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uiper\OneDrive - University of Mississippi Medical Center\Personal\Car Stuff\CYBERTRUCK\"/>
    </mc:Choice>
  </mc:AlternateContent>
  <xr:revisionPtr revIDLastSave="207" documentId="8_{D36C0405-2F19-47C1-ADAE-F0E6DD39BE6B}" xr6:coauthVersionLast="36" xr6:coauthVersionMax="36" xr10:uidLastSave="{F7077903-F96D-4B78-8C8A-D0A6DD40C6FB}"/>
  <bookViews>
    <workbookView xWindow="0" yWindow="0" windowWidth="20490" windowHeight="7545" activeTab="6" xr2:uid="{208FBA21-F31C-4834-9DA3-C62ACC409E7D}"/>
  </bookViews>
  <sheets>
    <sheet name="My CT Info" sheetId="5" r:id="rId1"/>
    <sheet name="3.20.24" sheetId="2" r:id="rId2"/>
    <sheet name="Deliveries 3.20.24" sheetId="3" r:id="rId3"/>
    <sheet name="Orders 4.12.24" sheetId="7" r:id="rId4"/>
    <sheet name="Orders 4.12.24 KB Edits" sheetId="6" r:id="rId5"/>
    <sheet name="Deliveries 4.12.24" sheetId="9" r:id="rId6"/>
    <sheet name="Orders &amp; Deliv 4.12.24" sheetId="10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86" i="10" l="1"/>
  <c r="M438" i="10"/>
  <c r="M1148" i="10"/>
  <c r="M455" i="10"/>
  <c r="M101" i="10"/>
  <c r="M170" i="10"/>
  <c r="M543" i="10"/>
  <c r="M1986" i="10"/>
  <c r="M1506" i="10"/>
  <c r="M1515" i="10"/>
  <c r="M999" i="10"/>
  <c r="M1604" i="10"/>
  <c r="M1907" i="10"/>
  <c r="M1221" i="10"/>
  <c r="M1013" i="10"/>
  <c r="M273" i="10"/>
  <c r="M1395" i="10"/>
  <c r="M1555" i="10"/>
  <c r="M172" i="10"/>
  <c r="M863" i="10"/>
  <c r="M979" i="10"/>
  <c r="M1208" i="10"/>
  <c r="M1744" i="10"/>
  <c r="M1900" i="10"/>
  <c r="M1028" i="10"/>
  <c r="M321" i="10"/>
  <c r="M1560" i="10"/>
  <c r="M873" i="10"/>
  <c r="M263" i="10"/>
  <c r="M828" i="10"/>
  <c r="M707" i="10"/>
  <c r="M1462" i="10"/>
  <c r="M197" i="10"/>
  <c r="M1052" i="10"/>
  <c r="M1618" i="10"/>
  <c r="M189" i="10"/>
  <c r="M467" i="10"/>
  <c r="M300" i="10"/>
  <c r="M103" i="10"/>
  <c r="M121" i="10"/>
  <c r="M478" i="10"/>
  <c r="M550" i="10"/>
  <c r="M652" i="10"/>
  <c r="M1032" i="10"/>
  <c r="M1339" i="10"/>
  <c r="M105" i="10"/>
  <c r="M107" i="10"/>
  <c r="M310" i="10"/>
  <c r="M385" i="10"/>
  <c r="M534" i="10"/>
  <c r="M536" i="10"/>
  <c r="M605" i="10"/>
  <c r="M615" i="10"/>
  <c r="M714" i="10"/>
  <c r="M722" i="10"/>
  <c r="M893" i="10"/>
  <c r="M911" i="10"/>
  <c r="M990" i="10"/>
  <c r="M1045" i="10"/>
  <c r="M1071" i="10"/>
  <c r="M1195" i="10"/>
  <c r="M1289" i="10"/>
  <c r="M1298" i="10"/>
  <c r="M1342" i="10"/>
  <c r="M1511" i="10"/>
  <c r="M1681" i="10"/>
  <c r="M1803" i="10"/>
  <c r="M1869" i="10"/>
  <c r="M1966" i="10"/>
  <c r="M2011" i="10"/>
  <c r="M511" i="10"/>
  <c r="M1214" i="10"/>
  <c r="M1921" i="10"/>
  <c r="M45" i="10"/>
  <c r="M120" i="10"/>
  <c r="M136" i="10"/>
  <c r="M142" i="10"/>
  <c r="M194" i="10"/>
  <c r="M200" i="10"/>
  <c r="M246" i="10"/>
  <c r="M247" i="10"/>
  <c r="M413" i="10"/>
  <c r="M519" i="10"/>
  <c r="M529" i="10"/>
  <c r="M559" i="10"/>
  <c r="M587" i="10"/>
  <c r="M648" i="10"/>
  <c r="M903" i="10"/>
  <c r="M1098" i="10"/>
  <c r="M1229" i="10"/>
  <c r="M1310" i="10"/>
  <c r="M1358" i="10"/>
  <c r="M1418" i="10"/>
  <c r="M1542" i="10"/>
  <c r="M1987" i="10"/>
  <c r="M1997" i="10"/>
  <c r="M1142" i="10"/>
  <c r="M66" i="10"/>
  <c r="M6" i="10"/>
  <c r="M238" i="10"/>
  <c r="M421" i="10"/>
  <c r="M113" i="10"/>
  <c r="M140" i="10"/>
  <c r="M280" i="10"/>
  <c r="M325" i="10"/>
  <c r="M508" i="10"/>
  <c r="M639" i="10"/>
  <c r="M767" i="10"/>
  <c r="M775" i="10"/>
  <c r="M926" i="10"/>
  <c r="M1073" i="10"/>
  <c r="M1076" i="10"/>
  <c r="M1178" i="10"/>
  <c r="M1434" i="10"/>
  <c r="M1616" i="10"/>
  <c r="M1875" i="10"/>
  <c r="M1904" i="10"/>
  <c r="M1916" i="10"/>
  <c r="M1917" i="10"/>
  <c r="M316" i="10"/>
  <c r="M360" i="10"/>
  <c r="M1631" i="10"/>
  <c r="M1749" i="10"/>
  <c r="M151" i="10"/>
  <c r="M340" i="10"/>
  <c r="M401" i="10"/>
  <c r="M490" i="10"/>
  <c r="M596" i="10"/>
  <c r="M674" i="10"/>
  <c r="M832" i="10"/>
  <c r="M851" i="10"/>
  <c r="M908" i="10"/>
  <c r="M1081" i="10"/>
  <c r="M1099" i="10"/>
  <c r="M1157" i="10"/>
  <c r="M1202" i="10"/>
  <c r="M1209" i="10"/>
  <c r="M1735" i="10"/>
  <c r="M743" i="10"/>
  <c r="M1074" i="10"/>
  <c r="M129" i="10"/>
  <c r="M524" i="10"/>
  <c r="M501" i="10"/>
  <c r="M1634" i="10"/>
  <c r="M1858" i="10"/>
  <c r="M704" i="10"/>
  <c r="M1442" i="10"/>
  <c r="M664" i="10"/>
  <c r="M1092" i="10"/>
  <c r="M1884" i="10"/>
  <c r="M1763" i="10"/>
  <c r="M226" i="10"/>
  <c r="M834" i="10"/>
  <c r="M837" i="10"/>
  <c r="M1399" i="10"/>
  <c r="M1671" i="10"/>
  <c r="M1936" i="10"/>
  <c r="M1994" i="10"/>
  <c r="M1745" i="10"/>
  <c r="M1259" i="10"/>
  <c r="M397" i="10"/>
  <c r="M1519" i="10"/>
  <c r="M1630" i="10"/>
  <c r="M99" i="10"/>
  <c r="M154" i="10"/>
  <c r="M544" i="10"/>
  <c r="M545" i="10"/>
  <c r="M809" i="10"/>
  <c r="M875" i="10"/>
  <c r="M1983" i="10"/>
  <c r="M81" i="10"/>
  <c r="M1174" i="10"/>
  <c r="M923" i="10"/>
  <c r="M1363" i="10"/>
  <c r="M1364" i="10"/>
  <c r="M1050" i="10"/>
  <c r="M1235" i="10"/>
  <c r="M1225" i="10"/>
  <c r="M1356" i="10"/>
  <c r="M1920" i="10"/>
  <c r="M345" i="10"/>
  <c r="M230" i="10"/>
  <c r="M860" i="10"/>
  <c r="M1523" i="10"/>
  <c r="M1646" i="10"/>
  <c r="M20" i="10"/>
  <c r="M134" i="10"/>
  <c r="M254" i="10"/>
  <c r="M354" i="10"/>
  <c r="M387" i="10"/>
  <c r="M522" i="10"/>
  <c r="M580" i="10"/>
  <c r="M650" i="10"/>
  <c r="M892" i="10"/>
  <c r="M963" i="10"/>
  <c r="M1133" i="10"/>
  <c r="M1212" i="10"/>
  <c r="M1246" i="10"/>
  <c r="M1290" i="10"/>
  <c r="M1565" i="10"/>
  <c r="M1586" i="10"/>
  <c r="M1666" i="10"/>
  <c r="M1675" i="10"/>
  <c r="M1687" i="10"/>
  <c r="M1870" i="10"/>
  <c r="M205" i="10"/>
  <c r="M256" i="10"/>
  <c r="M662" i="10"/>
  <c r="M12" i="10"/>
  <c r="M463" i="10"/>
  <c r="M666" i="10"/>
  <c r="M833" i="10"/>
  <c r="M1086" i="10"/>
  <c r="M1120" i="10"/>
  <c r="M1263" i="10"/>
  <c r="M1494" i="10"/>
  <c r="M1574" i="10"/>
  <c r="M1957" i="10"/>
  <c r="M461" i="10"/>
  <c r="M158" i="10"/>
  <c r="M569" i="10"/>
  <c r="M1119" i="10"/>
  <c r="M155" i="10"/>
  <c r="M339" i="10"/>
  <c r="M361" i="10"/>
  <c r="M417" i="10"/>
  <c r="M526" i="10"/>
  <c r="M753" i="10"/>
  <c r="M765" i="10"/>
  <c r="M776" i="10"/>
  <c r="M1108" i="10"/>
  <c r="M1493" i="10"/>
  <c r="M1531" i="10"/>
  <c r="M1731" i="10"/>
  <c r="M68" i="10"/>
  <c r="M748" i="10"/>
  <c r="M970" i="10"/>
  <c r="M1497" i="10"/>
  <c r="M1797" i="10"/>
  <c r="M1954" i="10"/>
  <c r="M1461" i="10"/>
  <c r="M1252" i="10"/>
  <c r="M549" i="10"/>
  <c r="M1740" i="10"/>
  <c r="M1425" i="10"/>
  <c r="M1475" i="10"/>
  <c r="M1822" i="10"/>
  <c r="M302" i="10"/>
  <c r="M49" i="10"/>
  <c r="M1479" i="10"/>
  <c r="M1285" i="10"/>
  <c r="M1975" i="10"/>
  <c r="M153" i="10"/>
  <c r="M746" i="10"/>
  <c r="M1516" i="10"/>
  <c r="M214" i="10"/>
  <c r="M857" i="10"/>
  <c r="M228" i="10"/>
  <c r="M660" i="10"/>
  <c r="M1054" i="10"/>
  <c r="M1201" i="10"/>
  <c r="M1446" i="10"/>
  <c r="M1463" i="10"/>
  <c r="M1645" i="10"/>
  <c r="M124" i="10"/>
  <c r="M1291" i="10"/>
  <c r="M1323" i="10"/>
  <c r="M1600" i="10"/>
  <c r="M912" i="10"/>
  <c r="M1709" i="10"/>
  <c r="M1467" i="10"/>
  <c r="M1468" i="10"/>
  <c r="M19" i="10"/>
  <c r="M700" i="10"/>
  <c r="M1680" i="10"/>
  <c r="M163" i="10"/>
  <c r="M1782" i="10"/>
  <c r="M1319" i="10"/>
  <c r="M685" i="10"/>
  <c r="M157" i="10"/>
  <c r="M274" i="10"/>
  <c r="M949" i="10"/>
  <c r="M1527" i="10"/>
  <c r="M2010" i="10"/>
  <c r="M159" i="10"/>
  <c r="M1912" i="10"/>
  <c r="M1689" i="10"/>
  <c r="M1447" i="10"/>
  <c r="M702" i="10"/>
  <c r="M1894" i="10"/>
  <c r="M1713" i="10"/>
  <c r="M1448" i="10"/>
  <c r="M1579" i="10"/>
  <c r="M1549" i="10"/>
  <c r="M1831" i="10"/>
  <c r="M36" i="10"/>
  <c r="M147" i="10"/>
  <c r="M1959" i="10"/>
  <c r="M1275" i="10"/>
  <c r="M1960" i="10"/>
  <c r="M358" i="10"/>
  <c r="M1747" i="10"/>
  <c r="M562" i="10"/>
  <c r="M350" i="10"/>
  <c r="M1503" i="10"/>
  <c r="M1890" i="10"/>
  <c r="M1583" i="10"/>
  <c r="M1888" i="10"/>
  <c r="M1294" i="10"/>
  <c r="M187" i="10"/>
  <c r="M418" i="10"/>
  <c r="M755" i="10"/>
  <c r="M1414" i="10"/>
  <c r="M60" i="10"/>
  <c r="M607" i="10"/>
  <c r="M741" i="10"/>
  <c r="M812" i="10"/>
  <c r="M681" i="10"/>
  <c r="M718" i="10"/>
  <c r="M78" i="10"/>
  <c r="M836" i="10"/>
  <c r="M942" i="10"/>
  <c r="M955" i="10"/>
  <c r="M1017" i="10"/>
  <c r="M1022" i="10"/>
  <c r="M1165" i="10"/>
  <c r="M1217" i="10"/>
  <c r="M1544" i="10"/>
  <c r="M1614" i="10"/>
  <c r="M1160" i="10"/>
  <c r="M386" i="10"/>
  <c r="M907" i="10"/>
  <c r="M1349" i="10"/>
  <c r="M964" i="10"/>
  <c r="M859" i="10"/>
  <c r="M1132" i="10"/>
  <c r="M1251" i="10"/>
  <c r="M1596" i="10"/>
  <c r="M1610" i="10"/>
  <c r="M1770" i="10"/>
  <c r="M261" i="10"/>
  <c r="M1069" i="10"/>
  <c r="M1818" i="10"/>
  <c r="M294" i="10"/>
  <c r="M1619" i="10"/>
  <c r="M1222" i="10"/>
  <c r="M1236" i="10"/>
  <c r="M1097" i="10"/>
  <c r="M1402" i="10"/>
  <c r="M1526" i="10"/>
  <c r="M645" i="10"/>
  <c r="M1266" i="10"/>
  <c r="M207" i="10"/>
  <c r="M687" i="10"/>
  <c r="M62" i="10"/>
  <c r="M593" i="10"/>
  <c r="M469" i="10"/>
  <c r="M74" i="10"/>
  <c r="M85" i="10"/>
  <c r="M156" i="10"/>
  <c r="M178" i="10"/>
  <c r="M270" i="10"/>
  <c r="M307" i="10"/>
  <c r="M555" i="10"/>
  <c r="M678" i="10"/>
  <c r="M854" i="10"/>
  <c r="M933" i="10"/>
  <c r="M1025" i="10"/>
  <c r="M1535" i="10"/>
  <c r="M1839" i="10"/>
  <c r="M1942" i="10"/>
  <c r="M162" i="10"/>
  <c r="M750" i="10"/>
  <c r="M1719" i="10"/>
  <c r="M1539" i="10"/>
  <c r="M222" i="10"/>
  <c r="M1191" i="10"/>
  <c r="M1390" i="10"/>
  <c r="M1754" i="10"/>
  <c r="M1889" i="10"/>
  <c r="M13" i="10"/>
  <c r="M231" i="10"/>
  <c r="M276" i="10"/>
  <c r="M819" i="10"/>
  <c r="M1915" i="10"/>
  <c r="M1443" i="10"/>
  <c r="M1306" i="10"/>
  <c r="M8" i="10"/>
  <c r="M196" i="10"/>
  <c r="M239" i="10"/>
  <c r="M427" i="10"/>
  <c r="M584" i="10"/>
  <c r="M773" i="10"/>
  <c r="M846" i="10"/>
  <c r="M916" i="10"/>
  <c r="M1327" i="10"/>
  <c r="M166" i="10"/>
  <c r="M798" i="10"/>
  <c r="M804" i="10"/>
  <c r="M1220" i="10"/>
  <c r="M396" i="10"/>
  <c r="M1315" i="10"/>
  <c r="M227" i="10"/>
  <c r="M1283" i="10"/>
  <c r="M1698" i="10"/>
  <c r="M929" i="10"/>
  <c r="M1410" i="10"/>
  <c r="M1714" i="10"/>
  <c r="M864" i="10"/>
  <c r="M38" i="10"/>
  <c r="M367" i="10"/>
  <c r="M453" i="10"/>
  <c r="M977" i="10"/>
  <c r="M1049" i="10"/>
  <c r="M756" i="10"/>
  <c r="M1557" i="10"/>
  <c r="M1723" i="10"/>
  <c r="M1968" i="10"/>
  <c r="M43" i="10"/>
  <c r="M462" i="10"/>
  <c r="M554" i="10"/>
  <c r="M624" i="10"/>
  <c r="M843" i="10"/>
  <c r="M876" i="10"/>
  <c r="M1055" i="10"/>
  <c r="M1096" i="10"/>
  <c r="M1129" i="10"/>
  <c r="M1146" i="10"/>
  <c r="M1280" i="10"/>
  <c r="M1495" i="10"/>
  <c r="M1655" i="10"/>
  <c r="M1769" i="10"/>
  <c r="M1784" i="10"/>
  <c r="M1938" i="10"/>
  <c r="M918" i="10"/>
  <c r="M127" i="10"/>
  <c r="M203" i="10"/>
  <c r="M611" i="10"/>
  <c r="M693" i="10"/>
  <c r="M788" i="10"/>
  <c r="M790" i="10"/>
  <c r="M913" i="10"/>
  <c r="M966" i="10"/>
  <c r="M1318" i="10"/>
  <c r="M1821" i="10"/>
  <c r="M1824" i="10"/>
  <c r="M1985" i="10"/>
  <c r="M520" i="10"/>
  <c r="M1453" i="10"/>
  <c r="M1648" i="10"/>
  <c r="M51" i="10"/>
  <c r="M188" i="10"/>
  <c r="M192" i="10"/>
  <c r="M322" i="10"/>
  <c r="M382" i="10"/>
  <c r="M612" i="10"/>
  <c r="M761" i="10"/>
  <c r="M937" i="10"/>
  <c r="M997" i="10"/>
  <c r="M1194" i="10"/>
  <c r="M1197" i="10"/>
  <c r="M1307" i="10"/>
  <c r="M1546" i="10"/>
  <c r="M1581" i="10"/>
  <c r="M1649" i="10"/>
  <c r="M1978" i="10"/>
  <c r="M131" i="10"/>
  <c r="M130" i="10"/>
  <c r="M2001" i="10"/>
  <c r="M856" i="10"/>
  <c r="M1805" i="10"/>
  <c r="M552" i="10"/>
  <c r="M1590" i="10"/>
  <c r="M1316" i="10"/>
  <c r="M138" i="10"/>
  <c r="M632" i="10"/>
  <c r="M1629" i="10"/>
  <c r="M2003" i="10"/>
  <c r="M672" i="10"/>
  <c r="M896" i="10"/>
  <c r="M1652" i="10"/>
  <c r="M1733" i="10"/>
  <c r="M914" i="10"/>
  <c r="M1483" i="10"/>
  <c r="M139" i="10"/>
  <c r="M920" i="10"/>
  <c r="M1962" i="10"/>
  <c r="M184" i="10"/>
  <c r="M1902" i="10"/>
  <c r="M202" i="10"/>
  <c r="M1480" i="10"/>
  <c r="M422" i="10"/>
  <c r="M334" i="10"/>
  <c r="M577" i="10"/>
  <c r="M378" i="10"/>
  <c r="M763" i="10"/>
  <c r="M617" i="10"/>
  <c r="M1101" i="10"/>
  <c r="M1039" i="10"/>
  <c r="M1379" i="10"/>
  <c r="M319" i="10"/>
  <c r="M1851" i="10"/>
  <c r="M86" i="10"/>
  <c r="M342" i="10"/>
  <c r="M363" i="10"/>
  <c r="M695" i="10"/>
  <c r="M976" i="10"/>
  <c r="M1031" i="10"/>
  <c r="M1103" i="10"/>
  <c r="M1570" i="10"/>
  <c r="M1584" i="10"/>
  <c r="M1033" i="10"/>
  <c r="M327" i="10"/>
  <c r="M661" i="10"/>
  <c r="M2022" i="10"/>
  <c r="M1518" i="10"/>
  <c r="M456" i="10"/>
  <c r="M787" i="10"/>
  <c r="M1552" i="10"/>
  <c r="M1053" i="10"/>
  <c r="M1808" i="10"/>
  <c r="M1758" i="10"/>
  <c r="M980" i="10"/>
  <c r="M2023" i="10"/>
  <c r="M1079" i="10"/>
  <c r="M946" i="10"/>
  <c r="M888" i="10"/>
  <c r="M1569" i="10"/>
  <c r="M283" i="10"/>
  <c r="M1331" i="10"/>
  <c r="M1741" i="10"/>
  <c r="M57" i="10"/>
  <c r="M376" i="10"/>
  <c r="M1391" i="10"/>
  <c r="M1815" i="10"/>
  <c r="M570" i="10"/>
  <c r="M1684" i="10"/>
  <c r="M191" i="10"/>
  <c r="M423" i="10"/>
  <c r="M877" i="10"/>
  <c r="M1540" i="10"/>
  <c r="M1609" i="10"/>
  <c r="M31" i="10"/>
  <c r="M40" i="10"/>
  <c r="M185" i="10"/>
  <c r="M224" i="10"/>
  <c r="M271" i="10"/>
  <c r="M392" i="10"/>
  <c r="M483" i="10"/>
  <c r="M539" i="10"/>
  <c r="M616" i="10"/>
  <c r="M709" i="10"/>
  <c r="M805" i="10"/>
  <c r="M943" i="10"/>
  <c r="M947" i="10"/>
  <c r="M1211" i="10"/>
  <c r="M1232" i="10"/>
  <c r="M1330" i="10"/>
  <c r="M1403" i="10"/>
  <c r="M1553" i="10"/>
  <c r="M1575" i="10"/>
  <c r="M1607" i="10"/>
  <c r="M1786" i="10"/>
  <c r="M1864" i="10"/>
  <c r="M1989" i="10"/>
  <c r="M1060" i="10"/>
  <c r="M1015" i="10"/>
  <c r="M216" i="10"/>
  <c r="M328" i="10"/>
  <c r="M592" i="10"/>
  <c r="M655" i="10"/>
  <c r="M795" i="10"/>
  <c r="M1224" i="10"/>
  <c r="M1230" i="10"/>
  <c r="M1262" i="10"/>
  <c r="M1346" i="10"/>
  <c r="M1556" i="10"/>
  <c r="M1606" i="10"/>
  <c r="M1613" i="10"/>
  <c r="M1752" i="10"/>
  <c r="M1785" i="10"/>
  <c r="M1835" i="10"/>
  <c r="M1990" i="10"/>
  <c r="M2021" i="10"/>
  <c r="M1326" i="10"/>
  <c r="M1484" i="10"/>
  <c r="M1992" i="10"/>
  <c r="M1002" i="10"/>
  <c r="M807" i="10"/>
  <c r="M249" i="10"/>
  <c r="M267" i="10"/>
  <c r="M398" i="10"/>
  <c r="M132" i="10"/>
  <c r="M243" i="10"/>
  <c r="M250" i="10"/>
  <c r="M286" i="10"/>
  <c r="M411" i="10"/>
  <c r="M496" i="10"/>
  <c r="M642" i="10"/>
  <c r="M725" i="10"/>
  <c r="M758" i="10"/>
  <c r="M1030" i="10"/>
  <c r="M1059" i="10"/>
  <c r="M1182" i="10"/>
  <c r="M1237" i="10"/>
  <c r="M1353" i="10"/>
  <c r="M1438" i="10"/>
  <c r="M1445" i="10"/>
  <c r="M1496" i="10"/>
  <c r="M1502" i="10"/>
  <c r="M1592" i="10"/>
  <c r="M1767" i="10"/>
  <c r="M1950" i="10"/>
  <c r="M1969" i="10"/>
  <c r="M1973" i="10"/>
  <c r="M304" i="10"/>
  <c r="M317" i="10"/>
  <c r="M318" i="10"/>
  <c r="M356" i="10"/>
  <c r="M379" i="10"/>
  <c r="M658" i="10"/>
  <c r="M954" i="10"/>
  <c r="M1048" i="10"/>
  <c r="M1063" i="10"/>
  <c r="M1441" i="10"/>
  <c r="M1537" i="10"/>
  <c r="M1906" i="10"/>
  <c r="M972" i="10"/>
  <c r="M1215" i="10"/>
  <c r="M1753" i="10"/>
  <c r="M1423" i="10"/>
  <c r="M2002" i="10"/>
  <c r="M190" i="10"/>
  <c r="M1035" i="10"/>
  <c r="M1472" i="10"/>
  <c r="M889" i="10"/>
  <c r="M2014" i="10"/>
  <c r="M39" i="10"/>
  <c r="M173" i="10"/>
  <c r="M287" i="10"/>
  <c r="M1594" i="10"/>
  <c r="M1923" i="10"/>
  <c r="M936" i="10"/>
  <c r="M1207" i="10"/>
  <c r="M1863" i="10"/>
  <c r="M706" i="10"/>
  <c r="M1746" i="10"/>
  <c r="M94" i="10"/>
  <c r="M1140" i="10"/>
  <c r="M935" i="10"/>
  <c r="M1189" i="10"/>
  <c r="M434" i="10"/>
  <c r="M1653" i="10"/>
  <c r="M789" i="10"/>
  <c r="M1576" i="10"/>
  <c r="M548" i="10"/>
  <c r="M1061" i="10"/>
  <c r="M1964" i="10"/>
  <c r="M797" i="10"/>
  <c r="M9" i="10"/>
  <c r="M133" i="10"/>
  <c r="M324" i="10"/>
  <c r="M1169" i="10"/>
  <c r="M1422" i="10"/>
  <c r="M1883" i="10"/>
  <c r="M872" i="10"/>
  <c r="M183" i="10"/>
  <c r="M436" i="10"/>
  <c r="M1568" i="10"/>
  <c r="M1699" i="10"/>
  <c r="M1004" i="10"/>
  <c r="M1659" i="10"/>
  <c r="M1779" i="10"/>
  <c r="M448" i="10"/>
  <c r="M1548" i="10"/>
  <c r="M406" i="10"/>
  <c r="M171" i="10"/>
  <c r="M900" i="10"/>
  <c r="M1585" i="10"/>
  <c r="M1898" i="10"/>
  <c r="M1360" i="10"/>
  <c r="M1787" i="10"/>
  <c r="M213" i="10"/>
  <c r="M504" i="10"/>
  <c r="M1530" i="10"/>
  <c r="M1431" i="10"/>
  <c r="M1627" i="10"/>
  <c r="M1287" i="10"/>
  <c r="M618" i="10"/>
  <c r="M760" i="10"/>
  <c r="M1626" i="10"/>
  <c r="M558" i="10"/>
  <c r="M1082" i="10"/>
  <c r="M1598" i="10"/>
  <c r="M1413" i="10"/>
  <c r="M842" i="10"/>
  <c r="M1162" i="10"/>
  <c r="M1965" i="10"/>
  <c r="M712" i="10"/>
  <c r="M902" i="10"/>
  <c r="M1908" i="10"/>
  <c r="M855" i="10"/>
  <c r="M1375" i="10"/>
  <c r="M653" i="10"/>
  <c r="M1599" i="10"/>
  <c r="M373" i="10"/>
  <c r="M509" i="10"/>
  <c r="M602" i="10"/>
  <c r="M1836" i="10"/>
  <c r="M2013" i="10"/>
  <c r="M374" i="10"/>
  <c r="M1051" i="10"/>
  <c r="M1721" i="10"/>
  <c r="M1295" i="10"/>
  <c r="M1296" i="10"/>
  <c r="M1297" i="10"/>
  <c r="M564" i="10"/>
  <c r="M1664" i="10"/>
  <c r="M430" i="10"/>
  <c r="M186" i="10"/>
  <c r="M1995" i="10"/>
  <c r="M266" i="10"/>
  <c r="M399" i="10"/>
  <c r="M960" i="10"/>
  <c r="M1505" i="10"/>
  <c r="M475" i="10"/>
  <c r="M599" i="10"/>
  <c r="M713" i="10"/>
  <c r="M885" i="10"/>
  <c r="M894" i="10"/>
  <c r="M1720" i="10"/>
  <c r="M41" i="10"/>
  <c r="M92" i="10"/>
  <c r="M115" i="10"/>
  <c r="M221" i="10"/>
  <c r="M346" i="10"/>
  <c r="M489" i="10"/>
  <c r="M582" i="10"/>
  <c r="M591" i="10"/>
  <c r="M627" i="10"/>
  <c r="M745" i="10"/>
  <c r="M881" i="10"/>
  <c r="M884" i="10"/>
  <c r="M993" i="10"/>
  <c r="M1008" i="10"/>
  <c r="M1014" i="10"/>
  <c r="M1020" i="10"/>
  <c r="M1110" i="10"/>
  <c r="M1193" i="10"/>
  <c r="M1254" i="10"/>
  <c r="M1302" i="10"/>
  <c r="M1305" i="10"/>
  <c r="M1344" i="10"/>
  <c r="M1368" i="10"/>
  <c r="M1444" i="10"/>
  <c r="M1499" i="10"/>
  <c r="M1513" i="10"/>
  <c r="M1528" i="10"/>
  <c r="M1623" i="10"/>
  <c r="M1674" i="10"/>
  <c r="M1724" i="10"/>
  <c r="M1760" i="10"/>
  <c r="M1800" i="10"/>
  <c r="M1840" i="10"/>
  <c r="M1930" i="10"/>
  <c r="M1953" i="10"/>
  <c r="M1181" i="10"/>
  <c r="M1192" i="10"/>
  <c r="M995" i="10"/>
  <c r="M1257" i="10"/>
  <c r="M1436" i="10"/>
  <c r="M1437" i="10"/>
  <c r="M1534" i="10"/>
  <c r="M415" i="10"/>
  <c r="M420" i="10"/>
  <c r="M487" i="10"/>
  <c r="M515" i="10"/>
  <c r="M574" i="10"/>
  <c r="M675" i="10"/>
  <c r="M1088" i="10"/>
  <c r="M1314" i="10"/>
  <c r="M1341" i="10"/>
  <c r="M1449" i="10"/>
  <c r="M1792" i="10"/>
  <c r="M1977" i="10"/>
  <c r="M289" i="10"/>
  <c r="M1245" i="10"/>
  <c r="M1387" i="10"/>
  <c r="M119" i="10"/>
  <c r="M535" i="10"/>
  <c r="M721" i="10"/>
  <c r="M1203" i="10"/>
  <c r="M1204" i="10"/>
  <c r="M1282" i="10"/>
  <c r="M1311" i="10"/>
  <c r="M1345" i="10"/>
  <c r="M1383" i="10"/>
  <c r="M1478" i="10"/>
  <c r="M1538" i="10"/>
  <c r="M1834" i="10"/>
  <c r="M1974" i="10"/>
  <c r="M1303" i="10"/>
  <c r="M109" i="10"/>
  <c r="M146" i="10"/>
  <c r="M278" i="10"/>
  <c r="M407" i="10"/>
  <c r="M585" i="10"/>
  <c r="M823" i="10"/>
  <c r="M1172" i="10"/>
  <c r="M1374" i="10"/>
  <c r="M1849" i="10"/>
  <c r="M1529" i="10"/>
  <c r="M910" i="10"/>
  <c r="M1258" i="10"/>
  <c r="M1338" i="10"/>
  <c r="M21" i="10"/>
  <c r="M1813" i="10"/>
  <c r="M1903" i="10"/>
  <c r="M1558" i="10"/>
  <c r="M359" i="10"/>
  <c r="M1320" i="10"/>
  <c r="M1006" i="10"/>
  <c r="M1386" i="10"/>
  <c r="M337" i="10"/>
  <c r="M1737" i="10"/>
  <c r="M1113" i="10"/>
  <c r="M630" i="10"/>
  <c r="M494" i="10"/>
  <c r="M1847" i="10"/>
  <c r="M868" i="10"/>
  <c r="M1000" i="10"/>
  <c r="M1991" i="10"/>
  <c r="M464" i="10"/>
  <c r="M838" i="10"/>
  <c r="M332" i="10"/>
  <c r="M1697" i="10"/>
  <c r="M1271" i="10"/>
  <c r="M1359" i="10"/>
  <c r="M1490" i="10"/>
  <c r="M1563" i="10"/>
  <c r="M1564" i="10"/>
  <c r="M1880" i="10"/>
  <c r="M1357" i="10"/>
  <c r="M26" i="10"/>
  <c r="M472" i="10"/>
  <c r="M63" i="10"/>
  <c r="M368" i="10"/>
  <c r="M474" i="10"/>
  <c r="M739" i="10"/>
  <c r="M817" i="10"/>
  <c r="M818" i="10"/>
  <c r="M869" i="10"/>
  <c r="M1083" i="10"/>
  <c r="M1464" i="10"/>
  <c r="M1650" i="10"/>
  <c r="M1855" i="10"/>
  <c r="M1488" i="10"/>
  <c r="M782" i="10"/>
  <c r="M1690" i="10"/>
  <c r="M1810" i="10"/>
  <c r="M59" i="10"/>
  <c r="M1154" i="10"/>
  <c r="M441" i="10"/>
  <c r="M117" i="10"/>
  <c r="M144" i="10"/>
  <c r="M305" i="10"/>
  <c r="M320" i="10"/>
  <c r="M491" i="10"/>
  <c r="M641" i="10"/>
  <c r="M870" i="10"/>
  <c r="M871" i="10"/>
  <c r="M950" i="10"/>
  <c r="M1161" i="10"/>
  <c r="M1405" i="10"/>
  <c r="M1460" i="10"/>
  <c r="M1639" i="10"/>
  <c r="M1651" i="10"/>
  <c r="M1778" i="10"/>
  <c r="M1801" i="10"/>
  <c r="M1972" i="10"/>
  <c r="M728" i="10"/>
  <c r="M1304" i="10"/>
  <c r="M447" i="10"/>
  <c r="M850" i="10"/>
  <c r="M945" i="10"/>
  <c r="M1677" i="10"/>
  <c r="M480" i="10"/>
  <c r="M1504" i="10"/>
  <c r="M1571" i="10"/>
  <c r="M1756" i="10"/>
  <c r="M46" i="10"/>
  <c r="M141" i="10"/>
  <c r="M344" i="10"/>
  <c r="M381" i="10"/>
  <c r="M435" i="10"/>
  <c r="M481" i="10"/>
  <c r="M603" i="10"/>
  <c r="M670" i="10"/>
  <c r="M716" i="10"/>
  <c r="M841" i="10"/>
  <c r="M887" i="10"/>
  <c r="M925" i="10"/>
  <c r="M1388" i="10"/>
  <c r="M1562" i="10"/>
  <c r="M1693" i="10"/>
  <c r="M1742" i="10"/>
  <c r="M1879" i="10"/>
  <c r="M64" i="10"/>
  <c r="M102" i="10"/>
  <c r="M606" i="10"/>
  <c r="M1029" i="10"/>
  <c r="M1057" i="10"/>
  <c r="M1790" i="10"/>
  <c r="M1952" i="10"/>
  <c r="M329" i="10"/>
  <c r="M1114" i="10"/>
  <c r="M590" i="10"/>
  <c r="M1694" i="10"/>
  <c r="M1249" i="10"/>
  <c r="M1429" i="10"/>
  <c r="M167" i="10"/>
  <c r="M429" i="10"/>
  <c r="M499" i="10"/>
  <c r="M1158" i="10"/>
  <c r="M235" i="10"/>
  <c r="M303" i="10"/>
  <c r="M626" i="10"/>
  <c r="M984" i="10"/>
  <c r="M1982" i="10"/>
  <c r="M1958" i="10"/>
  <c r="M1430" i="10"/>
  <c r="M1762" i="10"/>
  <c r="M1725" i="10"/>
  <c r="M89" i="10"/>
  <c r="M1144" i="10"/>
  <c r="M1106" i="10"/>
  <c r="M987" i="10"/>
  <c r="M671" i="10"/>
  <c r="M1420" i="10"/>
  <c r="M73" i="10"/>
  <c r="M528" i="10"/>
  <c r="M978" i="10"/>
  <c r="M576" i="10"/>
  <c r="M1011" i="10"/>
  <c r="M1853" i="10"/>
  <c r="M148" i="10"/>
  <c r="M394" i="10"/>
  <c r="M1716" i="10"/>
  <c r="M150" i="10"/>
  <c r="M738" i="10"/>
  <c r="M84" i="10"/>
  <c r="M803" i="10"/>
  <c r="M1093" i="10"/>
  <c r="M1764" i="10"/>
  <c r="M1892" i="10"/>
  <c r="M1377" i="10"/>
  <c r="M614" i="10"/>
  <c r="M1277" i="10"/>
  <c r="M1897" i="10"/>
  <c r="M452" i="10"/>
  <c r="M824" i="10"/>
  <c r="M1135" i="10"/>
  <c r="M1945" i="10"/>
  <c r="M181" i="10"/>
  <c r="M734" i="10"/>
  <c r="M786" i="10"/>
  <c r="M248" i="10"/>
  <c r="M890" i="10"/>
  <c r="M891" i="10"/>
  <c r="M2008" i="10"/>
  <c r="M1196" i="10"/>
  <c r="M737" i="10"/>
  <c r="M735" i="10"/>
  <c r="M1522" i="10"/>
  <c r="M1265" i="10"/>
  <c r="M1949" i="10"/>
  <c r="M1955" i="10"/>
  <c r="M973" i="10"/>
  <c r="M1643" i="10"/>
  <c r="M330" i="10"/>
  <c r="M583" i="10"/>
  <c r="M53" i="10"/>
  <c r="M431" i="10"/>
  <c r="M1691" i="10"/>
  <c r="M313" i="10"/>
  <c r="M1373" i="10"/>
  <c r="M1807" i="10"/>
  <c r="M1814" i="10"/>
  <c r="M541" i="10"/>
  <c r="M1662" i="10"/>
  <c r="M1023" i="10"/>
  <c r="M1149" i="10"/>
  <c r="M1037" i="10"/>
  <c r="M258" i="10"/>
  <c r="M2024" i="10"/>
  <c r="M1407" i="10"/>
  <c r="M1408" i="10"/>
  <c r="M442" i="10"/>
  <c r="M1392" i="10"/>
  <c r="M1424" i="10"/>
  <c r="M292" i="10"/>
  <c r="M331" i="10"/>
  <c r="M1533" i="10"/>
  <c r="M638" i="10"/>
  <c r="M1118" i="10"/>
  <c r="M696" i="10"/>
  <c r="M502" i="10"/>
  <c r="M697" i="10"/>
  <c r="M998" i="10"/>
  <c r="M1253" i="10"/>
  <c r="M1628" i="10"/>
  <c r="M1776" i="10"/>
  <c r="M1825" i="10"/>
  <c r="M1940" i="10"/>
  <c r="M505" i="10"/>
  <c r="M698" i="10"/>
  <c r="M932" i="10"/>
  <c r="M1774" i="10"/>
  <c r="M1809" i="10"/>
  <c r="M1409" i="10"/>
  <c r="M1895" i="10"/>
  <c r="M1509" i="10"/>
  <c r="M867" i="10"/>
  <c r="M779" i="10"/>
  <c r="M1268" i="10"/>
  <c r="M814" i="10"/>
  <c r="M915" i="10"/>
  <c r="M402" i="10"/>
  <c r="M2006" i="10"/>
  <c r="M1686" i="10"/>
  <c r="M408" i="10"/>
  <c r="M1603" i="10"/>
  <c r="M608" i="10"/>
  <c r="M811" i="10"/>
  <c r="M941" i="10"/>
  <c r="M403" i="10"/>
  <c r="M1180" i="10"/>
  <c r="M785" i="10"/>
  <c r="M533" i="10"/>
  <c r="M209" i="10"/>
  <c r="M449" i="10"/>
  <c r="M1517" i="10"/>
  <c r="M1683" i="10"/>
  <c r="M1935" i="10"/>
  <c r="M690" i="10"/>
  <c r="M1705" i="10"/>
  <c r="M1601" i="10"/>
  <c r="M2" i="10"/>
  <c r="M71" i="10"/>
  <c r="M1411" i="10"/>
  <c r="M600" i="10"/>
  <c r="M601" i="10"/>
  <c r="M1588" i="10"/>
  <c r="M1612" i="10"/>
  <c r="M969" i="10"/>
  <c r="M466" i="10"/>
  <c r="M1830" i="10"/>
  <c r="M1401" i="10"/>
  <c r="M298" i="10"/>
  <c r="M1439" i="10"/>
  <c r="M1911" i="10"/>
  <c r="M1727" i="10"/>
  <c r="M485" i="10"/>
  <c r="M1427" i="10"/>
  <c r="M622" i="10"/>
  <c r="M1466" i="10"/>
  <c r="M1868" i="10"/>
  <c r="M260" i="10"/>
  <c r="M886" i="10"/>
  <c r="M299" i="10"/>
  <c r="M290" i="10"/>
  <c r="M1734" i="10"/>
  <c r="M404" i="10"/>
  <c r="M220" i="10"/>
  <c r="M419" i="10"/>
  <c r="M486" i="10"/>
  <c r="M1227" i="10"/>
  <c r="M1729" i="10"/>
  <c r="M1885" i="10"/>
  <c r="M15" i="10"/>
  <c r="M1799" i="10"/>
  <c r="M217" i="10"/>
  <c r="M1038" i="10"/>
  <c r="M1768" i="10"/>
  <c r="M357" i="10"/>
  <c r="M862" i="10"/>
  <c r="M1712" i="10"/>
  <c r="M77" i="10"/>
  <c r="M507" i="10"/>
  <c r="M567" i="10"/>
  <c r="M752" i="10"/>
  <c r="M899" i="10"/>
  <c r="M989" i="10"/>
  <c r="M1043" i="10"/>
  <c r="M1233" i="10"/>
  <c r="M1281" i="10"/>
  <c r="M1362" i="10"/>
  <c r="M1491" i="10"/>
  <c r="M1492" i="10"/>
  <c r="M1644" i="10"/>
  <c r="M1913" i="10"/>
  <c r="M1927" i="10"/>
  <c r="M32" i="10"/>
  <c r="M336" i="10"/>
  <c r="M405" i="10"/>
  <c r="M594" i="10"/>
  <c r="M667" i="10"/>
  <c r="M800" i="10"/>
  <c r="M1573" i="10"/>
  <c r="M1812" i="10"/>
  <c r="M1845" i="10"/>
  <c r="M1848" i="10"/>
  <c r="M974" i="10"/>
  <c r="M983" i="10"/>
  <c r="M720" i="10"/>
  <c r="M1243" i="10"/>
  <c r="M1348" i="10"/>
  <c r="M22" i="10"/>
  <c r="M1980" i="10"/>
  <c r="M460" i="10"/>
  <c r="M1476" i="10"/>
  <c r="M1669" i="10"/>
  <c r="M1777" i="10"/>
  <c r="M1317" i="10"/>
  <c r="M1901" i="10"/>
  <c r="M1250" i="10"/>
  <c r="M343" i="10"/>
  <c r="M774" i="10"/>
  <c r="M218" i="10"/>
  <c r="M879" i="10"/>
  <c r="M784" i="10"/>
  <c r="M1841" i="10"/>
  <c r="M521" i="10"/>
  <c r="M1440" i="10"/>
  <c r="M44" i="10"/>
  <c r="M180" i="10"/>
  <c r="M565" i="10"/>
  <c r="M1256" i="10"/>
  <c r="M796" i="10"/>
  <c r="M439" i="10"/>
  <c r="M1416" i="10"/>
  <c r="M1273" i="10"/>
  <c r="M493" i="10"/>
  <c r="M476" i="10"/>
  <c r="M24" i="10"/>
  <c r="M623" i="10"/>
  <c r="M1780" i="10"/>
  <c r="M440" i="10"/>
  <c r="M1219" i="10"/>
  <c r="M1261" i="10"/>
  <c r="M35" i="10"/>
  <c r="M770" i="10"/>
  <c r="M771" i="10"/>
  <c r="M853" i="10"/>
  <c r="M1078" i="10"/>
  <c r="M1094" i="10"/>
  <c r="M1239" i="10"/>
  <c r="M1452" i="10"/>
  <c r="M1541" i="10"/>
  <c r="M1872" i="10"/>
  <c r="M1856" i="10"/>
  <c r="M497" i="10"/>
  <c r="M731" i="10"/>
  <c r="M732" i="10"/>
  <c r="M1608" i="10"/>
  <c r="M1759" i="10"/>
  <c r="M1951" i="10"/>
  <c r="M1657" i="10"/>
  <c r="M372" i="10"/>
  <c r="M459" i="10"/>
  <c r="M730" i="10"/>
  <c r="M736" i="10"/>
  <c r="M18" i="10"/>
  <c r="M673" i="10"/>
  <c r="M1819" i="10"/>
  <c r="M1415" i="10"/>
  <c r="M1993" i="10"/>
  <c r="M769" i="10"/>
  <c r="M1796" i="10"/>
  <c r="M840" i="10"/>
  <c r="M1003" i="10"/>
  <c r="M1450" i="10"/>
  <c r="M370" i="10"/>
  <c r="M351" i="10"/>
  <c r="M647" i="10"/>
  <c r="M1382" i="10"/>
  <c r="M1328" i="10"/>
  <c r="M1361" i="10"/>
  <c r="M1887" i="10"/>
  <c r="M1369" i="10"/>
  <c r="M1718" i="10"/>
  <c r="M315" i="10"/>
  <c r="M1183" i="10"/>
  <c r="M792" i="10"/>
  <c r="M1137" i="10"/>
  <c r="M444" i="10"/>
  <c r="M482" i="10"/>
  <c r="M1058" i="10"/>
  <c r="M1260" i="10"/>
  <c r="M69" i="10"/>
  <c r="M1567" i="10"/>
  <c r="M240" i="10"/>
  <c r="M1685" i="10"/>
  <c r="M917" i="10"/>
  <c r="M1001" i="10"/>
  <c r="M265" i="10"/>
  <c r="M754" i="10"/>
  <c r="M1185" i="10"/>
  <c r="M1404" i="10"/>
  <c r="M691" i="10"/>
  <c r="M958" i="10"/>
  <c r="M1638" i="10"/>
  <c r="M5" i="10"/>
  <c r="M126" i="10"/>
  <c r="M931" i="10"/>
  <c r="M1044" i="10"/>
  <c r="M1139" i="10"/>
  <c r="M1474" i="10"/>
  <c r="M1047" i="10"/>
  <c r="M518" i="10"/>
  <c r="M470" i="10"/>
  <c r="M1173" i="10"/>
  <c r="M1351" i="10"/>
  <c r="M1842" i="10"/>
  <c r="M762" i="10"/>
  <c r="M957" i="10"/>
  <c r="M1637" i="10"/>
  <c r="M676" i="10"/>
  <c r="M677" i="10"/>
  <c r="M1924" i="10"/>
  <c r="M116" i="10"/>
  <c r="M161" i="10"/>
  <c r="M264" i="10"/>
  <c r="M352" i="10"/>
  <c r="M538" i="10"/>
  <c r="M1034" i="10"/>
  <c r="M1171" i="10"/>
  <c r="M1456" i="10"/>
  <c r="M1704" i="10"/>
  <c r="M1781" i="10"/>
  <c r="M1844" i="10"/>
  <c r="M1635" i="10"/>
  <c r="M1736" i="10"/>
  <c r="M295" i="10"/>
  <c r="M982" i="10"/>
  <c r="M1216" i="10"/>
  <c r="M1228" i="10"/>
  <c r="M1605" i="10"/>
  <c r="M669" i="10"/>
  <c r="M1354" i="10"/>
  <c r="M1406" i="10"/>
  <c r="M306" i="10"/>
  <c r="M1234" i="10"/>
  <c r="M369" i="10"/>
  <c r="M699" i="10"/>
  <c r="M1241" i="10"/>
  <c r="M829" i="10"/>
  <c r="M924" i="10"/>
  <c r="M223" i="10"/>
  <c r="M1278" i="10"/>
  <c r="M634" i="10"/>
  <c r="M994" i="10"/>
  <c r="M1910" i="10"/>
  <c r="M1134" i="10"/>
  <c r="M495" i="10"/>
  <c r="M546" i="10"/>
  <c r="M414" i="10"/>
  <c r="M1918" i="10"/>
  <c r="M1125" i="10"/>
  <c r="M1656" i="10"/>
  <c r="M1231" i="10"/>
  <c r="M1788" i="10"/>
  <c r="M232" i="10"/>
  <c r="M532" i="10"/>
  <c r="M1138" i="10"/>
  <c r="M1730" i="10"/>
  <c r="M424" i="10"/>
  <c r="M1242" i="10"/>
  <c r="M1066" i="10"/>
  <c r="M353" i="10"/>
  <c r="M145" i="10"/>
  <c r="M335" i="10"/>
  <c r="M1543" i="10"/>
  <c r="M1932" i="10"/>
  <c r="M1270" i="10"/>
  <c r="M1771" i="10"/>
  <c r="M1111" i="10"/>
  <c r="M348" i="10"/>
  <c r="M465" i="10"/>
  <c r="M1286" i="10"/>
  <c r="M1700" i="10"/>
  <c r="M25" i="10"/>
  <c r="M383" i="10"/>
  <c r="M1971" i="10"/>
  <c r="M296" i="10"/>
  <c r="M212" i="10"/>
  <c r="M1566" i="10"/>
  <c r="M2005" i="10"/>
  <c r="M1152" i="10"/>
  <c r="M635" i="10"/>
  <c r="M553" i="10"/>
  <c r="M128" i="10"/>
  <c r="M826" i="10"/>
  <c r="M1728" i="10"/>
  <c r="M1141" i="10"/>
  <c r="M1188" i="10"/>
  <c r="M1248" i="10"/>
  <c r="M34" i="10"/>
  <c r="M802" i="10"/>
  <c r="M865" i="10"/>
  <c r="M1859" i="10"/>
  <c r="M1591" i="10"/>
  <c r="M1010" i="10"/>
  <c r="M1507" i="10"/>
  <c r="M473" i="10"/>
  <c r="M1136" i="10"/>
  <c r="M1465" i="10"/>
  <c r="M679" i="10"/>
  <c r="M1068" i="10"/>
  <c r="M1708" i="10"/>
  <c r="M425" i="10"/>
  <c r="M506" i="10"/>
  <c r="M1661" i="10"/>
  <c r="M1838" i="10"/>
  <c r="M1861" i="10"/>
  <c r="M962" i="10"/>
  <c r="M1309" i="10"/>
  <c r="M1743" i="10"/>
  <c r="M1545" i="10"/>
  <c r="M503" i="10"/>
  <c r="M1967" i="10"/>
  <c r="M971" i="10"/>
  <c r="M540" i="10"/>
  <c r="M1070" i="10"/>
  <c r="M1321" i="10"/>
  <c r="M76" i="10"/>
  <c r="M1213" i="10"/>
  <c r="M1176" i="10"/>
  <c r="M573" i="10"/>
  <c r="M531" i="10"/>
  <c r="M1925" i="10"/>
  <c r="M1873" i="10"/>
  <c r="M882" i="10"/>
  <c r="M182" i="10"/>
  <c r="M692" i="10"/>
  <c r="M1064" i="10"/>
  <c r="M961" i="10"/>
  <c r="M234" i="10"/>
  <c r="M1123" i="10"/>
  <c r="M1091" i="10"/>
  <c r="M928" i="10"/>
  <c r="M1159" i="10"/>
  <c r="M1703" i="10"/>
  <c r="M575" i="10"/>
  <c r="M1124" i="10"/>
  <c r="M1455" i="10"/>
  <c r="M1572" i="10"/>
  <c r="M412" i="10"/>
  <c r="M1199" i="10"/>
  <c r="M595" i="10"/>
  <c r="M1184" i="10"/>
  <c r="M58" i="10"/>
  <c r="M1016" i="10"/>
  <c r="M1702" i="10"/>
  <c r="M620" i="10"/>
  <c r="M930" i="10"/>
  <c r="M598" i="10"/>
  <c r="M944" i="10"/>
  <c r="M1794" i="10"/>
  <c r="M1640" i="10"/>
  <c r="M1385" i="10"/>
  <c r="M1335" i="10"/>
  <c r="M764" i="10"/>
  <c r="M1333" i="10"/>
  <c r="M711" i="10"/>
  <c r="M437" i="10"/>
  <c r="M1510" i="10"/>
  <c r="M694" i="10"/>
  <c r="M1109" i="10"/>
  <c r="M1943" i="10"/>
  <c r="M965" i="10"/>
  <c r="M527" i="10"/>
  <c r="M816" i="10"/>
  <c r="M285" i="10"/>
  <c r="M1264" i="10"/>
  <c r="M557" i="10"/>
  <c r="M244" i="10"/>
  <c r="M1244" i="10"/>
  <c r="M1458" i="10"/>
  <c r="M365" i="10"/>
  <c r="M308" i="10"/>
  <c r="M1701" i="10"/>
  <c r="M897" i="10"/>
  <c r="M137" i="10"/>
  <c r="M445" i="10"/>
  <c r="M176" i="10"/>
  <c r="M312" i="10"/>
  <c r="M848" i="10"/>
  <c r="M1512" i="10"/>
  <c r="M54" i="10"/>
  <c r="M55" i="10"/>
  <c r="M1500" i="10"/>
  <c r="M1007" i="10"/>
  <c r="M1336" i="10"/>
  <c r="M1850" i="10"/>
  <c r="M1105" i="10"/>
  <c r="M1115" i="10"/>
  <c r="M1116" i="10"/>
  <c r="M1636" i="10"/>
  <c r="M1791" i="10"/>
  <c r="M948" i="10"/>
  <c r="M1597" i="10"/>
  <c r="M1795" i="10"/>
  <c r="M400" i="10"/>
  <c r="M198" i="10"/>
  <c r="M1240" i="10"/>
  <c r="M1550" i="10"/>
  <c r="M1551" i="10"/>
  <c r="M1005" i="10"/>
  <c r="M1313" i="10"/>
  <c r="M729" i="10"/>
  <c r="M106" i="10"/>
  <c r="M791" i="10"/>
  <c r="M517" i="10"/>
  <c r="M1131" i="10"/>
  <c r="M513" i="10"/>
  <c r="M815" i="10"/>
  <c r="M2017" i="10"/>
  <c r="M1293" i="10"/>
  <c r="M1899" i="10"/>
  <c r="M1177" i="10"/>
  <c r="M1396" i="10"/>
  <c r="M643" i="10"/>
  <c r="M1717" i="10"/>
  <c r="M2004" i="10"/>
  <c r="M1459" i="10"/>
  <c r="M1167" i="10"/>
  <c r="M1168" i="10"/>
  <c r="M1019" i="10"/>
  <c r="M233" i="10"/>
  <c r="M1433" i="10"/>
  <c r="M1127" i="10"/>
  <c r="M1432" i="10"/>
  <c r="M1520" i="10"/>
  <c r="M152" i="10"/>
  <c r="M1934" i="10"/>
  <c r="M225" i="10"/>
  <c r="M659" i="10"/>
  <c r="M751" i="10"/>
  <c r="M1312" i="10"/>
  <c r="M1676" i="10"/>
  <c r="M922" i="10"/>
  <c r="M1559" i="10"/>
  <c r="M1163" i="10"/>
  <c r="M1857" i="10"/>
  <c r="M2019" i="10"/>
  <c r="M416" i="10"/>
  <c r="M42" i="10"/>
  <c r="M1378" i="10"/>
  <c r="M1145" i="10"/>
  <c r="M1288" i="10"/>
  <c r="M97" i="10"/>
  <c r="M279" i="10"/>
  <c r="M1711" i="10"/>
  <c r="M177" i="10"/>
  <c r="M830" i="10"/>
  <c r="M1751" i="10"/>
  <c r="M1366" i="10"/>
  <c r="M1367" i="10"/>
  <c r="M443" i="10"/>
  <c r="M1376" i="10"/>
  <c r="M1279" i="10"/>
  <c r="M1469" i="10"/>
  <c r="M1577" i="10"/>
  <c r="M160" i="10"/>
  <c r="M175" i="10"/>
  <c r="M1678" i="10"/>
  <c r="M799" i="10"/>
  <c r="M29" i="10"/>
  <c r="M30" i="10"/>
  <c r="M1041" i="10"/>
  <c r="M1896" i="10"/>
  <c r="M1988" i="10"/>
  <c r="M1642" i="10"/>
  <c r="M1508" i="10"/>
  <c r="M241" i="10"/>
  <c r="M252" i="10"/>
  <c r="M781" i="10"/>
  <c r="M112" i="10"/>
  <c r="M338" i="10"/>
  <c r="M852" i="10"/>
  <c r="M95" i="10"/>
  <c r="M808" i="10"/>
  <c r="M242" i="10"/>
  <c r="M1739" i="10"/>
  <c r="M291" i="10"/>
  <c r="M1624" i="10"/>
  <c r="M1524" i="10"/>
  <c r="M880" i="10"/>
  <c r="M1042" i="10"/>
  <c r="M500" i="10"/>
  <c r="M1471" i="10"/>
  <c r="M262" i="10"/>
  <c r="M1300" i="10"/>
  <c r="M179" i="10"/>
  <c r="M143" i="10"/>
  <c r="M1929" i="10"/>
  <c r="M1065" i="10"/>
  <c r="M1322" i="10"/>
  <c r="M457" i="10"/>
  <c r="M28" i="10"/>
  <c r="M1155" i="10"/>
  <c r="M621" i="10"/>
  <c r="M636" i="10"/>
  <c r="M940" i="10"/>
  <c r="M1981" i="10"/>
  <c r="M589" i="10"/>
  <c r="M1067" i="10"/>
  <c r="M1802" i="10"/>
  <c r="M1928" i="10"/>
  <c r="M2000" i="10"/>
  <c r="M992" i="10"/>
  <c r="M1365" i="10"/>
  <c r="M1156" i="10"/>
  <c r="M1886" i="10"/>
  <c r="M236" i="10"/>
  <c r="M1384" i="10"/>
  <c r="M82" i="10"/>
  <c r="M100" i="10"/>
  <c r="M208" i="10"/>
  <c r="M793" i="10"/>
  <c r="M70" i="10"/>
  <c r="M1866" i="10"/>
  <c r="M1867" i="10"/>
  <c r="M210" i="10"/>
  <c r="M211" i="10"/>
  <c r="M1062" i="10"/>
  <c r="M1922" i="10"/>
  <c r="M1482" i="10"/>
  <c r="M297" i="10"/>
  <c r="M719" i="10"/>
  <c r="M1200" i="10"/>
  <c r="M1658" i="10"/>
  <c r="M727" i="10"/>
  <c r="M547" i="10"/>
  <c r="M986" i="10"/>
  <c r="M2020" i="10"/>
  <c r="M996" i="10"/>
  <c r="M1874" i="10"/>
  <c r="M1793" i="10"/>
  <c r="M484" i="10"/>
  <c r="M1931" i="10"/>
  <c r="M48" i="10"/>
  <c r="M168" i="10"/>
  <c r="M1324" i="10"/>
  <c r="M56" i="10"/>
  <c r="M165" i="10"/>
  <c r="M919" i="10"/>
  <c r="M1100" i="10"/>
  <c r="M1205" i="10"/>
  <c r="M282" i="10"/>
  <c r="M619" i="10"/>
  <c r="M631" i="10"/>
  <c r="M656" i="10"/>
  <c r="M1948" i="10"/>
  <c r="M742" i="10"/>
  <c r="M883" i="10"/>
  <c r="M1417" i="10"/>
  <c r="M1837" i="10"/>
  <c r="M1247" i="10"/>
  <c r="M219" i="10"/>
  <c r="M110" i="10"/>
  <c r="M1846" i="10"/>
  <c r="M628" i="10"/>
  <c r="M1843" i="10"/>
  <c r="M629" i="10"/>
  <c r="M1269" i="10"/>
  <c r="M384" i="10"/>
  <c r="M245" i="10"/>
  <c r="M341" i="10"/>
  <c r="M649" i="10"/>
  <c r="M663" i="10"/>
  <c r="M199" i="10"/>
  <c r="M579" i="10"/>
  <c r="M1765" i="10"/>
  <c r="M1179" i="10"/>
  <c r="M1909" i="10"/>
  <c r="M1021" i="10"/>
  <c r="M33" i="10"/>
  <c r="M27" i="10"/>
  <c r="M1668" i="10"/>
  <c r="M1602" i="10"/>
  <c r="M578" i="10"/>
  <c r="M389" i="10"/>
  <c r="M204" i="10"/>
  <c r="M229" i="10"/>
  <c r="M657" i="10"/>
  <c r="M561" i="10"/>
  <c r="M1372" i="10"/>
  <c r="M1944" i="10"/>
  <c r="M1816" i="10"/>
  <c r="M52" i="10"/>
  <c r="M740" i="10"/>
  <c r="M123" i="10"/>
  <c r="M1394" i="10"/>
  <c r="M1095" i="10"/>
  <c r="M1525" i="10"/>
  <c r="M1891" i="10"/>
  <c r="M825" i="10"/>
  <c r="M1089" i="10"/>
  <c r="M1090" i="10"/>
  <c r="M1939" i="10"/>
  <c r="M1582" i="10"/>
  <c r="M1170" i="10"/>
  <c r="M11" i="10"/>
  <c r="M1667" i="10"/>
  <c r="M1380" i="10"/>
  <c r="M1121" i="10"/>
  <c r="M1893" i="10"/>
  <c r="M1914" i="10"/>
  <c r="M169" i="10"/>
  <c r="M683" i="10"/>
  <c r="M257" i="10"/>
  <c r="M568" i="10"/>
  <c r="M10" i="10"/>
  <c r="M371" i="10"/>
  <c r="M390" i="10"/>
  <c r="M1255" i="10"/>
  <c r="M604" i="10"/>
  <c r="M1486" i="10"/>
  <c r="M83" i="10"/>
  <c r="M644" i="10"/>
  <c r="M87" i="10"/>
  <c r="M1501" i="10"/>
  <c r="M1672" i="10"/>
  <c r="M845" i="10"/>
  <c r="M1679" i="10"/>
  <c r="M380" i="10"/>
  <c r="M1521" i="10"/>
  <c r="M1665" i="10"/>
  <c r="M2007" i="10"/>
  <c r="M651" i="10"/>
  <c r="M1829" i="10"/>
  <c r="M1862" i="10"/>
  <c r="M822" i="10"/>
  <c r="M1371" i="10"/>
  <c r="M1337" i="10"/>
  <c r="M111" i="10"/>
  <c r="M1766" i="10"/>
  <c r="M1963" i="10"/>
  <c r="M1186" i="10"/>
  <c r="M1153" i="10"/>
  <c r="M905" i="10"/>
  <c r="M1075" i="10"/>
  <c r="M215" i="10"/>
  <c r="M586" i="10"/>
  <c r="M201" i="10"/>
  <c r="M901" i="10"/>
  <c r="M471" i="10"/>
  <c r="M951" i="10"/>
  <c r="M572" i="10"/>
  <c r="M680" i="10"/>
  <c r="M921" i="10"/>
  <c r="M952" i="10"/>
  <c r="M1487" i="10"/>
  <c r="M1695" i="10"/>
  <c r="M309" i="10"/>
  <c r="M410" i="10"/>
  <c r="M953" i="10"/>
  <c r="M668" i="10"/>
  <c r="M1187" i="10"/>
  <c r="M1755" i="10"/>
  <c r="M1615" i="10"/>
  <c r="M1284" i="10"/>
  <c r="M778" i="10"/>
  <c r="M391" i="10"/>
  <c r="M1024" i="10"/>
  <c r="M2025" i="10"/>
  <c r="M821" i="10"/>
  <c r="M801" i="10"/>
  <c r="M1554" i="10"/>
  <c r="M1611" i="10"/>
  <c r="M542" i="10"/>
  <c r="M1621" i="10"/>
  <c r="M1451" i="10"/>
  <c r="M566" i="10"/>
  <c r="M388" i="10"/>
  <c r="M2016" i="10"/>
  <c r="M1826" i="10"/>
  <c r="M1485" i="10"/>
  <c r="M2018" i="10"/>
  <c r="M1715" i="10"/>
  <c r="M1706" i="10"/>
  <c r="M269" i="10"/>
  <c r="M1817" i="10"/>
  <c r="M149" i="10"/>
  <c r="M1999" i="10"/>
  <c r="M118" i="10"/>
  <c r="M16" i="10"/>
  <c r="M1775" i="10"/>
  <c r="M301" i="10"/>
  <c r="M72" i="10"/>
  <c r="M1919" i="10"/>
  <c r="M122" i="10"/>
  <c r="M4" i="10"/>
  <c r="M477" i="10"/>
  <c r="M768" i="10"/>
  <c r="M794" i="10"/>
  <c r="M938" i="10"/>
  <c r="M1876" i="10"/>
  <c r="M479" i="10"/>
  <c r="M259" i="10"/>
  <c r="M355" i="10"/>
  <c r="M251" i="10"/>
  <c r="M847" i="10"/>
  <c r="M1435" i="10"/>
  <c r="M1633" i="10"/>
  <c r="M525" i="10"/>
  <c r="M708" i="10"/>
  <c r="M1343" i="10"/>
  <c r="M744" i="10"/>
  <c r="M79" i="10"/>
  <c r="M1072" i="10"/>
  <c r="M723" i="10"/>
  <c r="M927" i="10"/>
  <c r="M104" i="10"/>
  <c r="M281" i="10"/>
  <c r="M1682" i="10"/>
  <c r="M724" i="10"/>
  <c r="M7" i="10"/>
  <c r="M1087" i="10"/>
  <c r="M1688" i="10"/>
  <c r="M1617" i="10"/>
  <c r="M1532" i="10"/>
  <c r="M1905" i="10"/>
  <c r="M1046" i="10"/>
  <c r="M2012" i="10"/>
  <c r="M956" i="10"/>
  <c r="M1292" i="10"/>
  <c r="M1937" i="10"/>
  <c r="M326" i="10"/>
  <c r="M1984" i="10"/>
  <c r="M314" i="10"/>
  <c r="M1806" i="10"/>
  <c r="M80" i="10"/>
  <c r="M395" i="10"/>
  <c r="M1738" i="10"/>
  <c r="M277" i="10"/>
  <c r="M1761" i="10"/>
  <c r="M640" i="10"/>
  <c r="M783" i="10"/>
  <c r="M135" i="10"/>
  <c r="M1632" i="10"/>
  <c r="M255" i="10"/>
  <c r="M47" i="10"/>
  <c r="M991" i="10"/>
  <c r="M1426" i="10"/>
  <c r="M1804" i="10"/>
  <c r="M114" i="10"/>
  <c r="M1663" i="10"/>
  <c r="M537" i="10"/>
  <c r="M820" i="10"/>
  <c r="M362" i="10"/>
  <c r="M311" i="10"/>
  <c r="M556" i="10"/>
  <c r="M571" i="10"/>
  <c r="M715" i="10"/>
  <c r="M637" i="10"/>
  <c r="M366" i="10"/>
  <c r="M96" i="10"/>
  <c r="M1299" i="10"/>
  <c r="M861" i="10"/>
  <c r="M581" i="10"/>
  <c r="M835" i="10"/>
  <c r="M766" i="10"/>
  <c r="M1077" i="10"/>
  <c r="M551" i="10"/>
  <c r="M108" i="10"/>
  <c r="M1026" i="10"/>
  <c r="M1871" i="10"/>
  <c r="M1587" i="10"/>
  <c r="M1647" i="10"/>
  <c r="M1710" i="10"/>
  <c r="M1641" i="10"/>
  <c r="M523" i="10"/>
  <c r="M1027" i="10"/>
  <c r="M1267" i="10"/>
  <c r="M454" i="10"/>
  <c r="M665" i="10"/>
  <c r="M633" i="10"/>
  <c r="M275" i="10"/>
  <c r="M1833" i="10"/>
  <c r="M1085" i="10"/>
  <c r="M757" i="10"/>
  <c r="M1340" i="10"/>
  <c r="M849" i="10"/>
  <c r="M906" i="10"/>
  <c r="M14" i="10"/>
  <c r="M498" i="10"/>
  <c r="M510" i="10"/>
  <c r="M17" i="10"/>
  <c r="M777" i="10"/>
  <c r="M1926" i="10"/>
  <c r="M272" i="10"/>
  <c r="M1117" i="10"/>
  <c r="M1126" i="10"/>
  <c r="M451" i="10"/>
  <c r="M1622" i="10"/>
  <c r="M874" i="10"/>
  <c r="M898" i="10"/>
  <c r="M654" i="10"/>
  <c r="M428" i="10"/>
  <c r="M780" i="10"/>
  <c r="M1732" i="10"/>
  <c r="M1976" i="10"/>
  <c r="M237" i="10"/>
  <c r="M1654" i="10"/>
  <c r="M1620" i="10"/>
  <c r="M1696" i="10"/>
  <c r="M1276" i="10"/>
  <c r="M646" i="10"/>
  <c r="M701" i="10"/>
  <c r="M1473" i="10"/>
  <c r="M67" i="10"/>
  <c r="M682" i="10"/>
  <c r="M747" i="10"/>
  <c r="M1772" i="10"/>
  <c r="M866" i="10"/>
  <c r="M1308" i="10"/>
  <c r="M164" i="10"/>
  <c r="M1580" i="10"/>
  <c r="M37" i="10"/>
  <c r="M1104" i="10"/>
  <c r="M1329" i="10"/>
  <c r="M844" i="10"/>
  <c r="M1080" i="10"/>
  <c r="M1854" i="10"/>
  <c r="M759" i="10"/>
  <c r="M563" i="10"/>
  <c r="M1147" i="10"/>
  <c r="M703" i="10"/>
  <c r="M1130" i="10"/>
  <c r="M514" i="10"/>
  <c r="M1325" i="10"/>
  <c r="M1018" i="10"/>
  <c r="M1334" i="10"/>
  <c r="M65" i="10"/>
  <c r="M1009" i="10"/>
  <c r="M1355" i="10"/>
  <c r="M393" i="10"/>
  <c r="M1536" i="10"/>
  <c r="M492" i="10"/>
  <c r="M810" i="10"/>
  <c r="M1823" i="10"/>
  <c r="M1881" i="10"/>
  <c r="M450" i="10"/>
  <c r="M1882" i="10"/>
  <c r="M710" i="10"/>
  <c r="M1381" i="10"/>
  <c r="M458" i="10"/>
  <c r="M1470" i="10"/>
  <c r="M468" i="10"/>
  <c r="M684" i="10"/>
  <c r="M858" i="10"/>
  <c r="M333" i="10"/>
  <c r="M1210" i="10"/>
  <c r="M1811" i="10"/>
  <c r="M1748" i="10"/>
  <c r="M1040" i="10"/>
  <c r="M1947" i="10"/>
  <c r="M426" i="10"/>
  <c r="M288" i="10"/>
  <c r="M512" i="10"/>
  <c r="M284" i="10"/>
  <c r="M1457" i="10"/>
  <c r="M1412" i="10"/>
  <c r="M1223" i="10"/>
  <c r="M364" i="10"/>
  <c r="M1961" i="10"/>
  <c r="M91" i="10"/>
  <c r="M1350" i="10"/>
  <c r="M1970" i="10"/>
  <c r="M349" i="10"/>
  <c r="M1370" i="10"/>
  <c r="M827" i="10"/>
  <c r="M516" i="10"/>
  <c r="M1102" i="10"/>
  <c r="M1820" i="10"/>
  <c r="M377" i="10"/>
  <c r="M375" i="10"/>
  <c r="M1722" i="10"/>
  <c r="M975" i="10"/>
  <c r="M293" i="10"/>
  <c r="M1107" i="10"/>
  <c r="M1150" i="10"/>
  <c r="M1397" i="10"/>
  <c r="M1660" i="10"/>
  <c r="M1933" i="10"/>
  <c r="M1128" i="10"/>
  <c r="M1865" i="10"/>
  <c r="M1012" i="10"/>
  <c r="M1726" i="10"/>
  <c r="M610" i="10"/>
  <c r="M717" i="10"/>
  <c r="M1498" i="10"/>
  <c r="M195" i="10"/>
  <c r="M1852" i="10"/>
  <c r="M1757" i="10"/>
  <c r="M1272" i="10"/>
  <c r="M1589" i="10"/>
  <c r="M1692" i="10"/>
  <c r="M749" i="10"/>
  <c r="M432" i="10"/>
  <c r="M1164" i="10"/>
  <c r="M1827" i="10"/>
  <c r="M433" i="10"/>
  <c r="M1347" i="10"/>
  <c r="M1166" i="10"/>
  <c r="M3" i="10"/>
  <c r="M1301" i="10"/>
  <c r="M1421" i="10"/>
  <c r="M268" i="10"/>
  <c r="M1773" i="10"/>
  <c r="M988" i="10"/>
  <c r="M409" i="10"/>
  <c r="M909" i="10"/>
  <c r="M939" i="10"/>
  <c r="M88" i="10"/>
  <c r="M1454" i="10"/>
  <c r="M1828" i="10"/>
  <c r="M1190" i="10"/>
  <c r="M1595" i="10"/>
  <c r="M1398" i="10"/>
  <c r="M967" i="10"/>
  <c r="M253" i="10"/>
  <c r="M1226" i="10"/>
  <c r="M1625" i="10"/>
  <c r="M1707" i="10"/>
  <c r="M50" i="10"/>
  <c r="M1389" i="10"/>
  <c r="M560" i="10"/>
  <c r="M1946" i="10"/>
  <c r="M1561" i="10"/>
  <c r="M1036" i="10"/>
  <c r="M1941" i="10"/>
  <c r="M968" i="10"/>
  <c r="M75" i="10"/>
  <c r="M839" i="10"/>
  <c r="M1393" i="10"/>
  <c r="M93" i="10"/>
  <c r="M1956" i="10"/>
  <c r="M831" i="10"/>
  <c r="M733" i="10"/>
  <c r="M1419" i="10"/>
  <c r="M1400" i="10"/>
  <c r="M1352" i="10"/>
  <c r="M609" i="10"/>
  <c r="M1578" i="10"/>
  <c r="M1593" i="10"/>
  <c r="M1428" i="10"/>
  <c r="M1481" i="10"/>
  <c r="M1238" i="10"/>
  <c r="M1477" i="10"/>
  <c r="M1206" i="10"/>
  <c r="M1122" i="10"/>
  <c r="M1198" i="10"/>
  <c r="M23" i="10"/>
  <c r="M1783" i="10"/>
  <c r="M446" i="10"/>
  <c r="M125" i="10"/>
  <c r="M1998" i="10"/>
  <c r="M688" i="10"/>
  <c r="M206" i="10"/>
  <c r="M2015" i="10"/>
  <c r="M530" i="10"/>
  <c r="M597" i="10"/>
  <c r="M1670" i="10"/>
  <c r="M1832" i="10"/>
  <c r="M1143" i="10"/>
  <c r="M689" i="10"/>
  <c r="M1673" i="10"/>
  <c r="M625" i="10"/>
  <c r="M1489" i="10"/>
  <c r="M1514" i="10"/>
  <c r="M726" i="10"/>
  <c r="M1798" i="10"/>
  <c r="M1218" i="10"/>
  <c r="M98" i="10"/>
  <c r="M613" i="10"/>
  <c r="M813" i="10"/>
  <c r="M705" i="10"/>
  <c r="M174" i="10"/>
  <c r="M61" i="10"/>
  <c r="M90" i="10"/>
  <c r="M985" i="10"/>
  <c r="M934" i="10"/>
  <c r="M2009" i="10"/>
  <c r="M1112" i="10"/>
  <c r="M1274" i="10"/>
  <c r="M1332" i="10"/>
  <c r="M1151" i="10"/>
  <c r="M1877" i="10"/>
  <c r="M1056" i="10"/>
  <c r="M1789" i="10"/>
  <c r="M904" i="10"/>
  <c r="M1979" i="10"/>
  <c r="M806" i="10"/>
  <c r="M1084" i="10"/>
  <c r="M1547" i="10"/>
  <c r="M323" i="10"/>
  <c r="M588" i="10"/>
  <c r="M878" i="10"/>
  <c r="M1860" i="10"/>
  <c r="M981" i="10"/>
  <c r="M347" i="10"/>
  <c r="M1996" i="10"/>
  <c r="M772" i="10"/>
  <c r="M1878" i="10"/>
  <c r="M1175" i="10"/>
  <c r="M488" i="10"/>
  <c r="M959" i="10"/>
  <c r="M895" i="10"/>
  <c r="M193" i="10"/>
  <c r="M1750" i="10"/>
  <c r="K686" i="10"/>
  <c r="K438" i="10"/>
  <c r="K1148" i="10"/>
  <c r="K455" i="10"/>
  <c r="K101" i="10"/>
  <c r="K170" i="10"/>
  <c r="K543" i="10"/>
  <c r="K1986" i="10"/>
  <c r="K1506" i="10"/>
  <c r="K1515" i="10"/>
  <c r="K999" i="10"/>
  <c r="K1604" i="10"/>
  <c r="K1907" i="10"/>
  <c r="K1221" i="10"/>
  <c r="K1013" i="10"/>
  <c r="K273" i="10"/>
  <c r="K1395" i="10"/>
  <c r="K1555" i="10"/>
  <c r="K172" i="10"/>
  <c r="K863" i="10"/>
  <c r="K979" i="10"/>
  <c r="K1208" i="10"/>
  <c r="K1744" i="10"/>
  <c r="K1900" i="10"/>
  <c r="K1028" i="10"/>
  <c r="K321" i="10"/>
  <c r="K1560" i="10"/>
  <c r="K873" i="10"/>
  <c r="K263" i="10"/>
  <c r="K828" i="10"/>
  <c r="K707" i="10"/>
  <c r="K1462" i="10"/>
  <c r="K197" i="10"/>
  <c r="K1052" i="10"/>
  <c r="K1618" i="10"/>
  <c r="K189" i="10"/>
  <c r="K467" i="10"/>
  <c r="K300" i="10"/>
  <c r="K103" i="10"/>
  <c r="K121" i="10"/>
  <c r="K478" i="10"/>
  <c r="K550" i="10"/>
  <c r="K652" i="10"/>
  <c r="K1032" i="10"/>
  <c r="K1339" i="10"/>
  <c r="K105" i="10"/>
  <c r="K107" i="10"/>
  <c r="K310" i="10"/>
  <c r="K385" i="10"/>
  <c r="K534" i="10"/>
  <c r="K536" i="10"/>
  <c r="K605" i="10"/>
  <c r="K615" i="10"/>
  <c r="K714" i="10"/>
  <c r="K722" i="10"/>
  <c r="K893" i="10"/>
  <c r="K911" i="10"/>
  <c r="K990" i="10"/>
  <c r="K1045" i="10"/>
  <c r="K1071" i="10"/>
  <c r="K1195" i="10"/>
  <c r="K1289" i="10"/>
  <c r="K1298" i="10"/>
  <c r="K1342" i="10"/>
  <c r="K1511" i="10"/>
  <c r="K1681" i="10"/>
  <c r="K1803" i="10"/>
  <c r="K1869" i="10"/>
  <c r="K1966" i="10"/>
  <c r="K2011" i="10"/>
  <c r="K511" i="10"/>
  <c r="K1214" i="10"/>
  <c r="K1921" i="10"/>
  <c r="K45" i="10"/>
  <c r="K120" i="10"/>
  <c r="K136" i="10"/>
  <c r="K142" i="10"/>
  <c r="K194" i="10"/>
  <c r="K200" i="10"/>
  <c r="K246" i="10"/>
  <c r="K247" i="10"/>
  <c r="K413" i="10"/>
  <c r="K519" i="10"/>
  <c r="K529" i="10"/>
  <c r="K559" i="10"/>
  <c r="K587" i="10"/>
  <c r="K648" i="10"/>
  <c r="K903" i="10"/>
  <c r="K1098" i="10"/>
  <c r="K1229" i="10"/>
  <c r="K1310" i="10"/>
  <c r="K1358" i="10"/>
  <c r="K1418" i="10"/>
  <c r="K1542" i="10"/>
  <c r="K1987" i="10"/>
  <c r="K1997" i="10"/>
  <c r="K1142" i="10"/>
  <c r="K66" i="10"/>
  <c r="K6" i="10"/>
  <c r="K238" i="10"/>
  <c r="K421" i="10"/>
  <c r="K113" i="10"/>
  <c r="K140" i="10"/>
  <c r="K280" i="10"/>
  <c r="K325" i="10"/>
  <c r="K508" i="10"/>
  <c r="K639" i="10"/>
  <c r="K767" i="10"/>
  <c r="K775" i="10"/>
  <c r="K926" i="10"/>
  <c r="K1073" i="10"/>
  <c r="K1076" i="10"/>
  <c r="K1178" i="10"/>
  <c r="K1434" i="10"/>
  <c r="K1616" i="10"/>
  <c r="K1875" i="10"/>
  <c r="K1904" i="10"/>
  <c r="K1916" i="10"/>
  <c r="K1917" i="10"/>
  <c r="K316" i="10"/>
  <c r="K360" i="10"/>
  <c r="K1631" i="10"/>
  <c r="K1749" i="10"/>
  <c r="K151" i="10"/>
  <c r="K340" i="10"/>
  <c r="K401" i="10"/>
  <c r="K490" i="10"/>
  <c r="K596" i="10"/>
  <c r="K674" i="10"/>
  <c r="K832" i="10"/>
  <c r="K851" i="10"/>
  <c r="K908" i="10"/>
  <c r="K1081" i="10"/>
  <c r="K1099" i="10"/>
  <c r="K1157" i="10"/>
  <c r="K1202" i="10"/>
  <c r="K1209" i="10"/>
  <c r="K1735" i="10"/>
  <c r="K743" i="10"/>
  <c r="K1074" i="10"/>
  <c r="K129" i="10"/>
  <c r="K524" i="10"/>
  <c r="K501" i="10"/>
  <c r="K1634" i="10"/>
  <c r="K1858" i="10"/>
  <c r="K704" i="10"/>
  <c r="K1442" i="10"/>
  <c r="K664" i="10"/>
  <c r="K1092" i="10"/>
  <c r="K1884" i="10"/>
  <c r="K1763" i="10"/>
  <c r="K226" i="10"/>
  <c r="K834" i="10"/>
  <c r="K837" i="10"/>
  <c r="K1399" i="10"/>
  <c r="K1671" i="10"/>
  <c r="K1936" i="10"/>
  <c r="K1994" i="10"/>
  <c r="K1745" i="10"/>
  <c r="K1259" i="10"/>
  <c r="K397" i="10"/>
  <c r="K1519" i="10"/>
  <c r="K1630" i="10"/>
  <c r="K99" i="10"/>
  <c r="K154" i="10"/>
  <c r="K544" i="10"/>
  <c r="K545" i="10"/>
  <c r="K809" i="10"/>
  <c r="K875" i="10"/>
  <c r="K1983" i="10"/>
  <c r="K81" i="10"/>
  <c r="K1174" i="10"/>
  <c r="K923" i="10"/>
  <c r="K1363" i="10"/>
  <c r="K1364" i="10"/>
  <c r="K1050" i="10"/>
  <c r="K1235" i="10"/>
  <c r="K1225" i="10"/>
  <c r="K1356" i="10"/>
  <c r="K1920" i="10"/>
  <c r="K345" i="10"/>
  <c r="K230" i="10"/>
  <c r="K860" i="10"/>
  <c r="K1523" i="10"/>
  <c r="K1646" i="10"/>
  <c r="K20" i="10"/>
  <c r="K134" i="10"/>
  <c r="K254" i="10"/>
  <c r="K354" i="10"/>
  <c r="K387" i="10"/>
  <c r="K522" i="10"/>
  <c r="K580" i="10"/>
  <c r="K650" i="10"/>
  <c r="K892" i="10"/>
  <c r="K963" i="10"/>
  <c r="K1133" i="10"/>
  <c r="K1212" i="10"/>
  <c r="K1246" i="10"/>
  <c r="K1290" i="10"/>
  <c r="K1565" i="10"/>
  <c r="K1586" i="10"/>
  <c r="K1666" i="10"/>
  <c r="K1675" i="10"/>
  <c r="K1687" i="10"/>
  <c r="K1870" i="10"/>
  <c r="K205" i="10"/>
  <c r="K256" i="10"/>
  <c r="K662" i="10"/>
  <c r="K12" i="10"/>
  <c r="K463" i="10"/>
  <c r="K666" i="10"/>
  <c r="K833" i="10"/>
  <c r="K1086" i="10"/>
  <c r="K1120" i="10"/>
  <c r="K1263" i="10"/>
  <c r="K1494" i="10"/>
  <c r="K1574" i="10"/>
  <c r="K1957" i="10"/>
  <c r="K461" i="10"/>
  <c r="K158" i="10"/>
  <c r="K569" i="10"/>
  <c r="K1119" i="10"/>
  <c r="K155" i="10"/>
  <c r="K339" i="10"/>
  <c r="K361" i="10"/>
  <c r="K417" i="10"/>
  <c r="K526" i="10"/>
  <c r="K753" i="10"/>
  <c r="K765" i="10"/>
  <c r="K776" i="10"/>
  <c r="K1108" i="10"/>
  <c r="K1493" i="10"/>
  <c r="K1531" i="10"/>
  <c r="K1731" i="10"/>
  <c r="K68" i="10"/>
  <c r="K748" i="10"/>
  <c r="K970" i="10"/>
  <c r="K1497" i="10"/>
  <c r="K1797" i="10"/>
  <c r="K1954" i="10"/>
  <c r="K1461" i="10"/>
  <c r="K1252" i="10"/>
  <c r="K549" i="10"/>
  <c r="K1740" i="10"/>
  <c r="K1425" i="10"/>
  <c r="K1475" i="10"/>
  <c r="K1822" i="10"/>
  <c r="K302" i="10"/>
  <c r="K49" i="10"/>
  <c r="K1479" i="10"/>
  <c r="K1285" i="10"/>
  <c r="K1975" i="10"/>
  <c r="K153" i="10"/>
  <c r="K746" i="10"/>
  <c r="K1516" i="10"/>
  <c r="K214" i="10"/>
  <c r="K857" i="10"/>
  <c r="K228" i="10"/>
  <c r="K660" i="10"/>
  <c r="K1054" i="10"/>
  <c r="K1201" i="10"/>
  <c r="K1446" i="10"/>
  <c r="K1463" i="10"/>
  <c r="K1645" i="10"/>
  <c r="K124" i="10"/>
  <c r="K1291" i="10"/>
  <c r="K1323" i="10"/>
  <c r="K1600" i="10"/>
  <c r="K912" i="10"/>
  <c r="K1709" i="10"/>
  <c r="K1467" i="10"/>
  <c r="K1468" i="10"/>
  <c r="K19" i="10"/>
  <c r="K700" i="10"/>
  <c r="K1680" i="10"/>
  <c r="K163" i="10"/>
  <c r="K1782" i="10"/>
  <c r="K1319" i="10"/>
  <c r="K685" i="10"/>
  <c r="K157" i="10"/>
  <c r="K274" i="10"/>
  <c r="K949" i="10"/>
  <c r="K1527" i="10"/>
  <c r="K2010" i="10"/>
  <c r="K159" i="10"/>
  <c r="K1912" i="10"/>
  <c r="K1689" i="10"/>
  <c r="K1447" i="10"/>
  <c r="K702" i="10"/>
  <c r="K1894" i="10"/>
  <c r="K1713" i="10"/>
  <c r="K1448" i="10"/>
  <c r="K1579" i="10"/>
  <c r="K1549" i="10"/>
  <c r="K1831" i="10"/>
  <c r="K36" i="10"/>
  <c r="K147" i="10"/>
  <c r="K1959" i="10"/>
  <c r="K1275" i="10"/>
  <c r="K1960" i="10"/>
  <c r="K358" i="10"/>
  <c r="K1747" i="10"/>
  <c r="K562" i="10"/>
  <c r="K350" i="10"/>
  <c r="K1503" i="10"/>
  <c r="K1890" i="10"/>
  <c r="K1583" i="10"/>
  <c r="K1888" i="10"/>
  <c r="K1294" i="10"/>
  <c r="K187" i="10"/>
  <c r="K418" i="10"/>
  <c r="K755" i="10"/>
  <c r="K1414" i="10"/>
  <c r="K60" i="10"/>
  <c r="K607" i="10"/>
  <c r="K741" i="10"/>
  <c r="K812" i="10"/>
  <c r="K681" i="10"/>
  <c r="K718" i="10"/>
  <c r="K78" i="10"/>
  <c r="K836" i="10"/>
  <c r="K942" i="10"/>
  <c r="K955" i="10"/>
  <c r="K1017" i="10"/>
  <c r="K1022" i="10"/>
  <c r="K1165" i="10"/>
  <c r="K1217" i="10"/>
  <c r="K1544" i="10"/>
  <c r="K1614" i="10"/>
  <c r="K1160" i="10"/>
  <c r="K386" i="10"/>
  <c r="K907" i="10"/>
  <c r="K1349" i="10"/>
  <c r="K964" i="10"/>
  <c r="K859" i="10"/>
  <c r="K1132" i="10"/>
  <c r="K1251" i="10"/>
  <c r="K1596" i="10"/>
  <c r="K1610" i="10"/>
  <c r="K1770" i="10"/>
  <c r="K261" i="10"/>
  <c r="K1069" i="10"/>
  <c r="K1818" i="10"/>
  <c r="K294" i="10"/>
  <c r="K1619" i="10"/>
  <c r="K1222" i="10"/>
  <c r="K1236" i="10"/>
  <c r="K1097" i="10"/>
  <c r="K1402" i="10"/>
  <c r="K1526" i="10"/>
  <c r="K645" i="10"/>
  <c r="K1266" i="10"/>
  <c r="K207" i="10"/>
  <c r="K687" i="10"/>
  <c r="K62" i="10"/>
  <c r="K593" i="10"/>
  <c r="K469" i="10"/>
  <c r="K74" i="10"/>
  <c r="K85" i="10"/>
  <c r="K156" i="10"/>
  <c r="K178" i="10"/>
  <c r="K270" i="10"/>
  <c r="K307" i="10"/>
  <c r="K555" i="10"/>
  <c r="K678" i="10"/>
  <c r="K854" i="10"/>
  <c r="K933" i="10"/>
  <c r="K1025" i="10"/>
  <c r="K1535" i="10"/>
  <c r="K1839" i="10"/>
  <c r="K1942" i="10"/>
  <c r="K162" i="10"/>
  <c r="K750" i="10"/>
  <c r="K1719" i="10"/>
  <c r="K1539" i="10"/>
  <c r="K222" i="10"/>
  <c r="K1191" i="10"/>
  <c r="K1390" i="10"/>
  <c r="K1754" i="10"/>
  <c r="K1889" i="10"/>
  <c r="K13" i="10"/>
  <c r="K231" i="10"/>
  <c r="K276" i="10"/>
  <c r="K819" i="10"/>
  <c r="K1915" i="10"/>
  <c r="K1443" i="10"/>
  <c r="K1306" i="10"/>
  <c r="K8" i="10"/>
  <c r="K196" i="10"/>
  <c r="K239" i="10"/>
  <c r="K427" i="10"/>
  <c r="K584" i="10"/>
  <c r="K773" i="10"/>
  <c r="K846" i="10"/>
  <c r="K916" i="10"/>
  <c r="K1327" i="10"/>
  <c r="K166" i="10"/>
  <c r="K798" i="10"/>
  <c r="K804" i="10"/>
  <c r="K1220" i="10"/>
  <c r="K396" i="10"/>
  <c r="K1315" i="10"/>
  <c r="K227" i="10"/>
  <c r="K1283" i="10"/>
  <c r="K1698" i="10"/>
  <c r="K929" i="10"/>
  <c r="K1410" i="10"/>
  <c r="K1714" i="10"/>
  <c r="K864" i="10"/>
  <c r="K38" i="10"/>
  <c r="K367" i="10"/>
  <c r="K453" i="10"/>
  <c r="K977" i="10"/>
  <c r="K1049" i="10"/>
  <c r="K756" i="10"/>
  <c r="K1557" i="10"/>
  <c r="K1723" i="10"/>
  <c r="K1968" i="10"/>
  <c r="K43" i="10"/>
  <c r="K462" i="10"/>
  <c r="K554" i="10"/>
  <c r="K624" i="10"/>
  <c r="K843" i="10"/>
  <c r="K876" i="10"/>
  <c r="K1055" i="10"/>
  <c r="K1096" i="10"/>
  <c r="K1129" i="10"/>
  <c r="K1146" i="10"/>
  <c r="K1280" i="10"/>
  <c r="K1495" i="10"/>
  <c r="K1655" i="10"/>
  <c r="K1769" i="10"/>
  <c r="K1784" i="10"/>
  <c r="K1938" i="10"/>
  <c r="K918" i="10"/>
  <c r="K127" i="10"/>
  <c r="K203" i="10"/>
  <c r="K611" i="10"/>
  <c r="K693" i="10"/>
  <c r="K788" i="10"/>
  <c r="K790" i="10"/>
  <c r="K913" i="10"/>
  <c r="K966" i="10"/>
  <c r="K1318" i="10"/>
  <c r="K1821" i="10"/>
  <c r="K1824" i="10"/>
  <c r="K1985" i="10"/>
  <c r="K520" i="10"/>
  <c r="K1453" i="10"/>
  <c r="K1648" i="10"/>
  <c r="K51" i="10"/>
  <c r="K188" i="10"/>
  <c r="K192" i="10"/>
  <c r="K322" i="10"/>
  <c r="K382" i="10"/>
  <c r="K612" i="10"/>
  <c r="K761" i="10"/>
  <c r="K937" i="10"/>
  <c r="K997" i="10"/>
  <c r="K1194" i="10"/>
  <c r="K1197" i="10"/>
  <c r="K1307" i="10"/>
  <c r="K1546" i="10"/>
  <c r="K1581" i="10"/>
  <c r="K1649" i="10"/>
  <c r="K1978" i="10"/>
  <c r="K131" i="10"/>
  <c r="K130" i="10"/>
  <c r="K2001" i="10"/>
  <c r="K856" i="10"/>
  <c r="K1805" i="10"/>
  <c r="K552" i="10"/>
  <c r="K1590" i="10"/>
  <c r="K1316" i="10"/>
  <c r="K138" i="10"/>
  <c r="K632" i="10"/>
  <c r="K1629" i="10"/>
  <c r="K2003" i="10"/>
  <c r="K672" i="10"/>
  <c r="K896" i="10"/>
  <c r="K1652" i="10"/>
  <c r="K1733" i="10"/>
  <c r="K914" i="10"/>
  <c r="K1483" i="10"/>
  <c r="K139" i="10"/>
  <c r="K920" i="10"/>
  <c r="K1962" i="10"/>
  <c r="K184" i="10"/>
  <c r="K1902" i="10"/>
  <c r="K202" i="10"/>
  <c r="K1480" i="10"/>
  <c r="K422" i="10"/>
  <c r="K334" i="10"/>
  <c r="K577" i="10"/>
  <c r="K378" i="10"/>
  <c r="K763" i="10"/>
  <c r="K617" i="10"/>
  <c r="K1101" i="10"/>
  <c r="K1039" i="10"/>
  <c r="K1379" i="10"/>
  <c r="K319" i="10"/>
  <c r="K1851" i="10"/>
  <c r="K86" i="10"/>
  <c r="K342" i="10"/>
  <c r="K363" i="10"/>
  <c r="K695" i="10"/>
  <c r="K976" i="10"/>
  <c r="K1031" i="10"/>
  <c r="K1103" i="10"/>
  <c r="K1570" i="10"/>
  <c r="K1584" i="10"/>
  <c r="K1033" i="10"/>
  <c r="K327" i="10"/>
  <c r="K661" i="10"/>
  <c r="K2022" i="10"/>
  <c r="K1518" i="10"/>
  <c r="K456" i="10"/>
  <c r="K787" i="10"/>
  <c r="K1552" i="10"/>
  <c r="K1053" i="10"/>
  <c r="K1808" i="10"/>
  <c r="K1758" i="10"/>
  <c r="K980" i="10"/>
  <c r="K2023" i="10"/>
  <c r="K1079" i="10"/>
  <c r="K946" i="10"/>
  <c r="K888" i="10"/>
  <c r="K1569" i="10"/>
  <c r="K283" i="10"/>
  <c r="K1331" i="10"/>
  <c r="K1741" i="10"/>
  <c r="K57" i="10"/>
  <c r="K376" i="10"/>
  <c r="K1391" i="10"/>
  <c r="K1815" i="10"/>
  <c r="K570" i="10"/>
  <c r="K1684" i="10"/>
  <c r="K191" i="10"/>
  <c r="K423" i="10"/>
  <c r="K877" i="10"/>
  <c r="K1540" i="10"/>
  <c r="K1609" i="10"/>
  <c r="K31" i="10"/>
  <c r="K40" i="10"/>
  <c r="K185" i="10"/>
  <c r="K224" i="10"/>
  <c r="K271" i="10"/>
  <c r="K392" i="10"/>
  <c r="K483" i="10"/>
  <c r="K539" i="10"/>
  <c r="K616" i="10"/>
  <c r="K709" i="10"/>
  <c r="K805" i="10"/>
  <c r="K943" i="10"/>
  <c r="K947" i="10"/>
  <c r="K1211" i="10"/>
  <c r="K1232" i="10"/>
  <c r="K1330" i="10"/>
  <c r="K1403" i="10"/>
  <c r="K1553" i="10"/>
  <c r="K1575" i="10"/>
  <c r="K1607" i="10"/>
  <c r="K1786" i="10"/>
  <c r="K1864" i="10"/>
  <c r="K1989" i="10"/>
  <c r="K1060" i="10"/>
  <c r="K1015" i="10"/>
  <c r="K216" i="10"/>
  <c r="K328" i="10"/>
  <c r="K592" i="10"/>
  <c r="K655" i="10"/>
  <c r="K795" i="10"/>
  <c r="K1224" i="10"/>
  <c r="K1230" i="10"/>
  <c r="K1262" i="10"/>
  <c r="K1346" i="10"/>
  <c r="K1556" i="10"/>
  <c r="K1606" i="10"/>
  <c r="K1613" i="10"/>
  <c r="K1752" i="10"/>
  <c r="K1785" i="10"/>
  <c r="K1835" i="10"/>
  <c r="K1990" i="10"/>
  <c r="K2021" i="10"/>
  <c r="K1326" i="10"/>
  <c r="K1484" i="10"/>
  <c r="K1992" i="10"/>
  <c r="K1002" i="10"/>
  <c r="K807" i="10"/>
  <c r="K249" i="10"/>
  <c r="K267" i="10"/>
  <c r="K398" i="10"/>
  <c r="K132" i="10"/>
  <c r="K243" i="10"/>
  <c r="K250" i="10"/>
  <c r="K286" i="10"/>
  <c r="K411" i="10"/>
  <c r="K496" i="10"/>
  <c r="K642" i="10"/>
  <c r="K725" i="10"/>
  <c r="K758" i="10"/>
  <c r="K1030" i="10"/>
  <c r="K1059" i="10"/>
  <c r="K1182" i="10"/>
  <c r="K1237" i="10"/>
  <c r="K1353" i="10"/>
  <c r="K1438" i="10"/>
  <c r="K1445" i="10"/>
  <c r="K1496" i="10"/>
  <c r="K1502" i="10"/>
  <c r="K1592" i="10"/>
  <c r="K1767" i="10"/>
  <c r="K1950" i="10"/>
  <c r="K1969" i="10"/>
  <c r="K1973" i="10"/>
  <c r="K304" i="10"/>
  <c r="K317" i="10"/>
  <c r="K318" i="10"/>
  <c r="K356" i="10"/>
  <c r="K379" i="10"/>
  <c r="K658" i="10"/>
  <c r="K954" i="10"/>
  <c r="K1048" i="10"/>
  <c r="K1063" i="10"/>
  <c r="K1441" i="10"/>
  <c r="K1537" i="10"/>
  <c r="K1906" i="10"/>
  <c r="K972" i="10"/>
  <c r="K1215" i="10"/>
  <c r="K1753" i="10"/>
  <c r="K1423" i="10"/>
  <c r="K2002" i="10"/>
  <c r="K190" i="10"/>
  <c r="K1035" i="10"/>
  <c r="K1472" i="10"/>
  <c r="K889" i="10"/>
  <c r="K2014" i="10"/>
  <c r="K39" i="10"/>
  <c r="K173" i="10"/>
  <c r="K287" i="10"/>
  <c r="K1594" i="10"/>
  <c r="K1923" i="10"/>
  <c r="K936" i="10"/>
  <c r="K1207" i="10"/>
  <c r="K1863" i="10"/>
  <c r="K706" i="10"/>
  <c r="K1746" i="10"/>
  <c r="K94" i="10"/>
  <c r="K1140" i="10"/>
  <c r="K935" i="10"/>
  <c r="K1189" i="10"/>
  <c r="K434" i="10"/>
  <c r="K1653" i="10"/>
  <c r="K789" i="10"/>
  <c r="K1576" i="10"/>
  <c r="K548" i="10"/>
  <c r="K1061" i="10"/>
  <c r="K1964" i="10"/>
  <c r="K797" i="10"/>
  <c r="K9" i="10"/>
  <c r="K133" i="10"/>
  <c r="K324" i="10"/>
  <c r="K1169" i="10"/>
  <c r="K1422" i="10"/>
  <c r="K1883" i="10"/>
  <c r="K872" i="10"/>
  <c r="K183" i="10"/>
  <c r="K436" i="10"/>
  <c r="K1568" i="10"/>
  <c r="K1699" i="10"/>
  <c r="K1004" i="10"/>
  <c r="K1659" i="10"/>
  <c r="K1779" i="10"/>
  <c r="K448" i="10"/>
  <c r="K1548" i="10"/>
  <c r="K406" i="10"/>
  <c r="K171" i="10"/>
  <c r="K900" i="10"/>
  <c r="K1585" i="10"/>
  <c r="K1898" i="10"/>
  <c r="K1360" i="10"/>
  <c r="K1787" i="10"/>
  <c r="K213" i="10"/>
  <c r="K504" i="10"/>
  <c r="K1530" i="10"/>
  <c r="K1431" i="10"/>
  <c r="K1627" i="10"/>
  <c r="K1287" i="10"/>
  <c r="K618" i="10"/>
  <c r="K760" i="10"/>
  <c r="K1626" i="10"/>
  <c r="K558" i="10"/>
  <c r="K1082" i="10"/>
  <c r="K1598" i="10"/>
  <c r="K1413" i="10"/>
  <c r="K842" i="10"/>
  <c r="K1162" i="10"/>
  <c r="K1965" i="10"/>
  <c r="K712" i="10"/>
  <c r="K902" i="10"/>
  <c r="K1908" i="10"/>
  <c r="K855" i="10"/>
  <c r="K1375" i="10"/>
  <c r="K653" i="10"/>
  <c r="K1599" i="10"/>
  <c r="K373" i="10"/>
  <c r="K509" i="10"/>
  <c r="K602" i="10"/>
  <c r="K1836" i="10"/>
  <c r="K2013" i="10"/>
  <c r="K374" i="10"/>
  <c r="K1051" i="10"/>
  <c r="K1721" i="10"/>
  <c r="K1295" i="10"/>
  <c r="K1296" i="10"/>
  <c r="K1297" i="10"/>
  <c r="K564" i="10"/>
  <c r="K1664" i="10"/>
  <c r="K430" i="10"/>
  <c r="K186" i="10"/>
  <c r="K1995" i="10"/>
  <c r="K266" i="10"/>
  <c r="K399" i="10"/>
  <c r="K960" i="10"/>
  <c r="K1505" i="10"/>
  <c r="K475" i="10"/>
  <c r="K599" i="10"/>
  <c r="K713" i="10"/>
  <c r="K885" i="10"/>
  <c r="K894" i="10"/>
  <c r="K1720" i="10"/>
  <c r="K41" i="10"/>
  <c r="K92" i="10"/>
  <c r="K115" i="10"/>
  <c r="K221" i="10"/>
  <c r="K346" i="10"/>
  <c r="K489" i="10"/>
  <c r="K582" i="10"/>
  <c r="K591" i="10"/>
  <c r="K627" i="10"/>
  <c r="K745" i="10"/>
  <c r="K881" i="10"/>
  <c r="K884" i="10"/>
  <c r="K993" i="10"/>
  <c r="K1008" i="10"/>
  <c r="K1014" i="10"/>
  <c r="K1020" i="10"/>
  <c r="K1110" i="10"/>
  <c r="K1193" i="10"/>
  <c r="K1254" i="10"/>
  <c r="K1302" i="10"/>
  <c r="K1305" i="10"/>
  <c r="K1344" i="10"/>
  <c r="K1368" i="10"/>
  <c r="K1444" i="10"/>
  <c r="K1499" i="10"/>
  <c r="K1513" i="10"/>
  <c r="K1528" i="10"/>
  <c r="K1623" i="10"/>
  <c r="K1674" i="10"/>
  <c r="K1724" i="10"/>
  <c r="K1760" i="10"/>
  <c r="K1800" i="10"/>
  <c r="K1840" i="10"/>
  <c r="K1930" i="10"/>
  <c r="K1953" i="10"/>
  <c r="K1181" i="10"/>
  <c r="K1192" i="10"/>
  <c r="K995" i="10"/>
  <c r="K1257" i="10"/>
  <c r="K1436" i="10"/>
  <c r="K1437" i="10"/>
  <c r="K1534" i="10"/>
  <c r="K415" i="10"/>
  <c r="K420" i="10"/>
  <c r="K487" i="10"/>
  <c r="K515" i="10"/>
  <c r="K574" i="10"/>
  <c r="K675" i="10"/>
  <c r="K1088" i="10"/>
  <c r="K1314" i="10"/>
  <c r="K1341" i="10"/>
  <c r="K1449" i="10"/>
  <c r="K1792" i="10"/>
  <c r="K1977" i="10"/>
  <c r="K289" i="10"/>
  <c r="K1245" i="10"/>
  <c r="K1387" i="10"/>
  <c r="K119" i="10"/>
  <c r="K535" i="10"/>
  <c r="K721" i="10"/>
  <c r="K1203" i="10"/>
  <c r="K1204" i="10"/>
  <c r="K1282" i="10"/>
  <c r="K1311" i="10"/>
  <c r="K1345" i="10"/>
  <c r="K1383" i="10"/>
  <c r="K1478" i="10"/>
  <c r="K1538" i="10"/>
  <c r="K1834" i="10"/>
  <c r="K1974" i="10"/>
  <c r="K1303" i="10"/>
  <c r="K109" i="10"/>
  <c r="K146" i="10"/>
  <c r="K278" i="10"/>
  <c r="K407" i="10"/>
  <c r="K585" i="10"/>
  <c r="K823" i="10"/>
  <c r="K1172" i="10"/>
  <c r="K1374" i="10"/>
  <c r="K1849" i="10"/>
  <c r="K1529" i="10"/>
  <c r="K910" i="10"/>
  <c r="K1258" i="10"/>
  <c r="K1338" i="10"/>
  <c r="K21" i="10"/>
  <c r="K1813" i="10"/>
  <c r="K1903" i="10"/>
  <c r="K1558" i="10"/>
  <c r="K359" i="10"/>
  <c r="K1320" i="10"/>
  <c r="K1006" i="10"/>
  <c r="K1386" i="10"/>
  <c r="K337" i="10"/>
  <c r="K1737" i="10"/>
  <c r="K1113" i="10"/>
  <c r="K630" i="10"/>
  <c r="K494" i="10"/>
  <c r="K1847" i="10"/>
  <c r="K868" i="10"/>
  <c r="K1000" i="10"/>
  <c r="K1991" i="10"/>
  <c r="K464" i="10"/>
  <c r="K838" i="10"/>
  <c r="K332" i="10"/>
  <c r="K1697" i="10"/>
  <c r="K1271" i="10"/>
  <c r="K1359" i="10"/>
  <c r="K1490" i="10"/>
  <c r="K1563" i="10"/>
  <c r="K1564" i="10"/>
  <c r="K1880" i="10"/>
  <c r="K1357" i="10"/>
  <c r="K26" i="10"/>
  <c r="K472" i="10"/>
  <c r="K63" i="10"/>
  <c r="K368" i="10"/>
  <c r="K474" i="10"/>
  <c r="K739" i="10"/>
  <c r="K817" i="10"/>
  <c r="K818" i="10"/>
  <c r="K869" i="10"/>
  <c r="K1083" i="10"/>
  <c r="K1464" i="10"/>
  <c r="K1650" i="10"/>
  <c r="K1855" i="10"/>
  <c r="K1488" i="10"/>
  <c r="K782" i="10"/>
  <c r="K1690" i="10"/>
  <c r="K1810" i="10"/>
  <c r="K59" i="10"/>
  <c r="K1154" i="10"/>
  <c r="K441" i="10"/>
  <c r="K117" i="10"/>
  <c r="K144" i="10"/>
  <c r="K305" i="10"/>
  <c r="K320" i="10"/>
  <c r="K491" i="10"/>
  <c r="K641" i="10"/>
  <c r="K870" i="10"/>
  <c r="K871" i="10"/>
  <c r="K950" i="10"/>
  <c r="K1161" i="10"/>
  <c r="K1405" i="10"/>
  <c r="K1460" i="10"/>
  <c r="K1639" i="10"/>
  <c r="K1651" i="10"/>
  <c r="K1778" i="10"/>
  <c r="K1801" i="10"/>
  <c r="K1972" i="10"/>
  <c r="K728" i="10"/>
  <c r="K1304" i="10"/>
  <c r="K447" i="10"/>
  <c r="K850" i="10"/>
  <c r="K945" i="10"/>
  <c r="K1677" i="10"/>
  <c r="K480" i="10"/>
  <c r="K1504" i="10"/>
  <c r="K1571" i="10"/>
  <c r="K1756" i="10"/>
  <c r="K46" i="10"/>
  <c r="K141" i="10"/>
  <c r="K344" i="10"/>
  <c r="K381" i="10"/>
  <c r="K435" i="10"/>
  <c r="K481" i="10"/>
  <c r="K603" i="10"/>
  <c r="K670" i="10"/>
  <c r="K716" i="10"/>
  <c r="K841" i="10"/>
  <c r="K887" i="10"/>
  <c r="K925" i="10"/>
  <c r="K1388" i="10"/>
  <c r="K1562" i="10"/>
  <c r="K1693" i="10"/>
  <c r="K1742" i="10"/>
  <c r="K1879" i="10"/>
  <c r="K64" i="10"/>
  <c r="K102" i="10"/>
  <c r="K606" i="10"/>
  <c r="K1029" i="10"/>
  <c r="K1057" i="10"/>
  <c r="K1790" i="10"/>
  <c r="K1952" i="10"/>
  <c r="K329" i="10"/>
  <c r="K1114" i="10"/>
  <c r="K590" i="10"/>
  <c r="K1694" i="10"/>
  <c r="K1249" i="10"/>
  <c r="K1429" i="10"/>
  <c r="K167" i="10"/>
  <c r="K429" i="10"/>
  <c r="K499" i="10"/>
  <c r="K1158" i="10"/>
  <c r="K235" i="10"/>
  <c r="K303" i="10"/>
  <c r="K626" i="10"/>
  <c r="K984" i="10"/>
  <c r="K1982" i="10"/>
  <c r="K1958" i="10"/>
  <c r="K1430" i="10"/>
  <c r="K1762" i="10"/>
  <c r="K1725" i="10"/>
  <c r="K89" i="10"/>
  <c r="K1144" i="10"/>
  <c r="K1106" i="10"/>
  <c r="K987" i="10"/>
  <c r="K671" i="10"/>
  <c r="K1420" i="10"/>
  <c r="K73" i="10"/>
  <c r="K528" i="10"/>
  <c r="K978" i="10"/>
  <c r="K576" i="10"/>
  <c r="K1011" i="10"/>
  <c r="K1853" i="10"/>
  <c r="K148" i="10"/>
  <c r="K394" i="10"/>
  <c r="K1716" i="10"/>
  <c r="K150" i="10"/>
  <c r="K738" i="10"/>
  <c r="K84" i="10"/>
  <c r="K803" i="10"/>
  <c r="K1093" i="10"/>
  <c r="K1764" i="10"/>
  <c r="K1892" i="10"/>
  <c r="K1377" i="10"/>
  <c r="K614" i="10"/>
  <c r="K1277" i="10"/>
  <c r="K1897" i="10"/>
  <c r="K452" i="10"/>
  <c r="K824" i="10"/>
  <c r="K1135" i="10"/>
  <c r="K1945" i="10"/>
  <c r="K181" i="10"/>
  <c r="K734" i="10"/>
  <c r="K786" i="10"/>
  <c r="K248" i="10"/>
  <c r="K890" i="10"/>
  <c r="K891" i="10"/>
  <c r="K2008" i="10"/>
  <c r="K1196" i="10"/>
  <c r="K737" i="10"/>
  <c r="K735" i="10"/>
  <c r="K1522" i="10"/>
  <c r="K1265" i="10"/>
  <c r="K1949" i="10"/>
  <c r="K1955" i="10"/>
  <c r="K973" i="10"/>
  <c r="K1643" i="10"/>
  <c r="K330" i="10"/>
  <c r="K583" i="10"/>
  <c r="K53" i="10"/>
  <c r="K431" i="10"/>
  <c r="K1691" i="10"/>
  <c r="K313" i="10"/>
  <c r="K1373" i="10"/>
  <c r="K1807" i="10"/>
  <c r="K1814" i="10"/>
  <c r="K541" i="10"/>
  <c r="K1662" i="10"/>
  <c r="K1023" i="10"/>
  <c r="K1149" i="10"/>
  <c r="K1037" i="10"/>
  <c r="K258" i="10"/>
  <c r="K2024" i="10"/>
  <c r="K1407" i="10"/>
  <c r="K1408" i="10"/>
  <c r="K442" i="10"/>
  <c r="K1392" i="10"/>
  <c r="K1424" i="10"/>
  <c r="K292" i="10"/>
  <c r="K331" i="10"/>
  <c r="K1533" i="10"/>
  <c r="K638" i="10"/>
  <c r="K1118" i="10"/>
  <c r="K696" i="10"/>
  <c r="K502" i="10"/>
  <c r="K697" i="10"/>
  <c r="K998" i="10"/>
  <c r="K1253" i="10"/>
  <c r="K1628" i="10"/>
  <c r="K1776" i="10"/>
  <c r="K1825" i="10"/>
  <c r="K1940" i="10"/>
  <c r="K505" i="10"/>
  <c r="K698" i="10"/>
  <c r="K932" i="10"/>
  <c r="K1774" i="10"/>
  <c r="K1809" i="10"/>
  <c r="K1409" i="10"/>
  <c r="K1895" i="10"/>
  <c r="K1509" i="10"/>
  <c r="K867" i="10"/>
  <c r="K779" i="10"/>
  <c r="K1268" i="10"/>
  <c r="K814" i="10"/>
  <c r="K915" i="10"/>
  <c r="K402" i="10"/>
  <c r="K2006" i="10"/>
  <c r="K1686" i="10"/>
  <c r="K408" i="10"/>
  <c r="K1603" i="10"/>
  <c r="K608" i="10"/>
  <c r="K811" i="10"/>
  <c r="K941" i="10"/>
  <c r="K403" i="10"/>
  <c r="K1180" i="10"/>
  <c r="K785" i="10"/>
  <c r="K533" i="10"/>
  <c r="K209" i="10"/>
  <c r="K449" i="10"/>
  <c r="K1517" i="10"/>
  <c r="K1683" i="10"/>
  <c r="K1935" i="10"/>
  <c r="K690" i="10"/>
  <c r="K1705" i="10"/>
  <c r="K1601" i="10"/>
  <c r="K2" i="10"/>
  <c r="K71" i="10"/>
  <c r="K1411" i="10"/>
  <c r="K600" i="10"/>
  <c r="K601" i="10"/>
  <c r="K1588" i="10"/>
  <c r="K1612" i="10"/>
  <c r="K969" i="10"/>
  <c r="K466" i="10"/>
  <c r="K1830" i="10"/>
  <c r="K1401" i="10"/>
  <c r="K298" i="10"/>
  <c r="K1439" i="10"/>
  <c r="K1911" i="10"/>
  <c r="K1727" i="10"/>
  <c r="K485" i="10"/>
  <c r="K1427" i="10"/>
  <c r="K622" i="10"/>
  <c r="K1466" i="10"/>
  <c r="K1868" i="10"/>
  <c r="K260" i="10"/>
  <c r="K886" i="10"/>
  <c r="K299" i="10"/>
  <c r="K290" i="10"/>
  <c r="K1734" i="10"/>
  <c r="K404" i="10"/>
  <c r="K220" i="10"/>
  <c r="K419" i="10"/>
  <c r="K486" i="10"/>
  <c r="K1227" i="10"/>
  <c r="K1729" i="10"/>
  <c r="K1885" i="10"/>
  <c r="K15" i="10"/>
  <c r="K1799" i="10"/>
  <c r="K217" i="10"/>
  <c r="K1038" i="10"/>
  <c r="K1768" i="10"/>
  <c r="K357" i="10"/>
  <c r="K862" i="10"/>
  <c r="K1712" i="10"/>
  <c r="K77" i="10"/>
  <c r="K507" i="10"/>
  <c r="K567" i="10"/>
  <c r="K752" i="10"/>
  <c r="K899" i="10"/>
  <c r="K989" i="10"/>
  <c r="K1043" i="10"/>
  <c r="K1233" i="10"/>
  <c r="K1281" i="10"/>
  <c r="K1362" i="10"/>
  <c r="K1491" i="10"/>
  <c r="K1492" i="10"/>
  <c r="K1644" i="10"/>
  <c r="K1913" i="10"/>
  <c r="K1927" i="10"/>
  <c r="K32" i="10"/>
  <c r="K336" i="10"/>
  <c r="K405" i="10"/>
  <c r="K594" i="10"/>
  <c r="K667" i="10"/>
  <c r="K800" i="10"/>
  <c r="K1573" i="10"/>
  <c r="K1812" i="10"/>
  <c r="K1845" i="10"/>
  <c r="K1848" i="10"/>
  <c r="K974" i="10"/>
  <c r="K983" i="10"/>
  <c r="K720" i="10"/>
  <c r="K1243" i="10"/>
  <c r="K1348" i="10"/>
  <c r="K22" i="10"/>
  <c r="K1980" i="10"/>
  <c r="K460" i="10"/>
  <c r="K1476" i="10"/>
  <c r="K1669" i="10"/>
  <c r="K1777" i="10"/>
  <c r="K1317" i="10"/>
  <c r="K1901" i="10"/>
  <c r="K1250" i="10"/>
  <c r="K343" i="10"/>
  <c r="K774" i="10"/>
  <c r="K218" i="10"/>
  <c r="K879" i="10"/>
  <c r="K784" i="10"/>
  <c r="K1841" i="10"/>
  <c r="K521" i="10"/>
  <c r="K1440" i="10"/>
  <c r="K44" i="10"/>
  <c r="K180" i="10"/>
  <c r="K565" i="10"/>
  <c r="K1256" i="10"/>
  <c r="K796" i="10"/>
  <c r="K439" i="10"/>
  <c r="K1416" i="10"/>
  <c r="K1273" i="10"/>
  <c r="K493" i="10"/>
  <c r="K476" i="10"/>
  <c r="K24" i="10"/>
  <c r="K623" i="10"/>
  <c r="K1780" i="10"/>
  <c r="K440" i="10"/>
  <c r="K1219" i="10"/>
  <c r="K1261" i="10"/>
  <c r="K35" i="10"/>
  <c r="K770" i="10"/>
  <c r="K771" i="10"/>
  <c r="K853" i="10"/>
  <c r="K1078" i="10"/>
  <c r="K1094" i="10"/>
  <c r="K1239" i="10"/>
  <c r="K1452" i="10"/>
  <c r="K1541" i="10"/>
  <c r="K1872" i="10"/>
  <c r="K1856" i="10"/>
  <c r="K497" i="10"/>
  <c r="K731" i="10"/>
  <c r="K732" i="10"/>
  <c r="K1608" i="10"/>
  <c r="K1759" i="10"/>
  <c r="K1951" i="10"/>
  <c r="K1657" i="10"/>
  <c r="K372" i="10"/>
  <c r="K459" i="10"/>
  <c r="K730" i="10"/>
  <c r="K736" i="10"/>
  <c r="K18" i="10"/>
  <c r="K673" i="10"/>
  <c r="K1819" i="10"/>
  <c r="K1415" i="10"/>
  <c r="K1993" i="10"/>
  <c r="K769" i="10"/>
  <c r="K1796" i="10"/>
  <c r="K840" i="10"/>
  <c r="K1003" i="10"/>
  <c r="K1450" i="10"/>
  <c r="K370" i="10"/>
  <c r="K351" i="10"/>
  <c r="K647" i="10"/>
  <c r="K1382" i="10"/>
  <c r="K1328" i="10"/>
  <c r="K1361" i="10"/>
  <c r="K1887" i="10"/>
  <c r="K1369" i="10"/>
  <c r="K1718" i="10"/>
  <c r="K315" i="10"/>
  <c r="K1183" i="10"/>
  <c r="K792" i="10"/>
  <c r="K1137" i="10"/>
  <c r="K444" i="10"/>
  <c r="K482" i="10"/>
  <c r="K1058" i="10"/>
  <c r="K1260" i="10"/>
  <c r="K69" i="10"/>
  <c r="K1567" i="10"/>
  <c r="K240" i="10"/>
  <c r="K1685" i="10"/>
  <c r="K917" i="10"/>
  <c r="K1001" i="10"/>
  <c r="K265" i="10"/>
  <c r="K754" i="10"/>
  <c r="K1185" i="10"/>
  <c r="K1404" i="10"/>
  <c r="K691" i="10"/>
  <c r="K958" i="10"/>
  <c r="K1638" i="10"/>
  <c r="K5" i="10"/>
  <c r="K126" i="10"/>
  <c r="K931" i="10"/>
  <c r="K1044" i="10"/>
  <c r="K1139" i="10"/>
  <c r="K1474" i="10"/>
  <c r="K1047" i="10"/>
  <c r="K518" i="10"/>
  <c r="K470" i="10"/>
  <c r="K1173" i="10"/>
  <c r="K1351" i="10"/>
  <c r="K1842" i="10"/>
  <c r="K762" i="10"/>
  <c r="K957" i="10"/>
  <c r="K1637" i="10"/>
  <c r="K676" i="10"/>
  <c r="K677" i="10"/>
  <c r="K1924" i="10"/>
  <c r="K116" i="10"/>
  <c r="K161" i="10"/>
  <c r="K264" i="10"/>
  <c r="K352" i="10"/>
  <c r="K538" i="10"/>
  <c r="K1034" i="10"/>
  <c r="K1171" i="10"/>
  <c r="K1456" i="10"/>
  <c r="K1704" i="10"/>
  <c r="K1781" i="10"/>
  <c r="K1844" i="10"/>
  <c r="K1635" i="10"/>
  <c r="K1736" i="10"/>
  <c r="K295" i="10"/>
  <c r="K982" i="10"/>
  <c r="K1216" i="10"/>
  <c r="K1228" i="10"/>
  <c r="K1605" i="10"/>
  <c r="K669" i="10"/>
  <c r="K1354" i="10"/>
  <c r="K1406" i="10"/>
  <c r="K306" i="10"/>
  <c r="K1234" i="10"/>
  <c r="K369" i="10"/>
  <c r="K699" i="10"/>
  <c r="K1241" i="10"/>
  <c r="K829" i="10"/>
  <c r="K924" i="10"/>
  <c r="K223" i="10"/>
  <c r="K1278" i="10"/>
  <c r="K634" i="10"/>
  <c r="K994" i="10"/>
  <c r="K1910" i="10"/>
  <c r="K1134" i="10"/>
  <c r="K495" i="10"/>
  <c r="K546" i="10"/>
  <c r="K414" i="10"/>
  <c r="K1918" i="10"/>
  <c r="K1125" i="10"/>
  <c r="K1656" i="10"/>
  <c r="K1231" i="10"/>
  <c r="K1788" i="10"/>
  <c r="K232" i="10"/>
  <c r="K532" i="10"/>
  <c r="K1138" i="10"/>
  <c r="K1730" i="10"/>
  <c r="K424" i="10"/>
  <c r="K1242" i="10"/>
  <c r="K1066" i="10"/>
  <c r="K353" i="10"/>
  <c r="K145" i="10"/>
  <c r="K335" i="10"/>
  <c r="K1543" i="10"/>
  <c r="K1932" i="10"/>
  <c r="K1270" i="10"/>
  <c r="K1771" i="10"/>
  <c r="K1111" i="10"/>
  <c r="K348" i="10"/>
  <c r="K465" i="10"/>
  <c r="K1286" i="10"/>
  <c r="K1700" i="10"/>
  <c r="K25" i="10"/>
  <c r="K383" i="10"/>
  <c r="K1971" i="10"/>
  <c r="K296" i="10"/>
  <c r="K212" i="10"/>
  <c r="K1566" i="10"/>
  <c r="K2005" i="10"/>
  <c r="K1152" i="10"/>
  <c r="K635" i="10"/>
  <c r="K553" i="10"/>
  <c r="K128" i="10"/>
  <c r="K826" i="10"/>
  <c r="K1728" i="10"/>
  <c r="K1141" i="10"/>
  <c r="K1188" i="10"/>
  <c r="K1248" i="10"/>
  <c r="K34" i="10"/>
  <c r="K802" i="10"/>
  <c r="K865" i="10"/>
  <c r="K1859" i="10"/>
  <c r="K1591" i="10"/>
  <c r="K1010" i="10"/>
  <c r="K1507" i="10"/>
  <c r="K473" i="10"/>
  <c r="K1136" i="10"/>
  <c r="K1465" i="10"/>
  <c r="K679" i="10"/>
  <c r="K1068" i="10"/>
  <c r="K1708" i="10"/>
  <c r="K425" i="10"/>
  <c r="K506" i="10"/>
  <c r="K1661" i="10"/>
  <c r="K1838" i="10"/>
  <c r="K1861" i="10"/>
  <c r="K962" i="10"/>
  <c r="K1309" i="10"/>
  <c r="K1743" i="10"/>
  <c r="K1545" i="10"/>
  <c r="K503" i="10"/>
  <c r="K1967" i="10"/>
  <c r="K971" i="10"/>
  <c r="K540" i="10"/>
  <c r="K1070" i="10"/>
  <c r="K1321" i="10"/>
  <c r="K76" i="10"/>
  <c r="K1213" i="10"/>
  <c r="K1176" i="10"/>
  <c r="K573" i="10"/>
  <c r="K531" i="10"/>
  <c r="K1925" i="10"/>
  <c r="K1873" i="10"/>
  <c r="K882" i="10"/>
  <c r="K182" i="10"/>
  <c r="K692" i="10"/>
  <c r="K1064" i="10"/>
  <c r="K961" i="10"/>
  <c r="K234" i="10"/>
  <c r="K1123" i="10"/>
  <c r="K1091" i="10"/>
  <c r="K928" i="10"/>
  <c r="K1159" i="10"/>
  <c r="K1703" i="10"/>
  <c r="K575" i="10"/>
  <c r="K1124" i="10"/>
  <c r="K1455" i="10"/>
  <c r="K1572" i="10"/>
  <c r="K412" i="10"/>
  <c r="K1199" i="10"/>
  <c r="K595" i="10"/>
  <c r="K1184" i="10"/>
  <c r="K58" i="10"/>
  <c r="K1016" i="10"/>
  <c r="K1702" i="10"/>
  <c r="K620" i="10"/>
  <c r="K930" i="10"/>
  <c r="K598" i="10"/>
  <c r="K944" i="10"/>
  <c r="K1794" i="10"/>
  <c r="K1640" i="10"/>
  <c r="K1385" i="10"/>
  <c r="K1335" i="10"/>
  <c r="K764" i="10"/>
  <c r="K1333" i="10"/>
  <c r="K711" i="10"/>
  <c r="K437" i="10"/>
  <c r="K1510" i="10"/>
  <c r="K694" i="10"/>
  <c r="K1109" i="10"/>
  <c r="K1943" i="10"/>
  <c r="K965" i="10"/>
  <c r="K527" i="10"/>
  <c r="K816" i="10"/>
  <c r="K285" i="10"/>
  <c r="K1264" i="10"/>
  <c r="K557" i="10"/>
  <c r="K244" i="10"/>
  <c r="K1244" i="10"/>
  <c r="K1458" i="10"/>
  <c r="K365" i="10"/>
  <c r="K308" i="10"/>
  <c r="K1701" i="10"/>
  <c r="K897" i="10"/>
  <c r="K137" i="10"/>
  <c r="K445" i="10"/>
  <c r="K176" i="10"/>
  <c r="K312" i="10"/>
  <c r="K848" i="10"/>
  <c r="K1512" i="10"/>
  <c r="K54" i="10"/>
  <c r="K55" i="10"/>
  <c r="K1500" i="10"/>
  <c r="K1007" i="10"/>
  <c r="K1336" i="10"/>
  <c r="K1850" i="10"/>
  <c r="K1105" i="10"/>
  <c r="K1115" i="10"/>
  <c r="K1116" i="10"/>
  <c r="K1636" i="10"/>
  <c r="K1791" i="10"/>
  <c r="K948" i="10"/>
  <c r="K1597" i="10"/>
  <c r="K1795" i="10"/>
  <c r="K400" i="10"/>
  <c r="K198" i="10"/>
  <c r="K1240" i="10"/>
  <c r="K1550" i="10"/>
  <c r="K1551" i="10"/>
  <c r="K1005" i="10"/>
  <c r="K1313" i="10"/>
  <c r="K729" i="10"/>
  <c r="K106" i="10"/>
  <c r="K791" i="10"/>
  <c r="K517" i="10"/>
  <c r="K1131" i="10"/>
  <c r="K513" i="10"/>
  <c r="K815" i="10"/>
  <c r="K2017" i="10"/>
  <c r="K1293" i="10"/>
  <c r="K1899" i="10"/>
  <c r="K1177" i="10"/>
  <c r="K1396" i="10"/>
  <c r="K643" i="10"/>
  <c r="K1717" i="10"/>
  <c r="K2004" i="10"/>
  <c r="K1459" i="10"/>
  <c r="K1167" i="10"/>
  <c r="K1168" i="10"/>
  <c r="K1019" i="10"/>
  <c r="K233" i="10"/>
  <c r="K1433" i="10"/>
  <c r="K1127" i="10"/>
  <c r="K1432" i="10"/>
  <c r="K1520" i="10"/>
  <c r="K152" i="10"/>
  <c r="K1934" i="10"/>
  <c r="K225" i="10"/>
  <c r="K659" i="10"/>
  <c r="K751" i="10"/>
  <c r="K1312" i="10"/>
  <c r="K1676" i="10"/>
  <c r="K922" i="10"/>
  <c r="K1559" i="10"/>
  <c r="K1163" i="10"/>
  <c r="K1857" i="10"/>
  <c r="K2019" i="10"/>
  <c r="K416" i="10"/>
  <c r="K42" i="10"/>
  <c r="K1378" i="10"/>
  <c r="K1145" i="10"/>
  <c r="K1288" i="10"/>
  <c r="K97" i="10"/>
  <c r="K279" i="10"/>
  <c r="K1711" i="10"/>
  <c r="K177" i="10"/>
  <c r="K830" i="10"/>
  <c r="K1751" i="10"/>
  <c r="K1366" i="10"/>
  <c r="K1367" i="10"/>
  <c r="K443" i="10"/>
  <c r="K1376" i="10"/>
  <c r="K1279" i="10"/>
  <c r="K1469" i="10"/>
  <c r="K1577" i="10"/>
  <c r="K160" i="10"/>
  <c r="K175" i="10"/>
  <c r="K1678" i="10"/>
  <c r="K799" i="10"/>
  <c r="K29" i="10"/>
  <c r="K30" i="10"/>
  <c r="K1041" i="10"/>
  <c r="K1896" i="10"/>
  <c r="K1988" i="10"/>
  <c r="K1642" i="10"/>
  <c r="K1508" i="10"/>
  <c r="K241" i="10"/>
  <c r="K252" i="10"/>
  <c r="K781" i="10"/>
  <c r="K112" i="10"/>
  <c r="K338" i="10"/>
  <c r="K852" i="10"/>
  <c r="K95" i="10"/>
  <c r="K808" i="10"/>
  <c r="K242" i="10"/>
  <c r="K1739" i="10"/>
  <c r="K291" i="10"/>
  <c r="K1624" i="10"/>
  <c r="K1524" i="10"/>
  <c r="K880" i="10"/>
  <c r="K1042" i="10"/>
  <c r="K500" i="10"/>
  <c r="K1471" i="10"/>
  <c r="K262" i="10"/>
  <c r="K1300" i="10"/>
  <c r="K179" i="10"/>
  <c r="K143" i="10"/>
  <c r="K1929" i="10"/>
  <c r="K1065" i="10"/>
  <c r="K1322" i="10"/>
  <c r="K457" i="10"/>
  <c r="K28" i="10"/>
  <c r="K1155" i="10"/>
  <c r="K621" i="10"/>
  <c r="K636" i="10"/>
  <c r="K940" i="10"/>
  <c r="K1981" i="10"/>
  <c r="K589" i="10"/>
  <c r="K1067" i="10"/>
  <c r="K1802" i="10"/>
  <c r="K1928" i="10"/>
  <c r="K2000" i="10"/>
  <c r="K992" i="10"/>
  <c r="K1365" i="10"/>
  <c r="K1156" i="10"/>
  <c r="K1886" i="10"/>
  <c r="K236" i="10"/>
  <c r="K1384" i="10"/>
  <c r="K82" i="10"/>
  <c r="K100" i="10"/>
  <c r="K208" i="10"/>
  <c r="K793" i="10"/>
  <c r="K70" i="10"/>
  <c r="K1866" i="10"/>
  <c r="K1867" i="10"/>
  <c r="K210" i="10"/>
  <c r="K211" i="10"/>
  <c r="K1062" i="10"/>
  <c r="K1922" i="10"/>
  <c r="K1482" i="10"/>
  <c r="K297" i="10"/>
  <c r="K719" i="10"/>
  <c r="K1200" i="10"/>
  <c r="K1658" i="10"/>
  <c r="K727" i="10"/>
  <c r="K547" i="10"/>
  <c r="K986" i="10"/>
  <c r="K2020" i="10"/>
  <c r="K996" i="10"/>
  <c r="K1874" i="10"/>
  <c r="K1793" i="10"/>
  <c r="K484" i="10"/>
  <c r="K1931" i="10"/>
  <c r="K48" i="10"/>
  <c r="K168" i="10"/>
  <c r="K1324" i="10"/>
  <c r="K56" i="10"/>
  <c r="K165" i="10"/>
  <c r="K919" i="10"/>
  <c r="K1100" i="10"/>
  <c r="K1205" i="10"/>
  <c r="K282" i="10"/>
  <c r="K619" i="10"/>
  <c r="K631" i="10"/>
  <c r="K656" i="10"/>
  <c r="K1948" i="10"/>
  <c r="K742" i="10"/>
  <c r="K883" i="10"/>
  <c r="K1417" i="10"/>
  <c r="K1837" i="10"/>
  <c r="K1247" i="10"/>
  <c r="K219" i="10"/>
  <c r="K110" i="10"/>
  <c r="K1846" i="10"/>
  <c r="K628" i="10"/>
  <c r="K1843" i="10"/>
  <c r="K629" i="10"/>
  <c r="K1269" i="10"/>
  <c r="K384" i="10"/>
  <c r="K245" i="10"/>
  <c r="K341" i="10"/>
  <c r="K649" i="10"/>
  <c r="K663" i="10"/>
  <c r="K199" i="10"/>
  <c r="K579" i="10"/>
  <c r="K1765" i="10"/>
  <c r="K1179" i="10"/>
  <c r="K1909" i="10"/>
  <c r="K1021" i="10"/>
  <c r="K33" i="10"/>
  <c r="K27" i="10"/>
  <c r="K1668" i="10"/>
  <c r="K1602" i="10"/>
  <c r="K578" i="10"/>
  <c r="K389" i="10"/>
  <c r="K204" i="10"/>
  <c r="K229" i="10"/>
  <c r="K657" i="10"/>
  <c r="K561" i="10"/>
  <c r="K1372" i="10"/>
  <c r="K1944" i="10"/>
  <c r="K1816" i="10"/>
  <c r="K52" i="10"/>
  <c r="K740" i="10"/>
  <c r="K123" i="10"/>
  <c r="K1394" i="10"/>
  <c r="K1095" i="10"/>
  <c r="K1525" i="10"/>
  <c r="K1891" i="10"/>
  <c r="K825" i="10"/>
  <c r="K1089" i="10"/>
  <c r="K1090" i="10"/>
  <c r="K1939" i="10"/>
  <c r="K1582" i="10"/>
  <c r="K1170" i="10"/>
  <c r="K11" i="10"/>
  <c r="K1667" i="10"/>
  <c r="K1380" i="10"/>
  <c r="K1121" i="10"/>
  <c r="K1893" i="10"/>
  <c r="K1914" i="10"/>
  <c r="K169" i="10"/>
  <c r="K683" i="10"/>
  <c r="K257" i="10"/>
  <c r="K568" i="10"/>
  <c r="K10" i="10"/>
  <c r="K371" i="10"/>
  <c r="K390" i="10"/>
  <c r="K1255" i="10"/>
  <c r="K604" i="10"/>
  <c r="K1486" i="10"/>
  <c r="K83" i="10"/>
  <c r="K644" i="10"/>
  <c r="K87" i="10"/>
  <c r="K1501" i="10"/>
  <c r="K1672" i="10"/>
  <c r="K845" i="10"/>
  <c r="K1679" i="10"/>
  <c r="K380" i="10"/>
  <c r="K1521" i="10"/>
  <c r="K1665" i="10"/>
  <c r="K2007" i="10"/>
  <c r="K651" i="10"/>
  <c r="K1829" i="10"/>
  <c r="K1862" i="10"/>
  <c r="K822" i="10"/>
  <c r="K1371" i="10"/>
  <c r="K1337" i="10"/>
  <c r="K111" i="10"/>
  <c r="K1766" i="10"/>
  <c r="K1963" i="10"/>
  <c r="K1186" i="10"/>
  <c r="K1153" i="10"/>
  <c r="K905" i="10"/>
  <c r="K1075" i="10"/>
  <c r="K215" i="10"/>
  <c r="K586" i="10"/>
  <c r="K201" i="10"/>
  <c r="K901" i="10"/>
  <c r="K471" i="10"/>
  <c r="K951" i="10"/>
  <c r="K572" i="10"/>
  <c r="K680" i="10"/>
  <c r="K921" i="10"/>
  <c r="K952" i="10"/>
  <c r="K1487" i="10"/>
  <c r="K1695" i="10"/>
  <c r="K309" i="10"/>
  <c r="K410" i="10"/>
  <c r="K953" i="10"/>
  <c r="K668" i="10"/>
  <c r="K1187" i="10"/>
  <c r="K1755" i="10"/>
  <c r="K1615" i="10"/>
  <c r="K1284" i="10"/>
  <c r="K778" i="10"/>
  <c r="K391" i="10"/>
  <c r="K1024" i="10"/>
  <c r="K2025" i="10"/>
  <c r="K821" i="10"/>
  <c r="K801" i="10"/>
  <c r="K1554" i="10"/>
  <c r="K1611" i="10"/>
  <c r="K542" i="10"/>
  <c r="K1621" i="10"/>
  <c r="K1451" i="10"/>
  <c r="K566" i="10"/>
  <c r="K388" i="10"/>
  <c r="K2016" i="10"/>
  <c r="K1826" i="10"/>
  <c r="K1485" i="10"/>
  <c r="K2018" i="10"/>
  <c r="K1715" i="10"/>
  <c r="K1706" i="10"/>
  <c r="K269" i="10"/>
  <c r="K1817" i="10"/>
  <c r="K149" i="10"/>
  <c r="K1999" i="10"/>
  <c r="K118" i="10"/>
  <c r="K16" i="10"/>
  <c r="K1775" i="10"/>
  <c r="K301" i="10"/>
  <c r="K72" i="10"/>
  <c r="K1919" i="10"/>
  <c r="K122" i="10"/>
  <c r="K4" i="10"/>
  <c r="K477" i="10"/>
  <c r="K768" i="10"/>
  <c r="K794" i="10"/>
  <c r="K938" i="10"/>
  <c r="K1876" i="10"/>
  <c r="K479" i="10"/>
  <c r="K259" i="10"/>
  <c r="K355" i="10"/>
  <c r="K251" i="10"/>
  <c r="K847" i="10"/>
  <c r="K1435" i="10"/>
  <c r="K1633" i="10"/>
  <c r="K525" i="10"/>
  <c r="K708" i="10"/>
  <c r="K1343" i="10"/>
  <c r="K744" i="10"/>
  <c r="K79" i="10"/>
  <c r="K1072" i="10"/>
  <c r="K723" i="10"/>
  <c r="K927" i="10"/>
  <c r="K104" i="10"/>
  <c r="K281" i="10"/>
  <c r="K1682" i="10"/>
  <c r="K724" i="10"/>
  <c r="K7" i="10"/>
  <c r="K1087" i="10"/>
  <c r="K1688" i="10"/>
  <c r="K1617" i="10"/>
  <c r="K1532" i="10"/>
  <c r="K1905" i="10"/>
  <c r="K1046" i="10"/>
  <c r="K2012" i="10"/>
  <c r="K956" i="10"/>
  <c r="K1292" i="10"/>
  <c r="K1937" i="10"/>
  <c r="K326" i="10"/>
  <c r="K1984" i="10"/>
  <c r="K314" i="10"/>
  <c r="K1806" i="10"/>
  <c r="K80" i="10"/>
  <c r="K395" i="10"/>
  <c r="K1738" i="10"/>
  <c r="K277" i="10"/>
  <c r="K1761" i="10"/>
  <c r="K640" i="10"/>
  <c r="K783" i="10"/>
  <c r="K135" i="10"/>
  <c r="K1632" i="10"/>
  <c r="K255" i="10"/>
  <c r="K47" i="10"/>
  <c r="K991" i="10"/>
  <c r="K1426" i="10"/>
  <c r="K1804" i="10"/>
  <c r="K114" i="10"/>
  <c r="K1663" i="10"/>
  <c r="K537" i="10"/>
  <c r="K820" i="10"/>
  <c r="K362" i="10"/>
  <c r="K311" i="10"/>
  <c r="K556" i="10"/>
  <c r="K571" i="10"/>
  <c r="K715" i="10"/>
  <c r="K637" i="10"/>
  <c r="K366" i="10"/>
  <c r="K96" i="10"/>
  <c r="K1299" i="10"/>
  <c r="K861" i="10"/>
  <c r="K581" i="10"/>
  <c r="K835" i="10"/>
  <c r="K766" i="10"/>
  <c r="K1077" i="10"/>
  <c r="K551" i="10"/>
  <c r="K108" i="10"/>
  <c r="K1026" i="10"/>
  <c r="K1871" i="10"/>
  <c r="K1587" i="10"/>
  <c r="K1647" i="10"/>
  <c r="K1710" i="10"/>
  <c r="K1641" i="10"/>
  <c r="K523" i="10"/>
  <c r="K1027" i="10"/>
  <c r="K1267" i="10"/>
  <c r="K454" i="10"/>
  <c r="K665" i="10"/>
  <c r="K633" i="10"/>
  <c r="K275" i="10"/>
  <c r="K1833" i="10"/>
  <c r="K1085" i="10"/>
  <c r="K757" i="10"/>
  <c r="K1340" i="10"/>
  <c r="K849" i="10"/>
  <c r="K906" i="10"/>
  <c r="K14" i="10"/>
  <c r="K498" i="10"/>
  <c r="K510" i="10"/>
  <c r="K17" i="10"/>
  <c r="K777" i="10"/>
  <c r="K1926" i="10"/>
  <c r="K272" i="10"/>
  <c r="K1117" i="10"/>
  <c r="K1126" i="10"/>
  <c r="K451" i="10"/>
  <c r="K1622" i="10"/>
  <c r="K874" i="10"/>
  <c r="K898" i="10"/>
  <c r="K654" i="10"/>
  <c r="K428" i="10"/>
  <c r="K780" i="10"/>
  <c r="K1732" i="10"/>
  <c r="K1976" i="10"/>
  <c r="K237" i="10"/>
  <c r="K1654" i="10"/>
  <c r="K1620" i="10"/>
  <c r="K1696" i="10"/>
  <c r="K1276" i="10"/>
  <c r="K646" i="10"/>
  <c r="K701" i="10"/>
  <c r="K1473" i="10"/>
  <c r="K67" i="10"/>
  <c r="K682" i="10"/>
  <c r="K747" i="10"/>
  <c r="K1772" i="10"/>
  <c r="K866" i="10"/>
  <c r="K1308" i="10"/>
  <c r="K164" i="10"/>
  <c r="K1580" i="10"/>
  <c r="K37" i="10"/>
  <c r="K1104" i="10"/>
  <c r="K1329" i="10"/>
  <c r="K844" i="10"/>
  <c r="K1080" i="10"/>
  <c r="K1854" i="10"/>
  <c r="K759" i="10"/>
  <c r="K563" i="10"/>
  <c r="K1147" i="10"/>
  <c r="K703" i="10"/>
  <c r="K1130" i="10"/>
  <c r="K514" i="10"/>
  <c r="K1325" i="10"/>
  <c r="K1018" i="10"/>
  <c r="K1334" i="10"/>
  <c r="K65" i="10"/>
  <c r="K1009" i="10"/>
  <c r="K1355" i="10"/>
  <c r="K393" i="10"/>
  <c r="K1536" i="10"/>
  <c r="K492" i="10"/>
  <c r="K810" i="10"/>
  <c r="K1823" i="10"/>
  <c r="K1881" i="10"/>
  <c r="K450" i="10"/>
  <c r="K1882" i="10"/>
  <c r="K710" i="10"/>
  <c r="K1381" i="10"/>
  <c r="K458" i="10"/>
  <c r="K1470" i="10"/>
  <c r="K468" i="10"/>
  <c r="K684" i="10"/>
  <c r="K858" i="10"/>
  <c r="K333" i="10"/>
  <c r="K1210" i="10"/>
  <c r="K1811" i="10"/>
  <c r="K1748" i="10"/>
  <c r="K1040" i="10"/>
  <c r="K1947" i="10"/>
  <c r="K426" i="10"/>
  <c r="K288" i="10"/>
  <c r="K512" i="10"/>
  <c r="K284" i="10"/>
  <c r="K1457" i="10"/>
  <c r="K1412" i="10"/>
  <c r="K1223" i="10"/>
  <c r="K364" i="10"/>
  <c r="K1961" i="10"/>
  <c r="K91" i="10"/>
  <c r="K1350" i="10"/>
  <c r="K1970" i="10"/>
  <c r="K349" i="10"/>
  <c r="K1370" i="10"/>
  <c r="K827" i="10"/>
  <c r="K516" i="10"/>
  <c r="K1102" i="10"/>
  <c r="K1820" i="10"/>
  <c r="K377" i="10"/>
  <c r="K375" i="10"/>
  <c r="K1722" i="10"/>
  <c r="K975" i="10"/>
  <c r="K293" i="10"/>
  <c r="K1107" i="10"/>
  <c r="K1150" i="10"/>
  <c r="K1397" i="10"/>
  <c r="K1660" i="10"/>
  <c r="K1933" i="10"/>
  <c r="K1128" i="10"/>
  <c r="K1865" i="10"/>
  <c r="K1012" i="10"/>
  <c r="K1726" i="10"/>
  <c r="K610" i="10"/>
  <c r="K717" i="10"/>
  <c r="K1498" i="10"/>
  <c r="K195" i="10"/>
  <c r="K1852" i="10"/>
  <c r="K1757" i="10"/>
  <c r="K1272" i="10"/>
  <c r="K1589" i="10"/>
  <c r="K1692" i="10"/>
  <c r="K749" i="10"/>
  <c r="K432" i="10"/>
  <c r="K1164" i="10"/>
  <c r="K1827" i="10"/>
  <c r="K433" i="10"/>
  <c r="K1347" i="10"/>
  <c r="K1166" i="10"/>
  <c r="K3" i="10"/>
  <c r="K1301" i="10"/>
  <c r="K1421" i="10"/>
  <c r="K268" i="10"/>
  <c r="K1773" i="10"/>
  <c r="K988" i="10"/>
  <c r="K409" i="10"/>
  <c r="K909" i="10"/>
  <c r="K939" i="10"/>
  <c r="K88" i="10"/>
  <c r="K1454" i="10"/>
  <c r="K1828" i="10"/>
  <c r="K1190" i="10"/>
  <c r="K1595" i="10"/>
  <c r="K1398" i="10"/>
  <c r="K967" i="10"/>
  <c r="K253" i="10"/>
  <c r="K1226" i="10"/>
  <c r="K1625" i="10"/>
  <c r="K1707" i="10"/>
  <c r="K50" i="10"/>
  <c r="K1389" i="10"/>
  <c r="K560" i="10"/>
  <c r="K1946" i="10"/>
  <c r="K1561" i="10"/>
  <c r="K1036" i="10"/>
  <c r="K1941" i="10"/>
  <c r="K968" i="10"/>
  <c r="K75" i="10"/>
  <c r="K839" i="10"/>
  <c r="K1393" i="10"/>
  <c r="K93" i="10"/>
  <c r="K1956" i="10"/>
  <c r="K831" i="10"/>
  <c r="K733" i="10"/>
  <c r="K1419" i="10"/>
  <c r="K1400" i="10"/>
  <c r="K1352" i="10"/>
  <c r="K609" i="10"/>
  <c r="K1578" i="10"/>
  <c r="K1593" i="10"/>
  <c r="K1428" i="10"/>
  <c r="K1481" i="10"/>
  <c r="K1238" i="10"/>
  <c r="K1477" i="10"/>
  <c r="K1206" i="10"/>
  <c r="K1122" i="10"/>
  <c r="K1198" i="10"/>
  <c r="K23" i="10"/>
  <c r="K1783" i="10"/>
  <c r="K446" i="10"/>
  <c r="K125" i="10"/>
  <c r="K1998" i="10"/>
  <c r="K688" i="10"/>
  <c r="K206" i="10"/>
  <c r="K2015" i="10"/>
  <c r="K530" i="10"/>
  <c r="K597" i="10"/>
  <c r="K1670" i="10"/>
  <c r="K1832" i="10"/>
  <c r="K1143" i="10"/>
  <c r="K689" i="10"/>
  <c r="K1673" i="10"/>
  <c r="K625" i="10"/>
  <c r="K1489" i="10"/>
  <c r="K1514" i="10"/>
  <c r="K726" i="10"/>
  <c r="K1798" i="10"/>
  <c r="K1218" i="10"/>
  <c r="K98" i="10"/>
  <c r="K613" i="10"/>
  <c r="K813" i="10"/>
  <c r="K705" i="10"/>
  <c r="K174" i="10"/>
  <c r="K61" i="10"/>
  <c r="K90" i="10"/>
  <c r="K985" i="10"/>
  <c r="K934" i="10"/>
  <c r="K2009" i="10"/>
  <c r="K1112" i="10"/>
  <c r="K1274" i="10"/>
  <c r="K1332" i="10"/>
  <c r="K1151" i="10"/>
  <c r="K1877" i="10"/>
  <c r="K1056" i="10"/>
  <c r="K1789" i="10"/>
  <c r="K904" i="10"/>
  <c r="K1979" i="10"/>
  <c r="K806" i="10"/>
  <c r="K1084" i="10"/>
  <c r="K1547" i="10"/>
  <c r="K323" i="10"/>
  <c r="K588" i="10"/>
  <c r="K878" i="10"/>
  <c r="K1860" i="10"/>
  <c r="K981" i="10"/>
  <c r="K347" i="10"/>
  <c r="K1996" i="10"/>
  <c r="K772" i="10"/>
  <c r="K1878" i="10"/>
  <c r="K1175" i="10"/>
  <c r="K488" i="10"/>
  <c r="K959" i="10"/>
  <c r="K895" i="10"/>
  <c r="K193" i="10"/>
  <c r="K1750" i="10"/>
  <c r="D1775" i="10"/>
  <c r="D301" i="10"/>
  <c r="D72" i="10"/>
  <c r="D1919" i="10"/>
  <c r="D122" i="10"/>
  <c r="D4" i="10"/>
  <c r="D477" i="10"/>
  <c r="D768" i="10"/>
  <c r="D794" i="10"/>
  <c r="D938" i="10"/>
  <c r="D1876" i="10"/>
  <c r="D479" i="10"/>
  <c r="D259" i="10"/>
  <c r="D355" i="10"/>
  <c r="D251" i="10"/>
  <c r="D847" i="10"/>
  <c r="D1435" i="10"/>
  <c r="D1633" i="10"/>
  <c r="D525" i="10"/>
  <c r="D708" i="10"/>
  <c r="D1343" i="10"/>
  <c r="D744" i="10"/>
  <c r="D79" i="10"/>
  <c r="D1072" i="10"/>
  <c r="D723" i="10"/>
  <c r="D927" i="10"/>
  <c r="D104" i="10"/>
  <c r="D281" i="10"/>
  <c r="D1682" i="10"/>
  <c r="D724" i="10"/>
  <c r="D7" i="10"/>
  <c r="D1087" i="10"/>
  <c r="D1688" i="10"/>
  <c r="D1617" i="10"/>
  <c r="D1532" i="10"/>
  <c r="D1905" i="10"/>
  <c r="D1046" i="10"/>
  <c r="D2012" i="10"/>
  <c r="D956" i="10"/>
  <c r="D1292" i="10"/>
  <c r="D1937" i="10"/>
  <c r="D326" i="10"/>
  <c r="D1984" i="10"/>
  <c r="D314" i="10"/>
  <c r="D1806" i="10"/>
  <c r="D80" i="10"/>
  <c r="D395" i="10"/>
  <c r="D1738" i="10"/>
  <c r="D277" i="10"/>
  <c r="D1761" i="10"/>
  <c r="D640" i="10"/>
  <c r="D783" i="10"/>
  <c r="D135" i="10"/>
  <c r="D1632" i="10"/>
  <c r="D255" i="10"/>
  <c r="D47" i="10"/>
  <c r="D991" i="10"/>
  <c r="D1426" i="10"/>
  <c r="D1804" i="10"/>
  <c r="D114" i="10"/>
  <c r="D1663" i="10"/>
  <c r="D537" i="10"/>
  <c r="D820" i="10"/>
  <c r="D362" i="10"/>
  <c r="D311" i="10"/>
  <c r="D556" i="10"/>
  <c r="D571" i="10"/>
  <c r="D715" i="10"/>
  <c r="D637" i="10"/>
  <c r="D366" i="10"/>
  <c r="D96" i="10"/>
  <c r="D1299" i="10"/>
  <c r="D861" i="10"/>
  <c r="D581" i="10"/>
  <c r="D835" i="10"/>
  <c r="D766" i="10"/>
  <c r="D1077" i="10"/>
  <c r="D551" i="10"/>
  <c r="D108" i="10"/>
  <c r="D1026" i="10"/>
  <c r="D1871" i="10"/>
  <c r="D1587" i="10"/>
  <c r="D1647" i="10"/>
  <c r="D1710" i="10"/>
  <c r="D1641" i="10"/>
  <c r="D523" i="10"/>
  <c r="D1027" i="10"/>
  <c r="D1267" i="10"/>
  <c r="D454" i="10"/>
  <c r="D665" i="10"/>
  <c r="D633" i="10"/>
  <c r="D275" i="10"/>
  <c r="D1833" i="10"/>
  <c r="D1085" i="10"/>
  <c r="D757" i="10"/>
  <c r="D1340" i="10"/>
  <c r="D849" i="10"/>
  <c r="D906" i="10"/>
  <c r="D14" i="10"/>
  <c r="D498" i="10"/>
  <c r="D510" i="10"/>
  <c r="D17" i="10"/>
  <c r="D777" i="10"/>
  <c r="D1926" i="10"/>
  <c r="D272" i="10"/>
  <c r="D1117" i="10"/>
  <c r="D1126" i="10"/>
  <c r="D451" i="10"/>
  <c r="D1622" i="10"/>
  <c r="D874" i="10"/>
  <c r="D898" i="10"/>
  <c r="D654" i="10"/>
  <c r="D428" i="10"/>
  <c r="D780" i="10"/>
  <c r="D1732" i="10"/>
  <c r="D1976" i="10"/>
  <c r="D237" i="10"/>
  <c r="D1654" i="10"/>
  <c r="D1620" i="10"/>
  <c r="D1696" i="10"/>
  <c r="D1276" i="10"/>
  <c r="D646" i="10"/>
  <c r="D701" i="10"/>
  <c r="D1473" i="10"/>
  <c r="D67" i="10"/>
  <c r="D682" i="10"/>
  <c r="D747" i="10"/>
  <c r="D1772" i="10"/>
  <c r="D866" i="10"/>
  <c r="D1308" i="10"/>
  <c r="D164" i="10"/>
  <c r="D1580" i="10"/>
  <c r="D37" i="10"/>
  <c r="D1104" i="10"/>
  <c r="D1329" i="10"/>
  <c r="D844" i="10"/>
  <c r="D1080" i="10"/>
  <c r="D1854" i="10"/>
  <c r="D759" i="10"/>
  <c r="D563" i="10"/>
  <c r="D1147" i="10"/>
  <c r="D703" i="10"/>
  <c r="D1130" i="10"/>
  <c r="D514" i="10"/>
  <c r="D1325" i="10"/>
  <c r="D1018" i="10"/>
  <c r="D1334" i="10"/>
  <c r="D65" i="10"/>
  <c r="D1009" i="10"/>
  <c r="D1355" i="10"/>
  <c r="D393" i="10"/>
  <c r="D1536" i="10"/>
  <c r="D492" i="10"/>
  <c r="D810" i="10"/>
  <c r="D1823" i="10"/>
  <c r="D1881" i="10"/>
  <c r="D450" i="10"/>
  <c r="D1882" i="10"/>
  <c r="D710" i="10"/>
  <c r="D1381" i="10"/>
  <c r="D458" i="10"/>
  <c r="D1470" i="10"/>
  <c r="D468" i="10"/>
  <c r="D684" i="10"/>
  <c r="D858" i="10"/>
  <c r="D333" i="10"/>
  <c r="D1210" i="10"/>
  <c r="D1811" i="10"/>
  <c r="D1748" i="10"/>
  <c r="D1040" i="10"/>
  <c r="D1947" i="10"/>
  <c r="D426" i="10"/>
  <c r="D288" i="10"/>
  <c r="D512" i="10"/>
  <c r="D284" i="10"/>
  <c r="D1457" i="10"/>
  <c r="D1412" i="10"/>
  <c r="D1223" i="10"/>
  <c r="D364" i="10"/>
  <c r="D1961" i="10"/>
  <c r="D91" i="10"/>
  <c r="D1350" i="10"/>
  <c r="D1970" i="10"/>
  <c r="D349" i="10"/>
  <c r="D1370" i="10"/>
  <c r="D827" i="10"/>
  <c r="D516" i="10"/>
  <c r="D1102" i="10"/>
  <c r="D1820" i="10"/>
  <c r="D377" i="10"/>
  <c r="D375" i="10"/>
  <c r="D1722" i="10"/>
  <c r="D975" i="10"/>
  <c r="D293" i="10"/>
  <c r="D1107" i="10"/>
  <c r="D1150" i="10"/>
  <c r="D1397" i="10"/>
  <c r="D1660" i="10"/>
  <c r="D1933" i="10"/>
  <c r="D1128" i="10"/>
  <c r="D1865" i="10"/>
  <c r="D1012" i="10"/>
  <c r="D1726" i="10"/>
  <c r="D610" i="10"/>
  <c r="D717" i="10"/>
  <c r="D1498" i="10"/>
  <c r="D195" i="10"/>
  <c r="D1852" i="10"/>
  <c r="D1757" i="10"/>
  <c r="D1272" i="10"/>
  <c r="D1589" i="10"/>
  <c r="D1692" i="10"/>
  <c r="D749" i="10"/>
  <c r="D432" i="10"/>
  <c r="D1164" i="10"/>
  <c r="D1827" i="10"/>
  <c r="D433" i="10"/>
  <c r="D1347" i="10"/>
  <c r="D1166" i="10"/>
  <c r="D3" i="10"/>
  <c r="D1301" i="10"/>
  <c r="D1421" i="10"/>
  <c r="D268" i="10"/>
  <c r="D1773" i="10"/>
  <c r="D988" i="10"/>
  <c r="D409" i="10"/>
  <c r="D909" i="10"/>
  <c r="D939" i="10"/>
  <c r="D88" i="10"/>
  <c r="D1454" i="10"/>
  <c r="D1828" i="10"/>
  <c r="D1190" i="10"/>
  <c r="D1595" i="10"/>
  <c r="D1398" i="10"/>
  <c r="D967" i="10"/>
  <c r="D253" i="10"/>
  <c r="D1226" i="10"/>
  <c r="D1625" i="10"/>
  <c r="D1707" i="10"/>
  <c r="D50" i="10"/>
  <c r="D1389" i="10"/>
  <c r="D560" i="10"/>
  <c r="D1946" i="10"/>
  <c r="D1561" i="10"/>
  <c r="D1036" i="10"/>
  <c r="D1941" i="10"/>
  <c r="D968" i="10"/>
  <c r="D75" i="10"/>
  <c r="D839" i="10"/>
  <c r="D1393" i="10"/>
  <c r="D93" i="10"/>
  <c r="D1956" i="10"/>
  <c r="D831" i="10"/>
  <c r="D733" i="10"/>
  <c r="D1419" i="10"/>
  <c r="D1400" i="10"/>
  <c r="D1352" i="10"/>
  <c r="D609" i="10"/>
  <c r="D1578" i="10"/>
  <c r="D1593" i="10"/>
  <c r="D1428" i="10"/>
  <c r="D1481" i="10"/>
  <c r="D1238" i="10"/>
  <c r="D1477" i="10"/>
  <c r="D1206" i="10"/>
  <c r="D1122" i="10"/>
  <c r="D1198" i="10"/>
  <c r="D23" i="10"/>
  <c r="D1783" i="10"/>
  <c r="D446" i="10"/>
  <c r="D125" i="10"/>
  <c r="D1998" i="10"/>
  <c r="D688" i="10"/>
  <c r="D206" i="10"/>
  <c r="D2015" i="10"/>
  <c r="D530" i="10"/>
  <c r="D597" i="10"/>
  <c r="D1670" i="10"/>
  <c r="D1832" i="10"/>
  <c r="D1143" i="10"/>
  <c r="D689" i="10"/>
  <c r="D1673" i="10"/>
  <c r="D625" i="10"/>
  <c r="D1489" i="10"/>
  <c r="D1514" i="10"/>
  <c r="D726" i="10"/>
  <c r="D1798" i="10"/>
  <c r="D1218" i="10"/>
  <c r="D98" i="10"/>
  <c r="D613" i="10"/>
  <c r="D813" i="10"/>
  <c r="D705" i="10"/>
  <c r="D174" i="10"/>
  <c r="D61" i="10"/>
  <c r="D90" i="10"/>
  <c r="D985" i="10"/>
  <c r="D934" i="10"/>
  <c r="D2009" i="10"/>
  <c r="D1112" i="10"/>
  <c r="D1274" i="10"/>
  <c r="D1332" i="10"/>
  <c r="D1151" i="10"/>
  <c r="D1877" i="10"/>
  <c r="D1056" i="10"/>
  <c r="D1789" i="10"/>
  <c r="D904" i="10"/>
  <c r="D1979" i="10"/>
  <c r="D806" i="10"/>
  <c r="D1084" i="10"/>
  <c r="D1547" i="10"/>
  <c r="D323" i="10"/>
  <c r="D588" i="10"/>
  <c r="D878" i="10"/>
  <c r="D1860" i="10"/>
  <c r="D981" i="10"/>
  <c r="D347" i="10"/>
  <c r="D1996" i="10"/>
  <c r="D772" i="10"/>
  <c r="D1878" i="10"/>
  <c r="D1175" i="10"/>
  <c r="D488" i="10"/>
  <c r="D959" i="10"/>
  <c r="D895" i="10"/>
  <c r="D193" i="10"/>
  <c r="D1750" i="10"/>
  <c r="F1775" i="10"/>
  <c r="F301" i="10"/>
  <c r="F72" i="10"/>
  <c r="F1919" i="10"/>
  <c r="F122" i="10"/>
  <c r="F4" i="10"/>
  <c r="F477" i="10"/>
  <c r="F768" i="10"/>
  <c r="F794" i="10"/>
  <c r="F938" i="10"/>
  <c r="F1876" i="10"/>
  <c r="F479" i="10"/>
  <c r="F259" i="10"/>
  <c r="F355" i="10"/>
  <c r="F251" i="10"/>
  <c r="F847" i="10"/>
  <c r="F1435" i="10"/>
  <c r="F1633" i="10"/>
  <c r="F525" i="10"/>
  <c r="F708" i="10"/>
  <c r="F1343" i="10"/>
  <c r="F744" i="10"/>
  <c r="F79" i="10"/>
  <c r="F1072" i="10"/>
  <c r="F723" i="10"/>
  <c r="F927" i="10"/>
  <c r="F104" i="10"/>
  <c r="F281" i="10"/>
  <c r="F1682" i="10"/>
  <c r="F724" i="10"/>
  <c r="F7" i="10"/>
  <c r="F1087" i="10"/>
  <c r="F1688" i="10"/>
  <c r="F1617" i="10"/>
  <c r="F1532" i="10"/>
  <c r="F1905" i="10"/>
  <c r="F1046" i="10"/>
  <c r="F2012" i="10"/>
  <c r="F956" i="10"/>
  <c r="F1292" i="10"/>
  <c r="F1937" i="10"/>
  <c r="F326" i="10"/>
  <c r="F1984" i="10"/>
  <c r="F314" i="10"/>
  <c r="F1806" i="10"/>
  <c r="F80" i="10"/>
  <c r="F395" i="10"/>
  <c r="F1738" i="10"/>
  <c r="F277" i="10"/>
  <c r="F1761" i="10"/>
  <c r="F640" i="10"/>
  <c r="F783" i="10"/>
  <c r="F135" i="10"/>
  <c r="F1632" i="10"/>
  <c r="F255" i="10"/>
  <c r="F47" i="10"/>
  <c r="F991" i="10"/>
  <c r="F1426" i="10"/>
  <c r="F1804" i="10"/>
  <c r="F114" i="10"/>
  <c r="F1663" i="10"/>
  <c r="F537" i="10"/>
  <c r="F820" i="10"/>
  <c r="F362" i="10"/>
  <c r="F311" i="10"/>
  <c r="F556" i="10"/>
  <c r="F571" i="10"/>
  <c r="F715" i="10"/>
  <c r="F637" i="10"/>
  <c r="F366" i="10"/>
  <c r="F96" i="10"/>
  <c r="F1299" i="10"/>
  <c r="F861" i="10"/>
  <c r="F581" i="10"/>
  <c r="F835" i="10"/>
  <c r="F766" i="10"/>
  <c r="F1077" i="10"/>
  <c r="F551" i="10"/>
  <c r="F108" i="10"/>
  <c r="F1026" i="10"/>
  <c r="F1871" i="10"/>
  <c r="F1587" i="10"/>
  <c r="F1647" i="10"/>
  <c r="F1710" i="10"/>
  <c r="F1641" i="10"/>
  <c r="F523" i="10"/>
  <c r="F1027" i="10"/>
  <c r="F1267" i="10"/>
  <c r="F454" i="10"/>
  <c r="F665" i="10"/>
  <c r="F633" i="10"/>
  <c r="F275" i="10"/>
  <c r="F1833" i="10"/>
  <c r="F1085" i="10"/>
  <c r="F757" i="10"/>
  <c r="F1340" i="10"/>
  <c r="F849" i="10"/>
  <c r="F906" i="10"/>
  <c r="F14" i="10"/>
  <c r="F498" i="10"/>
  <c r="F510" i="10"/>
  <c r="F17" i="10"/>
  <c r="F777" i="10"/>
  <c r="F1926" i="10"/>
  <c r="F272" i="10"/>
  <c r="F1117" i="10"/>
  <c r="F1126" i="10"/>
  <c r="F451" i="10"/>
  <c r="F1622" i="10"/>
  <c r="F874" i="10"/>
  <c r="F898" i="10"/>
  <c r="F654" i="10"/>
  <c r="F428" i="10"/>
  <c r="F780" i="10"/>
  <c r="F1732" i="10"/>
  <c r="F1976" i="10"/>
  <c r="F237" i="10"/>
  <c r="F1654" i="10"/>
  <c r="F1620" i="10"/>
  <c r="F1696" i="10"/>
  <c r="F1276" i="10"/>
  <c r="F646" i="10"/>
  <c r="F701" i="10"/>
  <c r="F1473" i="10"/>
  <c r="F67" i="10"/>
  <c r="F682" i="10"/>
  <c r="F747" i="10"/>
  <c r="F1772" i="10"/>
  <c r="F866" i="10"/>
  <c r="F1308" i="10"/>
  <c r="F164" i="10"/>
  <c r="F1580" i="10"/>
  <c r="F37" i="10"/>
  <c r="F1104" i="10"/>
  <c r="F1329" i="10"/>
  <c r="F844" i="10"/>
  <c r="F1080" i="10"/>
  <c r="F1854" i="10"/>
  <c r="F759" i="10"/>
  <c r="F563" i="10"/>
  <c r="F1147" i="10"/>
  <c r="F703" i="10"/>
  <c r="F1130" i="10"/>
  <c r="F514" i="10"/>
  <c r="F1325" i="10"/>
  <c r="F1018" i="10"/>
  <c r="F1334" i="10"/>
  <c r="F65" i="10"/>
  <c r="F1009" i="10"/>
  <c r="F1355" i="10"/>
  <c r="F393" i="10"/>
  <c r="F1536" i="10"/>
  <c r="F492" i="10"/>
  <c r="F810" i="10"/>
  <c r="F1823" i="10"/>
  <c r="F1881" i="10"/>
  <c r="F450" i="10"/>
  <c r="F1882" i="10"/>
  <c r="F710" i="10"/>
  <c r="F1381" i="10"/>
  <c r="F458" i="10"/>
  <c r="F1470" i="10"/>
  <c r="F468" i="10"/>
  <c r="F684" i="10"/>
  <c r="F858" i="10"/>
  <c r="F333" i="10"/>
  <c r="F1210" i="10"/>
  <c r="F1811" i="10"/>
  <c r="F1748" i="10"/>
  <c r="F1040" i="10"/>
  <c r="F1947" i="10"/>
  <c r="F426" i="10"/>
  <c r="F288" i="10"/>
  <c r="F512" i="10"/>
  <c r="F284" i="10"/>
  <c r="F1457" i="10"/>
  <c r="F1412" i="10"/>
  <c r="F1223" i="10"/>
  <c r="F364" i="10"/>
  <c r="F1961" i="10"/>
  <c r="F91" i="10"/>
  <c r="F1350" i="10"/>
  <c r="F1970" i="10"/>
  <c r="F349" i="10"/>
  <c r="F1370" i="10"/>
  <c r="F827" i="10"/>
  <c r="F516" i="10"/>
  <c r="F1102" i="10"/>
  <c r="F1820" i="10"/>
  <c r="F377" i="10"/>
  <c r="F375" i="10"/>
  <c r="F1722" i="10"/>
  <c r="F975" i="10"/>
  <c r="F293" i="10"/>
  <c r="F1107" i="10"/>
  <c r="F1150" i="10"/>
  <c r="F1397" i="10"/>
  <c r="F1660" i="10"/>
  <c r="F1933" i="10"/>
  <c r="F1128" i="10"/>
  <c r="F1865" i="10"/>
  <c r="F1012" i="10"/>
  <c r="F1726" i="10"/>
  <c r="F610" i="10"/>
  <c r="F717" i="10"/>
  <c r="F1498" i="10"/>
  <c r="F195" i="10"/>
  <c r="F1852" i="10"/>
  <c r="F1757" i="10"/>
  <c r="F1272" i="10"/>
  <c r="F1589" i="10"/>
  <c r="F1692" i="10"/>
  <c r="F749" i="10"/>
  <c r="F432" i="10"/>
  <c r="F1164" i="10"/>
  <c r="F1827" i="10"/>
  <c r="F433" i="10"/>
  <c r="F1347" i="10"/>
  <c r="F1166" i="10"/>
  <c r="F3" i="10"/>
  <c r="F1301" i="10"/>
  <c r="F1421" i="10"/>
  <c r="F268" i="10"/>
  <c r="F1773" i="10"/>
  <c r="F988" i="10"/>
  <c r="F409" i="10"/>
  <c r="F909" i="10"/>
  <c r="F939" i="10"/>
  <c r="F88" i="10"/>
  <c r="F1454" i="10"/>
  <c r="F1828" i="10"/>
  <c r="F1190" i="10"/>
  <c r="F1595" i="10"/>
  <c r="F1398" i="10"/>
  <c r="F967" i="10"/>
  <c r="F253" i="10"/>
  <c r="F1226" i="10"/>
  <c r="F1625" i="10"/>
  <c r="F1707" i="10"/>
  <c r="F50" i="10"/>
  <c r="F1389" i="10"/>
  <c r="F560" i="10"/>
  <c r="F1946" i="10"/>
  <c r="F1561" i="10"/>
  <c r="F1036" i="10"/>
  <c r="F1941" i="10"/>
  <c r="F968" i="10"/>
  <c r="F75" i="10"/>
  <c r="F839" i="10"/>
  <c r="F1393" i="10"/>
  <c r="F93" i="10"/>
  <c r="F1956" i="10"/>
  <c r="F831" i="10"/>
  <c r="F733" i="10"/>
  <c r="F1419" i="10"/>
  <c r="F1400" i="10"/>
  <c r="F1352" i="10"/>
  <c r="F609" i="10"/>
  <c r="F1578" i="10"/>
  <c r="F1593" i="10"/>
  <c r="F1428" i="10"/>
  <c r="F1481" i="10"/>
  <c r="F1238" i="10"/>
  <c r="F1477" i="10"/>
  <c r="F1206" i="10"/>
  <c r="F1122" i="10"/>
  <c r="F1198" i="10"/>
  <c r="F23" i="10"/>
  <c r="F1783" i="10"/>
  <c r="F446" i="10"/>
  <c r="F125" i="10"/>
  <c r="F1998" i="10"/>
  <c r="F688" i="10"/>
  <c r="F206" i="10"/>
  <c r="F2015" i="10"/>
  <c r="F530" i="10"/>
  <c r="F597" i="10"/>
  <c r="F1670" i="10"/>
  <c r="F1832" i="10"/>
  <c r="F1143" i="10"/>
  <c r="F689" i="10"/>
  <c r="F1673" i="10"/>
  <c r="F625" i="10"/>
  <c r="F1489" i="10"/>
  <c r="F1514" i="10"/>
  <c r="F726" i="10"/>
  <c r="F1798" i="10"/>
  <c r="F1218" i="10"/>
  <c r="F98" i="10"/>
  <c r="F613" i="10"/>
  <c r="F813" i="10"/>
  <c r="F705" i="10"/>
  <c r="F174" i="10"/>
  <c r="F61" i="10"/>
  <c r="F90" i="10"/>
  <c r="F985" i="10"/>
  <c r="F934" i="10"/>
  <c r="F2009" i="10"/>
  <c r="F1112" i="10"/>
  <c r="F1274" i="10"/>
  <c r="F1332" i="10"/>
  <c r="F1151" i="10"/>
  <c r="F1877" i="10"/>
  <c r="F1056" i="10"/>
  <c r="F1789" i="10"/>
  <c r="F904" i="10"/>
  <c r="F1979" i="10"/>
  <c r="F806" i="10"/>
  <c r="F1084" i="10"/>
  <c r="F1547" i="10"/>
  <c r="F323" i="10"/>
  <c r="F588" i="10"/>
  <c r="F878" i="10"/>
  <c r="F1860" i="10"/>
  <c r="F981" i="10"/>
  <c r="F347" i="10"/>
  <c r="F1996" i="10"/>
  <c r="F772" i="10"/>
  <c r="F1878" i="10"/>
  <c r="F1175" i="10"/>
  <c r="F488" i="10"/>
  <c r="F959" i="10"/>
  <c r="F895" i="10"/>
  <c r="F193" i="10"/>
  <c r="F1750" i="10"/>
  <c r="H1775" i="10"/>
  <c r="H301" i="10"/>
  <c r="H72" i="10"/>
  <c r="H1919" i="10"/>
  <c r="H122" i="10"/>
  <c r="H4" i="10"/>
  <c r="H477" i="10"/>
  <c r="H768" i="10"/>
  <c r="H794" i="10"/>
  <c r="H938" i="10"/>
  <c r="H1876" i="10"/>
  <c r="H479" i="10"/>
  <c r="H259" i="10"/>
  <c r="H355" i="10"/>
  <c r="H251" i="10"/>
  <c r="H847" i="10"/>
  <c r="H1435" i="10"/>
  <c r="H1633" i="10"/>
  <c r="H525" i="10"/>
  <c r="H708" i="10"/>
  <c r="H1343" i="10"/>
  <c r="H744" i="10"/>
  <c r="H79" i="10"/>
  <c r="H1072" i="10"/>
  <c r="H723" i="10"/>
  <c r="H927" i="10"/>
  <c r="H104" i="10"/>
  <c r="H281" i="10"/>
  <c r="H1682" i="10"/>
  <c r="H724" i="10"/>
  <c r="H7" i="10"/>
  <c r="H1087" i="10"/>
  <c r="H1688" i="10"/>
  <c r="H1617" i="10"/>
  <c r="H1532" i="10"/>
  <c r="H1905" i="10"/>
  <c r="H1046" i="10"/>
  <c r="H2012" i="10"/>
  <c r="H956" i="10"/>
  <c r="H1292" i="10"/>
  <c r="H1937" i="10"/>
  <c r="H326" i="10"/>
  <c r="H1984" i="10"/>
  <c r="H314" i="10"/>
  <c r="H1806" i="10"/>
  <c r="H80" i="10"/>
  <c r="H395" i="10"/>
  <c r="H1738" i="10"/>
  <c r="H277" i="10"/>
  <c r="H1761" i="10"/>
  <c r="H640" i="10"/>
  <c r="H783" i="10"/>
  <c r="H135" i="10"/>
  <c r="H1632" i="10"/>
  <c r="H255" i="10"/>
  <c r="H47" i="10"/>
  <c r="H991" i="10"/>
  <c r="H1426" i="10"/>
  <c r="H1804" i="10"/>
  <c r="H114" i="10"/>
  <c r="H1663" i="10"/>
  <c r="H537" i="10"/>
  <c r="H820" i="10"/>
  <c r="H362" i="10"/>
  <c r="H311" i="10"/>
  <c r="H556" i="10"/>
  <c r="H571" i="10"/>
  <c r="H715" i="10"/>
  <c r="H637" i="10"/>
  <c r="H366" i="10"/>
  <c r="H96" i="10"/>
  <c r="H1299" i="10"/>
  <c r="H861" i="10"/>
  <c r="H581" i="10"/>
  <c r="H835" i="10"/>
  <c r="H766" i="10"/>
  <c r="H1077" i="10"/>
  <c r="H551" i="10"/>
  <c r="H108" i="10"/>
  <c r="H1026" i="10"/>
  <c r="H1871" i="10"/>
  <c r="H1587" i="10"/>
  <c r="H1647" i="10"/>
  <c r="H1710" i="10"/>
  <c r="H1641" i="10"/>
  <c r="H523" i="10"/>
  <c r="H1027" i="10"/>
  <c r="H1267" i="10"/>
  <c r="H454" i="10"/>
  <c r="H665" i="10"/>
  <c r="H633" i="10"/>
  <c r="H275" i="10"/>
  <c r="H1833" i="10"/>
  <c r="H1085" i="10"/>
  <c r="H757" i="10"/>
  <c r="H1340" i="10"/>
  <c r="H849" i="10"/>
  <c r="H906" i="10"/>
  <c r="H14" i="10"/>
  <c r="H498" i="10"/>
  <c r="H510" i="10"/>
  <c r="H17" i="10"/>
  <c r="H777" i="10"/>
  <c r="H1926" i="10"/>
  <c r="H272" i="10"/>
  <c r="H1117" i="10"/>
  <c r="H1126" i="10"/>
  <c r="H451" i="10"/>
  <c r="H1622" i="10"/>
  <c r="H874" i="10"/>
  <c r="H898" i="10"/>
  <c r="H654" i="10"/>
  <c r="H428" i="10"/>
  <c r="H780" i="10"/>
  <c r="H1732" i="10"/>
  <c r="H1976" i="10"/>
  <c r="H237" i="10"/>
  <c r="H1654" i="10"/>
  <c r="H1620" i="10"/>
  <c r="H1696" i="10"/>
  <c r="H1276" i="10"/>
  <c r="H646" i="10"/>
  <c r="H701" i="10"/>
  <c r="H1473" i="10"/>
  <c r="H67" i="10"/>
  <c r="H682" i="10"/>
  <c r="H747" i="10"/>
  <c r="H1772" i="10"/>
  <c r="H866" i="10"/>
  <c r="H1308" i="10"/>
  <c r="H164" i="10"/>
  <c r="H1580" i="10"/>
  <c r="H37" i="10"/>
  <c r="H1104" i="10"/>
  <c r="H1329" i="10"/>
  <c r="H844" i="10"/>
  <c r="H1080" i="10"/>
  <c r="H1854" i="10"/>
  <c r="H759" i="10"/>
  <c r="H563" i="10"/>
  <c r="H1147" i="10"/>
  <c r="H703" i="10"/>
  <c r="H1130" i="10"/>
  <c r="H514" i="10"/>
  <c r="H1325" i="10"/>
  <c r="H1018" i="10"/>
  <c r="H1334" i="10"/>
  <c r="H65" i="10"/>
  <c r="H1009" i="10"/>
  <c r="H1355" i="10"/>
  <c r="H393" i="10"/>
  <c r="H1536" i="10"/>
  <c r="H492" i="10"/>
  <c r="H810" i="10"/>
  <c r="H1823" i="10"/>
  <c r="H1881" i="10"/>
  <c r="H450" i="10"/>
  <c r="H1882" i="10"/>
  <c r="H710" i="10"/>
  <c r="H1381" i="10"/>
  <c r="H458" i="10"/>
  <c r="H1470" i="10"/>
  <c r="H468" i="10"/>
  <c r="H684" i="10"/>
  <c r="H858" i="10"/>
  <c r="H333" i="10"/>
  <c r="H1210" i="10"/>
  <c r="H1811" i="10"/>
  <c r="H1748" i="10"/>
  <c r="H1040" i="10"/>
  <c r="H1947" i="10"/>
  <c r="H426" i="10"/>
  <c r="H288" i="10"/>
  <c r="H512" i="10"/>
  <c r="H284" i="10"/>
  <c r="H1457" i="10"/>
  <c r="H1412" i="10"/>
  <c r="H1223" i="10"/>
  <c r="H364" i="10"/>
  <c r="H1961" i="10"/>
  <c r="H91" i="10"/>
  <c r="H1350" i="10"/>
  <c r="H1970" i="10"/>
  <c r="H349" i="10"/>
  <c r="H1370" i="10"/>
  <c r="H827" i="10"/>
  <c r="H516" i="10"/>
  <c r="H1102" i="10"/>
  <c r="H1820" i="10"/>
  <c r="H377" i="10"/>
  <c r="H375" i="10"/>
  <c r="H1722" i="10"/>
  <c r="H975" i="10"/>
  <c r="H293" i="10"/>
  <c r="H1107" i="10"/>
  <c r="H1150" i="10"/>
  <c r="H1397" i="10"/>
  <c r="H1660" i="10"/>
  <c r="H1933" i="10"/>
  <c r="H1128" i="10"/>
  <c r="H1865" i="10"/>
  <c r="H1012" i="10"/>
  <c r="H1726" i="10"/>
  <c r="H610" i="10"/>
  <c r="H717" i="10"/>
  <c r="H1498" i="10"/>
  <c r="H195" i="10"/>
  <c r="H1852" i="10"/>
  <c r="H1757" i="10"/>
  <c r="H1272" i="10"/>
  <c r="H1589" i="10"/>
  <c r="H1692" i="10"/>
  <c r="H749" i="10"/>
  <c r="H432" i="10"/>
  <c r="H1164" i="10"/>
  <c r="H1827" i="10"/>
  <c r="H433" i="10"/>
  <c r="H1347" i="10"/>
  <c r="H1166" i="10"/>
  <c r="H3" i="10"/>
  <c r="H1301" i="10"/>
  <c r="H1421" i="10"/>
  <c r="H268" i="10"/>
  <c r="H1773" i="10"/>
  <c r="H988" i="10"/>
  <c r="H409" i="10"/>
  <c r="H909" i="10"/>
  <c r="H939" i="10"/>
  <c r="H88" i="10"/>
  <c r="H1454" i="10"/>
  <c r="H1828" i="10"/>
  <c r="H1190" i="10"/>
  <c r="H1595" i="10"/>
  <c r="H1398" i="10"/>
  <c r="H967" i="10"/>
  <c r="H253" i="10"/>
  <c r="H1226" i="10"/>
  <c r="H1625" i="10"/>
  <c r="H1707" i="10"/>
  <c r="H50" i="10"/>
  <c r="H1389" i="10"/>
  <c r="H560" i="10"/>
  <c r="H1946" i="10"/>
  <c r="H1561" i="10"/>
  <c r="H1036" i="10"/>
  <c r="H1941" i="10"/>
  <c r="H968" i="10"/>
  <c r="H75" i="10"/>
  <c r="H839" i="10"/>
  <c r="H1393" i="10"/>
  <c r="H93" i="10"/>
  <c r="H1956" i="10"/>
  <c r="H831" i="10"/>
  <c r="H733" i="10"/>
  <c r="H1419" i="10"/>
  <c r="H1400" i="10"/>
  <c r="H1352" i="10"/>
  <c r="H609" i="10"/>
  <c r="H1578" i="10"/>
  <c r="H1593" i="10"/>
  <c r="H1428" i="10"/>
  <c r="H1481" i="10"/>
  <c r="H1238" i="10"/>
  <c r="H1477" i="10"/>
  <c r="H1206" i="10"/>
  <c r="H1122" i="10"/>
  <c r="H1198" i="10"/>
  <c r="H23" i="10"/>
  <c r="H1783" i="10"/>
  <c r="H446" i="10"/>
  <c r="H125" i="10"/>
  <c r="H1998" i="10"/>
  <c r="H688" i="10"/>
  <c r="H206" i="10"/>
  <c r="H2015" i="10"/>
  <c r="H530" i="10"/>
  <c r="H597" i="10"/>
  <c r="H1670" i="10"/>
  <c r="H1832" i="10"/>
  <c r="H1143" i="10"/>
  <c r="H689" i="10"/>
  <c r="H1673" i="10"/>
  <c r="H625" i="10"/>
  <c r="H1489" i="10"/>
  <c r="H1514" i="10"/>
  <c r="H726" i="10"/>
  <c r="H1798" i="10"/>
  <c r="H1218" i="10"/>
  <c r="H98" i="10"/>
  <c r="H613" i="10"/>
  <c r="H813" i="10"/>
  <c r="H705" i="10"/>
  <c r="H174" i="10"/>
  <c r="H61" i="10"/>
  <c r="H90" i="10"/>
  <c r="H985" i="10"/>
  <c r="H934" i="10"/>
  <c r="H2009" i="10"/>
  <c r="H1112" i="10"/>
  <c r="H1274" i="10"/>
  <c r="H1332" i="10"/>
  <c r="H1151" i="10"/>
  <c r="H1877" i="10"/>
  <c r="H1056" i="10"/>
  <c r="H1789" i="10"/>
  <c r="H904" i="10"/>
  <c r="H1979" i="10"/>
  <c r="H806" i="10"/>
  <c r="H1084" i="10"/>
  <c r="H1547" i="10"/>
  <c r="H323" i="10"/>
  <c r="H588" i="10"/>
  <c r="H878" i="10"/>
  <c r="H1860" i="10"/>
  <c r="H981" i="10"/>
  <c r="H347" i="10"/>
  <c r="H1996" i="10"/>
  <c r="H772" i="10"/>
  <c r="H1878" i="10"/>
  <c r="H1175" i="10"/>
  <c r="H488" i="10"/>
  <c r="H959" i="10"/>
  <c r="H895" i="10"/>
  <c r="H193" i="10"/>
  <c r="H1750" i="10"/>
  <c r="H19" i="10"/>
  <c r="F19" i="10"/>
  <c r="D19" i="10"/>
  <c r="H1506" i="10"/>
  <c r="F1506" i="10"/>
  <c r="D1506" i="10"/>
  <c r="H1106" i="10"/>
  <c r="F1106" i="10"/>
  <c r="D1106" i="10"/>
  <c r="H1213" i="10"/>
  <c r="F1213" i="10"/>
  <c r="D1213" i="10"/>
  <c r="H764" i="10"/>
  <c r="F764" i="10"/>
  <c r="D764" i="10"/>
  <c r="H1010" i="10"/>
  <c r="F1010" i="10"/>
  <c r="D1010" i="10"/>
  <c r="H1382" i="10"/>
  <c r="F1382" i="10"/>
  <c r="D1382" i="10"/>
  <c r="H720" i="10"/>
  <c r="F720" i="10"/>
  <c r="D720" i="10"/>
  <c r="H1509" i="10"/>
  <c r="F1509" i="10"/>
  <c r="D1509" i="10"/>
  <c r="H1526" i="10"/>
  <c r="F1526" i="10"/>
  <c r="D1526" i="10"/>
  <c r="H1402" i="10"/>
  <c r="F1402" i="10"/>
  <c r="D1402" i="10"/>
  <c r="H1097" i="10"/>
  <c r="F1097" i="10"/>
  <c r="D1097" i="10"/>
  <c r="H923" i="10"/>
  <c r="F923" i="10"/>
  <c r="D923" i="10"/>
  <c r="H704" i="10"/>
  <c r="F704" i="10"/>
  <c r="D704" i="10"/>
  <c r="H350" i="10"/>
  <c r="F350" i="10"/>
  <c r="D350" i="10"/>
  <c r="H672" i="10"/>
  <c r="F672" i="10"/>
  <c r="D672" i="10"/>
  <c r="H202" i="10"/>
  <c r="F202" i="10"/>
  <c r="D202" i="10"/>
  <c r="H1028" i="10"/>
  <c r="F1028" i="10"/>
  <c r="D1028" i="10"/>
  <c r="H1395" i="10"/>
  <c r="F1395" i="10"/>
  <c r="D1395" i="10"/>
  <c r="H1787" i="10"/>
  <c r="F1787" i="10"/>
  <c r="D1787" i="10"/>
  <c r="H1258" i="10"/>
  <c r="F1258" i="10"/>
  <c r="D1258" i="10"/>
  <c r="H273" i="10"/>
  <c r="F273" i="10"/>
  <c r="D273" i="10"/>
  <c r="H1423" i="10"/>
  <c r="F1423" i="10"/>
  <c r="D1423" i="10"/>
  <c r="H1013" i="10"/>
  <c r="F1013" i="10"/>
  <c r="D1013" i="10"/>
  <c r="H168" i="10"/>
  <c r="F168" i="10"/>
  <c r="D168" i="10"/>
  <c r="H1915" i="10"/>
  <c r="F1915" i="10"/>
  <c r="D1915" i="10"/>
  <c r="H49" i="10"/>
  <c r="F49" i="10"/>
  <c r="D49" i="10"/>
  <c r="H22" i="10"/>
  <c r="F22" i="10"/>
  <c r="D22" i="10"/>
  <c r="H1101" i="10"/>
  <c r="F1101" i="10"/>
  <c r="D1101" i="10"/>
  <c r="H1907" i="10"/>
  <c r="F1907" i="10"/>
  <c r="D1907" i="10"/>
  <c r="H76" i="10"/>
  <c r="F76" i="10"/>
  <c r="D76" i="10"/>
  <c r="H999" i="10"/>
  <c r="F999" i="10"/>
  <c r="D999" i="10"/>
  <c r="H902" i="10"/>
  <c r="F902" i="10"/>
  <c r="D902" i="10"/>
  <c r="H1173" i="10"/>
  <c r="F1173" i="10"/>
  <c r="D1173" i="10"/>
  <c r="H1515" i="10"/>
  <c r="F1515" i="10"/>
  <c r="D1515" i="10"/>
  <c r="H824" i="10"/>
  <c r="F824" i="10"/>
  <c r="D824" i="10"/>
  <c r="H1612" i="10"/>
  <c r="F1612" i="10"/>
  <c r="D1612" i="10"/>
  <c r="H501" i="10"/>
  <c r="F501" i="10"/>
  <c r="D501" i="10"/>
  <c r="H1949" i="10"/>
  <c r="F1949" i="10"/>
  <c r="D1949" i="10"/>
  <c r="H232" i="10"/>
  <c r="F232" i="10"/>
  <c r="D232" i="10"/>
  <c r="H1740" i="10"/>
  <c r="F1740" i="10"/>
  <c r="D1740" i="10"/>
  <c r="H181" i="10"/>
  <c r="F181" i="10"/>
  <c r="D181" i="10"/>
  <c r="H1788" i="10"/>
  <c r="F1788" i="10"/>
  <c r="D1788" i="10"/>
  <c r="H187" i="10"/>
  <c r="F187" i="10"/>
  <c r="D187" i="10"/>
  <c r="H617" i="10"/>
  <c r="F617" i="10"/>
  <c r="D617" i="10"/>
  <c r="H1819" i="10"/>
  <c r="F1819" i="10"/>
  <c r="D1819" i="10"/>
  <c r="H549" i="10"/>
  <c r="F549" i="10"/>
  <c r="D549" i="10"/>
  <c r="H1543" i="10"/>
  <c r="F1543" i="10"/>
  <c r="D1543" i="10"/>
  <c r="H2025" i="10"/>
  <c r="F2025" i="10"/>
  <c r="D2025" i="10"/>
  <c r="H542" i="10"/>
  <c r="F542" i="10"/>
  <c r="D542" i="10"/>
  <c r="H524" i="10"/>
  <c r="F524" i="10"/>
  <c r="D524" i="10"/>
  <c r="H2019" i="10"/>
  <c r="F2019" i="10"/>
  <c r="D2019" i="10"/>
  <c r="H1914" i="10"/>
  <c r="F1914" i="10"/>
  <c r="D1914" i="10"/>
  <c r="H1766" i="10"/>
  <c r="F1766" i="10"/>
  <c r="D1766" i="10"/>
  <c r="H111" i="10"/>
  <c r="F111" i="10"/>
  <c r="D111" i="10"/>
  <c r="H1337" i="10"/>
  <c r="F1337" i="10"/>
  <c r="D1337" i="10"/>
  <c r="H309" i="10"/>
  <c r="F309" i="10"/>
  <c r="D309" i="10"/>
  <c r="H391" i="10"/>
  <c r="F391" i="10"/>
  <c r="D391" i="10"/>
  <c r="H912" i="10"/>
  <c r="F912" i="10"/>
  <c r="D912" i="10"/>
  <c r="H129" i="10"/>
  <c r="F129" i="10"/>
  <c r="D129" i="10"/>
  <c r="H294" i="10"/>
  <c r="F294" i="10"/>
  <c r="D294" i="10"/>
  <c r="H1929" i="10"/>
  <c r="F1929" i="10"/>
  <c r="D1929" i="10"/>
  <c r="H589" i="10"/>
  <c r="F589" i="10"/>
  <c r="D589" i="10"/>
  <c r="H198" i="10"/>
  <c r="F198" i="10"/>
  <c r="D198" i="10"/>
  <c r="H199" i="10"/>
  <c r="F199" i="10"/>
  <c r="D199" i="10"/>
  <c r="H52" i="10"/>
  <c r="F52" i="10"/>
  <c r="D52" i="10"/>
  <c r="H1816" i="10"/>
  <c r="F1816" i="10"/>
  <c r="D1816" i="10"/>
  <c r="H1394" i="10"/>
  <c r="F1394" i="10"/>
  <c r="D1394" i="10"/>
  <c r="H1486" i="10"/>
  <c r="F1486" i="10"/>
  <c r="D1486" i="10"/>
  <c r="H1208" i="10"/>
  <c r="F1208" i="10"/>
  <c r="D1208" i="10"/>
  <c r="H1252" i="10"/>
  <c r="F1252" i="10"/>
  <c r="D1252" i="10"/>
  <c r="H302" i="10"/>
  <c r="F302" i="10"/>
  <c r="D302" i="10"/>
  <c r="H1406" i="10"/>
  <c r="F1406" i="10"/>
  <c r="D1406" i="10"/>
  <c r="H1354" i="10"/>
  <c r="F1354" i="10"/>
  <c r="D1354" i="10"/>
  <c r="H1591" i="10"/>
  <c r="F1591" i="10"/>
  <c r="D1591" i="10"/>
  <c r="H1125" i="10"/>
  <c r="F1125" i="10"/>
  <c r="D1125" i="10"/>
  <c r="H25" i="10"/>
  <c r="F25" i="10"/>
  <c r="D25" i="10"/>
  <c r="H1918" i="10"/>
  <c r="F1918" i="10"/>
  <c r="D1918" i="10"/>
  <c r="H1148" i="10"/>
  <c r="F1148" i="10"/>
  <c r="D1148" i="10"/>
  <c r="H1070" i="10"/>
  <c r="F1070" i="10"/>
  <c r="D1070" i="10"/>
  <c r="H1636" i="10"/>
  <c r="F1636" i="10"/>
  <c r="D1636" i="10"/>
  <c r="H1459" i="10"/>
  <c r="F1459" i="10"/>
  <c r="D1459" i="10"/>
  <c r="H643" i="10"/>
  <c r="F643" i="10"/>
  <c r="D643" i="10"/>
  <c r="H1559" i="10"/>
  <c r="F1559" i="10"/>
  <c r="D1559" i="10"/>
  <c r="H922" i="10"/>
  <c r="F922" i="10"/>
  <c r="D922" i="10"/>
  <c r="H1751" i="10"/>
  <c r="F1751" i="10"/>
  <c r="D1751" i="10"/>
  <c r="H830" i="10"/>
  <c r="F830" i="10"/>
  <c r="D830" i="10"/>
  <c r="H177" i="10"/>
  <c r="F177" i="10"/>
  <c r="D177" i="10"/>
  <c r="H799" i="10"/>
  <c r="F799" i="10"/>
  <c r="D799" i="10"/>
  <c r="H808" i="10"/>
  <c r="F808" i="10"/>
  <c r="D808" i="10"/>
  <c r="H262" i="10"/>
  <c r="F262" i="10"/>
  <c r="D262" i="10"/>
  <c r="H95" i="10"/>
  <c r="F95" i="10"/>
  <c r="D95" i="10"/>
  <c r="H992" i="10"/>
  <c r="F992" i="10"/>
  <c r="D992" i="10"/>
  <c r="H143" i="10"/>
  <c r="F143" i="10"/>
  <c r="D143" i="10"/>
  <c r="H1867" i="10"/>
  <c r="F1867" i="10"/>
  <c r="D1867" i="10"/>
  <c r="H1866" i="10"/>
  <c r="F1866" i="10"/>
  <c r="D1866" i="10"/>
  <c r="H1100" i="10"/>
  <c r="F1100" i="10"/>
  <c r="D1100" i="10"/>
  <c r="H455" i="10"/>
  <c r="F455" i="10"/>
  <c r="D455" i="10"/>
  <c r="H70" i="10"/>
  <c r="F70" i="10"/>
  <c r="D70" i="10"/>
  <c r="H793" i="10"/>
  <c r="F793" i="10"/>
  <c r="D793" i="10"/>
  <c r="H986" i="10"/>
  <c r="F986" i="10"/>
  <c r="D986" i="10"/>
  <c r="H547" i="10"/>
  <c r="F547" i="10"/>
  <c r="D547" i="10"/>
  <c r="H825" i="10"/>
  <c r="F825" i="10"/>
  <c r="D825" i="10"/>
  <c r="H883" i="10"/>
  <c r="F883" i="10"/>
  <c r="D883" i="10"/>
  <c r="H742" i="10"/>
  <c r="F742" i="10"/>
  <c r="D742" i="10"/>
  <c r="H663" i="10"/>
  <c r="F663" i="10"/>
  <c r="D663" i="10"/>
  <c r="H380" i="10"/>
  <c r="F380" i="10"/>
  <c r="D380" i="10"/>
  <c r="H586" i="10"/>
  <c r="F586" i="10"/>
  <c r="D586" i="10"/>
  <c r="H1986" i="10"/>
  <c r="F1986" i="10"/>
  <c r="D1986" i="10"/>
  <c r="H1462" i="10"/>
  <c r="F1462" i="10"/>
  <c r="D1462" i="10"/>
  <c r="H1954" i="10"/>
  <c r="F1954" i="10"/>
  <c r="D1954" i="10"/>
  <c r="H1831" i="10"/>
  <c r="F1831" i="10"/>
  <c r="D1831" i="10"/>
  <c r="H1797" i="10"/>
  <c r="F1797" i="10"/>
  <c r="D1797" i="10"/>
  <c r="H1735" i="10"/>
  <c r="F1735" i="10"/>
  <c r="D1735" i="10"/>
  <c r="H1600" i="10"/>
  <c r="F1600" i="10"/>
  <c r="D1600" i="10"/>
  <c r="H1497" i="10"/>
  <c r="F1497" i="10"/>
  <c r="D1497" i="10"/>
  <c r="H1209" i="10"/>
  <c r="F1209" i="10"/>
  <c r="D1209" i="10"/>
  <c r="H1202" i="10"/>
  <c r="F1202" i="10"/>
  <c r="D1202" i="10"/>
  <c r="H1157" i="10"/>
  <c r="F1157" i="10"/>
  <c r="D1157" i="10"/>
  <c r="H1099" i="10"/>
  <c r="F1099" i="10"/>
  <c r="D1099" i="10"/>
  <c r="H1081" i="10"/>
  <c r="F1081" i="10"/>
  <c r="D1081" i="10"/>
  <c r="H970" i="10"/>
  <c r="F970" i="10"/>
  <c r="D970" i="10"/>
  <c r="H949" i="10"/>
  <c r="F949" i="10"/>
  <c r="D949" i="10"/>
  <c r="H908" i="10"/>
  <c r="F908" i="10"/>
  <c r="D908" i="10"/>
  <c r="H851" i="10"/>
  <c r="F851" i="10"/>
  <c r="D851" i="10"/>
  <c r="H832" i="10"/>
  <c r="F832" i="10"/>
  <c r="D832" i="10"/>
  <c r="H748" i="10"/>
  <c r="F748" i="10"/>
  <c r="D748" i="10"/>
  <c r="H674" i="10"/>
  <c r="F674" i="10"/>
  <c r="D674" i="10"/>
  <c r="H596" i="10"/>
  <c r="F596" i="10"/>
  <c r="D596" i="10"/>
  <c r="H490" i="10"/>
  <c r="F490" i="10"/>
  <c r="D490" i="10"/>
  <c r="H401" i="10"/>
  <c r="F401" i="10"/>
  <c r="D401" i="10"/>
  <c r="H340" i="10"/>
  <c r="F340" i="10"/>
  <c r="D340" i="10"/>
  <c r="H227" i="10"/>
  <c r="F227" i="10"/>
  <c r="D227" i="10"/>
  <c r="H151" i="10"/>
  <c r="F151" i="10"/>
  <c r="D151" i="10"/>
  <c r="H68" i="10"/>
  <c r="F68" i="10"/>
  <c r="D68" i="10"/>
  <c r="H1749" i="10"/>
  <c r="F1749" i="10"/>
  <c r="D1749" i="10"/>
  <c r="H1631" i="10"/>
  <c r="F1631" i="10"/>
  <c r="D1631" i="10"/>
  <c r="H1323" i="10"/>
  <c r="F1323" i="10"/>
  <c r="D1323" i="10"/>
  <c r="H562" i="10"/>
  <c r="F562" i="10"/>
  <c r="D562" i="10"/>
  <c r="H360" i="10"/>
  <c r="F360" i="10"/>
  <c r="D360" i="10"/>
  <c r="H1983" i="10"/>
  <c r="F1983" i="10"/>
  <c r="D1983" i="10"/>
  <c r="H875" i="10"/>
  <c r="F875" i="10"/>
  <c r="D875" i="10"/>
  <c r="H809" i="10"/>
  <c r="F809" i="10"/>
  <c r="D809" i="10"/>
  <c r="H935" i="10"/>
  <c r="F935" i="10"/>
  <c r="D935" i="10"/>
  <c r="H159" i="10"/>
  <c r="F159" i="10"/>
  <c r="D159" i="10"/>
  <c r="H1818" i="10"/>
  <c r="F1818" i="10"/>
  <c r="D1818" i="10"/>
  <c r="H1069" i="10"/>
  <c r="F1069" i="10"/>
  <c r="D1069" i="10"/>
  <c r="H798" i="10"/>
  <c r="F798" i="10"/>
  <c r="D798" i="10"/>
  <c r="H261" i="10"/>
  <c r="F261" i="10"/>
  <c r="D261" i="10"/>
  <c r="H819" i="10"/>
  <c r="F819" i="10"/>
  <c r="D819" i="10"/>
  <c r="H276" i="10"/>
  <c r="F276" i="10"/>
  <c r="D276" i="10"/>
  <c r="H231" i="10"/>
  <c r="F231" i="10"/>
  <c r="D231" i="10"/>
  <c r="H13" i="10"/>
  <c r="F13" i="10"/>
  <c r="D13" i="10"/>
  <c r="H1889" i="10"/>
  <c r="F1889" i="10"/>
  <c r="D1889" i="10"/>
  <c r="H552" i="10"/>
  <c r="F552" i="10"/>
  <c r="D552" i="10"/>
  <c r="H1805" i="10"/>
  <c r="F1805" i="10"/>
  <c r="D1805" i="10"/>
  <c r="H1552" i="10"/>
  <c r="F1552" i="10"/>
  <c r="D1552" i="10"/>
  <c r="H1375" i="10"/>
  <c r="F1375" i="10"/>
  <c r="D1375" i="10"/>
  <c r="H856" i="10"/>
  <c r="F856" i="10"/>
  <c r="D856" i="10"/>
  <c r="H2001" i="10"/>
  <c r="F2001" i="10"/>
  <c r="D2001" i="10"/>
  <c r="H1042" i="10"/>
  <c r="F1042" i="10"/>
  <c r="D1042" i="10"/>
  <c r="H130" i="10"/>
  <c r="F130" i="10"/>
  <c r="D130" i="10"/>
  <c r="H1762" i="10"/>
  <c r="F1762" i="10"/>
  <c r="D1762" i="10"/>
  <c r="H406" i="10"/>
  <c r="F406" i="10"/>
  <c r="D406" i="10"/>
  <c r="H1965" i="10"/>
  <c r="F1965" i="10"/>
  <c r="D1965" i="10"/>
  <c r="H1548" i="10"/>
  <c r="F1548" i="10"/>
  <c r="D1548" i="10"/>
  <c r="H1537" i="10"/>
  <c r="F1537" i="10"/>
  <c r="D1537" i="10"/>
  <c r="H1441" i="10"/>
  <c r="F1441" i="10"/>
  <c r="D1441" i="10"/>
  <c r="H1162" i="10"/>
  <c r="F1162" i="10"/>
  <c r="D1162" i="10"/>
  <c r="H1063" i="10"/>
  <c r="F1063" i="10"/>
  <c r="D1063" i="10"/>
  <c r="H1048" i="10"/>
  <c r="F1048" i="10"/>
  <c r="D1048" i="10"/>
  <c r="H954" i="10"/>
  <c r="F954" i="10"/>
  <c r="D954" i="10"/>
  <c r="H842" i="10"/>
  <c r="F842" i="10"/>
  <c r="D842" i="10"/>
  <c r="H658" i="10"/>
  <c r="F658" i="10"/>
  <c r="D658" i="10"/>
  <c r="H448" i="10"/>
  <c r="F448" i="10"/>
  <c r="D448" i="10"/>
  <c r="H430" i="10"/>
  <c r="F430" i="10"/>
  <c r="D430" i="10"/>
  <c r="H379" i="10"/>
  <c r="F379" i="10"/>
  <c r="D379" i="10"/>
  <c r="H356" i="10"/>
  <c r="F356" i="10"/>
  <c r="D356" i="10"/>
  <c r="H318" i="10"/>
  <c r="F318" i="10"/>
  <c r="D318" i="10"/>
  <c r="H317" i="10"/>
  <c r="F317" i="10"/>
  <c r="D317" i="10"/>
  <c r="H304" i="10"/>
  <c r="F304" i="10"/>
  <c r="D304" i="10"/>
  <c r="H1964" i="10"/>
  <c r="F1964" i="10"/>
  <c r="D1964" i="10"/>
  <c r="H1855" i="10"/>
  <c r="F1855" i="10"/>
  <c r="D1855" i="10"/>
  <c r="H1849" i="10"/>
  <c r="F1849" i="10"/>
  <c r="D1849" i="10"/>
  <c r="H1650" i="10"/>
  <c r="F1650" i="10"/>
  <c r="D1650" i="10"/>
  <c r="H1374" i="10"/>
  <c r="F1374" i="10"/>
  <c r="D1374" i="10"/>
  <c r="H1373" i="10"/>
  <c r="F1373" i="10"/>
  <c r="D1373" i="10"/>
  <c r="H1172" i="10"/>
  <c r="F1172" i="10"/>
  <c r="D1172" i="10"/>
  <c r="H1044" i="10"/>
  <c r="F1044" i="10"/>
  <c r="D1044" i="10"/>
  <c r="H823" i="10"/>
  <c r="F823" i="10"/>
  <c r="D823" i="10"/>
  <c r="H585" i="10"/>
  <c r="F585" i="10"/>
  <c r="D585" i="10"/>
  <c r="H407" i="10"/>
  <c r="F407" i="10"/>
  <c r="D407" i="10"/>
  <c r="H278" i="10"/>
  <c r="F278" i="10"/>
  <c r="D278" i="10"/>
  <c r="H146" i="10"/>
  <c r="F146" i="10"/>
  <c r="D146" i="10"/>
  <c r="H109" i="10"/>
  <c r="F109" i="10"/>
  <c r="D109" i="10"/>
  <c r="H1303" i="10"/>
  <c r="F1303" i="10"/>
  <c r="D1303" i="10"/>
  <c r="H1952" i="10"/>
  <c r="F1952" i="10"/>
  <c r="D1952" i="10"/>
  <c r="H1790" i="10"/>
  <c r="F1790" i="10"/>
  <c r="D1790" i="10"/>
  <c r="H1377" i="10"/>
  <c r="F1377" i="10"/>
  <c r="D1377" i="10"/>
  <c r="H1057" i="10"/>
  <c r="F1057" i="10"/>
  <c r="D1057" i="10"/>
  <c r="H1029" i="10"/>
  <c r="F1029" i="10"/>
  <c r="D1029" i="10"/>
  <c r="H606" i="10"/>
  <c r="F606" i="10"/>
  <c r="D606" i="10"/>
  <c r="H384" i="10"/>
  <c r="F384" i="10"/>
  <c r="D384" i="10"/>
  <c r="H102" i="10"/>
  <c r="F102" i="10"/>
  <c r="D102" i="10"/>
  <c r="H64" i="10"/>
  <c r="F64" i="10"/>
  <c r="D64" i="10"/>
  <c r="H576" i="10"/>
  <c r="F576" i="10"/>
  <c r="D576" i="10"/>
  <c r="H1807" i="10"/>
  <c r="F1807" i="10"/>
  <c r="D1807" i="10"/>
  <c r="H1180" i="10"/>
  <c r="F1180" i="10"/>
  <c r="D1180" i="10"/>
  <c r="H1809" i="10"/>
  <c r="F1809" i="10"/>
  <c r="D1809" i="10"/>
  <c r="H1774" i="10"/>
  <c r="F1774" i="10"/>
  <c r="D1774" i="10"/>
  <c r="H969" i="10"/>
  <c r="F969" i="10"/>
  <c r="D969" i="10"/>
  <c r="H932" i="10"/>
  <c r="F932" i="10"/>
  <c r="D932" i="10"/>
  <c r="H698" i="10"/>
  <c r="F698" i="10"/>
  <c r="D698" i="10"/>
  <c r="H505" i="10"/>
  <c r="F505" i="10"/>
  <c r="D505" i="10"/>
  <c r="H403" i="10"/>
  <c r="F403" i="10"/>
  <c r="D403" i="10"/>
  <c r="H408" i="10"/>
  <c r="F408" i="10"/>
  <c r="D408" i="10"/>
  <c r="H1848" i="10"/>
  <c r="F1848" i="10"/>
  <c r="D1848" i="10"/>
  <c r="H1845" i="10"/>
  <c r="F1845" i="10"/>
  <c r="D1845" i="10"/>
  <c r="H1812" i="10"/>
  <c r="F1812" i="10"/>
  <c r="D1812" i="10"/>
  <c r="H1573" i="10"/>
  <c r="F1573" i="10"/>
  <c r="D1573" i="10"/>
  <c r="H800" i="10"/>
  <c r="F800" i="10"/>
  <c r="D800" i="10"/>
  <c r="H667" i="10"/>
  <c r="F667" i="10"/>
  <c r="D667" i="10"/>
  <c r="H594" i="10"/>
  <c r="F594" i="10"/>
  <c r="D594" i="10"/>
  <c r="H405" i="10"/>
  <c r="F405" i="10"/>
  <c r="D405" i="10"/>
  <c r="H351" i="10"/>
  <c r="F351" i="10"/>
  <c r="D351" i="10"/>
  <c r="H336" i="10"/>
  <c r="F336" i="10"/>
  <c r="D336" i="10"/>
  <c r="H32" i="10"/>
  <c r="F32" i="10"/>
  <c r="D32" i="10"/>
  <c r="H1685" i="10"/>
  <c r="F1685" i="10"/>
  <c r="D1685" i="10"/>
  <c r="H1256" i="10"/>
  <c r="F1256" i="10"/>
  <c r="D1256" i="10"/>
  <c r="H1250" i="10"/>
  <c r="F1250" i="10"/>
  <c r="D1250" i="10"/>
  <c r="H1951" i="10"/>
  <c r="F1951" i="10"/>
  <c r="D1951" i="10"/>
  <c r="H1759" i="10"/>
  <c r="F1759" i="10"/>
  <c r="D1759" i="10"/>
  <c r="H1608" i="10"/>
  <c r="F1608" i="10"/>
  <c r="D1608" i="10"/>
  <c r="H1567" i="10"/>
  <c r="F1567" i="10"/>
  <c r="D1567" i="10"/>
  <c r="H931" i="10"/>
  <c r="F931" i="10"/>
  <c r="D931" i="10"/>
  <c r="H732" i="10"/>
  <c r="F732" i="10"/>
  <c r="D732" i="10"/>
  <c r="H731" i="10"/>
  <c r="F731" i="10"/>
  <c r="D731" i="10"/>
  <c r="H497" i="10"/>
  <c r="F497" i="10"/>
  <c r="D497" i="10"/>
  <c r="H1856" i="10"/>
  <c r="F1856" i="10"/>
  <c r="D1856" i="10"/>
  <c r="H69" i="10"/>
  <c r="F69" i="10"/>
  <c r="D69" i="10"/>
  <c r="H1545" i="10"/>
  <c r="F1545" i="10"/>
  <c r="D1545" i="10"/>
  <c r="H234" i="10"/>
  <c r="F234" i="10"/>
  <c r="D234" i="10"/>
  <c r="H802" i="10"/>
  <c r="F802" i="10"/>
  <c r="D802" i="10"/>
  <c r="H1134" i="10"/>
  <c r="F1134" i="10"/>
  <c r="D1134" i="10"/>
  <c r="H1184" i="10"/>
  <c r="F1184" i="10"/>
  <c r="D1184" i="10"/>
  <c r="H1109" i="10"/>
  <c r="F1109" i="10"/>
  <c r="D1109" i="10"/>
  <c r="H1105" i="10"/>
  <c r="F1105" i="10"/>
  <c r="D1105" i="10"/>
  <c r="H2004" i="10"/>
  <c r="F2004" i="10"/>
  <c r="D2004" i="10"/>
  <c r="H1850" i="10"/>
  <c r="F1850" i="10"/>
  <c r="D1850" i="10"/>
  <c r="H1336" i="10"/>
  <c r="F1336" i="10"/>
  <c r="D1336" i="10"/>
  <c r="H1007" i="10"/>
  <c r="F1007" i="10"/>
  <c r="D1007" i="10"/>
  <c r="H1247" i="10"/>
  <c r="F1247" i="10"/>
  <c r="D1247" i="10"/>
  <c r="H279" i="10"/>
  <c r="F279" i="10"/>
  <c r="D279" i="10"/>
  <c r="H97" i="10"/>
  <c r="F97" i="10"/>
  <c r="D97" i="10"/>
  <c r="H1624" i="10"/>
  <c r="F1624" i="10"/>
  <c r="D1624" i="10"/>
  <c r="H578" i="10"/>
  <c r="F578" i="10"/>
  <c r="D578" i="10"/>
  <c r="H229" i="10"/>
  <c r="F229" i="10"/>
  <c r="D229" i="10"/>
  <c r="H494" i="10"/>
  <c r="F494" i="10"/>
  <c r="D494" i="10"/>
  <c r="H543" i="10"/>
  <c r="F543" i="10"/>
  <c r="D543" i="10"/>
  <c r="H630" i="10"/>
  <c r="F630" i="10"/>
  <c r="D630" i="10"/>
  <c r="H686" i="10"/>
  <c r="F686" i="10"/>
  <c r="D686" i="10"/>
  <c r="H258" i="10"/>
  <c r="F258" i="10"/>
  <c r="D258" i="10"/>
  <c r="H321" i="10"/>
  <c r="F321" i="10"/>
  <c r="D321" i="10"/>
  <c r="H1142" i="10"/>
  <c r="F1142" i="10"/>
  <c r="D1142" i="10"/>
  <c r="H461" i="10"/>
  <c r="F461" i="10"/>
  <c r="D461" i="10"/>
  <c r="H1997" i="10"/>
  <c r="F1997" i="10"/>
  <c r="D1997" i="10"/>
  <c r="H1987" i="10"/>
  <c r="F1987" i="10"/>
  <c r="D1987" i="10"/>
  <c r="H1957" i="10"/>
  <c r="F1957" i="10"/>
  <c r="D1957" i="10"/>
  <c r="H1888" i="10"/>
  <c r="F1888" i="10"/>
  <c r="D1888" i="10"/>
  <c r="H1713" i="10"/>
  <c r="F1713" i="10"/>
  <c r="D1713" i="10"/>
  <c r="H1645" i="10"/>
  <c r="F1645" i="10"/>
  <c r="D1645" i="10"/>
  <c r="H1574" i="10"/>
  <c r="F1574" i="10"/>
  <c r="D1574" i="10"/>
  <c r="H1542" i="10"/>
  <c r="F1542" i="10"/>
  <c r="D1542" i="10"/>
  <c r="H1494" i="10"/>
  <c r="F1494" i="10"/>
  <c r="D1494" i="10"/>
  <c r="H1463" i="10"/>
  <c r="F1463" i="10"/>
  <c r="D1463" i="10"/>
  <c r="H1446" i="10"/>
  <c r="F1446" i="10"/>
  <c r="D1446" i="10"/>
  <c r="H1418" i="10"/>
  <c r="F1418" i="10"/>
  <c r="D1418" i="10"/>
  <c r="H1358" i="10"/>
  <c r="F1358" i="10"/>
  <c r="D1358" i="10"/>
  <c r="H1310" i="10"/>
  <c r="F1310" i="10"/>
  <c r="D1310" i="10"/>
  <c r="H1263" i="10"/>
  <c r="F1263" i="10"/>
  <c r="D1263" i="10"/>
  <c r="H1229" i="10"/>
  <c r="F1229" i="10"/>
  <c r="D1229" i="10"/>
  <c r="H1201" i="10"/>
  <c r="F1201" i="10"/>
  <c r="D1201" i="10"/>
  <c r="H1120" i="10"/>
  <c r="F1120" i="10"/>
  <c r="D1120" i="10"/>
  <c r="H1098" i="10"/>
  <c r="F1098" i="10"/>
  <c r="D1098" i="10"/>
  <c r="H1086" i="10"/>
  <c r="F1086" i="10"/>
  <c r="D1086" i="10"/>
  <c r="H1054" i="10"/>
  <c r="F1054" i="10"/>
  <c r="D1054" i="10"/>
  <c r="H929" i="10"/>
  <c r="F929" i="10"/>
  <c r="D929" i="10"/>
  <c r="H903" i="10"/>
  <c r="F903" i="10"/>
  <c r="D903" i="10"/>
  <c r="H833" i="10"/>
  <c r="F833" i="10"/>
  <c r="D833" i="10"/>
  <c r="H685" i="10"/>
  <c r="F685" i="10"/>
  <c r="D685" i="10"/>
  <c r="H666" i="10"/>
  <c r="F666" i="10"/>
  <c r="D666" i="10"/>
  <c r="H660" i="10"/>
  <c r="F660" i="10"/>
  <c r="D660" i="10"/>
  <c r="H648" i="10"/>
  <c r="F648" i="10"/>
  <c r="D648" i="10"/>
  <c r="H587" i="10"/>
  <c r="F587" i="10"/>
  <c r="D587" i="10"/>
  <c r="H559" i="10"/>
  <c r="F559" i="10"/>
  <c r="D559" i="10"/>
  <c r="H529" i="10"/>
  <c r="F529" i="10"/>
  <c r="D529" i="10"/>
  <c r="H519" i="10"/>
  <c r="F519" i="10"/>
  <c r="D519" i="10"/>
  <c r="H463" i="10"/>
  <c r="F463" i="10"/>
  <c r="D463" i="10"/>
  <c r="H413" i="10"/>
  <c r="F413" i="10"/>
  <c r="D413" i="10"/>
  <c r="H247" i="10"/>
  <c r="F247" i="10"/>
  <c r="D247" i="10"/>
  <c r="H246" i="10"/>
  <c r="F246" i="10"/>
  <c r="D246" i="10"/>
  <c r="H228" i="10"/>
  <c r="F228" i="10"/>
  <c r="D228" i="10"/>
  <c r="H200" i="10"/>
  <c r="F200" i="10"/>
  <c r="D200" i="10"/>
  <c r="H194" i="10"/>
  <c r="F194" i="10"/>
  <c r="D194" i="10"/>
  <c r="H142" i="10"/>
  <c r="F142" i="10"/>
  <c r="D142" i="10"/>
  <c r="H136" i="10"/>
  <c r="F136" i="10"/>
  <c r="D136" i="10"/>
  <c r="H120" i="10"/>
  <c r="F120" i="10"/>
  <c r="D120" i="10"/>
  <c r="H45" i="10"/>
  <c r="F45" i="10"/>
  <c r="D45" i="10"/>
  <c r="H12" i="10"/>
  <c r="F12" i="10"/>
  <c r="D12" i="10"/>
  <c r="H1921" i="10"/>
  <c r="F1921" i="10"/>
  <c r="D1921" i="10"/>
  <c r="H1319" i="10"/>
  <c r="F1319" i="10"/>
  <c r="D1319" i="10"/>
  <c r="H1214" i="10"/>
  <c r="F1214" i="10"/>
  <c r="D1214" i="10"/>
  <c r="H857" i="10"/>
  <c r="F857" i="10"/>
  <c r="D857" i="10"/>
  <c r="H662" i="10"/>
  <c r="F662" i="10"/>
  <c r="D662" i="10"/>
  <c r="H511" i="10"/>
  <c r="F511" i="10"/>
  <c r="D511" i="10"/>
  <c r="H256" i="10"/>
  <c r="F256" i="10"/>
  <c r="D256" i="10"/>
  <c r="H214" i="10"/>
  <c r="F214" i="10"/>
  <c r="D214" i="10"/>
  <c r="H205" i="10"/>
  <c r="F205" i="10"/>
  <c r="D205" i="10"/>
  <c r="H1630" i="10"/>
  <c r="F1630" i="10"/>
  <c r="D1630" i="10"/>
  <c r="H1519" i="10"/>
  <c r="F1519" i="10"/>
  <c r="D1519" i="10"/>
  <c r="H1285" i="10"/>
  <c r="F1285" i="10"/>
  <c r="D1285" i="10"/>
  <c r="H397" i="10"/>
  <c r="F397" i="10"/>
  <c r="D397" i="10"/>
  <c r="H1259" i="10"/>
  <c r="F1259" i="10"/>
  <c r="D1259" i="10"/>
  <c r="H1468" i="10"/>
  <c r="F1468" i="10"/>
  <c r="D1468" i="10"/>
  <c r="H1467" i="10"/>
  <c r="F1467" i="10"/>
  <c r="D1467" i="10"/>
  <c r="H147" i="10"/>
  <c r="F147" i="10"/>
  <c r="D147" i="10"/>
  <c r="H1503" i="10"/>
  <c r="F1503" i="10"/>
  <c r="D1503" i="10"/>
  <c r="H1349" i="10"/>
  <c r="F1349" i="10"/>
  <c r="D1349" i="10"/>
  <c r="H1327" i="10"/>
  <c r="F1327" i="10"/>
  <c r="D1327" i="10"/>
  <c r="H916" i="10"/>
  <c r="F916" i="10"/>
  <c r="D916" i="10"/>
  <c r="H907" i="10"/>
  <c r="F907" i="10"/>
  <c r="D907" i="10"/>
  <c r="H386" i="10"/>
  <c r="F386" i="10"/>
  <c r="D386" i="10"/>
  <c r="H1160" i="10"/>
  <c r="F1160" i="10"/>
  <c r="D1160" i="10"/>
  <c r="H1719" i="10"/>
  <c r="F1719" i="10"/>
  <c r="D1719" i="10"/>
  <c r="H750" i="10"/>
  <c r="F750" i="10"/>
  <c r="D750" i="10"/>
  <c r="H162" i="10"/>
  <c r="F162" i="10"/>
  <c r="D162" i="10"/>
  <c r="H2022" i="10"/>
  <c r="F2022" i="10"/>
  <c r="D2022" i="10"/>
  <c r="H1985" i="10"/>
  <c r="F1985" i="10"/>
  <c r="D1985" i="10"/>
  <c r="H1824" i="10"/>
  <c r="F1824" i="10"/>
  <c r="D1824" i="10"/>
  <c r="H1821" i="10"/>
  <c r="F1821" i="10"/>
  <c r="D1821" i="10"/>
  <c r="H1318" i="10"/>
  <c r="F1318" i="10"/>
  <c r="D1318" i="10"/>
  <c r="H966" i="10"/>
  <c r="F966" i="10"/>
  <c r="D966" i="10"/>
  <c r="H936" i="10"/>
  <c r="F936" i="10"/>
  <c r="D936" i="10"/>
  <c r="H913" i="10"/>
  <c r="F913" i="10"/>
  <c r="D913" i="10"/>
  <c r="H855" i="10"/>
  <c r="F855" i="10"/>
  <c r="D855" i="10"/>
  <c r="H790" i="10"/>
  <c r="F790" i="10"/>
  <c r="D790" i="10"/>
  <c r="H788" i="10"/>
  <c r="F788" i="10"/>
  <c r="D788" i="10"/>
  <c r="H693" i="10"/>
  <c r="F693" i="10"/>
  <c r="D693" i="10"/>
  <c r="H661" i="10"/>
  <c r="F661" i="10"/>
  <c r="D661" i="10"/>
  <c r="H611" i="10"/>
  <c r="F611" i="10"/>
  <c r="D611" i="10"/>
  <c r="H327" i="10"/>
  <c r="F327" i="10"/>
  <c r="D327" i="10"/>
  <c r="H203" i="10"/>
  <c r="F203" i="10"/>
  <c r="D203" i="10"/>
  <c r="H127" i="10"/>
  <c r="F127" i="10"/>
  <c r="D127" i="10"/>
  <c r="H1033" i="10"/>
  <c r="F1033" i="10"/>
  <c r="D1033" i="10"/>
  <c r="H918" i="10"/>
  <c r="F918" i="10"/>
  <c r="D918" i="10"/>
  <c r="H763" i="10"/>
  <c r="F763" i="10"/>
  <c r="D763" i="10"/>
  <c r="H378" i="10"/>
  <c r="F378" i="10"/>
  <c r="D378" i="10"/>
  <c r="H807" i="10"/>
  <c r="F807" i="10"/>
  <c r="D807" i="10"/>
  <c r="H1699" i="10"/>
  <c r="F1699" i="10"/>
  <c r="D1699" i="10"/>
  <c r="H1484" i="10"/>
  <c r="F1484" i="10"/>
  <c r="D1484" i="10"/>
  <c r="H1326" i="10"/>
  <c r="F1326" i="10"/>
  <c r="D1326" i="10"/>
  <c r="H2021" i="10"/>
  <c r="F2021" i="10"/>
  <c r="D2021" i="10"/>
  <c r="H2013" i="10"/>
  <c r="F2013" i="10"/>
  <c r="D2013" i="10"/>
  <c r="H1990" i="10"/>
  <c r="F1990" i="10"/>
  <c r="D1990" i="10"/>
  <c r="H1835" i="10"/>
  <c r="F1835" i="10"/>
  <c r="D1835" i="10"/>
  <c r="H1785" i="10"/>
  <c r="F1785" i="10"/>
  <c r="D1785" i="10"/>
  <c r="H1752" i="10"/>
  <c r="F1752" i="10"/>
  <c r="D1752" i="10"/>
  <c r="H1613" i="10"/>
  <c r="F1613" i="10"/>
  <c r="D1613" i="10"/>
  <c r="H1606" i="10"/>
  <c r="F1606" i="10"/>
  <c r="D1606" i="10"/>
  <c r="H1568" i="10"/>
  <c r="F1568" i="10"/>
  <c r="D1568" i="10"/>
  <c r="H1556" i="10"/>
  <c r="F1556" i="10"/>
  <c r="D1556" i="10"/>
  <c r="H1430" i="10"/>
  <c r="F1430" i="10"/>
  <c r="D1430" i="10"/>
  <c r="H1346" i="10"/>
  <c r="F1346" i="10"/>
  <c r="D1346" i="10"/>
  <c r="H1262" i="10"/>
  <c r="F1262" i="10"/>
  <c r="D1262" i="10"/>
  <c r="H1230" i="10"/>
  <c r="F1230" i="10"/>
  <c r="D1230" i="10"/>
  <c r="H1224" i="10"/>
  <c r="F1224" i="10"/>
  <c r="D1224" i="10"/>
  <c r="H1002" i="10"/>
  <c r="F1002" i="10"/>
  <c r="D1002" i="10"/>
  <c r="H795" i="10"/>
  <c r="F795" i="10"/>
  <c r="D795" i="10"/>
  <c r="H655" i="10"/>
  <c r="F655" i="10"/>
  <c r="D655" i="10"/>
  <c r="H592" i="10"/>
  <c r="F592" i="10"/>
  <c r="D592" i="10"/>
  <c r="H436" i="10"/>
  <c r="F436" i="10"/>
  <c r="D436" i="10"/>
  <c r="H328" i="10"/>
  <c r="F328" i="10"/>
  <c r="D328" i="10"/>
  <c r="H216" i="10"/>
  <c r="F216" i="10"/>
  <c r="D216" i="10"/>
  <c r="H183" i="10"/>
  <c r="F183" i="10"/>
  <c r="D183" i="10"/>
  <c r="H872" i="10"/>
  <c r="F872" i="10"/>
  <c r="D872" i="10"/>
  <c r="H548" i="10"/>
  <c r="F548" i="10"/>
  <c r="D548" i="10"/>
  <c r="H289" i="10"/>
  <c r="F289" i="10"/>
  <c r="D289" i="10"/>
  <c r="H1977" i="10"/>
  <c r="F1977" i="10"/>
  <c r="D1977" i="10"/>
  <c r="H1792" i="10"/>
  <c r="F1792" i="10"/>
  <c r="D1792" i="10"/>
  <c r="H1449" i="10"/>
  <c r="F1449" i="10"/>
  <c r="D1449" i="10"/>
  <c r="H1357" i="10"/>
  <c r="F1357" i="10"/>
  <c r="D1357" i="10"/>
  <c r="H1341" i="10"/>
  <c r="F1341" i="10"/>
  <c r="D1341" i="10"/>
  <c r="H1314" i="10"/>
  <c r="F1314" i="10"/>
  <c r="D1314" i="10"/>
  <c r="H1158" i="10"/>
  <c r="F1158" i="10"/>
  <c r="D1158" i="10"/>
  <c r="H1088" i="10"/>
  <c r="F1088" i="10"/>
  <c r="D1088" i="10"/>
  <c r="H675" i="10"/>
  <c r="F675" i="10"/>
  <c r="D675" i="10"/>
  <c r="H574" i="10"/>
  <c r="F574" i="10"/>
  <c r="D574" i="10"/>
  <c r="H515" i="10"/>
  <c r="F515" i="10"/>
  <c r="D515" i="10"/>
  <c r="H499" i="10"/>
  <c r="F499" i="10"/>
  <c r="D499" i="10"/>
  <c r="H487" i="10"/>
  <c r="F487" i="10"/>
  <c r="D487" i="10"/>
  <c r="H420" i="10"/>
  <c r="F420" i="10"/>
  <c r="D420" i="10"/>
  <c r="H415" i="10"/>
  <c r="F415" i="10"/>
  <c r="D415" i="10"/>
  <c r="H1534" i="10"/>
  <c r="F1534" i="10"/>
  <c r="D1534" i="10"/>
  <c r="H1437" i="10"/>
  <c r="F1437" i="10"/>
  <c r="D1437" i="10"/>
  <c r="H1436" i="10"/>
  <c r="F1436" i="10"/>
  <c r="D1436" i="10"/>
  <c r="H1257" i="10"/>
  <c r="F1257" i="10"/>
  <c r="D1257" i="10"/>
  <c r="H1677" i="10"/>
  <c r="F1677" i="10"/>
  <c r="D1677" i="10"/>
  <c r="H1530" i="10"/>
  <c r="F1530" i="10"/>
  <c r="D1530" i="10"/>
  <c r="H945" i="10"/>
  <c r="F945" i="10"/>
  <c r="D945" i="10"/>
  <c r="H891" i="10"/>
  <c r="F891" i="10"/>
  <c r="D891" i="10"/>
  <c r="H890" i="10"/>
  <c r="F890" i="10"/>
  <c r="D890" i="10"/>
  <c r="H850" i="10"/>
  <c r="F850" i="10"/>
  <c r="D850" i="10"/>
  <c r="H738" i="10"/>
  <c r="F738" i="10"/>
  <c r="D738" i="10"/>
  <c r="H447" i="10"/>
  <c r="F447" i="10"/>
  <c r="D447" i="10"/>
  <c r="H260" i="10"/>
  <c r="F260" i="10"/>
  <c r="D260" i="10"/>
  <c r="H150" i="10"/>
  <c r="F150" i="10"/>
  <c r="D150" i="10"/>
  <c r="H1118" i="10"/>
  <c r="F1118" i="10"/>
  <c r="D1118" i="10"/>
  <c r="H638" i="10"/>
  <c r="F638" i="10"/>
  <c r="D638" i="10"/>
  <c r="H1533" i="10"/>
  <c r="F1533" i="10"/>
  <c r="D1533" i="10"/>
  <c r="H1705" i="10"/>
  <c r="F1705" i="10"/>
  <c r="D1705" i="10"/>
  <c r="H690" i="10"/>
  <c r="F690" i="10"/>
  <c r="D690" i="10"/>
  <c r="H1768" i="10"/>
  <c r="F1768" i="10"/>
  <c r="D1768" i="10"/>
  <c r="H1038" i="10"/>
  <c r="F1038" i="10"/>
  <c r="D1038" i="10"/>
  <c r="H265" i="10"/>
  <c r="F265" i="10"/>
  <c r="D265" i="10"/>
  <c r="H1718" i="10"/>
  <c r="F1718" i="10"/>
  <c r="D1718" i="10"/>
  <c r="H1924" i="10"/>
  <c r="F1924" i="10"/>
  <c r="D1924" i="10"/>
  <c r="H677" i="10"/>
  <c r="F677" i="10"/>
  <c r="D677" i="10"/>
  <c r="H676" i="10"/>
  <c r="F676" i="10"/>
  <c r="D676" i="10"/>
  <c r="H924" i="10"/>
  <c r="F924" i="10"/>
  <c r="D924" i="10"/>
  <c r="H829" i="10"/>
  <c r="F829" i="10"/>
  <c r="D829" i="10"/>
  <c r="H506" i="10"/>
  <c r="F506" i="10"/>
  <c r="D506" i="10"/>
  <c r="H425" i="10"/>
  <c r="F425" i="10"/>
  <c r="D425" i="10"/>
  <c r="H1244" i="10"/>
  <c r="F1244" i="10"/>
  <c r="D1244" i="10"/>
  <c r="H445" i="10"/>
  <c r="F445" i="10"/>
  <c r="D445" i="10"/>
  <c r="H944" i="10"/>
  <c r="F944" i="10"/>
  <c r="D944" i="10"/>
  <c r="H791" i="10"/>
  <c r="F791" i="10"/>
  <c r="D791" i="10"/>
  <c r="H55" i="10"/>
  <c r="F55" i="10"/>
  <c r="D55" i="10"/>
  <c r="H54" i="10"/>
  <c r="F54" i="10"/>
  <c r="D54" i="10"/>
  <c r="H42" i="10"/>
  <c r="F42" i="10"/>
  <c r="D42" i="10"/>
  <c r="H1145" i="10"/>
  <c r="F1145" i="10"/>
  <c r="D1145" i="10"/>
  <c r="H1384" i="10"/>
  <c r="F1384" i="10"/>
  <c r="D1384" i="10"/>
  <c r="H1611" i="10"/>
  <c r="F1611" i="10"/>
  <c r="D1611" i="10"/>
  <c r="H1684" i="10"/>
  <c r="F1684" i="10"/>
  <c r="D1684" i="10"/>
  <c r="H298" i="10"/>
  <c r="F298" i="10"/>
  <c r="D298" i="10"/>
  <c r="H1780" i="10"/>
  <c r="F1780" i="10"/>
  <c r="D1780" i="10"/>
  <c r="H792" i="10"/>
  <c r="F792" i="10"/>
  <c r="D792" i="10"/>
  <c r="H1846" i="10"/>
  <c r="F1846" i="10"/>
  <c r="D1846" i="10"/>
  <c r="H345" i="10"/>
  <c r="F345" i="10"/>
  <c r="D345" i="10"/>
  <c r="H1920" i="10"/>
  <c r="F1920" i="10"/>
  <c r="D1920" i="10"/>
  <c r="H1356" i="10"/>
  <c r="F1356" i="10"/>
  <c r="D1356" i="10"/>
  <c r="H1225" i="10"/>
  <c r="F1225" i="10"/>
  <c r="D1225" i="10"/>
  <c r="H467" i="10"/>
  <c r="F467" i="10"/>
  <c r="D467" i="10"/>
  <c r="H189" i="10"/>
  <c r="F189" i="10"/>
  <c r="D189" i="10"/>
  <c r="H1763" i="10"/>
  <c r="F1763" i="10"/>
  <c r="D1763" i="10"/>
  <c r="H1826" i="10"/>
  <c r="F1826" i="10"/>
  <c r="D1826" i="10"/>
  <c r="H812" i="10"/>
  <c r="F812" i="10"/>
  <c r="D812" i="10"/>
  <c r="H914" i="10"/>
  <c r="F914" i="10"/>
  <c r="D914" i="10"/>
  <c r="H39" i="10"/>
  <c r="F39" i="10"/>
  <c r="D39" i="10"/>
  <c r="H1815" i="10"/>
  <c r="F1815" i="10"/>
  <c r="D1815" i="10"/>
  <c r="H1391" i="10"/>
  <c r="F1391" i="10"/>
  <c r="D1391" i="10"/>
  <c r="H376" i="10"/>
  <c r="F376" i="10"/>
  <c r="D376" i="10"/>
  <c r="H57" i="10"/>
  <c r="F57" i="10"/>
  <c r="D57" i="10"/>
  <c r="H9" i="10"/>
  <c r="F9" i="10"/>
  <c r="D9" i="10"/>
  <c r="H149" i="10"/>
  <c r="F149" i="10"/>
  <c r="D149" i="10"/>
  <c r="H1505" i="10"/>
  <c r="F1505" i="10"/>
  <c r="D1505" i="10"/>
  <c r="H600" i="10"/>
  <c r="F600" i="10"/>
  <c r="D600" i="10"/>
  <c r="H1154" i="10"/>
  <c r="F1154" i="10"/>
  <c r="D1154" i="10"/>
  <c r="H59" i="10"/>
  <c r="F59" i="10"/>
  <c r="D59" i="10"/>
  <c r="H1814" i="10"/>
  <c r="F1814" i="10"/>
  <c r="D1814" i="10"/>
  <c r="H404" i="10"/>
  <c r="F404" i="10"/>
  <c r="D404" i="10"/>
  <c r="H762" i="10"/>
  <c r="F762" i="10"/>
  <c r="D762" i="10"/>
  <c r="H1019" i="10"/>
  <c r="F1019" i="10"/>
  <c r="D1019" i="10"/>
  <c r="H1793" i="10"/>
  <c r="F1793" i="10"/>
  <c r="D1793" i="10"/>
  <c r="H601" i="10"/>
  <c r="F601" i="10"/>
  <c r="D601" i="10"/>
  <c r="H1279" i="10"/>
  <c r="F1279" i="10"/>
  <c r="D1279" i="10"/>
  <c r="H186" i="10"/>
  <c r="F186" i="10"/>
  <c r="D186" i="10"/>
  <c r="H38" i="10"/>
  <c r="F38" i="10"/>
  <c r="D38" i="10"/>
  <c r="H1884" i="10"/>
  <c r="F1884" i="10"/>
  <c r="D1884" i="10"/>
  <c r="H197" i="10"/>
  <c r="F197" i="10"/>
  <c r="D197" i="10"/>
  <c r="H1408" i="10"/>
  <c r="F1408" i="10"/>
  <c r="D1408" i="10"/>
  <c r="H1407" i="10"/>
  <c r="F1407" i="10"/>
  <c r="D1407" i="10"/>
  <c r="H889" i="10"/>
  <c r="F889" i="10"/>
  <c r="D889" i="10"/>
  <c r="H257" i="10"/>
  <c r="F257" i="10"/>
  <c r="D257" i="10"/>
  <c r="H33" i="10"/>
  <c r="F33" i="10"/>
  <c r="D33" i="10"/>
  <c r="H579" i="10"/>
  <c r="F579" i="10"/>
  <c r="D579" i="10"/>
  <c r="H1155" i="10"/>
  <c r="F1155" i="10"/>
  <c r="D1155" i="10"/>
  <c r="H1367" i="10"/>
  <c r="F1367" i="10"/>
  <c r="D1367" i="10"/>
  <c r="H1366" i="10"/>
  <c r="F1366" i="10"/>
  <c r="D1366" i="10"/>
  <c r="H1168" i="10"/>
  <c r="F1168" i="10"/>
  <c r="D1168" i="10"/>
  <c r="H1243" i="10"/>
  <c r="F1243" i="10"/>
  <c r="D1243" i="10"/>
  <c r="H1507" i="10"/>
  <c r="F1507" i="10"/>
  <c r="D1507" i="10"/>
  <c r="H1152" i="10"/>
  <c r="F1152" i="10"/>
  <c r="D1152" i="10"/>
  <c r="H1138" i="10"/>
  <c r="F1138" i="10"/>
  <c r="D1138" i="10"/>
  <c r="H532" i="10"/>
  <c r="F532" i="10"/>
  <c r="D532" i="10"/>
  <c r="H840" i="10"/>
  <c r="F840" i="10"/>
  <c r="D840" i="10"/>
  <c r="H886" i="10"/>
  <c r="F886" i="10"/>
  <c r="D886" i="10"/>
  <c r="H622" i="10"/>
  <c r="F622" i="10"/>
  <c r="D622" i="10"/>
  <c r="H1895" i="10"/>
  <c r="F1895" i="10"/>
  <c r="D1895" i="10"/>
  <c r="H1643" i="10"/>
  <c r="F1643" i="10"/>
  <c r="D1643" i="10"/>
  <c r="H1265" i="10"/>
  <c r="F1265" i="10"/>
  <c r="D1265" i="10"/>
  <c r="H1558" i="10"/>
  <c r="F1558" i="10"/>
  <c r="D1558" i="10"/>
  <c r="H1429" i="10"/>
  <c r="F1429" i="10"/>
  <c r="D1429" i="10"/>
  <c r="H1810" i="10"/>
  <c r="F1810" i="10"/>
  <c r="D1810" i="10"/>
  <c r="H1690" i="10"/>
  <c r="F1690" i="10"/>
  <c r="D1690" i="10"/>
  <c r="H1006" i="10"/>
  <c r="F1006" i="10"/>
  <c r="D1006" i="10"/>
  <c r="H1903" i="10"/>
  <c r="F1903" i="10"/>
  <c r="D1903" i="10"/>
  <c r="H1813" i="10"/>
  <c r="F1813" i="10"/>
  <c r="D1813" i="10"/>
  <c r="H1297" i="10"/>
  <c r="F1297" i="10"/>
  <c r="D1297" i="10"/>
  <c r="H1296" i="10"/>
  <c r="F1296" i="10"/>
  <c r="D1296" i="10"/>
  <c r="H1295" i="10"/>
  <c r="F1295" i="10"/>
  <c r="D1295" i="10"/>
  <c r="H671" i="10"/>
  <c r="F671" i="10"/>
  <c r="D671" i="10"/>
  <c r="H706" i="10"/>
  <c r="F706" i="10"/>
  <c r="D706" i="10"/>
  <c r="H1472" i="10"/>
  <c r="F1472" i="10"/>
  <c r="D1472" i="10"/>
  <c r="H1035" i="10"/>
  <c r="F1035" i="10"/>
  <c r="D1035" i="10"/>
  <c r="H190" i="10"/>
  <c r="F190" i="10"/>
  <c r="D190" i="10"/>
  <c r="H101" i="10"/>
  <c r="F101" i="10"/>
  <c r="D101" i="10"/>
  <c r="H1053" i="10"/>
  <c r="F1053" i="10"/>
  <c r="D1053" i="10"/>
  <c r="H1652" i="10"/>
  <c r="F1652" i="10"/>
  <c r="D1652" i="10"/>
  <c r="H896" i="10"/>
  <c r="F896" i="10"/>
  <c r="D896" i="10"/>
  <c r="H1283" i="10"/>
  <c r="F1283" i="10"/>
  <c r="D1283" i="10"/>
  <c r="H170" i="10"/>
  <c r="F170" i="10"/>
  <c r="D170" i="10"/>
  <c r="H1294" i="10"/>
  <c r="F1294" i="10"/>
  <c r="D1294" i="10"/>
  <c r="H1960" i="10"/>
  <c r="F1960" i="10"/>
  <c r="D1960" i="10"/>
  <c r="H2010" i="10"/>
  <c r="F2010" i="10"/>
  <c r="D2010" i="10"/>
  <c r="H1527" i="10"/>
  <c r="F1527" i="10"/>
  <c r="D1527" i="10"/>
  <c r="H1597" i="10"/>
  <c r="F1597" i="10"/>
  <c r="D1597" i="10"/>
  <c r="H1475" i="10"/>
  <c r="F1475" i="10"/>
  <c r="D1475" i="10"/>
  <c r="H1442" i="10"/>
  <c r="F1442" i="10"/>
  <c r="D1442" i="10"/>
  <c r="H1425" i="10"/>
  <c r="F1425" i="10"/>
  <c r="D1425" i="10"/>
  <c r="H1174" i="10"/>
  <c r="F1174" i="10"/>
  <c r="D1174" i="10"/>
  <c r="H81" i="10"/>
  <c r="F81" i="10"/>
  <c r="D81" i="10"/>
  <c r="H1858" i="10"/>
  <c r="F1858" i="10"/>
  <c r="D1858" i="10"/>
  <c r="H1634" i="10"/>
  <c r="F1634" i="10"/>
  <c r="D1634" i="10"/>
  <c r="H828" i="10"/>
  <c r="F828" i="10"/>
  <c r="D828" i="10"/>
  <c r="H1758" i="10"/>
  <c r="F1758" i="10"/>
  <c r="D1758" i="10"/>
  <c r="H240" i="10"/>
  <c r="F240" i="10"/>
  <c r="D240" i="10"/>
  <c r="H1092" i="10"/>
  <c r="F1092" i="10"/>
  <c r="D1092" i="10"/>
  <c r="H21" i="10"/>
  <c r="F21" i="10"/>
  <c r="D21" i="10"/>
  <c r="H2002" i="10"/>
  <c r="F2002" i="10"/>
  <c r="D2002" i="10"/>
  <c r="H1338" i="10"/>
  <c r="F1338" i="10"/>
  <c r="D1338" i="10"/>
  <c r="H1131" i="10"/>
  <c r="F1131" i="10"/>
  <c r="D1131" i="10"/>
  <c r="H553" i="10"/>
  <c r="F553" i="10"/>
  <c r="D553" i="10"/>
  <c r="H1668" i="10"/>
  <c r="F1668" i="10"/>
  <c r="D1668" i="10"/>
  <c r="H2003" i="10"/>
  <c r="F2003" i="10"/>
  <c r="D2003" i="10"/>
  <c r="H1796" i="10"/>
  <c r="F1796" i="10"/>
  <c r="D1796" i="10"/>
  <c r="H687" i="10"/>
  <c r="F687" i="10"/>
  <c r="D687" i="10"/>
  <c r="H973" i="10"/>
  <c r="F973" i="10"/>
  <c r="D973" i="10"/>
  <c r="H1236" i="10"/>
  <c r="F1236" i="10"/>
  <c r="D1236" i="10"/>
  <c r="H882" i="10"/>
  <c r="F882" i="10"/>
  <c r="D882" i="10"/>
  <c r="H769" i="10"/>
  <c r="F769" i="10"/>
  <c r="D769" i="10"/>
  <c r="H1629" i="10"/>
  <c r="F1629" i="10"/>
  <c r="D1629" i="10"/>
  <c r="H948" i="10"/>
  <c r="F948" i="10"/>
  <c r="D948" i="10"/>
  <c r="H1873" i="10"/>
  <c r="F1873" i="10"/>
  <c r="D1873" i="10"/>
  <c r="H263" i="10"/>
  <c r="F263" i="10"/>
  <c r="D263" i="10"/>
  <c r="H36" i="10"/>
  <c r="F36" i="10"/>
  <c r="D36" i="10"/>
  <c r="H1221" i="10"/>
  <c r="F1221" i="10"/>
  <c r="D1221" i="10"/>
  <c r="H740" i="10"/>
  <c r="F740" i="10"/>
  <c r="D740" i="10"/>
  <c r="H1604" i="10"/>
  <c r="F1604" i="10"/>
  <c r="D1604" i="10"/>
  <c r="H564" i="10"/>
  <c r="F564" i="10"/>
  <c r="D564" i="10"/>
  <c r="H910" i="10"/>
  <c r="F910" i="10"/>
  <c r="D910" i="10"/>
  <c r="H632" i="10"/>
  <c r="F632" i="10"/>
  <c r="D632" i="10"/>
  <c r="H306" i="10"/>
  <c r="F306" i="10"/>
  <c r="D306" i="10"/>
  <c r="H1859" i="10"/>
  <c r="F1859" i="10"/>
  <c r="D1859" i="10"/>
  <c r="H1896" i="10"/>
  <c r="F1896" i="10"/>
  <c r="D1896" i="10"/>
  <c r="H1222" i="10"/>
  <c r="F1222" i="10"/>
  <c r="D1222" i="10"/>
  <c r="H138" i="10"/>
  <c r="F138" i="10"/>
  <c r="D138" i="10"/>
  <c r="H1753" i="10"/>
  <c r="F1753" i="10"/>
  <c r="D1753" i="10"/>
  <c r="H1795" i="10"/>
  <c r="F1795" i="10"/>
  <c r="D1795" i="10"/>
  <c r="H1316" i="10"/>
  <c r="F1316" i="10"/>
  <c r="D1316" i="10"/>
  <c r="H1215" i="10"/>
  <c r="F1215" i="10"/>
  <c r="D1215" i="10"/>
  <c r="H1287" i="10"/>
  <c r="F1287" i="10"/>
  <c r="D1287" i="10"/>
  <c r="H1993" i="10"/>
  <c r="F1993" i="10"/>
  <c r="D1993" i="10"/>
  <c r="H683" i="10"/>
  <c r="F683" i="10"/>
  <c r="D683" i="10"/>
  <c r="H169" i="10"/>
  <c r="F169" i="10"/>
  <c r="D169" i="10"/>
  <c r="H308" i="10"/>
  <c r="F308" i="10"/>
  <c r="D308" i="10"/>
  <c r="H1680" i="10"/>
  <c r="F1680" i="10"/>
  <c r="D1680" i="10"/>
  <c r="H711" i="10"/>
  <c r="F711" i="10"/>
  <c r="D711" i="10"/>
  <c r="H1603" i="10"/>
  <c r="F1603" i="10"/>
  <c r="D1603" i="10"/>
  <c r="H1582" i="10"/>
  <c r="F1582" i="10"/>
  <c r="D1582" i="10"/>
  <c r="H1619" i="10"/>
  <c r="F1619" i="10"/>
  <c r="D1619" i="10"/>
  <c r="H734" i="10"/>
  <c r="F734" i="10"/>
  <c r="D734" i="10"/>
  <c r="H1958" i="10"/>
  <c r="F1958" i="10"/>
  <c r="D1958" i="10"/>
  <c r="H782" i="10"/>
  <c r="F782" i="10"/>
  <c r="D782" i="10"/>
  <c r="H1249" i="10"/>
  <c r="F1249" i="10"/>
  <c r="D1249" i="10"/>
  <c r="H1011" i="10"/>
  <c r="F1011" i="10"/>
  <c r="D1011" i="10"/>
  <c r="H786" i="10"/>
  <c r="F786" i="10"/>
  <c r="D786" i="10"/>
  <c r="H1409" i="10"/>
  <c r="F1409" i="10"/>
  <c r="D1409" i="10"/>
  <c r="H1328" i="10"/>
  <c r="F1328" i="10"/>
  <c r="D1328" i="10"/>
  <c r="H1348" i="10"/>
  <c r="F1348" i="10"/>
  <c r="D1348" i="10"/>
  <c r="H1415" i="10"/>
  <c r="F1415" i="10"/>
  <c r="D1415" i="10"/>
  <c r="H1176" i="10"/>
  <c r="F1176" i="10"/>
  <c r="D1176" i="10"/>
  <c r="H953" i="10"/>
  <c r="F953" i="10"/>
  <c r="D953" i="10"/>
  <c r="H940" i="10"/>
  <c r="F940" i="10"/>
  <c r="D940" i="10"/>
  <c r="H821" i="10"/>
  <c r="F821" i="10"/>
  <c r="D821" i="10"/>
  <c r="H972" i="10"/>
  <c r="F972" i="10"/>
  <c r="D972" i="10"/>
  <c r="H1529" i="10"/>
  <c r="F1529" i="10"/>
  <c r="D1529" i="10"/>
  <c r="H1694" i="10"/>
  <c r="F1694" i="10"/>
  <c r="D1694" i="10"/>
  <c r="H416" i="10"/>
  <c r="F416" i="10"/>
  <c r="D416" i="10"/>
  <c r="H1466" i="10"/>
  <c r="F1466" i="10"/>
  <c r="D1466" i="10"/>
  <c r="H439" i="10"/>
  <c r="F439" i="10"/>
  <c r="D439" i="10"/>
  <c r="H438" i="10"/>
  <c r="F438" i="10"/>
  <c r="D438" i="10"/>
  <c r="H1231" i="10"/>
  <c r="F1231" i="10"/>
  <c r="D1231" i="10"/>
  <c r="H865" i="10"/>
  <c r="F865" i="10"/>
  <c r="D865" i="10"/>
  <c r="H211" i="10"/>
  <c r="F211" i="10"/>
  <c r="D211" i="10"/>
  <c r="H1065" i="10"/>
  <c r="F1065" i="10"/>
  <c r="D1065" i="10"/>
  <c r="H873" i="10"/>
  <c r="F873" i="10"/>
  <c r="D873" i="10"/>
  <c r="H1488" i="10"/>
  <c r="F1488" i="10"/>
  <c r="D1488" i="10"/>
  <c r="H796" i="10"/>
  <c r="F796" i="10"/>
  <c r="D796" i="10"/>
  <c r="H242" i="10"/>
  <c r="F242" i="10"/>
  <c r="D242" i="10"/>
  <c r="H1024" i="10"/>
  <c r="F1024" i="10"/>
  <c r="D1024" i="10"/>
  <c r="H1275" i="10"/>
  <c r="F1275" i="10"/>
  <c r="D1275" i="10"/>
  <c r="H1906" i="10"/>
  <c r="F1906" i="10"/>
  <c r="D1906" i="10"/>
  <c r="H647" i="10"/>
  <c r="F647" i="10"/>
  <c r="D647" i="10"/>
  <c r="H673" i="10"/>
  <c r="F673" i="10"/>
  <c r="D673" i="10"/>
  <c r="H1928" i="10"/>
  <c r="F1928" i="10"/>
  <c r="D1928" i="10"/>
  <c r="H1829" i="10"/>
  <c r="F1829" i="10"/>
  <c r="D1829" i="10"/>
  <c r="H1371" i="10"/>
  <c r="F1371" i="10"/>
  <c r="D1371" i="10"/>
  <c r="H822" i="10"/>
  <c r="F822" i="10"/>
  <c r="D822" i="10"/>
  <c r="H410" i="10"/>
  <c r="F410" i="10"/>
  <c r="D410" i="10"/>
  <c r="H668" i="10"/>
  <c r="F668" i="10"/>
  <c r="D668" i="10"/>
  <c r="H1695" i="10"/>
  <c r="F1695" i="10"/>
  <c r="D1695" i="10"/>
  <c r="H1621" i="10"/>
  <c r="F1621" i="10"/>
  <c r="D1621" i="10"/>
  <c r="H1487" i="10"/>
  <c r="F1487" i="10"/>
  <c r="D1487" i="10"/>
  <c r="H1187" i="10"/>
  <c r="F1187" i="10"/>
  <c r="D1187" i="10"/>
  <c r="H952" i="10"/>
  <c r="F952" i="10"/>
  <c r="D952" i="10"/>
  <c r="H921" i="10"/>
  <c r="F921" i="10"/>
  <c r="D921" i="10"/>
  <c r="H680" i="10"/>
  <c r="F680" i="10"/>
  <c r="D680" i="10"/>
  <c r="H572" i="10"/>
  <c r="F572" i="10"/>
  <c r="D572" i="10"/>
  <c r="H951" i="10"/>
  <c r="F951" i="10"/>
  <c r="D951" i="10"/>
  <c r="H471" i="10"/>
  <c r="F471" i="10"/>
  <c r="D471" i="10"/>
  <c r="H1451" i="10"/>
  <c r="F1451" i="10"/>
  <c r="D1451" i="10"/>
  <c r="H801" i="10"/>
  <c r="F801" i="10"/>
  <c r="D801" i="10"/>
  <c r="H778" i="10"/>
  <c r="F778" i="10"/>
  <c r="D778" i="10"/>
  <c r="H1284" i="10"/>
  <c r="F1284" i="10"/>
  <c r="D1284" i="10"/>
  <c r="H983" i="10"/>
  <c r="F983" i="10"/>
  <c r="D983" i="10"/>
  <c r="H1656" i="10"/>
  <c r="F1656" i="10"/>
  <c r="D1656" i="10"/>
  <c r="H961" i="10"/>
  <c r="F961" i="10"/>
  <c r="D961" i="10"/>
  <c r="H1791" i="10"/>
  <c r="F1791" i="10"/>
  <c r="D1791" i="10"/>
  <c r="H1981" i="10"/>
  <c r="F1981" i="10"/>
  <c r="D1981" i="10"/>
  <c r="H996" i="10"/>
  <c r="F996" i="10"/>
  <c r="D996" i="10"/>
  <c r="H1255" i="10"/>
  <c r="F1255" i="10"/>
  <c r="D1255" i="10"/>
  <c r="H1891" i="10"/>
  <c r="F1891" i="10"/>
  <c r="D1891" i="10"/>
  <c r="H1944" i="10"/>
  <c r="F1944" i="10"/>
  <c r="D1944" i="10"/>
  <c r="H1665" i="10"/>
  <c r="F1665" i="10"/>
  <c r="D1665" i="10"/>
  <c r="H1372" i="10"/>
  <c r="F1372" i="10"/>
  <c r="D1372" i="10"/>
  <c r="H644" i="10"/>
  <c r="F644" i="10"/>
  <c r="D644" i="10"/>
  <c r="H561" i="10"/>
  <c r="F561" i="10"/>
  <c r="D561" i="10"/>
  <c r="H390" i="10"/>
  <c r="F390" i="10"/>
  <c r="D390" i="10"/>
  <c r="H371" i="10"/>
  <c r="F371" i="10"/>
  <c r="D371" i="10"/>
  <c r="H83" i="10"/>
  <c r="F83" i="10"/>
  <c r="D83" i="10"/>
  <c r="H10" i="10"/>
  <c r="F10" i="10"/>
  <c r="D10" i="10"/>
  <c r="H1525" i="10"/>
  <c r="F1525" i="10"/>
  <c r="D1525" i="10"/>
  <c r="H568" i="10"/>
  <c r="F568" i="10"/>
  <c r="D568" i="10"/>
  <c r="H1893" i="10"/>
  <c r="F1893" i="10"/>
  <c r="D1893" i="10"/>
  <c r="H1153" i="10"/>
  <c r="F1153" i="10"/>
  <c r="D1153" i="10"/>
  <c r="H1121" i="10"/>
  <c r="F1121" i="10"/>
  <c r="D1121" i="10"/>
  <c r="H651" i="10"/>
  <c r="F651" i="10"/>
  <c r="D651" i="10"/>
  <c r="H604" i="10"/>
  <c r="F604" i="10"/>
  <c r="D604" i="10"/>
  <c r="H845" i="10"/>
  <c r="F845" i="10"/>
  <c r="D845" i="10"/>
  <c r="H1672" i="10"/>
  <c r="F1672" i="10"/>
  <c r="D1672" i="10"/>
  <c r="H1963" i="10"/>
  <c r="F1963" i="10"/>
  <c r="D1963" i="10"/>
  <c r="H901" i="10"/>
  <c r="F901" i="10"/>
  <c r="D901" i="10"/>
  <c r="H201" i="10"/>
  <c r="F201" i="10"/>
  <c r="D201" i="10"/>
  <c r="H979" i="10"/>
  <c r="F979" i="10"/>
  <c r="D979" i="10"/>
  <c r="H1744" i="10"/>
  <c r="F1744" i="10"/>
  <c r="D1744" i="10"/>
  <c r="H1955" i="10"/>
  <c r="F1955" i="10"/>
  <c r="D1955" i="10"/>
  <c r="H1074" i="10"/>
  <c r="F1074" i="10"/>
  <c r="D1074" i="10"/>
  <c r="H743" i="10"/>
  <c r="F743" i="10"/>
  <c r="D743" i="10"/>
  <c r="H1461" i="10"/>
  <c r="F1461" i="10"/>
  <c r="D1461" i="10"/>
  <c r="H804" i="10"/>
  <c r="F804" i="10"/>
  <c r="D804" i="10"/>
  <c r="H1590" i="10"/>
  <c r="F1590" i="10"/>
  <c r="D1590" i="10"/>
  <c r="H1908" i="10"/>
  <c r="F1908" i="10"/>
  <c r="D1908" i="10"/>
  <c r="H712" i="10"/>
  <c r="F712" i="10"/>
  <c r="D712" i="10"/>
  <c r="H1599" i="10"/>
  <c r="F1599" i="10"/>
  <c r="D1599" i="10"/>
  <c r="H452" i="10"/>
  <c r="F452" i="10"/>
  <c r="D452" i="10"/>
  <c r="H590" i="10"/>
  <c r="F590" i="10"/>
  <c r="D590" i="10"/>
  <c r="H313" i="10"/>
  <c r="F313" i="10"/>
  <c r="D313" i="10"/>
  <c r="H1114" i="10"/>
  <c r="F1114" i="10"/>
  <c r="D1114" i="10"/>
  <c r="H974" i="10"/>
  <c r="F974" i="10"/>
  <c r="D974" i="10"/>
  <c r="H343" i="10"/>
  <c r="F343" i="10"/>
  <c r="D343" i="10"/>
  <c r="H1047" i="10"/>
  <c r="F1047" i="10"/>
  <c r="D1047" i="10"/>
  <c r="H18" i="10"/>
  <c r="F18" i="10"/>
  <c r="D18" i="10"/>
  <c r="H1474" i="10"/>
  <c r="F1474" i="10"/>
  <c r="D1474" i="10"/>
  <c r="H1186" i="10"/>
  <c r="F1186" i="10"/>
  <c r="D1186" i="10"/>
  <c r="H736" i="10"/>
  <c r="F736" i="10"/>
  <c r="D736" i="10"/>
  <c r="H730" i="10"/>
  <c r="F730" i="10"/>
  <c r="D730" i="10"/>
  <c r="H691" i="10"/>
  <c r="F691" i="10"/>
  <c r="D691" i="10"/>
  <c r="H459" i="10"/>
  <c r="F459" i="10"/>
  <c r="D459" i="10"/>
  <c r="H372" i="10"/>
  <c r="F372" i="10"/>
  <c r="D372" i="10"/>
  <c r="H1657" i="10"/>
  <c r="F1657" i="10"/>
  <c r="D1657" i="10"/>
  <c r="H470" i="10"/>
  <c r="F470" i="10"/>
  <c r="D470" i="10"/>
  <c r="H669" i="10"/>
  <c r="F669" i="10"/>
  <c r="D669" i="10"/>
  <c r="H1605" i="10"/>
  <c r="F1605" i="10"/>
  <c r="D1605" i="10"/>
  <c r="H1228" i="10"/>
  <c r="F1228" i="10"/>
  <c r="D1228" i="10"/>
  <c r="H1216" i="10"/>
  <c r="F1216" i="10"/>
  <c r="D1216" i="10"/>
  <c r="H982" i="10"/>
  <c r="F982" i="10"/>
  <c r="D982" i="10"/>
  <c r="H928" i="10"/>
  <c r="F928" i="10"/>
  <c r="D928" i="10"/>
  <c r="H335" i="10"/>
  <c r="F335" i="10"/>
  <c r="D335" i="10"/>
  <c r="H295" i="10"/>
  <c r="F295" i="10"/>
  <c r="D295" i="10"/>
  <c r="H145" i="10"/>
  <c r="F145" i="10"/>
  <c r="D145" i="10"/>
  <c r="H400" i="10"/>
  <c r="F400" i="10"/>
  <c r="D400" i="10"/>
  <c r="H353" i="10"/>
  <c r="F353" i="10"/>
  <c r="D353" i="10"/>
  <c r="H1925" i="10"/>
  <c r="F1925" i="10"/>
  <c r="D1925" i="10"/>
  <c r="H1309" i="10"/>
  <c r="F1309" i="10"/>
  <c r="D1309" i="10"/>
  <c r="H414" i="10"/>
  <c r="F414" i="10"/>
  <c r="D414" i="10"/>
  <c r="H34" i="10"/>
  <c r="F34" i="10"/>
  <c r="D34" i="10"/>
  <c r="H546" i="10"/>
  <c r="F546" i="10"/>
  <c r="D546" i="10"/>
  <c r="H495" i="10"/>
  <c r="F495" i="10"/>
  <c r="D495" i="10"/>
  <c r="H692" i="10"/>
  <c r="F692" i="10"/>
  <c r="D692" i="10"/>
  <c r="H962" i="10"/>
  <c r="F962" i="10"/>
  <c r="D962" i="10"/>
  <c r="H531" i="10"/>
  <c r="F531" i="10"/>
  <c r="D531" i="10"/>
  <c r="H573" i="10"/>
  <c r="F573" i="10"/>
  <c r="D573" i="10"/>
  <c r="H1932" i="10"/>
  <c r="F1932" i="10"/>
  <c r="D1932" i="10"/>
  <c r="H1640" i="10"/>
  <c r="F1640" i="10"/>
  <c r="D1640" i="10"/>
  <c r="H1396" i="10"/>
  <c r="F1396" i="10"/>
  <c r="D1396" i="10"/>
  <c r="H1116" i="10"/>
  <c r="F1116" i="10"/>
  <c r="D1116" i="10"/>
  <c r="H1115" i="10"/>
  <c r="F1115" i="10"/>
  <c r="D1115" i="10"/>
  <c r="H457" i="10"/>
  <c r="F457" i="10"/>
  <c r="D457" i="10"/>
  <c r="H2007" i="10"/>
  <c r="F2007" i="10"/>
  <c r="D2007" i="10"/>
  <c r="H517" i="10"/>
  <c r="F517" i="10"/>
  <c r="D517" i="10"/>
  <c r="H1874" i="10"/>
  <c r="F1874" i="10"/>
  <c r="D1874" i="10"/>
  <c r="H1676" i="10"/>
  <c r="F1676" i="10"/>
  <c r="D1676" i="10"/>
  <c r="H1524" i="10"/>
  <c r="F1524" i="10"/>
  <c r="D1524" i="10"/>
  <c r="H1376" i="10"/>
  <c r="F1376" i="10"/>
  <c r="D1376" i="10"/>
  <c r="H1312" i="10"/>
  <c r="F1312" i="10"/>
  <c r="D1312" i="10"/>
  <c r="H1163" i="10"/>
  <c r="F1163" i="10"/>
  <c r="D1163" i="10"/>
  <c r="H751" i="10"/>
  <c r="F751" i="10"/>
  <c r="D751" i="10"/>
  <c r="H659" i="10"/>
  <c r="F659" i="10"/>
  <c r="D659" i="10"/>
  <c r="H443" i="10"/>
  <c r="F443" i="10"/>
  <c r="D443" i="10"/>
  <c r="H225" i="10"/>
  <c r="F225" i="10"/>
  <c r="D225" i="10"/>
  <c r="H1934" i="10"/>
  <c r="F1934" i="10"/>
  <c r="D1934" i="10"/>
  <c r="H1041" i="10"/>
  <c r="F1041" i="10"/>
  <c r="D1041" i="10"/>
  <c r="H152" i="10"/>
  <c r="F152" i="10"/>
  <c r="D152" i="10"/>
  <c r="H1857" i="10"/>
  <c r="F1857" i="10"/>
  <c r="D1857" i="10"/>
  <c r="H175" i="10"/>
  <c r="F175" i="10"/>
  <c r="D175" i="10"/>
  <c r="H1642" i="10"/>
  <c r="F1642" i="10"/>
  <c r="D1642" i="10"/>
  <c r="H1322" i="10"/>
  <c r="F1322" i="10"/>
  <c r="D1322" i="10"/>
  <c r="H160" i="10"/>
  <c r="F160" i="10"/>
  <c r="D160" i="10"/>
  <c r="H1711" i="10"/>
  <c r="F1711" i="10"/>
  <c r="D1711" i="10"/>
  <c r="H1469" i="10"/>
  <c r="F1469" i="10"/>
  <c r="D1469" i="10"/>
  <c r="H852" i="10"/>
  <c r="F852" i="10"/>
  <c r="D852" i="10"/>
  <c r="H338" i="10"/>
  <c r="F338" i="10"/>
  <c r="D338" i="10"/>
  <c r="H112" i="10"/>
  <c r="F112" i="10"/>
  <c r="D112" i="10"/>
  <c r="H2000" i="10"/>
  <c r="F2000" i="10"/>
  <c r="D2000" i="10"/>
  <c r="H1802" i="10"/>
  <c r="F1802" i="10"/>
  <c r="D1802" i="10"/>
  <c r="H1482" i="10"/>
  <c r="F1482" i="10"/>
  <c r="D1482" i="10"/>
  <c r="H1205" i="10"/>
  <c r="F1205" i="10"/>
  <c r="D1205" i="10"/>
  <c r="H636" i="10"/>
  <c r="F636" i="10"/>
  <c r="D636" i="10"/>
  <c r="H621" i="10"/>
  <c r="F621" i="10"/>
  <c r="D621" i="10"/>
  <c r="H48" i="10"/>
  <c r="F48" i="10"/>
  <c r="D48" i="10"/>
  <c r="H1931" i="10"/>
  <c r="F1931" i="10"/>
  <c r="D1931" i="10"/>
  <c r="H1602" i="10"/>
  <c r="F1602" i="10"/>
  <c r="D1602" i="10"/>
  <c r="H28" i="10"/>
  <c r="F28" i="10"/>
  <c r="D28" i="10"/>
  <c r="H1269" i="10"/>
  <c r="F1269" i="10"/>
  <c r="D1269" i="10"/>
  <c r="H1090" i="10"/>
  <c r="F1090" i="10"/>
  <c r="D1090" i="10"/>
  <c r="H1089" i="10"/>
  <c r="F1089" i="10"/>
  <c r="D1089" i="10"/>
  <c r="H919" i="10"/>
  <c r="F919" i="10"/>
  <c r="D919" i="10"/>
  <c r="H566" i="10"/>
  <c r="F566" i="10"/>
  <c r="D566" i="10"/>
  <c r="H208" i="10"/>
  <c r="F208" i="10"/>
  <c r="D208" i="10"/>
  <c r="H165" i="10"/>
  <c r="F165" i="10"/>
  <c r="D165" i="10"/>
  <c r="H56" i="10"/>
  <c r="F56" i="10"/>
  <c r="D56" i="10"/>
  <c r="H100" i="10"/>
  <c r="F100" i="10"/>
  <c r="D100" i="10"/>
  <c r="H1922" i="10"/>
  <c r="F1922" i="10"/>
  <c r="D1922" i="10"/>
  <c r="H1062" i="10"/>
  <c r="F1062" i="10"/>
  <c r="D1062" i="10"/>
  <c r="H2020" i="10"/>
  <c r="F2020" i="10"/>
  <c r="D2020" i="10"/>
  <c r="H727" i="10"/>
  <c r="F727" i="10"/>
  <c r="D727" i="10"/>
  <c r="H1658" i="10"/>
  <c r="F1658" i="10"/>
  <c r="D1658" i="10"/>
  <c r="H1200" i="10"/>
  <c r="F1200" i="10"/>
  <c r="D1200" i="10"/>
  <c r="H1179" i="10"/>
  <c r="F1179" i="10"/>
  <c r="D1179" i="10"/>
  <c r="H719" i="10"/>
  <c r="F719" i="10"/>
  <c r="D719" i="10"/>
  <c r="H629" i="10"/>
  <c r="F629" i="10"/>
  <c r="D629" i="10"/>
  <c r="H484" i="10"/>
  <c r="F484" i="10"/>
  <c r="D484" i="10"/>
  <c r="H389" i="10"/>
  <c r="F389" i="10"/>
  <c r="D389" i="10"/>
  <c r="H1417" i="10"/>
  <c r="F1417" i="10"/>
  <c r="D1417" i="10"/>
  <c r="H1765" i="10"/>
  <c r="F1765" i="10"/>
  <c r="D1765" i="10"/>
  <c r="H1948" i="10"/>
  <c r="F1948" i="10"/>
  <c r="D1948" i="10"/>
  <c r="H656" i="10"/>
  <c r="F656" i="10"/>
  <c r="D656" i="10"/>
  <c r="H631" i="10"/>
  <c r="F631" i="10"/>
  <c r="D631" i="10"/>
  <c r="H619" i="10"/>
  <c r="F619" i="10"/>
  <c r="D619" i="10"/>
  <c r="H282" i="10"/>
  <c r="F282" i="10"/>
  <c r="D282" i="10"/>
  <c r="H628" i="10"/>
  <c r="F628" i="10"/>
  <c r="D628" i="10"/>
  <c r="H27" i="10"/>
  <c r="F27" i="10"/>
  <c r="D27" i="10"/>
  <c r="H1095" i="10"/>
  <c r="F1095" i="10"/>
  <c r="D1095" i="10"/>
  <c r="H657" i="10"/>
  <c r="F657" i="10"/>
  <c r="D657" i="10"/>
  <c r="H1615" i="10"/>
  <c r="F1615" i="10"/>
  <c r="D1615" i="10"/>
  <c r="H1113" i="10"/>
  <c r="F1113" i="10"/>
  <c r="D1113" i="10"/>
  <c r="H987" i="10"/>
  <c r="F987" i="10"/>
  <c r="D987" i="10"/>
  <c r="H1555" i="10"/>
  <c r="F1555" i="10"/>
  <c r="D1555" i="10"/>
  <c r="H1669" i="10"/>
  <c r="F1669" i="10"/>
  <c r="D1669" i="10"/>
  <c r="H863" i="10"/>
  <c r="F863" i="10"/>
  <c r="D863" i="10"/>
  <c r="H1508" i="10"/>
  <c r="F1508" i="10"/>
  <c r="D1508" i="10"/>
  <c r="H1560" i="10"/>
  <c r="F1560" i="10"/>
  <c r="D1560" i="10"/>
  <c r="H707" i="10"/>
  <c r="F707" i="10"/>
  <c r="D707" i="10"/>
  <c r="H664" i="10"/>
  <c r="F664" i="10"/>
  <c r="D664" i="10"/>
  <c r="H1549" i="10"/>
  <c r="F1549" i="10"/>
  <c r="D1549" i="10"/>
  <c r="H316" i="10"/>
  <c r="F316" i="10"/>
  <c r="D316" i="10"/>
  <c r="H1917" i="10"/>
  <c r="F1917" i="10"/>
  <c r="D1917" i="10"/>
  <c r="H1916" i="10"/>
  <c r="F1916" i="10"/>
  <c r="D1916" i="10"/>
  <c r="H1904" i="10"/>
  <c r="F1904" i="10"/>
  <c r="D1904" i="10"/>
  <c r="H1875" i="10"/>
  <c r="F1875" i="10"/>
  <c r="D1875" i="10"/>
  <c r="H1747" i="10"/>
  <c r="F1747" i="10"/>
  <c r="D1747" i="10"/>
  <c r="H1731" i="10"/>
  <c r="F1731" i="10"/>
  <c r="D1731" i="10"/>
  <c r="H1616" i="10"/>
  <c r="F1616" i="10"/>
  <c r="D1616" i="10"/>
  <c r="H1579" i="10"/>
  <c r="F1579" i="10"/>
  <c r="D1579" i="10"/>
  <c r="H1531" i="10"/>
  <c r="F1531" i="10"/>
  <c r="D1531" i="10"/>
  <c r="H1493" i="10"/>
  <c r="F1493" i="10"/>
  <c r="D1493" i="10"/>
  <c r="H1434" i="10"/>
  <c r="F1434" i="10"/>
  <c r="D1434" i="10"/>
  <c r="H1315" i="10"/>
  <c r="F1315" i="10"/>
  <c r="D1315" i="10"/>
  <c r="H1300" i="10"/>
  <c r="F1300" i="10"/>
  <c r="D1300" i="10"/>
  <c r="H1291" i="10"/>
  <c r="F1291" i="10"/>
  <c r="D1291" i="10"/>
  <c r="H1178" i="10"/>
  <c r="F1178" i="10"/>
  <c r="D1178" i="10"/>
  <c r="H1108" i="10"/>
  <c r="F1108" i="10"/>
  <c r="D1108" i="10"/>
  <c r="H1079" i="10"/>
  <c r="F1079" i="10"/>
  <c r="D1079" i="10"/>
  <c r="H1076" i="10"/>
  <c r="F1076" i="10"/>
  <c r="D1076" i="10"/>
  <c r="H1073" i="10"/>
  <c r="F1073" i="10"/>
  <c r="D1073" i="10"/>
  <c r="H926" i="10"/>
  <c r="F926" i="10"/>
  <c r="D926" i="10"/>
  <c r="H776" i="10"/>
  <c r="F776" i="10"/>
  <c r="D776" i="10"/>
  <c r="H775" i="10"/>
  <c r="F775" i="10"/>
  <c r="D775" i="10"/>
  <c r="H767" i="10"/>
  <c r="F767" i="10"/>
  <c r="D767" i="10"/>
  <c r="H765" i="10"/>
  <c r="F765" i="10"/>
  <c r="D765" i="10"/>
  <c r="H753" i="10"/>
  <c r="F753" i="10"/>
  <c r="D753" i="10"/>
  <c r="H639" i="10"/>
  <c r="F639" i="10"/>
  <c r="D639" i="10"/>
  <c r="H526" i="10"/>
  <c r="F526" i="10"/>
  <c r="D526" i="10"/>
  <c r="H508" i="10"/>
  <c r="F508" i="10"/>
  <c r="D508" i="10"/>
  <c r="H417" i="10"/>
  <c r="F417" i="10"/>
  <c r="D417" i="10"/>
  <c r="H402" i="10"/>
  <c r="F402" i="10"/>
  <c r="D402" i="10"/>
  <c r="H396" i="10"/>
  <c r="F396" i="10"/>
  <c r="D396" i="10"/>
  <c r="H361" i="10"/>
  <c r="F361" i="10"/>
  <c r="D361" i="10"/>
  <c r="H358" i="10"/>
  <c r="F358" i="10"/>
  <c r="D358" i="10"/>
  <c r="H339" i="10"/>
  <c r="F339" i="10"/>
  <c r="D339" i="10"/>
  <c r="H325" i="10"/>
  <c r="F325" i="10"/>
  <c r="D325" i="10"/>
  <c r="H280" i="10"/>
  <c r="F280" i="10"/>
  <c r="D280" i="10"/>
  <c r="H274" i="10"/>
  <c r="F274" i="10"/>
  <c r="D274" i="10"/>
  <c r="H207" i="10"/>
  <c r="F207" i="10"/>
  <c r="D207" i="10"/>
  <c r="H157" i="10"/>
  <c r="F157" i="10"/>
  <c r="D157" i="10"/>
  <c r="H155" i="10"/>
  <c r="F155" i="10"/>
  <c r="D155" i="10"/>
  <c r="H140" i="10"/>
  <c r="F140" i="10"/>
  <c r="D140" i="10"/>
  <c r="H124" i="10"/>
  <c r="F124" i="10"/>
  <c r="D124" i="10"/>
  <c r="H118" i="10"/>
  <c r="F118" i="10"/>
  <c r="D118" i="10"/>
  <c r="H113" i="10"/>
  <c r="F113" i="10"/>
  <c r="D113" i="10"/>
  <c r="H1737" i="10"/>
  <c r="F1737" i="10"/>
  <c r="D1737" i="10"/>
  <c r="H1448" i="10"/>
  <c r="F1448" i="10"/>
  <c r="D1448" i="10"/>
  <c r="H1119" i="10"/>
  <c r="F1119" i="10"/>
  <c r="D1119" i="10"/>
  <c r="H569" i="10"/>
  <c r="F569" i="10"/>
  <c r="D569" i="10"/>
  <c r="H421" i="10"/>
  <c r="F421" i="10"/>
  <c r="D421" i="10"/>
  <c r="H238" i="10"/>
  <c r="F238" i="10"/>
  <c r="D238" i="10"/>
  <c r="H158" i="10"/>
  <c r="F158" i="10"/>
  <c r="D158" i="10"/>
  <c r="H6" i="10"/>
  <c r="F6" i="10"/>
  <c r="D6" i="10"/>
  <c r="H1698" i="10"/>
  <c r="F1698" i="10"/>
  <c r="D1698" i="10"/>
  <c r="H1689" i="10"/>
  <c r="F1689" i="10"/>
  <c r="D1689" i="10"/>
  <c r="H545" i="10"/>
  <c r="F545" i="10"/>
  <c r="D545" i="10"/>
  <c r="H544" i="10"/>
  <c r="F544" i="10"/>
  <c r="D544" i="10"/>
  <c r="H163" i="10"/>
  <c r="F163" i="10"/>
  <c r="D163" i="10"/>
  <c r="H154" i="10"/>
  <c r="F154" i="10"/>
  <c r="D154" i="10"/>
  <c r="H99" i="10"/>
  <c r="F99" i="10"/>
  <c r="D99" i="10"/>
  <c r="H1140" i="10"/>
  <c r="F1140" i="10"/>
  <c r="D1140" i="10"/>
  <c r="H1890" i="10"/>
  <c r="F1890" i="10"/>
  <c r="D1890" i="10"/>
  <c r="H1746" i="10"/>
  <c r="F1746" i="10"/>
  <c r="D1746" i="10"/>
  <c r="H1770" i="10"/>
  <c r="F1770" i="10"/>
  <c r="D1770" i="10"/>
  <c r="H1610" i="10"/>
  <c r="F1610" i="10"/>
  <c r="D1610" i="10"/>
  <c r="H1596" i="10"/>
  <c r="F1596" i="10"/>
  <c r="D1596" i="10"/>
  <c r="H1251" i="10"/>
  <c r="F1251" i="10"/>
  <c r="D1251" i="10"/>
  <c r="H1132" i="10"/>
  <c r="F1132" i="10"/>
  <c r="D1132" i="10"/>
  <c r="H859" i="10"/>
  <c r="F859" i="10"/>
  <c r="D859" i="10"/>
  <c r="H166" i="10"/>
  <c r="F166" i="10"/>
  <c r="D166" i="10"/>
  <c r="H964" i="10"/>
  <c r="F964" i="10"/>
  <c r="D964" i="10"/>
  <c r="H1754" i="10"/>
  <c r="F1754" i="10"/>
  <c r="D1754" i="10"/>
  <c r="H1390" i="10"/>
  <c r="F1390" i="10"/>
  <c r="D1390" i="10"/>
  <c r="H1191" i="10"/>
  <c r="F1191" i="10"/>
  <c r="D1191" i="10"/>
  <c r="H755" i="10"/>
  <c r="F755" i="10"/>
  <c r="D755" i="10"/>
  <c r="H222" i="10"/>
  <c r="F222" i="10"/>
  <c r="D222" i="10"/>
  <c r="H1539" i="10"/>
  <c r="F1539" i="10"/>
  <c r="D1539" i="10"/>
  <c r="H1887" i="10"/>
  <c r="F1887" i="10"/>
  <c r="D1887" i="10"/>
  <c r="H269" i="10"/>
  <c r="F269" i="10"/>
  <c r="D269" i="10"/>
  <c r="H418" i="10"/>
  <c r="F418" i="10"/>
  <c r="D418" i="10"/>
  <c r="H131" i="10"/>
  <c r="F131" i="10"/>
  <c r="D131" i="10"/>
  <c r="H1978" i="10"/>
  <c r="F1978" i="10"/>
  <c r="D1978" i="10"/>
  <c r="H1945" i="10"/>
  <c r="F1945" i="10"/>
  <c r="D1945" i="10"/>
  <c r="H1863" i="10"/>
  <c r="F1863" i="10"/>
  <c r="D1863" i="10"/>
  <c r="H1649" i="10"/>
  <c r="F1649" i="10"/>
  <c r="D1649" i="10"/>
  <c r="H1581" i="10"/>
  <c r="F1581" i="10"/>
  <c r="D1581" i="10"/>
  <c r="H1546" i="10"/>
  <c r="F1546" i="10"/>
  <c r="D1546" i="10"/>
  <c r="H1522" i="10"/>
  <c r="F1522" i="10"/>
  <c r="D1522" i="10"/>
  <c r="H1360" i="10"/>
  <c r="F1360" i="10"/>
  <c r="D1360" i="10"/>
  <c r="H1307" i="10"/>
  <c r="F1307" i="10"/>
  <c r="D1307" i="10"/>
  <c r="H1207" i="10"/>
  <c r="F1207" i="10"/>
  <c r="D1207" i="10"/>
  <c r="H1197" i="10"/>
  <c r="F1197" i="10"/>
  <c r="D1197" i="10"/>
  <c r="H1194" i="10"/>
  <c r="F1194" i="10"/>
  <c r="D1194" i="10"/>
  <c r="H1135" i="10"/>
  <c r="F1135" i="10"/>
  <c r="D1135" i="10"/>
  <c r="H997" i="10"/>
  <c r="F997" i="10"/>
  <c r="D997" i="10"/>
  <c r="H937" i="10"/>
  <c r="F937" i="10"/>
  <c r="D937" i="10"/>
  <c r="H787" i="10"/>
  <c r="F787" i="10"/>
  <c r="D787" i="10"/>
  <c r="H761" i="10"/>
  <c r="F761" i="10"/>
  <c r="D761" i="10"/>
  <c r="H612" i="10"/>
  <c r="F612" i="10"/>
  <c r="D612" i="10"/>
  <c r="H456" i="10"/>
  <c r="F456" i="10"/>
  <c r="D456" i="10"/>
  <c r="H382" i="10"/>
  <c r="F382" i="10"/>
  <c r="D382" i="10"/>
  <c r="H337" i="10"/>
  <c r="F337" i="10"/>
  <c r="D337" i="10"/>
  <c r="H322" i="10"/>
  <c r="F322" i="10"/>
  <c r="D322" i="10"/>
  <c r="H192" i="10"/>
  <c r="F192" i="10"/>
  <c r="D192" i="10"/>
  <c r="H188" i="10"/>
  <c r="F188" i="10"/>
  <c r="D188" i="10"/>
  <c r="H51" i="10"/>
  <c r="F51" i="10"/>
  <c r="D51" i="10"/>
  <c r="H1648" i="10"/>
  <c r="F1648" i="10"/>
  <c r="D1648" i="10"/>
  <c r="H1518" i="10"/>
  <c r="F1518" i="10"/>
  <c r="D1518" i="10"/>
  <c r="H1453" i="10"/>
  <c r="F1453" i="10"/>
  <c r="D1453" i="10"/>
  <c r="H520" i="10"/>
  <c r="F520" i="10"/>
  <c r="D520" i="10"/>
  <c r="H1973" i="10"/>
  <c r="F1973" i="10"/>
  <c r="D1973" i="10"/>
  <c r="H1969" i="10"/>
  <c r="F1969" i="10"/>
  <c r="D1969" i="10"/>
  <c r="H1950" i="10"/>
  <c r="F1950" i="10"/>
  <c r="D1950" i="10"/>
  <c r="H1779" i="10"/>
  <c r="F1779" i="10"/>
  <c r="D1779" i="10"/>
  <c r="H1767" i="10"/>
  <c r="F1767" i="10"/>
  <c r="D1767" i="10"/>
  <c r="H1659" i="10"/>
  <c r="F1659" i="10"/>
  <c r="D1659" i="10"/>
  <c r="H1592" i="10"/>
  <c r="F1592" i="10"/>
  <c r="D1592" i="10"/>
  <c r="H1502" i="10"/>
  <c r="F1502" i="10"/>
  <c r="D1502" i="10"/>
  <c r="H1496" i="10"/>
  <c r="F1496" i="10"/>
  <c r="D1496" i="10"/>
  <c r="H1445" i="10"/>
  <c r="F1445" i="10"/>
  <c r="D1445" i="10"/>
  <c r="H1438" i="10"/>
  <c r="F1438" i="10"/>
  <c r="D1438" i="10"/>
  <c r="H1413" i="10"/>
  <c r="F1413" i="10"/>
  <c r="D1413" i="10"/>
  <c r="H1353" i="10"/>
  <c r="F1353" i="10"/>
  <c r="D1353" i="10"/>
  <c r="H1320" i="10"/>
  <c r="F1320" i="10"/>
  <c r="D1320" i="10"/>
  <c r="H1237" i="10"/>
  <c r="F1237" i="10"/>
  <c r="D1237" i="10"/>
  <c r="H1182" i="10"/>
  <c r="F1182" i="10"/>
  <c r="D1182" i="10"/>
  <c r="H1059" i="10"/>
  <c r="F1059" i="10"/>
  <c r="D1059" i="10"/>
  <c r="H1030" i="10"/>
  <c r="F1030" i="10"/>
  <c r="D1030" i="10"/>
  <c r="H1004" i="10"/>
  <c r="F1004" i="10"/>
  <c r="D1004" i="10"/>
  <c r="H915" i="10"/>
  <c r="F915" i="10"/>
  <c r="D915" i="10"/>
  <c r="H758" i="10"/>
  <c r="F758" i="10"/>
  <c r="D758" i="10"/>
  <c r="H725" i="10"/>
  <c r="F725" i="10"/>
  <c r="D725" i="10"/>
  <c r="H642" i="10"/>
  <c r="F642" i="10"/>
  <c r="D642" i="10"/>
  <c r="H496" i="10"/>
  <c r="F496" i="10"/>
  <c r="D496" i="10"/>
  <c r="H485" i="10"/>
  <c r="F485" i="10"/>
  <c r="D485" i="10"/>
  <c r="H411" i="10"/>
  <c r="F411" i="10"/>
  <c r="D411" i="10"/>
  <c r="H359" i="10"/>
  <c r="F359" i="10"/>
  <c r="D359" i="10"/>
  <c r="H286" i="10"/>
  <c r="F286" i="10"/>
  <c r="D286" i="10"/>
  <c r="H250" i="10"/>
  <c r="F250" i="10"/>
  <c r="D250" i="10"/>
  <c r="H243" i="10"/>
  <c r="F243" i="10"/>
  <c r="D243" i="10"/>
  <c r="H132" i="10"/>
  <c r="F132" i="10"/>
  <c r="D132" i="10"/>
  <c r="H398" i="10"/>
  <c r="F398" i="10"/>
  <c r="D398" i="10"/>
  <c r="H267" i="10"/>
  <c r="F267" i="10"/>
  <c r="D267" i="10"/>
  <c r="H249" i="10"/>
  <c r="F249" i="10"/>
  <c r="D249" i="10"/>
  <c r="H1900" i="10"/>
  <c r="F1900" i="10"/>
  <c r="D1900" i="10"/>
  <c r="H1626" i="10"/>
  <c r="F1626" i="10"/>
  <c r="D1626" i="10"/>
  <c r="H1627" i="10"/>
  <c r="F1627" i="10"/>
  <c r="D1627" i="10"/>
  <c r="H1982" i="10"/>
  <c r="F1982" i="10"/>
  <c r="D1982" i="10"/>
  <c r="H1974" i="10"/>
  <c r="F1974" i="10"/>
  <c r="D1974" i="10"/>
  <c r="H1897" i="10"/>
  <c r="F1897" i="10"/>
  <c r="D1897" i="10"/>
  <c r="H1834" i="10"/>
  <c r="F1834" i="10"/>
  <c r="D1834" i="10"/>
  <c r="H1538" i="10"/>
  <c r="F1538" i="10"/>
  <c r="D1538" i="10"/>
  <c r="H1478" i="10"/>
  <c r="F1478" i="10"/>
  <c r="D1478" i="10"/>
  <c r="H1464" i="10"/>
  <c r="F1464" i="10"/>
  <c r="D1464" i="10"/>
  <c r="H1383" i="10"/>
  <c r="F1383" i="10"/>
  <c r="D1383" i="10"/>
  <c r="H1345" i="10"/>
  <c r="F1345" i="10"/>
  <c r="D1345" i="10"/>
  <c r="H1311" i="10"/>
  <c r="F1311" i="10"/>
  <c r="D1311" i="10"/>
  <c r="H1282" i="10"/>
  <c r="F1282" i="10"/>
  <c r="D1282" i="10"/>
  <c r="H1204" i="10"/>
  <c r="F1204" i="10"/>
  <c r="D1204" i="10"/>
  <c r="H1203" i="10"/>
  <c r="F1203" i="10"/>
  <c r="D1203" i="10"/>
  <c r="H1083" i="10"/>
  <c r="F1083" i="10"/>
  <c r="D1083" i="10"/>
  <c r="H984" i="10"/>
  <c r="F984" i="10"/>
  <c r="D984" i="10"/>
  <c r="H869" i="10"/>
  <c r="F869" i="10"/>
  <c r="D869" i="10"/>
  <c r="H818" i="10"/>
  <c r="F818" i="10"/>
  <c r="D818" i="10"/>
  <c r="H817" i="10"/>
  <c r="F817" i="10"/>
  <c r="D817" i="10"/>
  <c r="H739" i="10"/>
  <c r="F739" i="10"/>
  <c r="D739" i="10"/>
  <c r="H737" i="10"/>
  <c r="F737" i="10"/>
  <c r="D737" i="10"/>
  <c r="H721" i="10"/>
  <c r="F721" i="10"/>
  <c r="D721" i="10"/>
  <c r="H626" i="10"/>
  <c r="F626" i="10"/>
  <c r="D626" i="10"/>
  <c r="H535" i="10"/>
  <c r="F535" i="10"/>
  <c r="D535" i="10"/>
  <c r="H474" i="10"/>
  <c r="F474" i="10"/>
  <c r="D474" i="10"/>
  <c r="H466" i="10"/>
  <c r="F466" i="10"/>
  <c r="D466" i="10"/>
  <c r="H368" i="10"/>
  <c r="F368" i="10"/>
  <c r="D368" i="10"/>
  <c r="H303" i="10"/>
  <c r="F303" i="10"/>
  <c r="D303" i="10"/>
  <c r="H235" i="10"/>
  <c r="F235" i="10"/>
  <c r="D235" i="10"/>
  <c r="H119" i="10"/>
  <c r="F119" i="10"/>
  <c r="D119" i="10"/>
  <c r="H63" i="10"/>
  <c r="F63" i="10"/>
  <c r="D63" i="10"/>
  <c r="H1387" i="10"/>
  <c r="F1387" i="10"/>
  <c r="D1387" i="10"/>
  <c r="H1245" i="10"/>
  <c r="F1245" i="10"/>
  <c r="D1245" i="10"/>
  <c r="H472" i="10"/>
  <c r="F472" i="10"/>
  <c r="D472" i="10"/>
  <c r="H1000" i="10"/>
  <c r="F1000" i="10"/>
  <c r="D1000" i="10"/>
  <c r="H1023" i="10"/>
  <c r="F1023" i="10"/>
  <c r="D1023" i="10"/>
  <c r="H329" i="10"/>
  <c r="F329" i="10"/>
  <c r="D329" i="10"/>
  <c r="H1892" i="10"/>
  <c r="F1892" i="10"/>
  <c r="D1892" i="10"/>
  <c r="H1879" i="10"/>
  <c r="F1879" i="10"/>
  <c r="D1879" i="10"/>
  <c r="H1764" i="10"/>
  <c r="F1764" i="10"/>
  <c r="D1764" i="10"/>
  <c r="H1742" i="10"/>
  <c r="F1742" i="10"/>
  <c r="D1742" i="10"/>
  <c r="H1727" i="10"/>
  <c r="F1727" i="10"/>
  <c r="D1727" i="10"/>
  <c r="H1693" i="10"/>
  <c r="F1693" i="10"/>
  <c r="D1693" i="10"/>
  <c r="H1691" i="10"/>
  <c r="F1691" i="10"/>
  <c r="D1691" i="10"/>
  <c r="H1562" i="10"/>
  <c r="F1562" i="10"/>
  <c r="D1562" i="10"/>
  <c r="H1388" i="10"/>
  <c r="F1388" i="10"/>
  <c r="D1388" i="10"/>
  <c r="H1196" i="10"/>
  <c r="F1196" i="10"/>
  <c r="D1196" i="10"/>
  <c r="H1093" i="10"/>
  <c r="F1093" i="10"/>
  <c r="D1093" i="10"/>
  <c r="H925" i="10"/>
  <c r="F925" i="10"/>
  <c r="D925" i="10"/>
  <c r="H887" i="10"/>
  <c r="F887" i="10"/>
  <c r="D887" i="10"/>
  <c r="H841" i="10"/>
  <c r="F841" i="10"/>
  <c r="D841" i="10"/>
  <c r="H803" i="10"/>
  <c r="F803" i="10"/>
  <c r="D803" i="10"/>
  <c r="H716" i="10"/>
  <c r="F716" i="10"/>
  <c r="D716" i="10"/>
  <c r="H670" i="10"/>
  <c r="F670" i="10"/>
  <c r="D670" i="10"/>
  <c r="H603" i="10"/>
  <c r="F603" i="10"/>
  <c r="D603" i="10"/>
  <c r="H481" i="10"/>
  <c r="F481" i="10"/>
  <c r="D481" i="10"/>
  <c r="H435" i="10"/>
  <c r="F435" i="10"/>
  <c r="D435" i="10"/>
  <c r="H431" i="10"/>
  <c r="F431" i="10"/>
  <c r="D431" i="10"/>
  <c r="H381" i="10"/>
  <c r="F381" i="10"/>
  <c r="D381" i="10"/>
  <c r="H344" i="10"/>
  <c r="F344" i="10"/>
  <c r="D344" i="10"/>
  <c r="H172" i="10"/>
  <c r="F172" i="10"/>
  <c r="D172" i="10"/>
  <c r="H141" i="10"/>
  <c r="F141" i="10"/>
  <c r="D141" i="10"/>
  <c r="H84" i="10"/>
  <c r="F84" i="10"/>
  <c r="D84" i="10"/>
  <c r="H53" i="10"/>
  <c r="F53" i="10"/>
  <c r="D53" i="10"/>
  <c r="H46" i="10"/>
  <c r="F46" i="10"/>
  <c r="D46" i="10"/>
  <c r="H2008" i="10"/>
  <c r="F2008" i="10"/>
  <c r="D2008" i="10"/>
  <c r="H1756" i="10"/>
  <c r="F1756" i="10"/>
  <c r="D1756" i="10"/>
  <c r="H1662" i="10"/>
  <c r="F1662" i="10"/>
  <c r="D1662" i="10"/>
  <c r="H1571" i="10"/>
  <c r="F1571" i="10"/>
  <c r="D1571" i="10"/>
  <c r="H1504" i="10"/>
  <c r="F1504" i="10"/>
  <c r="D1504" i="10"/>
  <c r="H1411" i="10"/>
  <c r="F1411" i="10"/>
  <c r="D1411" i="10"/>
  <c r="H480" i="10"/>
  <c r="F480" i="10"/>
  <c r="D480" i="10"/>
  <c r="H1001" i="10"/>
  <c r="F1001" i="10"/>
  <c r="D1001" i="10"/>
  <c r="H1868" i="10"/>
  <c r="F1868" i="10"/>
  <c r="D1868" i="10"/>
  <c r="H978" i="10"/>
  <c r="F978" i="10"/>
  <c r="D978" i="10"/>
  <c r="H867" i="10"/>
  <c r="F867" i="10"/>
  <c r="D867" i="10"/>
  <c r="H541" i="10"/>
  <c r="F541" i="10"/>
  <c r="D541" i="10"/>
  <c r="H518" i="10"/>
  <c r="F518" i="10"/>
  <c r="D518" i="10"/>
  <c r="H1940" i="10"/>
  <c r="F1940" i="10"/>
  <c r="D1940" i="10"/>
  <c r="H1825" i="10"/>
  <c r="F1825" i="10"/>
  <c r="D1825" i="10"/>
  <c r="H1776" i="10"/>
  <c r="F1776" i="10"/>
  <c r="D1776" i="10"/>
  <c r="H1628" i="10"/>
  <c r="F1628" i="10"/>
  <c r="D1628" i="10"/>
  <c r="H1439" i="10"/>
  <c r="F1439" i="10"/>
  <c r="D1439" i="10"/>
  <c r="H1253" i="10"/>
  <c r="F1253" i="10"/>
  <c r="D1253" i="10"/>
  <c r="H998" i="10"/>
  <c r="F998" i="10"/>
  <c r="D998" i="10"/>
  <c r="H941" i="10"/>
  <c r="F941" i="10"/>
  <c r="D941" i="10"/>
  <c r="H811" i="10"/>
  <c r="F811" i="10"/>
  <c r="D811" i="10"/>
  <c r="H697" i="10"/>
  <c r="F697" i="10"/>
  <c r="D697" i="10"/>
  <c r="H502" i="10"/>
  <c r="F502" i="10"/>
  <c r="D502" i="10"/>
  <c r="H297" i="10"/>
  <c r="F297" i="10"/>
  <c r="D297" i="10"/>
  <c r="H696" i="10"/>
  <c r="F696" i="10"/>
  <c r="D696" i="10"/>
  <c r="H1686" i="10"/>
  <c r="F1686" i="10"/>
  <c r="D1686" i="10"/>
  <c r="H1601" i="10"/>
  <c r="F1601" i="10"/>
  <c r="D1601" i="10"/>
  <c r="H2016" i="10"/>
  <c r="F2016" i="10"/>
  <c r="D2016" i="10"/>
  <c r="H2005" i="10"/>
  <c r="F2005" i="10"/>
  <c r="D2005" i="10"/>
  <c r="H1927" i="10"/>
  <c r="F1927" i="10"/>
  <c r="D1927" i="10"/>
  <c r="H1913" i="10"/>
  <c r="F1913" i="10"/>
  <c r="D1913" i="10"/>
  <c r="H1644" i="10"/>
  <c r="F1644" i="10"/>
  <c r="D1644" i="10"/>
  <c r="H1492" i="10"/>
  <c r="F1492" i="10"/>
  <c r="D1492" i="10"/>
  <c r="H1491" i="10"/>
  <c r="F1491" i="10"/>
  <c r="D1491" i="10"/>
  <c r="H1362" i="10"/>
  <c r="F1362" i="10"/>
  <c r="D1362" i="10"/>
  <c r="H1281" i="10"/>
  <c r="F1281" i="10"/>
  <c r="D1281" i="10"/>
  <c r="H1233" i="10"/>
  <c r="F1233" i="10"/>
  <c r="D1233" i="10"/>
  <c r="H1141" i="10"/>
  <c r="F1141" i="10"/>
  <c r="D1141" i="10"/>
  <c r="H1043" i="10"/>
  <c r="F1043" i="10"/>
  <c r="D1043" i="10"/>
  <c r="H989" i="10"/>
  <c r="F989" i="10"/>
  <c r="D989" i="10"/>
  <c r="H899" i="10"/>
  <c r="F899" i="10"/>
  <c r="D899" i="10"/>
  <c r="H752" i="10"/>
  <c r="F752" i="10"/>
  <c r="D752" i="10"/>
  <c r="H567" i="10"/>
  <c r="F567" i="10"/>
  <c r="D567" i="10"/>
  <c r="H565" i="10"/>
  <c r="F565" i="10"/>
  <c r="D565" i="10"/>
  <c r="H527" i="10"/>
  <c r="F527" i="10"/>
  <c r="D527" i="10"/>
  <c r="H507" i="10"/>
  <c r="F507" i="10"/>
  <c r="D507" i="10"/>
  <c r="H180" i="10"/>
  <c r="F180" i="10"/>
  <c r="D180" i="10"/>
  <c r="H77" i="10"/>
  <c r="F77" i="10"/>
  <c r="D77" i="10"/>
  <c r="H44" i="10"/>
  <c r="F44" i="10"/>
  <c r="D44" i="10"/>
  <c r="H1712" i="10"/>
  <c r="F1712" i="10"/>
  <c r="D1712" i="10"/>
  <c r="H1440" i="10"/>
  <c r="F1440" i="10"/>
  <c r="D1440" i="10"/>
  <c r="H862" i="10"/>
  <c r="F862" i="10"/>
  <c r="D862" i="10"/>
  <c r="H521" i="10"/>
  <c r="F521" i="10"/>
  <c r="D521" i="10"/>
  <c r="H357" i="10"/>
  <c r="F357" i="10"/>
  <c r="D357" i="10"/>
  <c r="H1901" i="10"/>
  <c r="F1901" i="10"/>
  <c r="D1901" i="10"/>
  <c r="H1638" i="10"/>
  <c r="F1638" i="10"/>
  <c r="D1638" i="10"/>
  <c r="H1317" i="10"/>
  <c r="F1317" i="10"/>
  <c r="D1317" i="10"/>
  <c r="H880" i="10"/>
  <c r="F880" i="10"/>
  <c r="D880" i="10"/>
  <c r="H1872" i="10"/>
  <c r="F1872" i="10"/>
  <c r="D1872" i="10"/>
  <c r="H1541" i="10"/>
  <c r="F1541" i="10"/>
  <c r="D1541" i="10"/>
  <c r="H1452" i="10"/>
  <c r="F1452" i="10"/>
  <c r="D1452" i="10"/>
  <c r="H1404" i="10"/>
  <c r="F1404" i="10"/>
  <c r="D1404" i="10"/>
  <c r="H1260" i="10"/>
  <c r="F1260" i="10"/>
  <c r="D1260" i="10"/>
  <c r="H1239" i="10"/>
  <c r="F1239" i="10"/>
  <c r="D1239" i="10"/>
  <c r="H1185" i="10"/>
  <c r="F1185" i="10"/>
  <c r="D1185" i="10"/>
  <c r="H1094" i="10"/>
  <c r="F1094" i="10"/>
  <c r="D1094" i="10"/>
  <c r="H1078" i="10"/>
  <c r="F1078" i="10"/>
  <c r="D1078" i="10"/>
  <c r="H1058" i="10"/>
  <c r="F1058" i="10"/>
  <c r="D1058" i="10"/>
  <c r="H853" i="10"/>
  <c r="F853" i="10"/>
  <c r="D853" i="10"/>
  <c r="H771" i="10"/>
  <c r="F771" i="10"/>
  <c r="D771" i="10"/>
  <c r="H770" i="10"/>
  <c r="F770" i="10"/>
  <c r="D770" i="10"/>
  <c r="H754" i="10"/>
  <c r="F754" i="10"/>
  <c r="D754" i="10"/>
  <c r="H482" i="10"/>
  <c r="F482" i="10"/>
  <c r="D482" i="10"/>
  <c r="H444" i="10"/>
  <c r="F444" i="10"/>
  <c r="D444" i="10"/>
  <c r="H35" i="10"/>
  <c r="F35" i="10"/>
  <c r="D35" i="10"/>
  <c r="H1137" i="10"/>
  <c r="F1137" i="10"/>
  <c r="D1137" i="10"/>
  <c r="H897" i="10"/>
  <c r="F897" i="10"/>
  <c r="D897" i="10"/>
  <c r="H1999" i="10"/>
  <c r="F1999" i="10"/>
  <c r="D1999" i="10"/>
  <c r="H1183" i="10"/>
  <c r="F1183" i="10"/>
  <c r="D1183" i="10"/>
  <c r="H315" i="10"/>
  <c r="F315" i="10"/>
  <c r="D315" i="10"/>
  <c r="H1066" i="10"/>
  <c r="F1066" i="10"/>
  <c r="D1066" i="10"/>
  <c r="H1736" i="10"/>
  <c r="F1736" i="10"/>
  <c r="D1736" i="10"/>
  <c r="H1635" i="10"/>
  <c r="F1635" i="10"/>
  <c r="D1635" i="10"/>
  <c r="H1844" i="10"/>
  <c r="F1844" i="10"/>
  <c r="D1844" i="10"/>
  <c r="H1781" i="10"/>
  <c r="F1781" i="10"/>
  <c r="D1781" i="10"/>
  <c r="H1704" i="10"/>
  <c r="F1704" i="10"/>
  <c r="D1704" i="10"/>
  <c r="H1566" i="10"/>
  <c r="F1566" i="10"/>
  <c r="D1566" i="10"/>
  <c r="H1456" i="10"/>
  <c r="F1456" i="10"/>
  <c r="D1456" i="10"/>
  <c r="H1242" i="10"/>
  <c r="F1242" i="10"/>
  <c r="D1242" i="10"/>
  <c r="H1171" i="10"/>
  <c r="F1171" i="10"/>
  <c r="D1171" i="10"/>
  <c r="H1034" i="10"/>
  <c r="F1034" i="10"/>
  <c r="D1034" i="10"/>
  <c r="H538" i="10"/>
  <c r="F538" i="10"/>
  <c r="D538" i="10"/>
  <c r="H424" i="10"/>
  <c r="F424" i="10"/>
  <c r="D424" i="10"/>
  <c r="H352" i="10"/>
  <c r="F352" i="10"/>
  <c r="D352" i="10"/>
  <c r="H312" i="10"/>
  <c r="F312" i="10"/>
  <c r="D312" i="10"/>
  <c r="H264" i="10"/>
  <c r="F264" i="10"/>
  <c r="D264" i="10"/>
  <c r="H212" i="10"/>
  <c r="F212" i="10"/>
  <c r="D212" i="10"/>
  <c r="H161" i="10"/>
  <c r="F161" i="10"/>
  <c r="D161" i="10"/>
  <c r="H116" i="10"/>
  <c r="F116" i="10"/>
  <c r="D116" i="10"/>
  <c r="H296" i="10"/>
  <c r="F296" i="10"/>
  <c r="D296" i="10"/>
  <c r="H1743" i="10"/>
  <c r="F1743" i="10"/>
  <c r="D1743" i="10"/>
  <c r="H1730" i="10"/>
  <c r="F1730" i="10"/>
  <c r="D1730" i="10"/>
  <c r="H1910" i="10"/>
  <c r="F1910" i="10"/>
  <c r="D1910" i="10"/>
  <c r="H1728" i="10"/>
  <c r="F1728" i="10"/>
  <c r="D1728" i="10"/>
  <c r="H1700" i="10"/>
  <c r="F1700" i="10"/>
  <c r="D1700" i="10"/>
  <c r="H1321" i="10"/>
  <c r="F1321" i="10"/>
  <c r="D1321" i="10"/>
  <c r="H1286" i="10"/>
  <c r="F1286" i="10"/>
  <c r="D1286" i="10"/>
  <c r="H1248" i="10"/>
  <c r="F1248" i="10"/>
  <c r="D1248" i="10"/>
  <c r="H1188" i="10"/>
  <c r="F1188" i="10"/>
  <c r="D1188" i="10"/>
  <c r="H1064" i="10"/>
  <c r="F1064" i="10"/>
  <c r="D1064" i="10"/>
  <c r="H994" i="10"/>
  <c r="F994" i="10"/>
  <c r="D994" i="10"/>
  <c r="H826" i="10"/>
  <c r="F826" i="10"/>
  <c r="D826" i="10"/>
  <c r="H634" i="10"/>
  <c r="F634" i="10"/>
  <c r="D634" i="10"/>
  <c r="H465" i="10"/>
  <c r="F465" i="10"/>
  <c r="D465" i="10"/>
  <c r="H348" i="10"/>
  <c r="F348" i="10"/>
  <c r="D348" i="10"/>
  <c r="H1278" i="10"/>
  <c r="F1278" i="10"/>
  <c r="D1278" i="10"/>
  <c r="H1111" i="10"/>
  <c r="F1111" i="10"/>
  <c r="D1111" i="10"/>
  <c r="H223" i="10"/>
  <c r="F223" i="10"/>
  <c r="D223" i="10"/>
  <c r="H1861" i="10"/>
  <c r="F1861" i="10"/>
  <c r="D1861" i="10"/>
  <c r="H1838" i="10"/>
  <c r="F1838" i="10"/>
  <c r="D1838" i="10"/>
  <c r="H1661" i="10"/>
  <c r="F1661" i="10"/>
  <c r="D1661" i="10"/>
  <c r="H540" i="10"/>
  <c r="F540" i="10"/>
  <c r="D540" i="10"/>
  <c r="H1333" i="10"/>
  <c r="F1333" i="10"/>
  <c r="D1333" i="10"/>
  <c r="H595" i="10"/>
  <c r="F595" i="10"/>
  <c r="D595" i="10"/>
  <c r="H1199" i="10"/>
  <c r="F1199" i="10"/>
  <c r="D1199" i="10"/>
  <c r="H412" i="10"/>
  <c r="F412" i="10"/>
  <c r="D412" i="10"/>
  <c r="H1943" i="10"/>
  <c r="F1943" i="10"/>
  <c r="D1943" i="10"/>
  <c r="H1572" i="10"/>
  <c r="F1572" i="10"/>
  <c r="D1572" i="10"/>
  <c r="H1794" i="10"/>
  <c r="F1794" i="10"/>
  <c r="D1794" i="10"/>
  <c r="H816" i="10"/>
  <c r="F816" i="10"/>
  <c r="D816" i="10"/>
  <c r="H1378" i="10"/>
  <c r="F1378" i="10"/>
  <c r="D1378" i="10"/>
  <c r="H1177" i="10"/>
  <c r="F1177" i="10"/>
  <c r="D1177" i="10"/>
  <c r="H1500" i="10"/>
  <c r="F1500" i="10"/>
  <c r="D1500" i="10"/>
  <c r="H1899" i="10"/>
  <c r="F1899" i="10"/>
  <c r="D1899" i="10"/>
  <c r="H1313" i="10"/>
  <c r="F1313" i="10"/>
  <c r="D1313" i="10"/>
  <c r="H1293" i="10"/>
  <c r="F1293" i="10"/>
  <c r="D1293" i="10"/>
  <c r="H1005" i="10"/>
  <c r="F1005" i="10"/>
  <c r="D1005" i="10"/>
  <c r="H1551" i="10"/>
  <c r="F1551" i="10"/>
  <c r="D1551" i="10"/>
  <c r="H1550" i="10"/>
  <c r="F1550" i="10"/>
  <c r="D1550" i="10"/>
  <c r="H1520" i="10"/>
  <c r="F1520" i="10"/>
  <c r="D1520" i="10"/>
  <c r="H1432" i="10"/>
  <c r="F1432" i="10"/>
  <c r="D1432" i="10"/>
  <c r="H1127" i="10"/>
  <c r="F1127" i="10"/>
  <c r="D1127" i="10"/>
  <c r="H1577" i="10"/>
  <c r="F1577" i="10"/>
  <c r="D1577" i="10"/>
  <c r="H1288" i="10"/>
  <c r="F1288" i="10"/>
  <c r="D1288" i="10"/>
  <c r="H30" i="10"/>
  <c r="F30" i="10"/>
  <c r="D30" i="10"/>
  <c r="H29" i="10"/>
  <c r="F29" i="10"/>
  <c r="D29" i="10"/>
  <c r="H1988" i="10"/>
  <c r="F1988" i="10"/>
  <c r="D1988" i="10"/>
  <c r="H781" i="10"/>
  <c r="F781" i="10"/>
  <c r="D781" i="10"/>
  <c r="H291" i="10"/>
  <c r="F291" i="10"/>
  <c r="D291" i="10"/>
  <c r="H252" i="10"/>
  <c r="F252" i="10"/>
  <c r="D252" i="10"/>
  <c r="H210" i="10"/>
  <c r="F210" i="10"/>
  <c r="D210" i="10"/>
  <c r="H1471" i="10"/>
  <c r="F1471" i="10"/>
  <c r="D1471" i="10"/>
  <c r="H500" i="10"/>
  <c r="F500" i="10"/>
  <c r="D500" i="10"/>
  <c r="H1739" i="10"/>
  <c r="F1739" i="10"/>
  <c r="D1739" i="10"/>
  <c r="H1067" i="10"/>
  <c r="F1067" i="10"/>
  <c r="D1067" i="10"/>
  <c r="H1837" i="10"/>
  <c r="F1837" i="10"/>
  <c r="D1837" i="10"/>
  <c r="H82" i="10"/>
  <c r="F82" i="10"/>
  <c r="D82" i="10"/>
  <c r="H1324" i="10"/>
  <c r="F1324" i="10"/>
  <c r="D1324" i="10"/>
  <c r="H649" i="10"/>
  <c r="F649" i="10"/>
  <c r="D649" i="10"/>
  <c r="H1909" i="10"/>
  <c r="F1909" i="10"/>
  <c r="D1909" i="10"/>
  <c r="H1939" i="10"/>
  <c r="F1939" i="10"/>
  <c r="D1939" i="10"/>
  <c r="H204" i="10"/>
  <c r="F204" i="10"/>
  <c r="D204" i="10"/>
  <c r="H1501" i="10"/>
  <c r="F1501" i="10"/>
  <c r="D1501" i="10"/>
  <c r="H1380" i="10"/>
  <c r="F1380" i="10"/>
  <c r="D1380" i="10"/>
  <c r="H1862" i="10"/>
  <c r="F1862" i="10"/>
  <c r="D1862" i="10"/>
  <c r="H1554" i="10"/>
  <c r="F1554" i="10"/>
  <c r="D1554" i="10"/>
  <c r="H215" i="10"/>
  <c r="F215" i="10"/>
  <c r="D215" i="10"/>
  <c r="H1755" i="10"/>
  <c r="F1755" i="10"/>
  <c r="D1755" i="10"/>
  <c r="H1420" i="10"/>
  <c r="F1420" i="10"/>
  <c r="D1420" i="10"/>
  <c r="H1902" i="10"/>
  <c r="F1902" i="10"/>
  <c r="D1902" i="10"/>
  <c r="H1401" i="10"/>
  <c r="F1401" i="10"/>
  <c r="D1401" i="10"/>
  <c r="H66" i="10"/>
  <c r="F66" i="10"/>
  <c r="D66" i="10"/>
  <c r="H2023" i="10"/>
  <c r="F2023" i="10"/>
  <c r="D2023" i="10"/>
  <c r="H2011" i="10"/>
  <c r="F2011" i="10"/>
  <c r="D2011" i="10"/>
  <c r="H1967" i="10"/>
  <c r="F1967" i="10"/>
  <c r="D1967" i="10"/>
  <c r="H1966" i="10"/>
  <c r="F1966" i="10"/>
  <c r="D1966" i="10"/>
  <c r="H1894" i="10"/>
  <c r="F1894" i="10"/>
  <c r="D1894" i="10"/>
  <c r="H1870" i="10"/>
  <c r="F1870" i="10"/>
  <c r="D1870" i="10"/>
  <c r="H1869" i="10"/>
  <c r="F1869" i="10"/>
  <c r="D1869" i="10"/>
  <c r="H1830" i="10"/>
  <c r="F1830" i="10"/>
  <c r="D1830" i="10"/>
  <c r="H1803" i="10"/>
  <c r="F1803" i="10"/>
  <c r="D1803" i="10"/>
  <c r="H1782" i="10"/>
  <c r="F1782" i="10"/>
  <c r="D1782" i="10"/>
  <c r="H1714" i="10"/>
  <c r="F1714" i="10"/>
  <c r="D1714" i="10"/>
  <c r="H1687" i="10"/>
  <c r="F1687" i="10"/>
  <c r="D1687" i="10"/>
  <c r="H1681" i="10"/>
  <c r="F1681" i="10"/>
  <c r="D1681" i="10"/>
  <c r="H1675" i="10"/>
  <c r="F1675" i="10"/>
  <c r="D1675" i="10"/>
  <c r="H1666" i="10"/>
  <c r="F1666" i="10"/>
  <c r="D1666" i="10"/>
  <c r="H1586" i="10"/>
  <c r="F1586" i="10"/>
  <c r="D1586" i="10"/>
  <c r="H1583" i="10"/>
  <c r="F1583" i="10"/>
  <c r="D1583" i="10"/>
  <c r="H1565" i="10"/>
  <c r="F1565" i="10"/>
  <c r="D1565" i="10"/>
  <c r="H1516" i="10"/>
  <c r="F1516" i="10"/>
  <c r="D1516" i="10"/>
  <c r="H1511" i="10"/>
  <c r="F1511" i="10"/>
  <c r="D1511" i="10"/>
  <c r="H1410" i="10"/>
  <c r="F1410" i="10"/>
  <c r="D1410" i="10"/>
  <c r="H1342" i="10"/>
  <c r="F1342" i="10"/>
  <c r="D1342" i="10"/>
  <c r="H1298" i="10"/>
  <c r="F1298" i="10"/>
  <c r="D1298" i="10"/>
  <c r="H1290" i="10"/>
  <c r="F1290" i="10"/>
  <c r="D1290" i="10"/>
  <c r="H1289" i="10"/>
  <c r="F1289" i="10"/>
  <c r="D1289" i="10"/>
  <c r="H1266" i="10"/>
  <c r="F1266" i="10"/>
  <c r="D1266" i="10"/>
  <c r="H1246" i="10"/>
  <c r="F1246" i="10"/>
  <c r="D1246" i="10"/>
  <c r="H1220" i="10"/>
  <c r="F1220" i="10"/>
  <c r="D1220" i="10"/>
  <c r="H1212" i="10"/>
  <c r="F1212" i="10"/>
  <c r="D1212" i="10"/>
  <c r="H1195" i="10"/>
  <c r="F1195" i="10"/>
  <c r="D1195" i="10"/>
  <c r="H1133" i="10"/>
  <c r="F1133" i="10"/>
  <c r="D1133" i="10"/>
  <c r="H1071" i="10"/>
  <c r="F1071" i="10"/>
  <c r="D1071" i="10"/>
  <c r="H1045" i="10"/>
  <c r="F1045" i="10"/>
  <c r="D1045" i="10"/>
  <c r="H990" i="10"/>
  <c r="F990" i="10"/>
  <c r="D990" i="10"/>
  <c r="H963" i="10"/>
  <c r="F963" i="10"/>
  <c r="D963" i="10"/>
  <c r="H911" i="10"/>
  <c r="F911" i="10"/>
  <c r="D911" i="10"/>
  <c r="H893" i="10"/>
  <c r="F893" i="10"/>
  <c r="D893" i="10"/>
  <c r="H892" i="10"/>
  <c r="F892" i="10"/>
  <c r="D892" i="10"/>
  <c r="H746" i="10"/>
  <c r="F746" i="10"/>
  <c r="D746" i="10"/>
  <c r="H722" i="10"/>
  <c r="F722" i="10"/>
  <c r="D722" i="10"/>
  <c r="H714" i="10"/>
  <c r="F714" i="10"/>
  <c r="D714" i="10"/>
  <c r="H702" i="10"/>
  <c r="F702" i="10"/>
  <c r="D702" i="10"/>
  <c r="H653" i="10"/>
  <c r="F653" i="10"/>
  <c r="D653" i="10"/>
  <c r="H650" i="10"/>
  <c r="F650" i="10"/>
  <c r="D650" i="10"/>
  <c r="H645" i="10"/>
  <c r="F645" i="10"/>
  <c r="D645" i="10"/>
  <c r="H615" i="10"/>
  <c r="F615" i="10"/>
  <c r="D615" i="10"/>
  <c r="H605" i="10"/>
  <c r="F605" i="10"/>
  <c r="D605" i="10"/>
  <c r="H580" i="10"/>
  <c r="F580" i="10"/>
  <c r="D580" i="10"/>
  <c r="H536" i="10"/>
  <c r="F536" i="10"/>
  <c r="D536" i="10"/>
  <c r="H534" i="10"/>
  <c r="F534" i="10"/>
  <c r="D534" i="10"/>
  <c r="H522" i="10"/>
  <c r="F522" i="10"/>
  <c r="D522" i="10"/>
  <c r="H387" i="10"/>
  <c r="F387" i="10"/>
  <c r="D387" i="10"/>
  <c r="H385" i="10"/>
  <c r="F385" i="10"/>
  <c r="D385" i="10"/>
  <c r="H354" i="10"/>
  <c r="F354" i="10"/>
  <c r="D354" i="10"/>
  <c r="H310" i="10"/>
  <c r="F310" i="10"/>
  <c r="D310" i="10"/>
  <c r="H254" i="10"/>
  <c r="F254" i="10"/>
  <c r="D254" i="10"/>
  <c r="H176" i="10"/>
  <c r="F176" i="10"/>
  <c r="D176" i="10"/>
  <c r="H153" i="10"/>
  <c r="F153" i="10"/>
  <c r="D153" i="10"/>
  <c r="H134" i="10"/>
  <c r="F134" i="10"/>
  <c r="D134" i="10"/>
  <c r="H107" i="10"/>
  <c r="F107" i="10"/>
  <c r="D107" i="10"/>
  <c r="H105" i="10"/>
  <c r="F105" i="10"/>
  <c r="D105" i="10"/>
  <c r="H20" i="10"/>
  <c r="F20" i="10"/>
  <c r="D20" i="10"/>
  <c r="H1646" i="10"/>
  <c r="F1646" i="10"/>
  <c r="D1646" i="10"/>
  <c r="H1523" i="10"/>
  <c r="F1523" i="10"/>
  <c r="D1523" i="10"/>
  <c r="H1476" i="10"/>
  <c r="F1476" i="10"/>
  <c r="D1476" i="10"/>
  <c r="H1447" i="10"/>
  <c r="F1447" i="10"/>
  <c r="D1447" i="10"/>
  <c r="H1339" i="10"/>
  <c r="F1339" i="10"/>
  <c r="D1339" i="10"/>
  <c r="H1032" i="10"/>
  <c r="F1032" i="10"/>
  <c r="D1032" i="10"/>
  <c r="H860" i="10"/>
  <c r="F860" i="10"/>
  <c r="D860" i="10"/>
  <c r="H652" i="10"/>
  <c r="F652" i="10"/>
  <c r="D652" i="10"/>
  <c r="H550" i="10"/>
  <c r="F550" i="10"/>
  <c r="D550" i="10"/>
  <c r="H478" i="10"/>
  <c r="F478" i="10"/>
  <c r="D478" i="10"/>
  <c r="H230" i="10"/>
  <c r="F230" i="10"/>
  <c r="D230" i="10"/>
  <c r="H121" i="10"/>
  <c r="F121" i="10"/>
  <c r="D121" i="10"/>
  <c r="H103" i="10"/>
  <c r="F103" i="10"/>
  <c r="D103" i="10"/>
  <c r="H1745" i="10"/>
  <c r="F1745" i="10"/>
  <c r="D1745" i="10"/>
  <c r="H1994" i="10"/>
  <c r="F1994" i="10"/>
  <c r="D1994" i="10"/>
  <c r="H1936" i="10"/>
  <c r="F1936" i="10"/>
  <c r="D1936" i="10"/>
  <c r="H1912" i="10"/>
  <c r="F1912" i="10"/>
  <c r="D1912" i="10"/>
  <c r="H1671" i="10"/>
  <c r="F1671" i="10"/>
  <c r="D1671" i="10"/>
  <c r="H1479" i="10"/>
  <c r="F1479" i="10"/>
  <c r="D1479" i="10"/>
  <c r="H1399" i="10"/>
  <c r="F1399" i="10"/>
  <c r="D1399" i="10"/>
  <c r="H837" i="10"/>
  <c r="F837" i="10"/>
  <c r="D837" i="10"/>
  <c r="H834" i="10"/>
  <c r="F834" i="10"/>
  <c r="D834" i="10"/>
  <c r="H226" i="10"/>
  <c r="F226" i="10"/>
  <c r="D226" i="10"/>
  <c r="H1144" i="10"/>
  <c r="F1144" i="10"/>
  <c r="D1144" i="10"/>
  <c r="H1822" i="10"/>
  <c r="F1822" i="10"/>
  <c r="D1822" i="10"/>
  <c r="H700" i="10"/>
  <c r="F700" i="10"/>
  <c r="D700" i="10"/>
  <c r="H1709" i="10"/>
  <c r="F1709" i="10"/>
  <c r="D1709" i="10"/>
  <c r="H94" i="10"/>
  <c r="F94" i="10"/>
  <c r="D94" i="10"/>
  <c r="H2018" i="10"/>
  <c r="F2018" i="10"/>
  <c r="D2018" i="10"/>
  <c r="H1706" i="10"/>
  <c r="F1706" i="10"/>
  <c r="D1706" i="10"/>
  <c r="H1614" i="10"/>
  <c r="F1614" i="10"/>
  <c r="D1614" i="10"/>
  <c r="H1544" i="10"/>
  <c r="F1544" i="10"/>
  <c r="D1544" i="10"/>
  <c r="H1217" i="10"/>
  <c r="F1217" i="10"/>
  <c r="D1217" i="10"/>
  <c r="H1165" i="10"/>
  <c r="F1165" i="10"/>
  <c r="D1165" i="10"/>
  <c r="H1022" i="10"/>
  <c r="F1022" i="10"/>
  <c r="D1022" i="10"/>
  <c r="H1017" i="10"/>
  <c r="F1017" i="10"/>
  <c r="D1017" i="10"/>
  <c r="H955" i="10"/>
  <c r="F955" i="10"/>
  <c r="D955" i="10"/>
  <c r="H942" i="10"/>
  <c r="F942" i="10"/>
  <c r="D942" i="10"/>
  <c r="H846" i="10"/>
  <c r="F846" i="10"/>
  <c r="D846" i="10"/>
  <c r="H836" i="10"/>
  <c r="F836" i="10"/>
  <c r="D836" i="10"/>
  <c r="H773" i="10"/>
  <c r="F773" i="10"/>
  <c r="D773" i="10"/>
  <c r="H584" i="10"/>
  <c r="F584" i="10"/>
  <c r="D584" i="10"/>
  <c r="H427" i="10"/>
  <c r="F427" i="10"/>
  <c r="D427" i="10"/>
  <c r="H239" i="10"/>
  <c r="F239" i="10"/>
  <c r="D239" i="10"/>
  <c r="H196" i="10"/>
  <c r="F196" i="10"/>
  <c r="D196" i="10"/>
  <c r="H89" i="10"/>
  <c r="F89" i="10"/>
  <c r="D89" i="10"/>
  <c r="H78" i="10"/>
  <c r="F78" i="10"/>
  <c r="D78" i="10"/>
  <c r="H8" i="10"/>
  <c r="F8" i="10"/>
  <c r="D8" i="10"/>
  <c r="H1962" i="10"/>
  <c r="F1962" i="10"/>
  <c r="D1962" i="10"/>
  <c r="H718" i="10"/>
  <c r="F718" i="10"/>
  <c r="D718" i="10"/>
  <c r="H681" i="10"/>
  <c r="F681" i="10"/>
  <c r="D681" i="10"/>
  <c r="H1942" i="10"/>
  <c r="F1942" i="10"/>
  <c r="D1942" i="10"/>
  <c r="H1839" i="10"/>
  <c r="F1839" i="10"/>
  <c r="D1839" i="10"/>
  <c r="H1535" i="10"/>
  <c r="F1535" i="10"/>
  <c r="D1535" i="10"/>
  <c r="H1025" i="10"/>
  <c r="F1025" i="10"/>
  <c r="D1025" i="10"/>
  <c r="H933" i="10"/>
  <c r="F933" i="10"/>
  <c r="D933" i="10"/>
  <c r="H854" i="10"/>
  <c r="F854" i="10"/>
  <c r="D854" i="10"/>
  <c r="H678" i="10"/>
  <c r="F678" i="10"/>
  <c r="D678" i="10"/>
  <c r="H555" i="10"/>
  <c r="F555" i="10"/>
  <c r="D555" i="10"/>
  <c r="H307" i="10"/>
  <c r="F307" i="10"/>
  <c r="D307" i="10"/>
  <c r="H270" i="10"/>
  <c r="F270" i="10"/>
  <c r="D270" i="10"/>
  <c r="H178" i="10"/>
  <c r="F178" i="10"/>
  <c r="D178" i="10"/>
  <c r="H156" i="10"/>
  <c r="F156" i="10"/>
  <c r="D156" i="10"/>
  <c r="H85" i="10"/>
  <c r="F85" i="10"/>
  <c r="D85" i="10"/>
  <c r="H74" i="10"/>
  <c r="F74" i="10"/>
  <c r="D74" i="10"/>
  <c r="H469" i="10"/>
  <c r="F469" i="10"/>
  <c r="D469" i="10"/>
  <c r="H139" i="10"/>
  <c r="F139" i="10"/>
  <c r="D139" i="10"/>
  <c r="H1808" i="10"/>
  <c r="F1808" i="10"/>
  <c r="D1808" i="10"/>
  <c r="H1427" i="10"/>
  <c r="F1427" i="10"/>
  <c r="D1427" i="10"/>
  <c r="H1938" i="10"/>
  <c r="F1938" i="10"/>
  <c r="D1938" i="10"/>
  <c r="H1923" i="10"/>
  <c r="F1923" i="10"/>
  <c r="D1923" i="10"/>
  <c r="H1898" i="10"/>
  <c r="F1898" i="10"/>
  <c r="D1898" i="10"/>
  <c r="H1784" i="10"/>
  <c r="F1784" i="10"/>
  <c r="D1784" i="10"/>
  <c r="H1769" i="10"/>
  <c r="F1769" i="10"/>
  <c r="D1769" i="10"/>
  <c r="H1725" i="10"/>
  <c r="F1725" i="10"/>
  <c r="D1725" i="10"/>
  <c r="H1721" i="10"/>
  <c r="F1721" i="10"/>
  <c r="D1721" i="10"/>
  <c r="H1655" i="10"/>
  <c r="F1655" i="10"/>
  <c r="D1655" i="10"/>
  <c r="H1594" i="10"/>
  <c r="F1594" i="10"/>
  <c r="D1594" i="10"/>
  <c r="H1585" i="10"/>
  <c r="F1585" i="10"/>
  <c r="D1585" i="10"/>
  <c r="H1584" i="10"/>
  <c r="F1584" i="10"/>
  <c r="D1584" i="10"/>
  <c r="H1570" i="10"/>
  <c r="F1570" i="10"/>
  <c r="D1570" i="10"/>
  <c r="H1495" i="10"/>
  <c r="F1495" i="10"/>
  <c r="D1495" i="10"/>
  <c r="H1386" i="10"/>
  <c r="F1386" i="10"/>
  <c r="D1386" i="10"/>
  <c r="H1280" i="10"/>
  <c r="F1280" i="10"/>
  <c r="D1280" i="10"/>
  <c r="H1146" i="10"/>
  <c r="F1146" i="10"/>
  <c r="D1146" i="10"/>
  <c r="H1129" i="10"/>
  <c r="F1129" i="10"/>
  <c r="D1129" i="10"/>
  <c r="H1103" i="10"/>
  <c r="F1103" i="10"/>
  <c r="D1103" i="10"/>
  <c r="H1096" i="10"/>
  <c r="F1096" i="10"/>
  <c r="D1096" i="10"/>
  <c r="H1055" i="10"/>
  <c r="F1055" i="10"/>
  <c r="D1055" i="10"/>
  <c r="H1031" i="10"/>
  <c r="F1031" i="10"/>
  <c r="D1031" i="10"/>
  <c r="H976" i="10"/>
  <c r="F976" i="10"/>
  <c r="D976" i="10"/>
  <c r="H900" i="10"/>
  <c r="F900" i="10"/>
  <c r="D900" i="10"/>
  <c r="H876" i="10"/>
  <c r="F876" i="10"/>
  <c r="D876" i="10"/>
  <c r="H843" i="10"/>
  <c r="F843" i="10"/>
  <c r="D843" i="10"/>
  <c r="H695" i="10"/>
  <c r="F695" i="10"/>
  <c r="D695" i="10"/>
  <c r="H624" i="10"/>
  <c r="F624" i="10"/>
  <c r="D624" i="10"/>
  <c r="H554" i="10"/>
  <c r="F554" i="10"/>
  <c r="D554" i="10"/>
  <c r="H462" i="10"/>
  <c r="F462" i="10"/>
  <c r="D462" i="10"/>
  <c r="H363" i="10"/>
  <c r="F363" i="10"/>
  <c r="D363" i="10"/>
  <c r="H342" i="10"/>
  <c r="F342" i="10"/>
  <c r="D342" i="10"/>
  <c r="H287" i="10"/>
  <c r="F287" i="10"/>
  <c r="D287" i="10"/>
  <c r="H173" i="10"/>
  <c r="F173" i="10"/>
  <c r="D173" i="10"/>
  <c r="H171" i="10"/>
  <c r="F171" i="10"/>
  <c r="D171" i="10"/>
  <c r="H86" i="10"/>
  <c r="F86" i="10"/>
  <c r="D86" i="10"/>
  <c r="H43" i="10"/>
  <c r="F43" i="10"/>
  <c r="D43" i="10"/>
  <c r="H1968" i="10"/>
  <c r="F1968" i="10"/>
  <c r="D1968" i="10"/>
  <c r="H1851" i="10"/>
  <c r="F1851" i="10"/>
  <c r="D1851" i="10"/>
  <c r="H1723" i="10"/>
  <c r="F1723" i="10"/>
  <c r="D1723" i="10"/>
  <c r="H1557" i="10"/>
  <c r="F1557" i="10"/>
  <c r="D1557" i="10"/>
  <c r="H756" i="10"/>
  <c r="F756" i="10"/>
  <c r="D756" i="10"/>
  <c r="H319" i="10"/>
  <c r="F319" i="10"/>
  <c r="D319" i="10"/>
  <c r="H1051" i="10"/>
  <c r="F1051" i="10"/>
  <c r="D1051" i="10"/>
  <c r="H735" i="10"/>
  <c r="F735" i="10"/>
  <c r="D735" i="10"/>
  <c r="H577" i="10"/>
  <c r="F577" i="10"/>
  <c r="D577" i="10"/>
  <c r="H334" i="10"/>
  <c r="F334" i="10"/>
  <c r="D334" i="10"/>
  <c r="H422" i="10"/>
  <c r="F422" i="10"/>
  <c r="D422" i="10"/>
  <c r="H374" i="10"/>
  <c r="F374" i="10"/>
  <c r="D374" i="10"/>
  <c r="H1992" i="10"/>
  <c r="F1992" i="10"/>
  <c r="D1992" i="10"/>
  <c r="H1598" i="10"/>
  <c r="F1598" i="10"/>
  <c r="D1598" i="10"/>
  <c r="H1015" i="10"/>
  <c r="F1015" i="10"/>
  <c r="D1015" i="10"/>
  <c r="H1060" i="10"/>
  <c r="F1060" i="10"/>
  <c r="D1060" i="10"/>
  <c r="H1989" i="10"/>
  <c r="F1989" i="10"/>
  <c r="D1989" i="10"/>
  <c r="H1883" i="10"/>
  <c r="F1883" i="10"/>
  <c r="D1883" i="10"/>
  <c r="H1864" i="10"/>
  <c r="F1864" i="10"/>
  <c r="D1864" i="10"/>
  <c r="H1836" i="10"/>
  <c r="F1836" i="10"/>
  <c r="D1836" i="10"/>
  <c r="H1786" i="10"/>
  <c r="F1786" i="10"/>
  <c r="D1786" i="10"/>
  <c r="H1664" i="10"/>
  <c r="F1664" i="10"/>
  <c r="D1664" i="10"/>
  <c r="H1607" i="10"/>
  <c r="F1607" i="10"/>
  <c r="D1607" i="10"/>
  <c r="H1575" i="10"/>
  <c r="F1575" i="10"/>
  <c r="D1575" i="10"/>
  <c r="H1553" i="10"/>
  <c r="F1553" i="10"/>
  <c r="D1553" i="10"/>
  <c r="H1422" i="10"/>
  <c r="F1422" i="10"/>
  <c r="D1422" i="10"/>
  <c r="H1403" i="10"/>
  <c r="F1403" i="10"/>
  <c r="D1403" i="10"/>
  <c r="H1330" i="10"/>
  <c r="F1330" i="10"/>
  <c r="D1330" i="10"/>
  <c r="H1232" i="10"/>
  <c r="F1232" i="10"/>
  <c r="D1232" i="10"/>
  <c r="H1211" i="10"/>
  <c r="F1211" i="10"/>
  <c r="D1211" i="10"/>
  <c r="H1169" i="10"/>
  <c r="F1169" i="10"/>
  <c r="D1169" i="10"/>
  <c r="H1082" i="10"/>
  <c r="F1082" i="10"/>
  <c r="D1082" i="10"/>
  <c r="H947" i="10"/>
  <c r="F947" i="10"/>
  <c r="D947" i="10"/>
  <c r="H943" i="10"/>
  <c r="F943" i="10"/>
  <c r="D943" i="10"/>
  <c r="H805" i="10"/>
  <c r="F805" i="10"/>
  <c r="D805" i="10"/>
  <c r="H709" i="10"/>
  <c r="F709" i="10"/>
  <c r="D709" i="10"/>
  <c r="H616" i="10"/>
  <c r="F616" i="10"/>
  <c r="D616" i="10"/>
  <c r="H602" i="10"/>
  <c r="F602" i="10"/>
  <c r="D602" i="10"/>
  <c r="H558" i="10"/>
  <c r="F558" i="10"/>
  <c r="D558" i="10"/>
  <c r="H539" i="10"/>
  <c r="F539" i="10"/>
  <c r="D539" i="10"/>
  <c r="H509" i="10"/>
  <c r="F509" i="10"/>
  <c r="D509" i="10"/>
  <c r="H483" i="10"/>
  <c r="F483" i="10"/>
  <c r="D483" i="10"/>
  <c r="H392" i="10"/>
  <c r="F392" i="10"/>
  <c r="D392" i="10"/>
  <c r="H324" i="10"/>
  <c r="F324" i="10"/>
  <c r="D324" i="10"/>
  <c r="H271" i="10"/>
  <c r="F271" i="10"/>
  <c r="D271" i="10"/>
  <c r="H224" i="10"/>
  <c r="F224" i="10"/>
  <c r="D224" i="10"/>
  <c r="H185" i="10"/>
  <c r="F185" i="10"/>
  <c r="D185" i="10"/>
  <c r="H40" i="10"/>
  <c r="F40" i="10"/>
  <c r="D40" i="10"/>
  <c r="H31" i="10"/>
  <c r="F31" i="10"/>
  <c r="D31" i="10"/>
  <c r="H1609" i="10"/>
  <c r="F1609" i="10"/>
  <c r="D1609" i="10"/>
  <c r="H1540" i="10"/>
  <c r="F1540" i="10"/>
  <c r="D1540" i="10"/>
  <c r="H1037" i="10"/>
  <c r="F1037" i="10"/>
  <c r="D1037" i="10"/>
  <c r="H877" i="10"/>
  <c r="F877" i="10"/>
  <c r="D877" i="10"/>
  <c r="H460" i="10"/>
  <c r="F460" i="10"/>
  <c r="D460" i="10"/>
  <c r="H423" i="10"/>
  <c r="F423" i="10"/>
  <c r="D423" i="10"/>
  <c r="H373" i="10"/>
  <c r="F373" i="10"/>
  <c r="D373" i="10"/>
  <c r="H191" i="10"/>
  <c r="F191" i="10"/>
  <c r="D191" i="10"/>
  <c r="H133" i="10"/>
  <c r="F133" i="10"/>
  <c r="D133" i="10"/>
  <c r="H1817" i="10"/>
  <c r="F1817" i="10"/>
  <c r="D1817" i="10"/>
  <c r="H1061" i="10"/>
  <c r="F1061" i="10"/>
  <c r="D1061" i="10"/>
  <c r="H1576" i="10"/>
  <c r="F1576" i="10"/>
  <c r="D1576" i="10"/>
  <c r="H789" i="10"/>
  <c r="F789" i="10"/>
  <c r="D789" i="10"/>
  <c r="H760" i="10"/>
  <c r="F760" i="10"/>
  <c r="D760" i="10"/>
  <c r="H618" i="10"/>
  <c r="F618" i="10"/>
  <c r="D618" i="10"/>
  <c r="H1653" i="10"/>
  <c r="F1653" i="10"/>
  <c r="D1653" i="10"/>
  <c r="H1431" i="10"/>
  <c r="F1431" i="10"/>
  <c r="D1431" i="10"/>
  <c r="H26" i="10"/>
  <c r="F26" i="10"/>
  <c r="D26" i="10"/>
  <c r="H995" i="10"/>
  <c r="F995" i="10"/>
  <c r="D995" i="10"/>
  <c r="H1192" i="10"/>
  <c r="F1192" i="10"/>
  <c r="D1192" i="10"/>
  <c r="H1181" i="10"/>
  <c r="F1181" i="10"/>
  <c r="D1181" i="10"/>
  <c r="H814" i="10"/>
  <c r="F814" i="10"/>
  <c r="D814" i="10"/>
  <c r="H1953" i="10"/>
  <c r="F1953" i="10"/>
  <c r="D1953" i="10"/>
  <c r="H1930" i="10"/>
  <c r="F1930" i="10"/>
  <c r="D1930" i="10"/>
  <c r="H1886" i="10"/>
  <c r="F1886" i="10"/>
  <c r="D1886" i="10"/>
  <c r="H1880" i="10"/>
  <c r="F1880" i="10"/>
  <c r="D1880" i="10"/>
  <c r="H1840" i="10"/>
  <c r="F1840" i="10"/>
  <c r="D1840" i="10"/>
  <c r="H1800" i="10"/>
  <c r="F1800" i="10"/>
  <c r="D1800" i="10"/>
  <c r="H1760" i="10"/>
  <c r="F1760" i="10"/>
  <c r="D1760" i="10"/>
  <c r="H1724" i="10"/>
  <c r="F1724" i="10"/>
  <c r="D1724" i="10"/>
  <c r="H1674" i="10"/>
  <c r="F1674" i="10"/>
  <c r="D1674" i="10"/>
  <c r="H1623" i="10"/>
  <c r="F1623" i="10"/>
  <c r="D1623" i="10"/>
  <c r="H1564" i="10"/>
  <c r="F1564" i="10"/>
  <c r="D1564" i="10"/>
  <c r="H1563" i="10"/>
  <c r="F1563" i="10"/>
  <c r="D1563" i="10"/>
  <c r="H1528" i="10"/>
  <c r="F1528" i="10"/>
  <c r="D1528" i="10"/>
  <c r="H1513" i="10"/>
  <c r="F1513" i="10"/>
  <c r="D1513" i="10"/>
  <c r="H1499" i="10"/>
  <c r="F1499" i="10"/>
  <c r="D1499" i="10"/>
  <c r="H1490" i="10"/>
  <c r="F1490" i="10"/>
  <c r="D1490" i="10"/>
  <c r="H1444" i="10"/>
  <c r="F1444" i="10"/>
  <c r="D1444" i="10"/>
  <c r="H1368" i="10"/>
  <c r="F1368" i="10"/>
  <c r="D1368" i="10"/>
  <c r="H1359" i="10"/>
  <c r="F1359" i="10"/>
  <c r="D1359" i="10"/>
  <c r="H1344" i="10"/>
  <c r="F1344" i="10"/>
  <c r="D1344" i="10"/>
  <c r="H1305" i="10"/>
  <c r="F1305" i="10"/>
  <c r="D1305" i="10"/>
  <c r="H1302" i="10"/>
  <c r="F1302" i="10"/>
  <c r="D1302" i="10"/>
  <c r="H1277" i="10"/>
  <c r="F1277" i="10"/>
  <c r="D1277" i="10"/>
  <c r="H1271" i="10"/>
  <c r="F1271" i="10"/>
  <c r="D1271" i="10"/>
  <c r="H1268" i="10"/>
  <c r="F1268" i="10"/>
  <c r="D1268" i="10"/>
  <c r="H1254" i="10"/>
  <c r="F1254" i="10"/>
  <c r="D1254" i="10"/>
  <c r="H1193" i="10"/>
  <c r="F1193" i="10"/>
  <c r="D1193" i="10"/>
  <c r="H1110" i="10"/>
  <c r="F1110" i="10"/>
  <c r="D1110" i="10"/>
  <c r="H1020" i="10"/>
  <c r="F1020" i="10"/>
  <c r="D1020" i="10"/>
  <c r="H1014" i="10"/>
  <c r="F1014" i="10"/>
  <c r="D1014" i="10"/>
  <c r="H1008" i="10"/>
  <c r="F1008" i="10"/>
  <c r="D1008" i="10"/>
  <c r="H993" i="10"/>
  <c r="F993" i="10"/>
  <c r="D993" i="10"/>
  <c r="H884" i="10"/>
  <c r="F884" i="10"/>
  <c r="D884" i="10"/>
  <c r="H881" i="10"/>
  <c r="F881" i="10"/>
  <c r="D881" i="10"/>
  <c r="H745" i="10"/>
  <c r="F745" i="10"/>
  <c r="D745" i="10"/>
  <c r="H627" i="10"/>
  <c r="F627" i="10"/>
  <c r="D627" i="10"/>
  <c r="H591" i="10"/>
  <c r="F591" i="10"/>
  <c r="D591" i="10"/>
  <c r="H582" i="10"/>
  <c r="F582" i="10"/>
  <c r="D582" i="10"/>
  <c r="H489" i="10"/>
  <c r="F489" i="10"/>
  <c r="D489" i="10"/>
  <c r="H429" i="10"/>
  <c r="F429" i="10"/>
  <c r="D429" i="10"/>
  <c r="H346" i="10"/>
  <c r="F346" i="10"/>
  <c r="D346" i="10"/>
  <c r="H221" i="10"/>
  <c r="F221" i="10"/>
  <c r="D221" i="10"/>
  <c r="H115" i="10"/>
  <c r="F115" i="10"/>
  <c r="D115" i="10"/>
  <c r="H92" i="10"/>
  <c r="F92" i="10"/>
  <c r="D92" i="10"/>
  <c r="H41" i="10"/>
  <c r="F41" i="10"/>
  <c r="D41" i="10"/>
  <c r="H1720" i="10"/>
  <c r="F1720" i="10"/>
  <c r="D1720" i="10"/>
  <c r="H1697" i="10"/>
  <c r="F1697" i="10"/>
  <c r="D1697" i="10"/>
  <c r="H1149" i="10"/>
  <c r="F1149" i="10"/>
  <c r="D1149" i="10"/>
  <c r="H894" i="10"/>
  <c r="F894" i="10"/>
  <c r="D894" i="10"/>
  <c r="H885" i="10"/>
  <c r="F885" i="10"/>
  <c r="D885" i="10"/>
  <c r="H713" i="10"/>
  <c r="F713" i="10"/>
  <c r="D713" i="10"/>
  <c r="H614" i="10"/>
  <c r="F614" i="10"/>
  <c r="D614" i="10"/>
  <c r="H599" i="10"/>
  <c r="F599" i="10"/>
  <c r="D599" i="10"/>
  <c r="H475" i="10"/>
  <c r="F475" i="10"/>
  <c r="D475" i="10"/>
  <c r="H332" i="10"/>
  <c r="F332" i="10"/>
  <c r="D332" i="10"/>
  <c r="H868" i="10"/>
  <c r="F868" i="10"/>
  <c r="D868" i="10"/>
  <c r="H1847" i="10"/>
  <c r="F1847" i="10"/>
  <c r="D1847" i="10"/>
  <c r="H533" i="10"/>
  <c r="F533" i="10"/>
  <c r="D533" i="10"/>
  <c r="H1304" i="10"/>
  <c r="F1304" i="10"/>
  <c r="D1304" i="10"/>
  <c r="H728" i="10"/>
  <c r="F728" i="10"/>
  <c r="D728" i="10"/>
  <c r="H1972" i="10"/>
  <c r="F1972" i="10"/>
  <c r="D1972" i="10"/>
  <c r="H1911" i="10"/>
  <c r="F1911" i="10"/>
  <c r="D1911" i="10"/>
  <c r="H1801" i="10"/>
  <c r="F1801" i="10"/>
  <c r="D1801" i="10"/>
  <c r="H1778" i="10"/>
  <c r="F1778" i="10"/>
  <c r="D1778" i="10"/>
  <c r="H1716" i="10"/>
  <c r="F1716" i="10"/>
  <c r="D1716" i="10"/>
  <c r="H1701" i="10"/>
  <c r="F1701" i="10"/>
  <c r="D1701" i="10"/>
  <c r="H1651" i="10"/>
  <c r="F1651" i="10"/>
  <c r="D1651" i="10"/>
  <c r="H1639" i="10"/>
  <c r="F1639" i="10"/>
  <c r="D1639" i="10"/>
  <c r="H1460" i="10"/>
  <c r="F1460" i="10"/>
  <c r="D1460" i="10"/>
  <c r="H1405" i="10"/>
  <c r="F1405" i="10"/>
  <c r="D1405" i="10"/>
  <c r="H1361" i="10"/>
  <c r="F1361" i="10"/>
  <c r="D1361" i="10"/>
  <c r="H1161" i="10"/>
  <c r="F1161" i="10"/>
  <c r="D1161" i="10"/>
  <c r="H950" i="10"/>
  <c r="F950" i="10"/>
  <c r="D950" i="10"/>
  <c r="H871" i="10"/>
  <c r="F871" i="10"/>
  <c r="D871" i="10"/>
  <c r="H870" i="10"/>
  <c r="F870" i="10"/>
  <c r="D870" i="10"/>
  <c r="H785" i="10"/>
  <c r="F785" i="10"/>
  <c r="D785" i="10"/>
  <c r="H779" i="10"/>
  <c r="F779" i="10"/>
  <c r="D779" i="10"/>
  <c r="H641" i="10"/>
  <c r="F641" i="10"/>
  <c r="D641" i="10"/>
  <c r="H583" i="10"/>
  <c r="F583" i="10"/>
  <c r="D583" i="10"/>
  <c r="H491" i="10"/>
  <c r="F491" i="10"/>
  <c r="D491" i="10"/>
  <c r="H394" i="10"/>
  <c r="F394" i="10"/>
  <c r="D394" i="10"/>
  <c r="H320" i="10"/>
  <c r="F320" i="10"/>
  <c r="D320" i="10"/>
  <c r="H305" i="10"/>
  <c r="F305" i="10"/>
  <c r="D305" i="10"/>
  <c r="H144" i="10"/>
  <c r="F144" i="10"/>
  <c r="D144" i="10"/>
  <c r="H117" i="10"/>
  <c r="F117" i="10"/>
  <c r="D117" i="10"/>
  <c r="H1123" i="10"/>
  <c r="F1123" i="10"/>
  <c r="D1123" i="10"/>
  <c r="H441" i="10"/>
  <c r="F441" i="10"/>
  <c r="D441" i="10"/>
  <c r="H330" i="10"/>
  <c r="F330" i="10"/>
  <c r="D330" i="10"/>
  <c r="H58" i="10"/>
  <c r="F58" i="10"/>
  <c r="D58" i="10"/>
  <c r="H528" i="10"/>
  <c r="F528" i="10"/>
  <c r="D528" i="10"/>
  <c r="H73" i="10"/>
  <c r="F73" i="10"/>
  <c r="D73" i="10"/>
  <c r="H331" i="10"/>
  <c r="F331" i="10"/>
  <c r="D331" i="10"/>
  <c r="H292" i="10"/>
  <c r="F292" i="10"/>
  <c r="D292" i="10"/>
  <c r="H71" i="10"/>
  <c r="F71" i="10"/>
  <c r="D71" i="10"/>
  <c r="H2" i="10"/>
  <c r="F2" i="10"/>
  <c r="D2" i="10"/>
  <c r="H1424" i="10"/>
  <c r="F1424" i="10"/>
  <c r="D1424" i="10"/>
  <c r="H608" i="10"/>
  <c r="F608" i="10"/>
  <c r="D608" i="10"/>
  <c r="H1273" i="10"/>
  <c r="F1273" i="10"/>
  <c r="D1273" i="10"/>
  <c r="H1935" i="10"/>
  <c r="F1935" i="10"/>
  <c r="D1935" i="10"/>
  <c r="H1683" i="10"/>
  <c r="F1683" i="10"/>
  <c r="D1683" i="10"/>
  <c r="H1517" i="10"/>
  <c r="F1517" i="10"/>
  <c r="D1517" i="10"/>
  <c r="H917" i="10"/>
  <c r="F917" i="10"/>
  <c r="D917" i="10"/>
  <c r="H449" i="10"/>
  <c r="F449" i="10"/>
  <c r="D449" i="10"/>
  <c r="H209" i="10"/>
  <c r="F209" i="10"/>
  <c r="D209" i="10"/>
  <c r="H1588" i="10"/>
  <c r="F1588" i="10"/>
  <c r="D1588" i="10"/>
  <c r="H1416" i="10"/>
  <c r="F1416" i="10"/>
  <c r="D1416" i="10"/>
  <c r="H217" i="10"/>
  <c r="F217" i="10"/>
  <c r="D217" i="10"/>
  <c r="H1799" i="10"/>
  <c r="F1799" i="10"/>
  <c r="D1799" i="10"/>
  <c r="H15" i="10"/>
  <c r="F15" i="10"/>
  <c r="D15" i="10"/>
  <c r="H1885" i="10"/>
  <c r="F1885" i="10"/>
  <c r="D1885" i="10"/>
  <c r="H1841" i="10"/>
  <c r="F1841" i="10"/>
  <c r="D1841" i="10"/>
  <c r="H1729" i="10"/>
  <c r="F1729" i="10"/>
  <c r="D1729" i="10"/>
  <c r="H1227" i="10"/>
  <c r="F1227" i="10"/>
  <c r="D1227" i="10"/>
  <c r="H784" i="10"/>
  <c r="F784" i="10"/>
  <c r="D784" i="10"/>
  <c r="H486" i="10"/>
  <c r="F486" i="10"/>
  <c r="D486" i="10"/>
  <c r="H419" i="10"/>
  <c r="F419" i="10"/>
  <c r="D419" i="10"/>
  <c r="H370" i="10"/>
  <c r="F370" i="10"/>
  <c r="D370" i="10"/>
  <c r="H220" i="10"/>
  <c r="F220" i="10"/>
  <c r="D220" i="10"/>
  <c r="H110" i="10"/>
  <c r="F110" i="10"/>
  <c r="D110" i="10"/>
  <c r="H1450" i="10"/>
  <c r="F1450" i="10"/>
  <c r="D1450" i="10"/>
  <c r="H879" i="10"/>
  <c r="F879" i="10"/>
  <c r="D879" i="10"/>
  <c r="H1777" i="10"/>
  <c r="F1777" i="10"/>
  <c r="D1777" i="10"/>
  <c r="H958" i="10"/>
  <c r="F958" i="10"/>
  <c r="D958" i="10"/>
  <c r="H1261" i="10"/>
  <c r="F1261" i="10"/>
  <c r="D1261" i="10"/>
  <c r="H1219" i="10"/>
  <c r="F1219" i="10"/>
  <c r="D1219" i="10"/>
  <c r="H440" i="10"/>
  <c r="F440" i="10"/>
  <c r="D440" i="10"/>
  <c r="H1139" i="10"/>
  <c r="F1139" i="10"/>
  <c r="D1139" i="10"/>
  <c r="H1971" i="10"/>
  <c r="F1971" i="10"/>
  <c r="D1971" i="10"/>
  <c r="H1637" i="10"/>
  <c r="F1637" i="10"/>
  <c r="D1637" i="10"/>
  <c r="H383" i="10"/>
  <c r="F383" i="10"/>
  <c r="D383" i="10"/>
  <c r="H1771" i="10"/>
  <c r="F1771" i="10"/>
  <c r="D1771" i="10"/>
  <c r="H1241" i="10"/>
  <c r="F1241" i="10"/>
  <c r="D1241" i="10"/>
  <c r="H1021" i="10"/>
  <c r="F1021" i="10"/>
  <c r="D1021" i="10"/>
  <c r="H699" i="10"/>
  <c r="F699" i="10"/>
  <c r="D699" i="10"/>
  <c r="H369" i="10"/>
  <c r="F369" i="10"/>
  <c r="D369" i="10"/>
  <c r="H128" i="10"/>
  <c r="F128" i="10"/>
  <c r="D128" i="10"/>
  <c r="H182" i="10"/>
  <c r="F182" i="10"/>
  <c r="D182" i="10"/>
  <c r="H1708" i="10"/>
  <c r="F1708" i="10"/>
  <c r="D1708" i="10"/>
  <c r="H1068" i="10"/>
  <c r="F1068" i="10"/>
  <c r="D1068" i="10"/>
  <c r="H679" i="10"/>
  <c r="F679" i="10"/>
  <c r="D679" i="10"/>
  <c r="H971" i="10"/>
  <c r="F971" i="10"/>
  <c r="D971" i="10"/>
  <c r="H965" i="10"/>
  <c r="F965" i="10"/>
  <c r="D965" i="10"/>
  <c r="H1091" i="10"/>
  <c r="F1091" i="10"/>
  <c r="D1091" i="10"/>
  <c r="H1455" i="10"/>
  <c r="F1455" i="10"/>
  <c r="D1455" i="10"/>
  <c r="H1335" i="10"/>
  <c r="F1335" i="10"/>
  <c r="D1335" i="10"/>
  <c r="H1156" i="10"/>
  <c r="F1156" i="10"/>
  <c r="D1156" i="10"/>
  <c r="H1124" i="10"/>
  <c r="F1124" i="10"/>
  <c r="D1124" i="10"/>
  <c r="H635" i="10"/>
  <c r="F635" i="10"/>
  <c r="D635" i="10"/>
  <c r="H575" i="10"/>
  <c r="F575" i="10"/>
  <c r="D575" i="10"/>
  <c r="H244" i="10"/>
  <c r="F244" i="10"/>
  <c r="D244" i="10"/>
  <c r="H1703" i="10"/>
  <c r="F1703" i="10"/>
  <c r="D1703" i="10"/>
  <c r="H598" i="10"/>
  <c r="F598" i="10"/>
  <c r="D598" i="10"/>
  <c r="H930" i="10"/>
  <c r="F930" i="10"/>
  <c r="D930" i="10"/>
  <c r="H620" i="10"/>
  <c r="F620" i="10"/>
  <c r="D620" i="10"/>
  <c r="H694" i="10"/>
  <c r="F694" i="10"/>
  <c r="D694" i="10"/>
  <c r="H1510" i="10"/>
  <c r="F1510" i="10"/>
  <c r="D1510" i="10"/>
  <c r="H437" i="10"/>
  <c r="F437" i="10"/>
  <c r="D437" i="10"/>
  <c r="H137" i="10"/>
  <c r="F137" i="10"/>
  <c r="D137" i="10"/>
  <c r="H1512" i="10"/>
  <c r="F1512" i="10"/>
  <c r="D1512" i="10"/>
  <c r="H106" i="10"/>
  <c r="F106" i="10"/>
  <c r="D106" i="10"/>
  <c r="H2017" i="10"/>
  <c r="F2017" i="10"/>
  <c r="D2017" i="10"/>
  <c r="H513" i="10"/>
  <c r="F513" i="10"/>
  <c r="D513" i="10"/>
  <c r="H1167" i="10"/>
  <c r="F1167" i="10"/>
  <c r="D1167" i="10"/>
  <c r="H1678" i="10"/>
  <c r="F1678" i="10"/>
  <c r="D1678" i="10"/>
  <c r="H219" i="10"/>
  <c r="F219" i="10"/>
  <c r="D219" i="10"/>
  <c r="H1365" i="10"/>
  <c r="F1365" i="10"/>
  <c r="D1365" i="10"/>
  <c r="H1433" i="10"/>
  <c r="F1433" i="10"/>
  <c r="D1433" i="10"/>
  <c r="H236" i="10"/>
  <c r="F236" i="10"/>
  <c r="D236" i="10"/>
  <c r="H1843" i="10"/>
  <c r="F1843" i="10"/>
  <c r="D1843" i="10"/>
  <c r="H341" i="10"/>
  <c r="F341" i="10"/>
  <c r="D341" i="10"/>
  <c r="H245" i="10"/>
  <c r="F245" i="10"/>
  <c r="D245" i="10"/>
  <c r="H1679" i="10"/>
  <c r="F1679" i="10"/>
  <c r="D1679" i="10"/>
  <c r="H1667" i="10"/>
  <c r="F1667" i="10"/>
  <c r="D1667" i="10"/>
  <c r="H11" i="10"/>
  <c r="F11" i="10"/>
  <c r="D11" i="10"/>
  <c r="H1075" i="10"/>
  <c r="F1075" i="10"/>
  <c r="D1075" i="10"/>
  <c r="H16" i="10"/>
  <c r="F16" i="10"/>
  <c r="D16" i="10"/>
  <c r="H300" i="10"/>
  <c r="F300" i="10"/>
  <c r="D300" i="10"/>
  <c r="H1306" i="10"/>
  <c r="F1306" i="10"/>
  <c r="D1306" i="10"/>
  <c r="H1483" i="10"/>
  <c r="F1483" i="10"/>
  <c r="D1483" i="10"/>
  <c r="H570" i="10"/>
  <c r="F570" i="10"/>
  <c r="D570" i="10"/>
  <c r="H838" i="10"/>
  <c r="F838" i="10"/>
  <c r="D838" i="10"/>
  <c r="H126" i="10"/>
  <c r="F126" i="10"/>
  <c r="D126" i="10"/>
  <c r="H623" i="10"/>
  <c r="F623" i="10"/>
  <c r="D623" i="10"/>
  <c r="H24" i="10"/>
  <c r="F24" i="10"/>
  <c r="D24" i="10"/>
  <c r="H957" i="10"/>
  <c r="F957" i="10"/>
  <c r="D957" i="10"/>
  <c r="H388" i="10"/>
  <c r="F388" i="10"/>
  <c r="D388" i="10"/>
  <c r="H1270" i="10"/>
  <c r="F1270" i="10"/>
  <c r="D1270" i="10"/>
  <c r="H1385" i="10"/>
  <c r="F1385" i="10"/>
  <c r="D1385" i="10"/>
  <c r="H1264" i="10"/>
  <c r="F1264" i="10"/>
  <c r="D1264" i="10"/>
  <c r="H729" i="10"/>
  <c r="F729" i="10"/>
  <c r="D729" i="10"/>
  <c r="H233" i="10"/>
  <c r="F233" i="10"/>
  <c r="D233" i="10"/>
  <c r="H1618" i="10"/>
  <c r="F1618" i="10"/>
  <c r="D1618" i="10"/>
  <c r="H1235" i="10"/>
  <c r="F1235" i="10"/>
  <c r="D1235" i="10"/>
  <c r="H980" i="10"/>
  <c r="F980" i="10"/>
  <c r="D980" i="10"/>
  <c r="H504" i="10"/>
  <c r="F504" i="10"/>
  <c r="D504" i="10"/>
  <c r="H213" i="10"/>
  <c r="F213" i="10"/>
  <c r="D213" i="10"/>
  <c r="H1959" i="10"/>
  <c r="F1959" i="10"/>
  <c r="D1959" i="10"/>
  <c r="H1443" i="10"/>
  <c r="F1443" i="10"/>
  <c r="D1443" i="10"/>
  <c r="H920" i="10"/>
  <c r="F920" i="10"/>
  <c r="D920" i="10"/>
  <c r="H741" i="10"/>
  <c r="F741" i="10"/>
  <c r="D741" i="10"/>
  <c r="H607" i="10"/>
  <c r="F607" i="10"/>
  <c r="D607" i="10"/>
  <c r="H60" i="10"/>
  <c r="F60" i="10"/>
  <c r="D60" i="10"/>
  <c r="H1485" i="10"/>
  <c r="F1485" i="10"/>
  <c r="D1485" i="10"/>
  <c r="H593" i="10"/>
  <c r="F593" i="10"/>
  <c r="D593" i="10"/>
  <c r="H1715" i="10"/>
  <c r="F1715" i="10"/>
  <c r="D1715" i="10"/>
  <c r="H1733" i="10"/>
  <c r="F1733" i="10"/>
  <c r="D1733" i="10"/>
  <c r="H2014" i="10"/>
  <c r="F2014" i="10"/>
  <c r="D2014" i="10"/>
  <c r="H1379" i="10"/>
  <c r="F1379" i="10"/>
  <c r="D1379" i="10"/>
  <c r="H1049" i="10"/>
  <c r="F1049" i="10"/>
  <c r="D1049" i="10"/>
  <c r="H977" i="10"/>
  <c r="F977" i="10"/>
  <c r="D977" i="10"/>
  <c r="H453" i="10"/>
  <c r="F453" i="10"/>
  <c r="D453" i="10"/>
  <c r="H367" i="10"/>
  <c r="F367" i="10"/>
  <c r="D367" i="10"/>
  <c r="H1480" i="10"/>
  <c r="F1480" i="10"/>
  <c r="D1480" i="10"/>
  <c r="H1741" i="10"/>
  <c r="F1741" i="10"/>
  <c r="D1741" i="10"/>
  <c r="H1331" i="10"/>
  <c r="F1331" i="10"/>
  <c r="D1331" i="10"/>
  <c r="H283" i="10"/>
  <c r="F283" i="10"/>
  <c r="D283" i="10"/>
  <c r="H1569" i="10"/>
  <c r="F1569" i="10"/>
  <c r="D1569" i="10"/>
  <c r="H888" i="10"/>
  <c r="F888" i="10"/>
  <c r="D888" i="10"/>
  <c r="H797" i="10"/>
  <c r="F797" i="10"/>
  <c r="D797" i="10"/>
  <c r="H434" i="10"/>
  <c r="F434" i="10"/>
  <c r="D434" i="10"/>
  <c r="H1980" i="10"/>
  <c r="F1980" i="10"/>
  <c r="D1980" i="10"/>
  <c r="H960" i="10"/>
  <c r="F960" i="10"/>
  <c r="D960" i="10"/>
  <c r="H464" i="10"/>
  <c r="F464" i="10"/>
  <c r="D464" i="10"/>
  <c r="H399" i="10"/>
  <c r="F399" i="10"/>
  <c r="D399" i="10"/>
  <c r="H266" i="10"/>
  <c r="F266" i="10"/>
  <c r="D266" i="10"/>
  <c r="H1995" i="10"/>
  <c r="F1995" i="10"/>
  <c r="D1995" i="10"/>
  <c r="H167" i="10"/>
  <c r="F167" i="10"/>
  <c r="D167" i="10"/>
  <c r="H248" i="10"/>
  <c r="F248" i="10"/>
  <c r="D248" i="10"/>
  <c r="H148" i="10"/>
  <c r="F148" i="10"/>
  <c r="D148" i="10"/>
  <c r="H1392" i="10"/>
  <c r="F1392" i="10"/>
  <c r="D1392" i="10"/>
  <c r="H442" i="10"/>
  <c r="F442" i="10"/>
  <c r="D442" i="10"/>
  <c r="H2006" i="10"/>
  <c r="F2006" i="10"/>
  <c r="D2006" i="10"/>
  <c r="H1734" i="10"/>
  <c r="F1734" i="10"/>
  <c r="D1734" i="10"/>
  <c r="H5" i="10"/>
  <c r="F5" i="10"/>
  <c r="D5" i="10"/>
  <c r="H290" i="10"/>
  <c r="F290" i="10"/>
  <c r="D290" i="10"/>
  <c r="H218" i="10"/>
  <c r="F218" i="10"/>
  <c r="D218" i="10"/>
  <c r="H1351" i="10"/>
  <c r="F1351" i="10"/>
  <c r="D1351" i="10"/>
  <c r="H476" i="10"/>
  <c r="F476" i="10"/>
  <c r="D476" i="10"/>
  <c r="H1369" i="10"/>
  <c r="F1369" i="10"/>
  <c r="D1369" i="10"/>
  <c r="H1234" i="10"/>
  <c r="F1234" i="10"/>
  <c r="D1234" i="10"/>
  <c r="H285" i="10"/>
  <c r="F285" i="10"/>
  <c r="D285" i="10"/>
  <c r="H1465" i="10"/>
  <c r="F1465" i="10"/>
  <c r="D1465" i="10"/>
  <c r="H1136" i="10"/>
  <c r="F1136" i="10"/>
  <c r="D1136" i="10"/>
  <c r="H473" i="10"/>
  <c r="F473" i="10"/>
  <c r="D473" i="10"/>
  <c r="H1159" i="10"/>
  <c r="F1159" i="10"/>
  <c r="D1159" i="10"/>
  <c r="H1702" i="10"/>
  <c r="F1702" i="10"/>
  <c r="D1702" i="10"/>
  <c r="H1016" i="10"/>
  <c r="F1016" i="10"/>
  <c r="D1016" i="10"/>
  <c r="H1458" i="10"/>
  <c r="F1458" i="10"/>
  <c r="D1458" i="10"/>
  <c r="H848" i="10"/>
  <c r="F848" i="10"/>
  <c r="D848" i="10"/>
  <c r="H815" i="10"/>
  <c r="F815" i="10"/>
  <c r="D815" i="10"/>
  <c r="H1717" i="10"/>
  <c r="F1717" i="10"/>
  <c r="D1717" i="10"/>
  <c r="H241" i="10"/>
  <c r="F241" i="10"/>
  <c r="D241" i="10"/>
  <c r="H1521" i="10"/>
  <c r="F1521" i="10"/>
  <c r="D1521" i="10"/>
  <c r="H905" i="10"/>
  <c r="F905" i="10"/>
  <c r="D905" i="10"/>
  <c r="H503" i="10"/>
  <c r="F503" i="10"/>
  <c r="D503" i="10"/>
  <c r="H1240" i="10"/>
  <c r="F1240" i="10"/>
  <c r="D1240" i="10"/>
  <c r="H1991" i="10"/>
  <c r="F1991" i="10"/>
  <c r="D1991" i="10"/>
  <c r="H493" i="10"/>
  <c r="F493" i="10"/>
  <c r="D493" i="10"/>
  <c r="H62" i="10"/>
  <c r="F62" i="10"/>
  <c r="D62" i="10"/>
  <c r="H774" i="10"/>
  <c r="F774" i="10"/>
  <c r="D774" i="10"/>
  <c r="H299" i="10"/>
  <c r="F299" i="10"/>
  <c r="D299" i="10"/>
  <c r="H184" i="10"/>
  <c r="F184" i="10"/>
  <c r="D184" i="10"/>
  <c r="H1052" i="10"/>
  <c r="F1052" i="10"/>
  <c r="D1052" i="10"/>
  <c r="H1170" i="10"/>
  <c r="F1170" i="10"/>
  <c r="D1170" i="10"/>
  <c r="H1853" i="10"/>
  <c r="F1853" i="10"/>
  <c r="D1853" i="10"/>
  <c r="H1050" i="10"/>
  <c r="F1050" i="10"/>
  <c r="D1050" i="10"/>
  <c r="H179" i="10"/>
  <c r="F179" i="10"/>
  <c r="D179" i="10"/>
  <c r="H1414" i="10"/>
  <c r="F1414" i="10"/>
  <c r="D1414" i="10"/>
  <c r="H1842" i="10"/>
  <c r="F1842" i="10"/>
  <c r="D1842" i="10"/>
  <c r="H1039" i="10"/>
  <c r="F1039" i="10"/>
  <c r="D1039" i="10"/>
  <c r="H864" i="10"/>
  <c r="F864" i="10"/>
  <c r="D864" i="10"/>
  <c r="H946" i="10"/>
  <c r="F946" i="10"/>
  <c r="D946" i="10"/>
  <c r="H1003" i="10"/>
  <c r="F1003" i="10"/>
  <c r="D1003" i="10"/>
  <c r="H365" i="10"/>
  <c r="F365" i="10"/>
  <c r="D365" i="10"/>
  <c r="H1975" i="10"/>
  <c r="F1975" i="10"/>
  <c r="D1975" i="10"/>
  <c r="H2024" i="10"/>
  <c r="F2024" i="10"/>
  <c r="D2024" i="10"/>
  <c r="H87" i="10"/>
  <c r="F87" i="10"/>
  <c r="D87" i="10"/>
  <c r="H557" i="10"/>
  <c r="F557" i="10"/>
  <c r="D557" i="10"/>
  <c r="H1189" i="10"/>
  <c r="F1189" i="10"/>
  <c r="D1189" i="10"/>
  <c r="H1364" i="10"/>
  <c r="F1364" i="10"/>
  <c r="D1364" i="10"/>
  <c r="H1363" i="10"/>
  <c r="F1363" i="10"/>
  <c r="D1363" i="10"/>
  <c r="H123" i="10"/>
  <c r="F123" i="10"/>
  <c r="D123" i="10"/>
  <c r="M1703" i="6"/>
  <c r="M1704" i="6"/>
  <c r="M1705" i="6"/>
  <c r="D829" i="6"/>
  <c r="D475" i="6"/>
  <c r="D490" i="6"/>
  <c r="D1569" i="6"/>
  <c r="D1391" i="6"/>
  <c r="D489" i="6"/>
  <c r="D1434" i="6"/>
  <c r="D883" i="6"/>
  <c r="D1428" i="6"/>
  <c r="D484" i="6"/>
  <c r="D1248" i="6"/>
  <c r="D1407" i="6"/>
  <c r="D1424" i="6"/>
  <c r="D449" i="6"/>
  <c r="D1395" i="6"/>
  <c r="D1423" i="6"/>
  <c r="D1591" i="6"/>
  <c r="D497" i="6"/>
  <c r="D466" i="6"/>
  <c r="D476" i="6"/>
  <c r="D473" i="6"/>
  <c r="D438" i="6"/>
  <c r="D857" i="6"/>
  <c r="D1167" i="6"/>
  <c r="D1422" i="6"/>
  <c r="D1663" i="6"/>
  <c r="D1397" i="6"/>
  <c r="D879" i="6"/>
  <c r="D467" i="6"/>
  <c r="D1032" i="6"/>
  <c r="D1581" i="6"/>
  <c r="D1575" i="6"/>
  <c r="D464" i="6"/>
  <c r="D1688" i="6"/>
  <c r="D453" i="6"/>
  <c r="D864" i="6"/>
  <c r="D442" i="6"/>
  <c r="D107" i="6"/>
  <c r="D520" i="6"/>
  <c r="D1577" i="6"/>
  <c r="D1576" i="6"/>
  <c r="D1125" i="6"/>
  <c r="D1440" i="6"/>
  <c r="D481" i="6"/>
  <c r="D1403" i="6"/>
  <c r="D485" i="6"/>
  <c r="D886" i="6"/>
  <c r="D1430" i="6"/>
  <c r="D1436" i="6"/>
  <c r="D871" i="6"/>
  <c r="D1387" i="6"/>
  <c r="D1669" i="6"/>
  <c r="D488" i="6"/>
  <c r="D847" i="6"/>
  <c r="D1390" i="6"/>
  <c r="D863" i="6"/>
  <c r="D1172" i="6"/>
  <c r="D1399" i="6"/>
  <c r="D474" i="6"/>
  <c r="D498" i="6"/>
  <c r="D854" i="6"/>
  <c r="D1418" i="6"/>
  <c r="D1389" i="6"/>
  <c r="D876" i="6"/>
  <c r="D1419" i="6"/>
  <c r="D889" i="6"/>
  <c r="D448" i="6"/>
  <c r="D1560" i="6"/>
  <c r="D856" i="6"/>
  <c r="D1654" i="6"/>
  <c r="D1033" i="6"/>
  <c r="D1176" i="6"/>
  <c r="D880" i="6"/>
  <c r="D894" i="6"/>
  <c r="D859" i="6"/>
  <c r="D901" i="6"/>
  <c r="D1679" i="6"/>
  <c r="D1660" i="6"/>
  <c r="D480" i="6"/>
  <c r="D1564" i="6"/>
  <c r="D434" i="6"/>
  <c r="D451" i="6"/>
  <c r="D1145" i="6"/>
  <c r="D1587" i="6"/>
  <c r="D1583" i="6"/>
  <c r="D455" i="6"/>
  <c r="D513" i="6"/>
  <c r="D1578" i="6"/>
  <c r="D1223" i="6"/>
  <c r="D1590" i="6"/>
  <c r="D1412" i="6"/>
  <c r="D92" i="6"/>
  <c r="D899" i="6"/>
  <c r="D885" i="6"/>
  <c r="D499" i="6"/>
  <c r="D441" i="6"/>
  <c r="D517" i="6"/>
  <c r="D518" i="6"/>
  <c r="D500" i="6"/>
  <c r="D1562" i="6"/>
  <c r="D897" i="6"/>
  <c r="D482" i="6"/>
  <c r="D1411" i="6"/>
  <c r="D900" i="6"/>
  <c r="D437" i="6"/>
  <c r="D1570" i="6"/>
  <c r="D1404" i="6"/>
  <c r="D904" i="6"/>
  <c r="D1588" i="6"/>
  <c r="D444" i="6"/>
  <c r="D848" i="6"/>
  <c r="D493" i="6"/>
  <c r="D862" i="6"/>
  <c r="D1385" i="6"/>
  <c r="D1572" i="6"/>
  <c r="D861" i="6"/>
  <c r="D512" i="6"/>
  <c r="D9" i="6"/>
  <c r="D1370" i="6"/>
  <c r="D83" i="6"/>
  <c r="D835" i="6"/>
  <c r="D423" i="6"/>
  <c r="D16" i="6"/>
  <c r="D505" i="6"/>
  <c r="D428" i="6"/>
  <c r="D1095" i="6"/>
  <c r="D832" i="6"/>
  <c r="D1552" i="6"/>
  <c r="D84" i="6"/>
  <c r="D402" i="6"/>
  <c r="D1554" i="6"/>
  <c r="D419" i="6"/>
  <c r="D1371" i="6"/>
  <c r="D1245" i="6"/>
  <c r="D1146" i="6"/>
  <c r="D409" i="6"/>
  <c r="D486" i="6"/>
  <c r="D405" i="6"/>
  <c r="D1180" i="6"/>
  <c r="D506" i="6"/>
  <c r="D1574" i="6"/>
  <c r="D1549" i="6"/>
  <c r="D1367" i="6"/>
  <c r="D417" i="6"/>
  <c r="D86" i="6"/>
  <c r="D1365" i="6"/>
  <c r="D418" i="6"/>
  <c r="D1547" i="6"/>
  <c r="D882" i="6"/>
  <c r="D396" i="6"/>
  <c r="D1408" i="6"/>
  <c r="D1178" i="6"/>
  <c r="D426" i="6"/>
  <c r="D415" i="6"/>
  <c r="D80" i="6"/>
  <c r="D420" i="6"/>
  <c r="D841" i="6"/>
  <c r="D874" i="6"/>
  <c r="D1551" i="6"/>
  <c r="D1642" i="6"/>
  <c r="D1155" i="6"/>
  <c r="D25" i="6"/>
  <c r="D1380" i="6"/>
  <c r="D1382" i="6"/>
  <c r="D421" i="6"/>
  <c r="D1405" i="6"/>
  <c r="D1369" i="6"/>
  <c r="D1383" i="6"/>
  <c r="D450" i="6"/>
  <c r="D852" i="6"/>
  <c r="D81" i="6"/>
  <c r="D399" i="6"/>
  <c r="D1433" i="6"/>
  <c r="D1421" i="6"/>
  <c r="D836" i="6"/>
  <c r="D1173" i="6"/>
  <c r="D445" i="6"/>
  <c r="D878" i="6"/>
  <c r="D1374" i="6"/>
  <c r="D837" i="6"/>
  <c r="D1417" i="6"/>
  <c r="D903" i="6"/>
  <c r="D501" i="6"/>
  <c r="D395" i="6"/>
  <c r="D82" i="6"/>
  <c r="D797" i="6"/>
  <c r="D1684" i="6"/>
  <c r="D1183" i="6"/>
  <c r="D85" i="6"/>
  <c r="D364" i="6"/>
  <c r="D351" i="6"/>
  <c r="D511" i="6"/>
  <c r="D803" i="6"/>
  <c r="D350" i="6"/>
  <c r="D813" i="6"/>
  <c r="D800" i="6"/>
  <c r="D1545" i="6"/>
  <c r="D1541" i="6"/>
  <c r="D376" i="6"/>
  <c r="D363" i="6"/>
  <c r="D367" i="6"/>
  <c r="D1548" i="6"/>
  <c r="D1250" i="6"/>
  <c r="D371" i="6"/>
  <c r="D1539" i="6"/>
  <c r="D1351" i="6"/>
  <c r="D802" i="6"/>
  <c r="D869" i="6"/>
  <c r="D355" i="6"/>
  <c r="D1640" i="6"/>
  <c r="D472" i="6"/>
  <c r="D524" i="6"/>
  <c r="D1363" i="6"/>
  <c r="D1561" i="6"/>
  <c r="D1400" i="6"/>
  <c r="D91" i="6"/>
  <c r="D834" i="6"/>
  <c r="D1348" i="6"/>
  <c r="D353" i="6"/>
  <c r="D383" i="6"/>
  <c r="D1346" i="6"/>
  <c r="D1592" i="6"/>
  <c r="D810" i="6"/>
  <c r="D799" i="6"/>
  <c r="D842" i="6"/>
  <c r="D1355" i="6"/>
  <c r="D1182" i="6"/>
  <c r="D346" i="6"/>
  <c r="D344" i="6"/>
  <c r="D372" i="6"/>
  <c r="D380" i="6"/>
  <c r="D1544" i="6"/>
  <c r="D1169" i="6"/>
  <c r="D805" i="6"/>
  <c r="D1350" i="6"/>
  <c r="D392" i="6"/>
  <c r="D1553" i="6"/>
  <c r="D1184" i="6"/>
  <c r="D401" i="6"/>
  <c r="D90" i="6"/>
  <c r="D1132" i="6"/>
  <c r="D873" i="6"/>
  <c r="D1328" i="6"/>
  <c r="D68" i="6"/>
  <c r="D1327" i="6"/>
  <c r="D1106" i="6"/>
  <c r="D761" i="6"/>
  <c r="D1241" i="6"/>
  <c r="D1258" i="6"/>
  <c r="D780" i="6"/>
  <c r="D104" i="6"/>
  <c r="D1319" i="6"/>
  <c r="D332" i="6"/>
  <c r="D1524" i="6"/>
  <c r="D774" i="6"/>
  <c r="D1321" i="6"/>
  <c r="D1629" i="6"/>
  <c r="D1325" i="6"/>
  <c r="D1533" i="6"/>
  <c r="D1641" i="6"/>
  <c r="D768" i="6"/>
  <c r="D1186" i="6"/>
  <c r="D831" i="6"/>
  <c r="D843" i="6"/>
  <c r="D1170" i="6"/>
  <c r="D1630" i="6"/>
  <c r="D328" i="6"/>
  <c r="D1337" i="6"/>
  <c r="D775" i="6"/>
  <c r="D789" i="6"/>
  <c r="D463" i="6"/>
  <c r="D357" i="6"/>
  <c r="D766" i="6"/>
  <c r="D302" i="6"/>
  <c r="D312" i="6"/>
  <c r="D793" i="6"/>
  <c r="D310" i="6"/>
  <c r="D765" i="6"/>
  <c r="D855" i="6"/>
  <c r="D381" i="6"/>
  <c r="D1324" i="6"/>
  <c r="D338" i="6"/>
  <c r="D326" i="6"/>
  <c r="D1352" i="6"/>
  <c r="D1326" i="6"/>
  <c r="D1520" i="6"/>
  <c r="D359" i="6"/>
  <c r="D1402" i="6"/>
  <c r="D300" i="6"/>
  <c r="D443" i="6"/>
  <c r="D1354" i="6"/>
  <c r="D375" i="6"/>
  <c r="D362" i="6"/>
  <c r="D105" i="6"/>
  <c r="D1559" i="6"/>
  <c r="D890" i="6"/>
  <c r="D1521" i="6"/>
  <c r="D407" i="6"/>
  <c r="D1372" i="6"/>
  <c r="D336" i="6"/>
  <c r="D767" i="6"/>
  <c r="D406" i="6"/>
  <c r="D1530" i="6"/>
  <c r="D496" i="6"/>
  <c r="D1349" i="6"/>
  <c r="D1523" i="6"/>
  <c r="D479" i="6"/>
  <c r="D866" i="6"/>
  <c r="D425" i="6"/>
  <c r="D89" i="6"/>
  <c r="D382" i="6"/>
  <c r="D293" i="6"/>
  <c r="D430" i="6"/>
  <c r="D327" i="6"/>
  <c r="D1315" i="6"/>
  <c r="D1253" i="6"/>
  <c r="D1179" i="6"/>
  <c r="D289" i="6"/>
  <c r="D390" i="6"/>
  <c r="D78" i="6"/>
  <c r="D460" i="6"/>
  <c r="D1238" i="6"/>
  <c r="D792" i="6"/>
  <c r="D379" i="6"/>
  <c r="D337" i="6"/>
  <c r="D1394" i="6"/>
  <c r="D306" i="6"/>
  <c r="D1668" i="6"/>
  <c r="D830" i="6"/>
  <c r="D307" i="6"/>
  <c r="D348" i="6"/>
  <c r="D515" i="6"/>
  <c r="D1162" i="6"/>
  <c r="D319" i="6"/>
  <c r="D374" i="6"/>
  <c r="D1134" i="6"/>
  <c r="D509" i="6"/>
  <c r="D72" i="6"/>
  <c r="D1318" i="6"/>
  <c r="D1240" i="6"/>
  <c r="D1150" i="6"/>
  <c r="D808" i="6"/>
  <c r="D1534" i="6"/>
  <c r="D461" i="6"/>
  <c r="D1339" i="6"/>
  <c r="D1340" i="6"/>
  <c r="D335" i="6"/>
  <c r="D1662" i="6"/>
  <c r="D316" i="6"/>
  <c r="D1526" i="6"/>
  <c r="D295" i="6"/>
  <c r="D339" i="6"/>
  <c r="D314" i="6"/>
  <c r="D1656" i="6"/>
  <c r="D1555" i="6"/>
  <c r="D1691" i="6"/>
  <c r="D1525" i="6"/>
  <c r="D807" i="6"/>
  <c r="D1546" i="6"/>
  <c r="D1375" i="6"/>
  <c r="D333" i="6"/>
  <c r="D1147" i="6"/>
  <c r="D1136" i="6"/>
  <c r="D1579" i="6"/>
  <c r="D352" i="6"/>
  <c r="D1532" i="6"/>
  <c r="D384" i="6"/>
  <c r="D777" i="6"/>
  <c r="D477" i="6"/>
  <c r="D1298" i="6"/>
  <c r="D757" i="6"/>
  <c r="D1301" i="6"/>
  <c r="D1309" i="6"/>
  <c r="D275" i="6"/>
  <c r="D250" i="6"/>
  <c r="D1441" i="6"/>
  <c r="D1509" i="6"/>
  <c r="D1531" i="6"/>
  <c r="D753" i="6"/>
  <c r="D1303" i="6"/>
  <c r="D269" i="6"/>
  <c r="D887" i="6"/>
  <c r="D452" i="6"/>
  <c r="D748" i="6"/>
  <c r="D285" i="6"/>
  <c r="D315" i="6"/>
  <c r="D446" i="6"/>
  <c r="D1536" i="6"/>
  <c r="D495" i="6"/>
  <c r="D895" i="6"/>
  <c r="D413" i="6"/>
  <c r="D12" i="6"/>
  <c r="D1333" i="6"/>
  <c r="D870" i="6"/>
  <c r="D1164" i="6"/>
  <c r="D1295" i="6"/>
  <c r="D755" i="6"/>
  <c r="D1249" i="6"/>
  <c r="D1510" i="6"/>
  <c r="D262" i="6"/>
  <c r="D1336" i="6"/>
  <c r="D253" i="6"/>
  <c r="D1296" i="6"/>
  <c r="D249" i="6"/>
  <c r="D270" i="6"/>
  <c r="D782" i="6"/>
  <c r="D736" i="6"/>
  <c r="D1031" i="6"/>
  <c r="D1153" i="6"/>
  <c r="D1297" i="6"/>
  <c r="D888" i="6"/>
  <c r="D231" i="6"/>
  <c r="D410" i="6"/>
  <c r="D491" i="6"/>
  <c r="D1034" i="6"/>
  <c r="D867" i="6"/>
  <c r="D1306" i="6"/>
  <c r="D247" i="6"/>
  <c r="D5" i="6"/>
  <c r="D1343" i="6"/>
  <c r="D1357" i="6"/>
  <c r="D516" i="6"/>
  <c r="D1161" i="6"/>
  <c r="D1195" i="6"/>
  <c r="D825" i="6"/>
  <c r="D1410" i="6"/>
  <c r="D1299" i="6"/>
  <c r="D230" i="6"/>
  <c r="D1586" i="6"/>
  <c r="D388" i="6"/>
  <c r="D266" i="6"/>
  <c r="D905" i="6"/>
  <c r="D1163" i="6"/>
  <c r="D1334" i="6"/>
  <c r="D1571" i="6"/>
  <c r="D241" i="6"/>
  <c r="D267" i="6"/>
  <c r="D345" i="6"/>
  <c r="D242" i="6"/>
  <c r="D334" i="6"/>
  <c r="D294" i="6"/>
  <c r="D243" i="6"/>
  <c r="D1529" i="6"/>
  <c r="D1242" i="6"/>
  <c r="D865" i="6"/>
  <c r="D76" i="6"/>
  <c r="D1506" i="6"/>
  <c r="D1300" i="6"/>
  <c r="D408" i="6"/>
  <c r="D824" i="6"/>
  <c r="D277" i="6"/>
  <c r="D853" i="6"/>
  <c r="D439" i="6"/>
  <c r="D263" i="6"/>
  <c r="D330" i="6"/>
  <c r="D292" i="6"/>
  <c r="D1189" i="6"/>
  <c r="D877" i="6"/>
  <c r="D1432" i="6"/>
  <c r="D1507" i="6"/>
  <c r="D1168" i="6"/>
  <c r="D1429" i="6"/>
  <c r="D447" i="6"/>
  <c r="D1388" i="6"/>
  <c r="D750" i="6"/>
  <c r="D255" i="6"/>
  <c r="D251" i="6"/>
  <c r="D1305" i="6"/>
  <c r="D801" i="6"/>
  <c r="D1236" i="6"/>
  <c r="D1345" i="6"/>
  <c r="D1251" i="6"/>
  <c r="D846" i="6"/>
  <c r="D106" i="6"/>
  <c r="D1678" i="6"/>
  <c r="D416" i="6"/>
  <c r="D240" i="6"/>
  <c r="D1413" i="6"/>
  <c r="D239" i="6"/>
  <c r="D1396" i="6"/>
  <c r="D763" i="6"/>
  <c r="D1360" i="6"/>
  <c r="D844" i="6"/>
  <c r="D811" i="6"/>
  <c r="D751" i="6"/>
  <c r="D1437" i="6"/>
  <c r="D1188" i="6"/>
  <c r="D1181" i="6"/>
  <c r="D1330" i="6"/>
  <c r="D1312" i="6"/>
  <c r="D323" i="6"/>
  <c r="D237" i="6"/>
  <c r="D893" i="6"/>
  <c r="D304" i="6"/>
  <c r="D1320" i="6"/>
  <c r="D343" i="6"/>
  <c r="D1304" i="6"/>
  <c r="D1420" i="6"/>
  <c r="D804" i="6"/>
  <c r="D1094" i="6"/>
  <c r="D1535" i="6"/>
  <c r="D1675" i="6"/>
  <c r="D397" i="6"/>
  <c r="D1224" i="6"/>
  <c r="D745" i="6"/>
  <c r="D1362" i="6"/>
  <c r="D470" i="6"/>
  <c r="D798" i="6"/>
  <c r="D1359" i="6"/>
  <c r="D429" i="6"/>
  <c r="D735" i="6"/>
  <c r="D759" i="6"/>
  <c r="D760" i="6"/>
  <c r="D234" i="6"/>
  <c r="D378" i="6"/>
  <c r="D235" i="6"/>
  <c r="D67" i="6"/>
  <c r="D1187" i="6"/>
  <c r="D1225" i="6"/>
  <c r="D507" i="6"/>
  <c r="D57" i="6"/>
  <c r="D60" i="6"/>
  <c r="D1322" i="6"/>
  <c r="D308" i="6"/>
  <c r="D747" i="6"/>
  <c r="D908" i="6"/>
  <c r="D216" i="6"/>
  <c r="D483" i="6"/>
  <c r="D1289" i="6"/>
  <c r="D1293" i="6"/>
  <c r="D746" i="6"/>
  <c r="D709" i="6"/>
  <c r="D740" i="6"/>
  <c r="D201" i="6"/>
  <c r="D737" i="6"/>
  <c r="D1497" i="6"/>
  <c r="D1504" i="6"/>
  <c r="D299" i="6"/>
  <c r="D214" i="6"/>
  <c r="D715" i="6"/>
  <c r="D224" i="6"/>
  <c r="D719" i="6"/>
  <c r="D221" i="6"/>
  <c r="D220" i="6"/>
  <c r="D1384" i="6"/>
  <c r="D212" i="6"/>
  <c r="D1118" i="6"/>
  <c r="D525" i="6"/>
  <c r="D914" i="6"/>
  <c r="D1580" i="6"/>
  <c r="D1233" i="6"/>
  <c r="D906" i="6"/>
  <c r="D27" i="6"/>
  <c r="D732" i="6"/>
  <c r="D1025" i="6"/>
  <c r="D317" i="6"/>
  <c r="D729" i="6"/>
  <c r="D744" i="6"/>
  <c r="D1500" i="6"/>
  <c r="D206" i="6"/>
  <c r="D521" i="6"/>
  <c r="D1511" i="6"/>
  <c r="D703" i="6"/>
  <c r="D698" i="6"/>
  <c r="D260" i="6"/>
  <c r="D778" i="6"/>
  <c r="D758" i="6"/>
  <c r="D1356" i="6"/>
  <c r="D1496" i="6"/>
  <c r="D823" i="6"/>
  <c r="D1302" i="6"/>
  <c r="D1192" i="6"/>
  <c r="D1193" i="6"/>
  <c r="D1323" i="6"/>
  <c r="D812" i="6"/>
  <c r="D849" i="6"/>
  <c r="D850" i="6"/>
  <c r="D710" i="6"/>
  <c r="D1502" i="6"/>
  <c r="D436" i="6"/>
  <c r="D708" i="6"/>
  <c r="D1495" i="6"/>
  <c r="D730" i="6"/>
  <c r="D717" i="6"/>
  <c r="D1518" i="6"/>
  <c r="D456" i="6"/>
  <c r="D204" i="6"/>
  <c r="D454" i="6"/>
  <c r="D232" i="6"/>
  <c r="D200" i="6"/>
  <c r="D1131" i="6"/>
  <c r="D61" i="6"/>
  <c r="D720" i="6"/>
  <c r="D1687" i="6"/>
  <c r="D1589" i="6"/>
  <c r="D286" i="6"/>
  <c r="D714" i="6"/>
  <c r="D1331" i="6"/>
  <c r="D197" i="6"/>
  <c r="D1427" i="6"/>
  <c r="D62" i="6"/>
  <c r="D700" i="6"/>
  <c r="D377" i="6"/>
  <c r="D711" i="6"/>
  <c r="D756" i="6"/>
  <c r="D398" i="6"/>
  <c r="D1190" i="6"/>
  <c r="D1117" i="6"/>
  <c r="D215" i="6"/>
  <c r="D1438" i="6"/>
  <c r="D1515" i="6"/>
  <c r="D385" i="6"/>
  <c r="D370" i="6"/>
  <c r="D1401" i="6"/>
  <c r="D1665" i="6"/>
  <c r="D1154" i="6"/>
  <c r="D1035" i="6"/>
  <c r="D347" i="6"/>
  <c r="D56" i="6"/>
  <c r="D1201" i="6"/>
  <c r="D1379" i="6"/>
  <c r="D1344" i="6"/>
  <c r="D726" i="6"/>
  <c r="D1029" i="6"/>
  <c r="D358" i="6"/>
  <c r="D223" i="6"/>
  <c r="D1566" i="6"/>
  <c r="D1514" i="6"/>
  <c r="D702" i="6"/>
  <c r="D1682" i="6"/>
  <c r="D368" i="6"/>
  <c r="D219" i="6"/>
  <c r="D692" i="6"/>
  <c r="D773" i="6"/>
  <c r="D361" i="6"/>
  <c r="D707" i="6"/>
  <c r="D244" i="6"/>
  <c r="D1174" i="6"/>
  <c r="D257" i="6"/>
  <c r="D796" i="6"/>
  <c r="D193" i="6"/>
  <c r="D884" i="6"/>
  <c r="D1090" i="6"/>
  <c r="D1563" i="6"/>
  <c r="D1568" i="6"/>
  <c r="D772" i="6"/>
  <c r="D280" i="6"/>
  <c r="D1442" i="6"/>
  <c r="D274" i="6"/>
  <c r="D1244" i="6"/>
  <c r="D1528" i="6"/>
  <c r="D305" i="6"/>
  <c r="D468" i="6"/>
  <c r="D291" i="6"/>
  <c r="D236" i="6"/>
  <c r="D21" i="6"/>
  <c r="D1439" i="6"/>
  <c r="D676" i="6"/>
  <c r="D1488" i="6"/>
  <c r="D1489" i="6"/>
  <c r="D427" i="6"/>
  <c r="D502" i="6"/>
  <c r="D1364" i="6"/>
  <c r="D284" i="6"/>
  <c r="D3" i="6"/>
  <c r="D685" i="6"/>
  <c r="D1491" i="6"/>
  <c r="D1282" i="6"/>
  <c r="D675" i="6"/>
  <c r="D739" i="6"/>
  <c r="D192" i="6"/>
  <c r="D290" i="6"/>
  <c r="D188" i="6"/>
  <c r="D1203" i="6"/>
  <c r="D1700" i="6"/>
  <c r="D669" i="6"/>
  <c r="D1416" i="6"/>
  <c r="D354" i="6"/>
  <c r="D233" i="6"/>
  <c r="D458" i="6"/>
  <c r="D909" i="6"/>
  <c r="D1685" i="6"/>
  <c r="D875" i="6"/>
  <c r="D87" i="6"/>
  <c r="D1657" i="6"/>
  <c r="D1443" i="6"/>
  <c r="D1692" i="6"/>
  <c r="D276" i="6"/>
  <c r="D226" i="6"/>
  <c r="D208" i="6"/>
  <c r="D668" i="6"/>
  <c r="D913" i="6"/>
  <c r="D1026" i="6"/>
  <c r="D1281" i="6"/>
  <c r="D697" i="6"/>
  <c r="D181" i="6"/>
  <c r="D1280" i="6"/>
  <c r="D53" i="6"/>
  <c r="D265" i="6"/>
  <c r="D1537" i="6"/>
  <c r="D288" i="6"/>
  <c r="D679" i="6"/>
  <c r="D1311" i="6"/>
  <c r="D683" i="6"/>
  <c r="D722" i="6"/>
  <c r="D414" i="6"/>
  <c r="D1487" i="6"/>
  <c r="D254" i="6"/>
  <c r="D1674" i="6"/>
  <c r="D783" i="6"/>
  <c r="D1499" i="6"/>
  <c r="D705" i="6"/>
  <c r="D833" i="6"/>
  <c r="D678" i="6"/>
  <c r="D701" i="6"/>
  <c r="D699" i="6"/>
  <c r="D268" i="6"/>
  <c r="D1287" i="6"/>
  <c r="D1177" i="6"/>
  <c r="D1194" i="6"/>
  <c r="D1486" i="6"/>
  <c r="D59" i="6"/>
  <c r="D860" i="6"/>
  <c r="D222" i="6"/>
  <c r="D1689" i="6"/>
  <c r="D1585" i="6"/>
  <c r="D673" i="6"/>
  <c r="D1257" i="6"/>
  <c r="D1415" i="6"/>
  <c r="D411" i="6"/>
  <c r="D71" i="6"/>
  <c r="D1114" i="6"/>
  <c r="D14" i="6"/>
  <c r="D282" i="6"/>
  <c r="D1283" i="6"/>
  <c r="D785" i="6"/>
  <c r="D838" i="6"/>
  <c r="D184" i="6"/>
  <c r="D510" i="6"/>
  <c r="D298" i="6"/>
  <c r="D1386" i="6"/>
  <c r="D4" i="6"/>
  <c r="D432" i="6"/>
  <c r="D677" i="6"/>
  <c r="D790" i="6"/>
  <c r="D321" i="6"/>
  <c r="D712" i="6"/>
  <c r="D686" i="6"/>
  <c r="D400" i="6"/>
  <c r="D1239" i="6"/>
  <c r="D1681" i="6"/>
  <c r="D872" i="6"/>
  <c r="D1235" i="6"/>
  <c r="D648" i="6"/>
  <c r="D301" i="6"/>
  <c r="D1693" i="6"/>
  <c r="D1335" i="6"/>
  <c r="D1475" i="6"/>
  <c r="D660" i="6"/>
  <c r="D661" i="6"/>
  <c r="D659" i="6"/>
  <c r="D174" i="6"/>
  <c r="D1479" i="6"/>
  <c r="D217" i="6"/>
  <c r="D494" i="6"/>
  <c r="D227" i="6"/>
  <c r="D1329" i="6"/>
  <c r="D731" i="6"/>
  <c r="D640" i="6"/>
  <c r="D261" i="6"/>
  <c r="D478" i="6"/>
  <c r="D784" i="6"/>
  <c r="D176" i="6"/>
  <c r="D63" i="6"/>
  <c r="D902" i="6"/>
  <c r="D1480" i="6"/>
  <c r="D658" i="6"/>
  <c r="D1123" i="6"/>
  <c r="D1483" i="6"/>
  <c r="D650" i="6"/>
  <c r="D912" i="6"/>
  <c r="D23" i="6"/>
  <c r="D1690" i="6"/>
  <c r="D654" i="6"/>
  <c r="D1471" i="6"/>
  <c r="D51" i="6"/>
  <c r="D1516" i="6"/>
  <c r="D652" i="6"/>
  <c r="D1211" i="6"/>
  <c r="D252" i="6"/>
  <c r="D1102" i="6"/>
  <c r="D1204" i="6"/>
  <c r="D690" i="6"/>
  <c r="D248" i="6"/>
  <c r="D1157" i="6"/>
  <c r="D522" i="6"/>
  <c r="D1279" i="6"/>
  <c r="D911" i="6"/>
  <c r="D1308" i="6"/>
  <c r="D1027" i="6"/>
  <c r="D741" i="6"/>
  <c r="D637" i="6"/>
  <c r="D88" i="6"/>
  <c r="D1477" i="6"/>
  <c r="D199" i="6"/>
  <c r="D168" i="6"/>
  <c r="D647" i="6"/>
  <c r="D471" i="6"/>
  <c r="D1198" i="6"/>
  <c r="D1482" i="6"/>
  <c r="D643" i="6"/>
  <c r="D645" i="6"/>
  <c r="D404" i="6"/>
  <c r="D1199" i="6"/>
  <c r="D1013" i="6"/>
  <c r="D787" i="6"/>
  <c r="D633" i="6"/>
  <c r="D1463" i="6"/>
  <c r="D1332" i="6"/>
  <c r="D101" i="6"/>
  <c r="D624" i="6"/>
  <c r="D616" i="6"/>
  <c r="D191" i="6"/>
  <c r="D1220" i="6"/>
  <c r="D1294" i="6"/>
  <c r="D625" i="6"/>
  <c r="D1011" i="6"/>
  <c r="D1655" i="6"/>
  <c r="D1221" i="6"/>
  <c r="D646" i="6"/>
  <c r="D816" i="6"/>
  <c r="D623" i="6"/>
  <c r="D1664" i="6"/>
  <c r="D26" i="6"/>
  <c r="D1467" i="6"/>
  <c r="D1406" i="6"/>
  <c r="D1206" i="6"/>
  <c r="D303" i="6"/>
  <c r="D642" i="6"/>
  <c r="D1087" i="6"/>
  <c r="D634" i="6"/>
  <c r="D693" i="6"/>
  <c r="D272" i="6"/>
  <c r="D1513" i="6"/>
  <c r="D170" i="6"/>
  <c r="D663" i="6"/>
  <c r="D1673" i="6"/>
  <c r="D1276" i="6"/>
  <c r="D273" i="6"/>
  <c r="D1464" i="6"/>
  <c r="D1565" i="6"/>
  <c r="D1023" i="6"/>
  <c r="D1465" i="6"/>
  <c r="D163" i="6"/>
  <c r="D1461" i="6"/>
  <c r="D1472" i="6"/>
  <c r="D1361" i="6"/>
  <c r="D629" i="6"/>
  <c r="D366" i="6"/>
  <c r="D620" i="6"/>
  <c r="D734" i="6"/>
  <c r="D1202" i="6"/>
  <c r="D638" i="6"/>
  <c r="D1573" i="6"/>
  <c r="D1284" i="6"/>
  <c r="D1473" i="6"/>
  <c r="D779" i="6"/>
  <c r="D1290" i="6"/>
  <c r="D102" i="6"/>
  <c r="D1019" i="6"/>
  <c r="D1255" i="6"/>
  <c r="D1021" i="6"/>
  <c r="D1100" i="6"/>
  <c r="D246" i="6"/>
  <c r="D11" i="6"/>
  <c r="D891" i="6"/>
  <c r="D58" i="6"/>
  <c r="D630" i="6"/>
  <c r="D1666" i="6"/>
  <c r="D1468" i="6"/>
  <c r="D182" i="6"/>
  <c r="D626" i="6"/>
  <c r="D619" i="6"/>
  <c r="D225" i="6"/>
  <c r="D689" i="6"/>
  <c r="D1246" i="6"/>
  <c r="D1196" i="6"/>
  <c r="D309" i="6"/>
  <c r="D1698" i="6"/>
  <c r="D159" i="6"/>
  <c r="D1113" i="6"/>
  <c r="D671" i="6"/>
  <c r="D373" i="6"/>
  <c r="D738" i="6"/>
  <c r="D822" i="6"/>
  <c r="D596" i="6"/>
  <c r="D1005" i="6"/>
  <c r="D1006" i="6"/>
  <c r="D694" i="6"/>
  <c r="D175" i="6"/>
  <c r="D487" i="6"/>
  <c r="D1020" i="6"/>
  <c r="D612" i="6"/>
  <c r="D611" i="6"/>
  <c r="D1512" i="6"/>
  <c r="D1393" i="6"/>
  <c r="D1286" i="6"/>
  <c r="D664" i="6"/>
  <c r="D868" i="6"/>
  <c r="D1277" i="6"/>
  <c r="D391" i="6"/>
  <c r="D1273" i="6"/>
  <c r="D44" i="6"/>
  <c r="D8" i="6"/>
  <c r="D1141" i="6"/>
  <c r="D696" i="6"/>
  <c r="D1151" i="6"/>
  <c r="D1278" i="6"/>
  <c r="D598" i="6"/>
  <c r="D1009" i="6"/>
  <c r="D610" i="6"/>
  <c r="D603" i="6"/>
  <c r="D46" i="6"/>
  <c r="D993" i="6"/>
  <c r="D858" i="6"/>
  <c r="D994" i="6"/>
  <c r="D152" i="6"/>
  <c r="D459" i="6"/>
  <c r="D1230" i="6"/>
  <c r="D608" i="6"/>
  <c r="D1457" i="6"/>
  <c r="D155" i="6"/>
  <c r="D602" i="6"/>
  <c r="D580" i="6"/>
  <c r="D999" i="6"/>
  <c r="D1667" i="6"/>
  <c r="D604" i="6"/>
  <c r="D1209" i="6"/>
  <c r="D1622" i="6"/>
  <c r="D1003" i="6"/>
  <c r="D1272" i="6"/>
  <c r="D1505" i="6"/>
  <c r="D157" i="6"/>
  <c r="D613" i="6"/>
  <c r="D189" i="6"/>
  <c r="D1338" i="6"/>
  <c r="D577" i="6"/>
  <c r="D1274" i="6"/>
  <c r="D578" i="6"/>
  <c r="D1037" i="6"/>
  <c r="D1462" i="6"/>
  <c r="D1156" i="6"/>
  <c r="D1159" i="6"/>
  <c r="D1316" i="6"/>
  <c r="D662" i="6"/>
  <c r="D258" i="6"/>
  <c r="D582" i="6"/>
  <c r="D607" i="6"/>
  <c r="D1557" i="6"/>
  <c r="D723" i="6"/>
  <c r="D590" i="6"/>
  <c r="D1143" i="6"/>
  <c r="D665" i="6"/>
  <c r="D1101" i="6"/>
  <c r="D586" i="6"/>
  <c r="D1291" i="6"/>
  <c r="D995" i="6"/>
  <c r="D706" i="6"/>
  <c r="D1469" i="6"/>
  <c r="D1686" i="6"/>
  <c r="D605" i="6"/>
  <c r="D632" i="6"/>
  <c r="D1002" i="6"/>
  <c r="D15" i="6"/>
  <c r="D1458" i="6"/>
  <c r="D1694" i="6"/>
  <c r="D97" i="6"/>
  <c r="D1695" i="6"/>
  <c r="D1378" i="6"/>
  <c r="D1015" i="6"/>
  <c r="D819" i="6"/>
  <c r="D1519" i="6"/>
  <c r="D145" i="6"/>
  <c r="D1270" i="6"/>
  <c r="D144" i="6"/>
  <c r="D851" i="6"/>
  <c r="D1460" i="6"/>
  <c r="D639" i="6"/>
  <c r="D164" i="6"/>
  <c r="D1269" i="6"/>
  <c r="D100" i="6"/>
  <c r="D898" i="6"/>
  <c r="D576" i="6"/>
  <c r="D601" i="6"/>
  <c r="D1256" i="6"/>
  <c r="D1014" i="6"/>
  <c r="D1481" i="6"/>
  <c r="D574" i="6"/>
  <c r="D514" i="6"/>
  <c r="D169" i="6"/>
  <c r="D1631" i="6"/>
  <c r="D1285" i="6"/>
  <c r="D24" i="6"/>
  <c r="D1485" i="6"/>
  <c r="D1670" i="6"/>
  <c r="D809" i="6"/>
  <c r="D680" i="6"/>
  <c r="D1366" i="6"/>
  <c r="D389" i="6"/>
  <c r="D1381" i="6"/>
  <c r="D587" i="6"/>
  <c r="D1558" i="6"/>
  <c r="D1275" i="6"/>
  <c r="D143" i="6"/>
  <c r="D572" i="6"/>
  <c r="D651" i="6"/>
  <c r="D1232" i="6"/>
  <c r="D1104" i="6"/>
  <c r="D229" i="6"/>
  <c r="D990" i="6"/>
  <c r="D1470" i="6"/>
  <c r="D1121" i="6"/>
  <c r="D1065" i="6"/>
  <c r="D1152" i="6"/>
  <c r="D50" i="6"/>
  <c r="D178" i="6"/>
  <c r="D815" i="6"/>
  <c r="D996" i="6"/>
  <c r="D1024" i="6"/>
  <c r="D591" i="6"/>
  <c r="D22" i="6"/>
  <c r="D718" i="6"/>
  <c r="D313" i="6"/>
  <c r="D492" i="6"/>
  <c r="D1373" i="6"/>
  <c r="D190" i="6"/>
  <c r="D331" i="6"/>
  <c r="D764" i="6"/>
  <c r="D297" i="6"/>
  <c r="D349" i="6"/>
  <c r="D1431" i="6"/>
  <c r="D1650" i="6"/>
  <c r="D180" i="6"/>
  <c r="D1093" i="6"/>
  <c r="D1368" i="6"/>
  <c r="D1001" i="6"/>
  <c r="D794" i="6"/>
  <c r="D769" i="6"/>
  <c r="D1626" i="6"/>
  <c r="D149" i="6"/>
  <c r="D826" i="6"/>
  <c r="D589" i="6"/>
  <c r="D259" i="6"/>
  <c r="D1653" i="6"/>
  <c r="D1116" i="6"/>
  <c r="D992" i="6"/>
  <c r="D1490" i="6"/>
  <c r="D47" i="6"/>
  <c r="D440" i="6"/>
  <c r="D1111" i="6"/>
  <c r="D1313" i="6"/>
  <c r="D49" i="6"/>
  <c r="D593" i="6"/>
  <c r="D1022" i="6"/>
  <c r="D108" i="6"/>
  <c r="D991" i="6"/>
  <c r="D45" i="6"/>
  <c r="D1459" i="6"/>
  <c r="D881" i="6"/>
  <c r="D1112" i="6"/>
  <c r="D1677" i="6"/>
  <c r="D167" i="6"/>
  <c r="D203" i="6"/>
  <c r="D1624" i="6"/>
  <c r="D1110" i="6"/>
  <c r="D1210" i="6"/>
  <c r="D597" i="6"/>
  <c r="D1208" i="6"/>
  <c r="D173" i="6"/>
  <c r="D40" i="6"/>
  <c r="D657" i="6"/>
  <c r="D609" i="6"/>
  <c r="D614" i="6"/>
  <c r="D172" i="6"/>
  <c r="D1310" i="6"/>
  <c r="D211" i="6"/>
  <c r="D1028" i="6"/>
  <c r="D311" i="6"/>
  <c r="D896" i="6"/>
  <c r="D1621" i="6"/>
  <c r="D1135" i="6"/>
  <c r="D1089" i="6"/>
  <c r="D600" i="6"/>
  <c r="D655" i="6"/>
  <c r="D187" i="6"/>
  <c r="D1584" i="6"/>
  <c r="D1659" i="6"/>
  <c r="D1538" i="6"/>
  <c r="D733" i="6"/>
  <c r="D147" i="6"/>
  <c r="D340" i="6"/>
  <c r="D997" i="6"/>
  <c r="D65" i="6"/>
  <c r="D1625" i="6"/>
  <c r="D1166" i="6"/>
  <c r="D569" i="6"/>
  <c r="D1231" i="6"/>
  <c r="D140" i="6"/>
  <c r="D595" i="6"/>
  <c r="D153" i="6"/>
  <c r="D96" i="6"/>
  <c r="D1696" i="6"/>
  <c r="D570" i="6"/>
  <c r="D565" i="6"/>
  <c r="D130" i="6"/>
  <c r="D133" i="6"/>
  <c r="D1004" i="6"/>
  <c r="D18" i="6"/>
  <c r="D653" i="6"/>
  <c r="D1522" i="6"/>
  <c r="D137" i="6"/>
  <c r="D156" i="6"/>
  <c r="D523" i="6"/>
  <c r="D1266" i="6"/>
  <c r="D1016" i="6"/>
  <c r="D1140" i="6"/>
  <c r="D716" i="6"/>
  <c r="D1271" i="6"/>
  <c r="D139" i="6"/>
  <c r="D566" i="6"/>
  <c r="D682" i="6"/>
  <c r="D1124" i="6"/>
  <c r="D196" i="6"/>
  <c r="D287" i="6"/>
  <c r="D567" i="6"/>
  <c r="D776" i="6"/>
  <c r="D142" i="6"/>
  <c r="D79" i="6"/>
  <c r="D148" i="6"/>
  <c r="D37" i="6"/>
  <c r="D584" i="6"/>
  <c r="D1010" i="6"/>
  <c r="D672" i="6"/>
  <c r="D627" i="6"/>
  <c r="D1353" i="6"/>
  <c r="D564" i="6"/>
  <c r="D519" i="6"/>
  <c r="D1148" i="6"/>
  <c r="D135" i="6"/>
  <c r="D788" i="6"/>
  <c r="D1672" i="6"/>
  <c r="D128" i="6"/>
  <c r="D743" i="6"/>
  <c r="D1066" i="6"/>
  <c r="D360" i="6"/>
  <c r="D649" i="6"/>
  <c r="D462" i="6"/>
  <c r="D469" i="6"/>
  <c r="D1658" i="6"/>
  <c r="D1292" i="6"/>
  <c r="D504" i="6"/>
  <c r="D66" i="6"/>
  <c r="D1466" i="6"/>
  <c r="D1200" i="6"/>
  <c r="D166" i="6"/>
  <c r="D41" i="6"/>
  <c r="D179" i="6"/>
  <c r="D74" i="6"/>
  <c r="D207" i="6"/>
  <c r="D209" i="6"/>
  <c r="D433" i="6"/>
  <c r="D95" i="6"/>
  <c r="D43" i="6"/>
  <c r="D1426" i="6"/>
  <c r="D1455" i="6"/>
  <c r="D103" i="6"/>
  <c r="D1126" i="6"/>
  <c r="D1130" i="6"/>
  <c r="D356" i="6"/>
  <c r="D617" i="6"/>
  <c r="D54" i="6"/>
  <c r="D727" i="6"/>
  <c r="D296" i="6"/>
  <c r="D1699" i="6"/>
  <c r="D126" i="6"/>
  <c r="D127" i="6"/>
  <c r="D987" i="6"/>
  <c r="D1492" i="6"/>
  <c r="D19" i="6"/>
  <c r="D393" i="6"/>
  <c r="D1517" i="6"/>
  <c r="D907" i="6"/>
  <c r="D1451" i="6"/>
  <c r="D1263" i="6"/>
  <c r="D36" i="6"/>
  <c r="D1450" i="6"/>
  <c r="D1063" i="6"/>
  <c r="D1000" i="6"/>
  <c r="D1088" i="6"/>
  <c r="D984" i="6"/>
  <c r="D35" i="6"/>
  <c r="D1264" i="6"/>
  <c r="D1414" i="6"/>
  <c r="D985" i="6"/>
  <c r="D1452" i="6"/>
  <c r="D721" i="6"/>
  <c r="D38" i="6"/>
  <c r="D124" i="6"/>
  <c r="D585" i="6"/>
  <c r="D1160" i="6"/>
  <c r="D70" i="6"/>
  <c r="D558" i="6"/>
  <c r="D1265" i="6"/>
  <c r="D561" i="6"/>
  <c r="D218" i="6"/>
  <c r="D177" i="6"/>
  <c r="D1149" i="6"/>
  <c r="D1556" i="6"/>
  <c r="D817" i="6"/>
  <c r="D687" i="6"/>
  <c r="D73" i="6"/>
  <c r="D827" i="6"/>
  <c r="D28" i="6"/>
  <c r="D1268" i="6"/>
  <c r="D1098" i="6"/>
  <c r="D1501" i="6"/>
  <c r="D1619" i="6"/>
  <c r="D134" i="6"/>
  <c r="D599" i="6"/>
  <c r="D238" i="6"/>
  <c r="D132" i="6"/>
  <c r="D245" i="6"/>
  <c r="D644" i="6"/>
  <c r="D814" i="6"/>
  <c r="D981" i="6"/>
  <c r="D39" i="6"/>
  <c r="D560" i="6"/>
  <c r="D154" i="6"/>
  <c r="D562" i="6"/>
  <c r="D618" i="6"/>
  <c r="D213" i="6"/>
  <c r="D989" i="6"/>
  <c r="D1222" i="6"/>
  <c r="D141" i="6"/>
  <c r="D1617" i="6"/>
  <c r="D1618" i="6"/>
  <c r="D968" i="6"/>
  <c r="D424" i="6"/>
  <c r="D631" i="6"/>
  <c r="D1661" i="6"/>
  <c r="D1616" i="6"/>
  <c r="D970" i="6"/>
  <c r="D552" i="6"/>
  <c r="D974" i="6"/>
  <c r="D94" i="6"/>
  <c r="D975" i="6"/>
  <c r="D1229" i="6"/>
  <c r="D93" i="6"/>
  <c r="D1649" i="6"/>
  <c r="D555" i="6"/>
  <c r="D972" i="6"/>
  <c r="D1582" i="6"/>
  <c r="D1165" i="6"/>
  <c r="D550" i="6"/>
  <c r="D1613" i="6"/>
  <c r="D1615" i="6"/>
  <c r="D962" i="6"/>
  <c r="D42" i="6"/>
  <c r="D839" i="6"/>
  <c r="D1447" i="6"/>
  <c r="D986" i="6"/>
  <c r="D1435" i="6"/>
  <c r="D1612" i="6"/>
  <c r="D1550" i="6"/>
  <c r="D1262" i="6"/>
  <c r="D129" i="6"/>
  <c r="D1205" i="6"/>
  <c r="D806" i="6"/>
  <c r="D1243" i="6"/>
  <c r="D1036" i="6"/>
  <c r="D1454" i="6"/>
  <c r="D551" i="6"/>
  <c r="D791" i="6"/>
  <c r="D728" i="6"/>
  <c r="D1213" i="6"/>
  <c r="D592" i="6"/>
  <c r="D1503" i="6"/>
  <c r="D1191" i="6"/>
  <c r="D820" i="6"/>
  <c r="D588" i="6"/>
  <c r="D256" i="6"/>
  <c r="D1137" i="6"/>
  <c r="D961" i="6"/>
  <c r="D547" i="6"/>
  <c r="D195" i="6"/>
  <c r="D1456" i="6"/>
  <c r="D910" i="6"/>
  <c r="D1623" i="6"/>
  <c r="D318" i="6"/>
  <c r="D34" i="6"/>
  <c r="D594" i="6"/>
  <c r="D1476" i="6"/>
  <c r="D1219" i="6"/>
  <c r="D546" i="6"/>
  <c r="D958" i="6"/>
  <c r="D581" i="6"/>
  <c r="D403" i="6"/>
  <c r="D960" i="6"/>
  <c r="D1609" i="6"/>
  <c r="D553" i="6"/>
  <c r="D636" i="6"/>
  <c r="D55" i="6"/>
  <c r="D1493" i="6"/>
  <c r="D704" i="6"/>
  <c r="D508" i="6"/>
  <c r="D329" i="6"/>
  <c r="D1446" i="6"/>
  <c r="D967" i="6"/>
  <c r="D1096" i="6"/>
  <c r="D545" i="6"/>
  <c r="D1133" i="6"/>
  <c r="D1197" i="6"/>
  <c r="D1171" i="6"/>
  <c r="D1620" i="6"/>
  <c r="D892" i="6"/>
  <c r="D1638" i="6"/>
  <c r="D952" i="6"/>
  <c r="D1215" i="6"/>
  <c r="D412" i="6"/>
  <c r="D724" i="6"/>
  <c r="D542" i="6"/>
  <c r="D998" i="6"/>
  <c r="D977" i="6"/>
  <c r="D1448" i="6"/>
  <c r="D540" i="6"/>
  <c r="D1453" i="6"/>
  <c r="D503" i="6"/>
  <c r="D1108" i="6"/>
  <c r="D1611" i="6"/>
  <c r="D978" i="6"/>
  <c r="D1062" i="6"/>
  <c r="D171" i="6"/>
  <c r="D1610" i="6"/>
  <c r="D1608" i="6"/>
  <c r="D964" i="6"/>
  <c r="D1288" i="6"/>
  <c r="D122" i="6"/>
  <c r="D1614" i="6"/>
  <c r="D118" i="6"/>
  <c r="D742" i="6"/>
  <c r="D69" i="6"/>
  <c r="D1478" i="6"/>
  <c r="D325" i="6"/>
  <c r="D942" i="6"/>
  <c r="D320" i="6"/>
  <c r="D1392" i="6"/>
  <c r="D1605" i="6"/>
  <c r="D1603" i="6"/>
  <c r="D1129" i="6"/>
  <c r="D116" i="6"/>
  <c r="D1602" i="6"/>
  <c r="D1314" i="6"/>
  <c r="D1064" i="6"/>
  <c r="D554" i="6"/>
  <c r="D956" i="6"/>
  <c r="D435" i="6"/>
  <c r="D1342" i="6"/>
  <c r="D537" i="6"/>
  <c r="D158" i="6"/>
  <c r="D150" i="6"/>
  <c r="D1606" i="6"/>
  <c r="D938" i="6"/>
  <c r="D48" i="6"/>
  <c r="D1628" i="6"/>
  <c r="D749" i="6"/>
  <c r="D1115" i="6"/>
  <c r="D1099" i="6"/>
  <c r="D1540" i="6"/>
  <c r="D1061" i="6"/>
  <c r="D963" i="6"/>
  <c r="D933" i="6"/>
  <c r="D1207" i="6"/>
  <c r="D146" i="6"/>
  <c r="D762" i="6"/>
  <c r="D33" i="6"/>
  <c r="D544" i="6"/>
  <c r="D1600" i="6"/>
  <c r="D939" i="6"/>
  <c r="D635" i="6"/>
  <c r="D935" i="6"/>
  <c r="D1671" i="6"/>
  <c r="D951" i="6"/>
  <c r="D1508" i="6"/>
  <c r="D563" i="6"/>
  <c r="D1228" i="6"/>
  <c r="D929" i="6"/>
  <c r="D752" i="6"/>
  <c r="D1226" i="6"/>
  <c r="D556" i="6"/>
  <c r="D941" i="6"/>
  <c r="D539" i="6"/>
  <c r="D120" i="6"/>
  <c r="D1425" i="6"/>
  <c r="D185" i="6"/>
  <c r="D957" i="6"/>
  <c r="D324" i="6"/>
  <c r="D1599" i="6"/>
  <c r="D283" i="6"/>
  <c r="D64" i="6"/>
  <c r="D1601" i="6"/>
  <c r="D136" i="6"/>
  <c r="D77" i="6"/>
  <c r="D1683" i="6"/>
  <c r="D1261" i="6"/>
  <c r="D1120" i="6"/>
  <c r="D1142" i="6"/>
  <c r="D944" i="6"/>
  <c r="D713" i="6"/>
  <c r="D976" i="6"/>
  <c r="D988" i="6"/>
  <c r="D1542" i="6"/>
  <c r="D781" i="6"/>
  <c r="D386" i="6"/>
  <c r="D1138" i="6"/>
  <c r="D656" i="6"/>
  <c r="D922" i="6"/>
  <c r="D1597" i="6"/>
  <c r="D1212" i="6"/>
  <c r="D121" i="6"/>
  <c r="D925" i="6"/>
  <c r="D119" i="6"/>
  <c r="D947" i="6"/>
  <c r="D921" i="6"/>
  <c r="D927" i="6"/>
  <c r="D13" i="6"/>
  <c r="D923" i="6"/>
  <c r="D431" i="6"/>
  <c r="D123" i="6"/>
  <c r="D606" i="6"/>
  <c r="D828" i="6"/>
  <c r="D1398" i="6"/>
  <c r="D1498" i="6"/>
  <c r="D1595" i="6"/>
  <c r="D114" i="6"/>
  <c r="D1636" i="6"/>
  <c r="D1637" i="6"/>
  <c r="D575" i="6"/>
  <c r="D1604" i="6"/>
  <c r="D369" i="6"/>
  <c r="D926" i="6"/>
  <c r="D541" i="6"/>
  <c r="D953" i="6"/>
  <c r="D818" i="6"/>
  <c r="D1639" i="6"/>
  <c r="D279" i="6"/>
  <c r="D151" i="6"/>
  <c r="D959" i="6"/>
  <c r="D535" i="6"/>
  <c r="D1474" i="6"/>
  <c r="D1267" i="6"/>
  <c r="D615" i="6"/>
  <c r="D771" i="6"/>
  <c r="D1680" i="6"/>
  <c r="D583" i="6"/>
  <c r="D936" i="6"/>
  <c r="D579" i="6"/>
  <c r="D281" i="6"/>
  <c r="D52" i="6"/>
  <c r="D950" i="6"/>
  <c r="D1185" i="6"/>
  <c r="D1217" i="6"/>
  <c r="D1676" i="6"/>
  <c r="D980" i="6"/>
  <c r="D919" i="6"/>
  <c r="D979" i="6"/>
  <c r="D1543" i="6"/>
  <c r="D534" i="6"/>
  <c r="D954" i="6"/>
  <c r="D983" i="6"/>
  <c r="D29" i="6"/>
  <c r="D17" i="6"/>
  <c r="D688" i="6"/>
  <c r="D934" i="6"/>
  <c r="D210" i="6"/>
  <c r="D684" i="6"/>
  <c r="D1058" i="6"/>
  <c r="D205" i="6"/>
  <c r="D641" i="6"/>
  <c r="D1341" i="6"/>
  <c r="D821" i="6"/>
  <c r="D1054" i="6"/>
  <c r="D1633" i="6"/>
  <c r="D532" i="6"/>
  <c r="D2" i="6"/>
  <c r="D322" i="6"/>
  <c r="D202" i="6"/>
  <c r="D1056" i="6"/>
  <c r="D1216" i="6"/>
  <c r="D1444" i="6"/>
  <c r="D1598" i="6"/>
  <c r="D571" i="6"/>
  <c r="D1007" i="6"/>
  <c r="D548" i="6"/>
  <c r="D1252" i="6"/>
  <c r="D278" i="6"/>
  <c r="D966" i="6"/>
  <c r="D75" i="6"/>
  <c r="D457" i="6"/>
  <c r="D917" i="6"/>
  <c r="D1122" i="6"/>
  <c r="D1648" i="6"/>
  <c r="D1128" i="6"/>
  <c r="D1060" i="6"/>
  <c r="D110" i="6"/>
  <c r="D530" i="6"/>
  <c r="D1045" i="6"/>
  <c r="D111" i="6"/>
  <c r="D1445" i="6"/>
  <c r="D1052" i="6"/>
  <c r="D621" i="6"/>
  <c r="D949" i="6"/>
  <c r="D1030" i="6"/>
  <c r="D1053" i="6"/>
  <c r="D1043" i="6"/>
  <c r="D98" i="6"/>
  <c r="D160" i="6"/>
  <c r="D1409" i="6"/>
  <c r="D1218" i="6"/>
  <c r="D183" i="6"/>
  <c r="D965" i="6"/>
  <c r="D1634" i="6"/>
  <c r="D840" i="6"/>
  <c r="D1175" i="6"/>
  <c r="D918" i="6"/>
  <c r="D931" i="6"/>
  <c r="D695" i="6"/>
  <c r="D1127" i="6"/>
  <c r="D1632" i="6"/>
  <c r="D112" i="6"/>
  <c r="D770" i="6"/>
  <c r="D670" i="6"/>
  <c r="D1607" i="6"/>
  <c r="D549" i="6"/>
  <c r="D1144" i="6"/>
  <c r="D198" i="6"/>
  <c r="D845" i="6"/>
  <c r="D1042" i="6"/>
  <c r="D165" i="6"/>
  <c r="D1237" i="6"/>
  <c r="D940" i="6"/>
  <c r="D1119" i="6"/>
  <c r="D795" i="6"/>
  <c r="D162" i="6"/>
  <c r="D115" i="6"/>
  <c r="D531" i="6"/>
  <c r="D930" i="6"/>
  <c r="D681" i="6"/>
  <c r="D536" i="6"/>
  <c r="D1018" i="6"/>
  <c r="D568" i="6"/>
  <c r="D691" i="6"/>
  <c r="D271" i="6"/>
  <c r="D955" i="6"/>
  <c r="D1697" i="6"/>
  <c r="D1158" i="6"/>
  <c r="D1041" i="6"/>
  <c r="D628" i="6"/>
  <c r="D786" i="6"/>
  <c r="D725" i="6"/>
  <c r="D117" i="6"/>
  <c r="D125" i="6"/>
  <c r="D1347" i="6"/>
  <c r="D1047" i="6"/>
  <c r="D1594" i="6"/>
  <c r="D1044" i="6"/>
  <c r="D1317" i="6"/>
  <c r="D131" i="6"/>
  <c r="D1358" i="6"/>
  <c r="D1247" i="6"/>
  <c r="D1086" i="6"/>
  <c r="D7" i="6"/>
  <c r="D754" i="6"/>
  <c r="D1103" i="6"/>
  <c r="D573" i="6"/>
  <c r="D1596" i="6"/>
  <c r="D932" i="6"/>
  <c r="D465" i="6"/>
  <c r="D138" i="6"/>
  <c r="D1055" i="6"/>
  <c r="D969" i="6"/>
  <c r="D1083" i="6"/>
  <c r="D341" i="6"/>
  <c r="D1059" i="6"/>
  <c r="D1646" i="6"/>
  <c r="D1647" i="6"/>
  <c r="D394" i="6"/>
  <c r="D529" i="6"/>
  <c r="D1084" i="6"/>
  <c r="D1484" i="6"/>
  <c r="D533" i="6"/>
  <c r="D1049" i="6"/>
  <c r="D1635" i="6"/>
  <c r="D1234" i="6"/>
  <c r="D1048" i="6"/>
  <c r="D1057" i="6"/>
  <c r="D915" i="6"/>
  <c r="D971" i="6"/>
  <c r="D982" i="6"/>
  <c r="D1046" i="6"/>
  <c r="D1082" i="6"/>
  <c r="D194" i="6"/>
  <c r="D1039" i="6"/>
  <c r="D1644" i="6"/>
  <c r="D559" i="6"/>
  <c r="D1080" i="6"/>
  <c r="D1072" i="6"/>
  <c r="D1593" i="6"/>
  <c r="D674" i="6"/>
  <c r="D30" i="6"/>
  <c r="D422" i="6"/>
  <c r="D32" i="6"/>
  <c r="D543" i="6"/>
  <c r="D1038" i="6"/>
  <c r="D1081" i="6"/>
  <c r="D161" i="6"/>
  <c r="D1377" i="6"/>
  <c r="D1071" i="6"/>
  <c r="D1050" i="6"/>
  <c r="D1076" i="6"/>
  <c r="D1092" i="6"/>
  <c r="D1376" i="6"/>
  <c r="D264" i="6"/>
  <c r="D1449" i="6"/>
  <c r="D1109" i="6"/>
  <c r="D973" i="6"/>
  <c r="D1075" i="6"/>
  <c r="D113" i="6"/>
  <c r="D186" i="6"/>
  <c r="D666" i="6"/>
  <c r="D1012" i="6"/>
  <c r="D1097" i="6"/>
  <c r="D1074" i="6"/>
  <c r="D948" i="6"/>
  <c r="D1008" i="6"/>
  <c r="D622" i="6"/>
  <c r="D1645" i="6"/>
  <c r="D557" i="6"/>
  <c r="D1652" i="6"/>
  <c r="D1494" i="6"/>
  <c r="D1107" i="6"/>
  <c r="D916" i="6"/>
  <c r="D1078" i="6"/>
  <c r="D1091" i="6"/>
  <c r="D527" i="6"/>
  <c r="D1105" i="6"/>
  <c r="D1068" i="6"/>
  <c r="D1067" i="6"/>
  <c r="D1227" i="6"/>
  <c r="D387" i="6"/>
  <c r="D228" i="6"/>
  <c r="D1069" i="6"/>
  <c r="D1214" i="6"/>
  <c r="D526" i="6"/>
  <c r="D365" i="6"/>
  <c r="D1567" i="6"/>
  <c r="D937" i="6"/>
  <c r="D342" i="6"/>
  <c r="D99" i="6"/>
  <c r="D31" i="6"/>
  <c r="D928" i="6"/>
  <c r="D1085" i="6"/>
  <c r="D1139" i="6"/>
  <c r="D945" i="6"/>
  <c r="D1259" i="6"/>
  <c r="D1627" i="6"/>
  <c r="D667" i="6"/>
  <c r="D920" i="6"/>
  <c r="D538" i="6"/>
  <c r="D1651" i="6"/>
  <c r="D1643" i="6"/>
  <c r="D109" i="6"/>
  <c r="D528" i="6"/>
  <c r="D1073" i="6"/>
  <c r="D1254" i="6"/>
  <c r="D1077" i="6"/>
  <c r="D6" i="6"/>
  <c r="D924" i="6"/>
  <c r="D1017" i="6"/>
  <c r="D1040" i="6"/>
  <c r="D1051" i="6"/>
  <c r="D943" i="6"/>
  <c r="D1527" i="6"/>
  <c r="D1260" i="6"/>
  <c r="D1079" i="6"/>
  <c r="D10" i="6"/>
  <c r="D1070" i="6"/>
  <c r="D946" i="6"/>
  <c r="D20" i="6"/>
  <c r="G829" i="6"/>
  <c r="G475" i="6"/>
  <c r="G490" i="6"/>
  <c r="G1569" i="6"/>
  <c r="G1391" i="6"/>
  <c r="G489" i="6"/>
  <c r="G1434" i="6"/>
  <c r="G883" i="6"/>
  <c r="G1428" i="6"/>
  <c r="G484" i="6"/>
  <c r="G1248" i="6"/>
  <c r="G1407" i="6"/>
  <c r="G1424" i="6"/>
  <c r="G449" i="6"/>
  <c r="G1395" i="6"/>
  <c r="G1423" i="6"/>
  <c r="G1591" i="6"/>
  <c r="G497" i="6"/>
  <c r="G466" i="6"/>
  <c r="G476" i="6"/>
  <c r="G473" i="6"/>
  <c r="G438" i="6"/>
  <c r="G857" i="6"/>
  <c r="G1167" i="6"/>
  <c r="G1422" i="6"/>
  <c r="G1663" i="6"/>
  <c r="G1397" i="6"/>
  <c r="G879" i="6"/>
  <c r="G467" i="6"/>
  <c r="G1032" i="6"/>
  <c r="G1581" i="6"/>
  <c r="G1575" i="6"/>
  <c r="G464" i="6"/>
  <c r="G1688" i="6"/>
  <c r="G453" i="6"/>
  <c r="G864" i="6"/>
  <c r="G442" i="6"/>
  <c r="G107" i="6"/>
  <c r="G520" i="6"/>
  <c r="G1577" i="6"/>
  <c r="G1576" i="6"/>
  <c r="G1125" i="6"/>
  <c r="G1440" i="6"/>
  <c r="G481" i="6"/>
  <c r="G1403" i="6"/>
  <c r="G485" i="6"/>
  <c r="G886" i="6"/>
  <c r="G1430" i="6"/>
  <c r="G1436" i="6"/>
  <c r="G871" i="6"/>
  <c r="G1387" i="6"/>
  <c r="G1669" i="6"/>
  <c r="G488" i="6"/>
  <c r="G847" i="6"/>
  <c r="G1390" i="6"/>
  <c r="G863" i="6"/>
  <c r="G1172" i="6"/>
  <c r="G1399" i="6"/>
  <c r="G474" i="6"/>
  <c r="G498" i="6"/>
  <c r="G854" i="6"/>
  <c r="G1418" i="6"/>
  <c r="G1389" i="6"/>
  <c r="G876" i="6"/>
  <c r="G1419" i="6"/>
  <c r="G889" i="6"/>
  <c r="G448" i="6"/>
  <c r="G1560" i="6"/>
  <c r="G856" i="6"/>
  <c r="G1654" i="6"/>
  <c r="G1033" i="6"/>
  <c r="G1176" i="6"/>
  <c r="G880" i="6"/>
  <c r="G894" i="6"/>
  <c r="G859" i="6"/>
  <c r="G901" i="6"/>
  <c r="G1679" i="6"/>
  <c r="G1660" i="6"/>
  <c r="G480" i="6"/>
  <c r="G1564" i="6"/>
  <c r="G434" i="6"/>
  <c r="G451" i="6"/>
  <c r="G1145" i="6"/>
  <c r="G1587" i="6"/>
  <c r="G1583" i="6"/>
  <c r="G455" i="6"/>
  <c r="G513" i="6"/>
  <c r="G1578" i="6"/>
  <c r="G1223" i="6"/>
  <c r="G1590" i="6"/>
  <c r="G1412" i="6"/>
  <c r="G92" i="6"/>
  <c r="G899" i="6"/>
  <c r="G885" i="6"/>
  <c r="G499" i="6"/>
  <c r="G441" i="6"/>
  <c r="G517" i="6"/>
  <c r="G518" i="6"/>
  <c r="G500" i="6"/>
  <c r="G1562" i="6"/>
  <c r="G897" i="6"/>
  <c r="G482" i="6"/>
  <c r="G1411" i="6"/>
  <c r="G900" i="6"/>
  <c r="G437" i="6"/>
  <c r="G1570" i="6"/>
  <c r="G1404" i="6"/>
  <c r="G904" i="6"/>
  <c r="G1588" i="6"/>
  <c r="G444" i="6"/>
  <c r="G848" i="6"/>
  <c r="G493" i="6"/>
  <c r="G862" i="6"/>
  <c r="G1385" i="6"/>
  <c r="G1572" i="6"/>
  <c r="G861" i="6"/>
  <c r="G512" i="6"/>
  <c r="G9" i="6"/>
  <c r="G1370" i="6"/>
  <c r="G83" i="6"/>
  <c r="G835" i="6"/>
  <c r="G423" i="6"/>
  <c r="G16" i="6"/>
  <c r="G505" i="6"/>
  <c r="G428" i="6"/>
  <c r="G1095" i="6"/>
  <c r="G832" i="6"/>
  <c r="G1552" i="6"/>
  <c r="G84" i="6"/>
  <c r="G402" i="6"/>
  <c r="G1554" i="6"/>
  <c r="G419" i="6"/>
  <c r="G1371" i="6"/>
  <c r="G1245" i="6"/>
  <c r="G1146" i="6"/>
  <c r="G409" i="6"/>
  <c r="G486" i="6"/>
  <c r="G405" i="6"/>
  <c r="G1180" i="6"/>
  <c r="G506" i="6"/>
  <c r="G1574" i="6"/>
  <c r="G1549" i="6"/>
  <c r="G1367" i="6"/>
  <c r="G417" i="6"/>
  <c r="G86" i="6"/>
  <c r="G1365" i="6"/>
  <c r="G418" i="6"/>
  <c r="G1547" i="6"/>
  <c r="G882" i="6"/>
  <c r="G396" i="6"/>
  <c r="G1408" i="6"/>
  <c r="G1178" i="6"/>
  <c r="G426" i="6"/>
  <c r="G415" i="6"/>
  <c r="G80" i="6"/>
  <c r="G420" i="6"/>
  <c r="G841" i="6"/>
  <c r="G874" i="6"/>
  <c r="G1551" i="6"/>
  <c r="G1642" i="6"/>
  <c r="G1155" i="6"/>
  <c r="G25" i="6"/>
  <c r="G1380" i="6"/>
  <c r="G1382" i="6"/>
  <c r="G421" i="6"/>
  <c r="G1405" i="6"/>
  <c r="G1369" i="6"/>
  <c r="G1383" i="6"/>
  <c r="G450" i="6"/>
  <c r="G852" i="6"/>
  <c r="G81" i="6"/>
  <c r="G399" i="6"/>
  <c r="G1433" i="6"/>
  <c r="G1421" i="6"/>
  <c r="G836" i="6"/>
  <c r="G1173" i="6"/>
  <c r="G445" i="6"/>
  <c r="G878" i="6"/>
  <c r="G1374" i="6"/>
  <c r="G837" i="6"/>
  <c r="G1417" i="6"/>
  <c r="G903" i="6"/>
  <c r="G501" i="6"/>
  <c r="G395" i="6"/>
  <c r="G82" i="6"/>
  <c r="G797" i="6"/>
  <c r="G1684" i="6"/>
  <c r="G1183" i="6"/>
  <c r="G85" i="6"/>
  <c r="G364" i="6"/>
  <c r="G351" i="6"/>
  <c r="G511" i="6"/>
  <c r="G803" i="6"/>
  <c r="G350" i="6"/>
  <c r="G813" i="6"/>
  <c r="G800" i="6"/>
  <c r="G1545" i="6"/>
  <c r="G1541" i="6"/>
  <c r="G376" i="6"/>
  <c r="G363" i="6"/>
  <c r="G367" i="6"/>
  <c r="G1548" i="6"/>
  <c r="G1250" i="6"/>
  <c r="G371" i="6"/>
  <c r="G1539" i="6"/>
  <c r="G1351" i="6"/>
  <c r="G802" i="6"/>
  <c r="G869" i="6"/>
  <c r="G355" i="6"/>
  <c r="G1640" i="6"/>
  <c r="G472" i="6"/>
  <c r="G524" i="6"/>
  <c r="G1363" i="6"/>
  <c r="G1561" i="6"/>
  <c r="G1400" i="6"/>
  <c r="G91" i="6"/>
  <c r="G834" i="6"/>
  <c r="G1348" i="6"/>
  <c r="G353" i="6"/>
  <c r="G383" i="6"/>
  <c r="G1346" i="6"/>
  <c r="G1592" i="6"/>
  <c r="G810" i="6"/>
  <c r="G799" i="6"/>
  <c r="G842" i="6"/>
  <c r="G1355" i="6"/>
  <c r="G1182" i="6"/>
  <c r="G346" i="6"/>
  <c r="G344" i="6"/>
  <c r="G372" i="6"/>
  <c r="G380" i="6"/>
  <c r="G1544" i="6"/>
  <c r="G1169" i="6"/>
  <c r="G805" i="6"/>
  <c r="G1350" i="6"/>
  <c r="G392" i="6"/>
  <c r="G1553" i="6"/>
  <c r="G1184" i="6"/>
  <c r="G401" i="6"/>
  <c r="G90" i="6"/>
  <c r="G1132" i="6"/>
  <c r="G873" i="6"/>
  <c r="G1328" i="6"/>
  <c r="G68" i="6"/>
  <c r="G1327" i="6"/>
  <c r="G1106" i="6"/>
  <c r="G761" i="6"/>
  <c r="G1241" i="6"/>
  <c r="G1258" i="6"/>
  <c r="G780" i="6"/>
  <c r="G104" i="6"/>
  <c r="G1319" i="6"/>
  <c r="G332" i="6"/>
  <c r="G1524" i="6"/>
  <c r="G774" i="6"/>
  <c r="G1321" i="6"/>
  <c r="G1629" i="6"/>
  <c r="G1325" i="6"/>
  <c r="G1533" i="6"/>
  <c r="G1641" i="6"/>
  <c r="G768" i="6"/>
  <c r="G1186" i="6"/>
  <c r="G831" i="6"/>
  <c r="G843" i="6"/>
  <c r="G1170" i="6"/>
  <c r="G1630" i="6"/>
  <c r="G328" i="6"/>
  <c r="G1337" i="6"/>
  <c r="G775" i="6"/>
  <c r="G789" i="6"/>
  <c r="G463" i="6"/>
  <c r="G357" i="6"/>
  <c r="G766" i="6"/>
  <c r="G302" i="6"/>
  <c r="G312" i="6"/>
  <c r="G793" i="6"/>
  <c r="G310" i="6"/>
  <c r="G765" i="6"/>
  <c r="G855" i="6"/>
  <c r="G381" i="6"/>
  <c r="G1324" i="6"/>
  <c r="G338" i="6"/>
  <c r="G326" i="6"/>
  <c r="G1352" i="6"/>
  <c r="G1326" i="6"/>
  <c r="G1520" i="6"/>
  <c r="G359" i="6"/>
  <c r="G1402" i="6"/>
  <c r="G300" i="6"/>
  <c r="G443" i="6"/>
  <c r="G1354" i="6"/>
  <c r="G375" i="6"/>
  <c r="G362" i="6"/>
  <c r="G105" i="6"/>
  <c r="G1559" i="6"/>
  <c r="G890" i="6"/>
  <c r="G1521" i="6"/>
  <c r="G407" i="6"/>
  <c r="G1372" i="6"/>
  <c r="G336" i="6"/>
  <c r="G767" i="6"/>
  <c r="G406" i="6"/>
  <c r="G1530" i="6"/>
  <c r="G496" i="6"/>
  <c r="G1349" i="6"/>
  <c r="G1523" i="6"/>
  <c r="G479" i="6"/>
  <c r="G866" i="6"/>
  <c r="G425" i="6"/>
  <c r="G89" i="6"/>
  <c r="G382" i="6"/>
  <c r="G293" i="6"/>
  <c r="G430" i="6"/>
  <c r="G327" i="6"/>
  <c r="G1315" i="6"/>
  <c r="G1253" i="6"/>
  <c r="G1179" i="6"/>
  <c r="G289" i="6"/>
  <c r="G390" i="6"/>
  <c r="G78" i="6"/>
  <c r="G460" i="6"/>
  <c r="G1238" i="6"/>
  <c r="G792" i="6"/>
  <c r="G379" i="6"/>
  <c r="G337" i="6"/>
  <c r="G1394" i="6"/>
  <c r="G306" i="6"/>
  <c r="G1668" i="6"/>
  <c r="G830" i="6"/>
  <c r="G307" i="6"/>
  <c r="G348" i="6"/>
  <c r="G515" i="6"/>
  <c r="G1162" i="6"/>
  <c r="G319" i="6"/>
  <c r="G374" i="6"/>
  <c r="G1134" i="6"/>
  <c r="G509" i="6"/>
  <c r="G72" i="6"/>
  <c r="G1318" i="6"/>
  <c r="G1240" i="6"/>
  <c r="G1150" i="6"/>
  <c r="G808" i="6"/>
  <c r="G1534" i="6"/>
  <c r="G461" i="6"/>
  <c r="G1339" i="6"/>
  <c r="G1340" i="6"/>
  <c r="G335" i="6"/>
  <c r="G1662" i="6"/>
  <c r="G316" i="6"/>
  <c r="G1526" i="6"/>
  <c r="G295" i="6"/>
  <c r="G339" i="6"/>
  <c r="G314" i="6"/>
  <c r="G1656" i="6"/>
  <c r="G1555" i="6"/>
  <c r="G1691" i="6"/>
  <c r="G1525" i="6"/>
  <c r="G807" i="6"/>
  <c r="G1546" i="6"/>
  <c r="G1375" i="6"/>
  <c r="G333" i="6"/>
  <c r="G1147" i="6"/>
  <c r="G1136" i="6"/>
  <c r="G1579" i="6"/>
  <c r="G352" i="6"/>
  <c r="G1532" i="6"/>
  <c r="G384" i="6"/>
  <c r="G777" i="6"/>
  <c r="G477" i="6"/>
  <c r="G1298" i="6"/>
  <c r="G757" i="6"/>
  <c r="G1301" i="6"/>
  <c r="G1309" i="6"/>
  <c r="G275" i="6"/>
  <c r="G250" i="6"/>
  <c r="G1441" i="6"/>
  <c r="G1509" i="6"/>
  <c r="G1531" i="6"/>
  <c r="G753" i="6"/>
  <c r="G1303" i="6"/>
  <c r="G269" i="6"/>
  <c r="G887" i="6"/>
  <c r="G452" i="6"/>
  <c r="G748" i="6"/>
  <c r="G285" i="6"/>
  <c r="G315" i="6"/>
  <c r="G446" i="6"/>
  <c r="G1536" i="6"/>
  <c r="G495" i="6"/>
  <c r="G895" i="6"/>
  <c r="G413" i="6"/>
  <c r="G12" i="6"/>
  <c r="G1333" i="6"/>
  <c r="G870" i="6"/>
  <c r="G1164" i="6"/>
  <c r="G1295" i="6"/>
  <c r="G755" i="6"/>
  <c r="G1249" i="6"/>
  <c r="G1510" i="6"/>
  <c r="G262" i="6"/>
  <c r="G1336" i="6"/>
  <c r="G253" i="6"/>
  <c r="G1296" i="6"/>
  <c r="G249" i="6"/>
  <c r="G270" i="6"/>
  <c r="G782" i="6"/>
  <c r="G736" i="6"/>
  <c r="G1031" i="6"/>
  <c r="G1153" i="6"/>
  <c r="G1297" i="6"/>
  <c r="G888" i="6"/>
  <c r="G231" i="6"/>
  <c r="G410" i="6"/>
  <c r="G491" i="6"/>
  <c r="G1034" i="6"/>
  <c r="G867" i="6"/>
  <c r="G1306" i="6"/>
  <c r="G247" i="6"/>
  <c r="G5" i="6"/>
  <c r="G1343" i="6"/>
  <c r="G1357" i="6"/>
  <c r="G516" i="6"/>
  <c r="G1161" i="6"/>
  <c r="G1195" i="6"/>
  <c r="G825" i="6"/>
  <c r="G1410" i="6"/>
  <c r="G1299" i="6"/>
  <c r="G230" i="6"/>
  <c r="G1586" i="6"/>
  <c r="G388" i="6"/>
  <c r="G266" i="6"/>
  <c r="G905" i="6"/>
  <c r="G1163" i="6"/>
  <c r="G1334" i="6"/>
  <c r="G1571" i="6"/>
  <c r="G241" i="6"/>
  <c r="G267" i="6"/>
  <c r="G345" i="6"/>
  <c r="G242" i="6"/>
  <c r="G334" i="6"/>
  <c r="G294" i="6"/>
  <c r="G243" i="6"/>
  <c r="G1529" i="6"/>
  <c r="G1242" i="6"/>
  <c r="G865" i="6"/>
  <c r="G76" i="6"/>
  <c r="G1506" i="6"/>
  <c r="G1300" i="6"/>
  <c r="G408" i="6"/>
  <c r="G824" i="6"/>
  <c r="G277" i="6"/>
  <c r="G853" i="6"/>
  <c r="G439" i="6"/>
  <c r="G263" i="6"/>
  <c r="G330" i="6"/>
  <c r="G292" i="6"/>
  <c r="G1189" i="6"/>
  <c r="G877" i="6"/>
  <c r="G1432" i="6"/>
  <c r="G1507" i="6"/>
  <c r="G1168" i="6"/>
  <c r="G1429" i="6"/>
  <c r="G447" i="6"/>
  <c r="G1388" i="6"/>
  <c r="G750" i="6"/>
  <c r="G255" i="6"/>
  <c r="G251" i="6"/>
  <c r="G1305" i="6"/>
  <c r="G801" i="6"/>
  <c r="G1236" i="6"/>
  <c r="G1345" i="6"/>
  <c r="G1251" i="6"/>
  <c r="G846" i="6"/>
  <c r="G106" i="6"/>
  <c r="G1678" i="6"/>
  <c r="G416" i="6"/>
  <c r="G240" i="6"/>
  <c r="G1413" i="6"/>
  <c r="G239" i="6"/>
  <c r="G1396" i="6"/>
  <c r="G763" i="6"/>
  <c r="G1360" i="6"/>
  <c r="G844" i="6"/>
  <c r="G811" i="6"/>
  <c r="G751" i="6"/>
  <c r="G1437" i="6"/>
  <c r="G1188" i="6"/>
  <c r="G1181" i="6"/>
  <c r="G1330" i="6"/>
  <c r="G1312" i="6"/>
  <c r="G323" i="6"/>
  <c r="G237" i="6"/>
  <c r="G893" i="6"/>
  <c r="G304" i="6"/>
  <c r="G1320" i="6"/>
  <c r="G343" i="6"/>
  <c r="G1304" i="6"/>
  <c r="G1420" i="6"/>
  <c r="G804" i="6"/>
  <c r="G1094" i="6"/>
  <c r="G1535" i="6"/>
  <c r="G1675" i="6"/>
  <c r="G397" i="6"/>
  <c r="G1224" i="6"/>
  <c r="G745" i="6"/>
  <c r="G1362" i="6"/>
  <c r="G470" i="6"/>
  <c r="G798" i="6"/>
  <c r="G1359" i="6"/>
  <c r="G429" i="6"/>
  <c r="G735" i="6"/>
  <c r="G759" i="6"/>
  <c r="G760" i="6"/>
  <c r="G234" i="6"/>
  <c r="G378" i="6"/>
  <c r="G235" i="6"/>
  <c r="G67" i="6"/>
  <c r="G1187" i="6"/>
  <c r="G1225" i="6"/>
  <c r="G507" i="6"/>
  <c r="G57" i="6"/>
  <c r="G60" i="6"/>
  <c r="G1322" i="6"/>
  <c r="G308" i="6"/>
  <c r="G747" i="6"/>
  <c r="G908" i="6"/>
  <c r="G216" i="6"/>
  <c r="G483" i="6"/>
  <c r="G1289" i="6"/>
  <c r="G1293" i="6"/>
  <c r="G746" i="6"/>
  <c r="G709" i="6"/>
  <c r="G740" i="6"/>
  <c r="G201" i="6"/>
  <c r="G737" i="6"/>
  <c r="G1497" i="6"/>
  <c r="G1504" i="6"/>
  <c r="G299" i="6"/>
  <c r="G214" i="6"/>
  <c r="G715" i="6"/>
  <c r="G224" i="6"/>
  <c r="G719" i="6"/>
  <c r="G221" i="6"/>
  <c r="G220" i="6"/>
  <c r="G1384" i="6"/>
  <c r="G212" i="6"/>
  <c r="G1118" i="6"/>
  <c r="G525" i="6"/>
  <c r="G914" i="6"/>
  <c r="G1580" i="6"/>
  <c r="G1233" i="6"/>
  <c r="G906" i="6"/>
  <c r="G27" i="6"/>
  <c r="G732" i="6"/>
  <c r="G1025" i="6"/>
  <c r="G317" i="6"/>
  <c r="G729" i="6"/>
  <c r="G744" i="6"/>
  <c r="G1500" i="6"/>
  <c r="G206" i="6"/>
  <c r="G521" i="6"/>
  <c r="G1511" i="6"/>
  <c r="G703" i="6"/>
  <c r="G698" i="6"/>
  <c r="G260" i="6"/>
  <c r="G778" i="6"/>
  <c r="G758" i="6"/>
  <c r="G1356" i="6"/>
  <c r="G1496" i="6"/>
  <c r="G823" i="6"/>
  <c r="G1302" i="6"/>
  <c r="G1192" i="6"/>
  <c r="G1193" i="6"/>
  <c r="G1323" i="6"/>
  <c r="G812" i="6"/>
  <c r="G849" i="6"/>
  <c r="G850" i="6"/>
  <c r="G710" i="6"/>
  <c r="G1502" i="6"/>
  <c r="G436" i="6"/>
  <c r="G708" i="6"/>
  <c r="G1495" i="6"/>
  <c r="G730" i="6"/>
  <c r="G717" i="6"/>
  <c r="G1518" i="6"/>
  <c r="G456" i="6"/>
  <c r="G204" i="6"/>
  <c r="G454" i="6"/>
  <c r="G232" i="6"/>
  <c r="G200" i="6"/>
  <c r="G1131" i="6"/>
  <c r="G61" i="6"/>
  <c r="G720" i="6"/>
  <c r="G1687" i="6"/>
  <c r="G1589" i="6"/>
  <c r="G286" i="6"/>
  <c r="G714" i="6"/>
  <c r="G1331" i="6"/>
  <c r="G197" i="6"/>
  <c r="G1427" i="6"/>
  <c r="G62" i="6"/>
  <c r="G700" i="6"/>
  <c r="G377" i="6"/>
  <c r="G711" i="6"/>
  <c r="G756" i="6"/>
  <c r="G398" i="6"/>
  <c r="G1190" i="6"/>
  <c r="G1117" i="6"/>
  <c r="G215" i="6"/>
  <c r="G1438" i="6"/>
  <c r="G1515" i="6"/>
  <c r="G385" i="6"/>
  <c r="G370" i="6"/>
  <c r="G1401" i="6"/>
  <c r="G1665" i="6"/>
  <c r="G1154" i="6"/>
  <c r="G1035" i="6"/>
  <c r="G347" i="6"/>
  <c r="G56" i="6"/>
  <c r="G1201" i="6"/>
  <c r="G1379" i="6"/>
  <c r="G1344" i="6"/>
  <c r="G726" i="6"/>
  <c r="G1029" i="6"/>
  <c r="G358" i="6"/>
  <c r="G223" i="6"/>
  <c r="G1566" i="6"/>
  <c r="G1514" i="6"/>
  <c r="G702" i="6"/>
  <c r="G1682" i="6"/>
  <c r="G368" i="6"/>
  <c r="G219" i="6"/>
  <c r="G692" i="6"/>
  <c r="G773" i="6"/>
  <c r="G361" i="6"/>
  <c r="G707" i="6"/>
  <c r="G244" i="6"/>
  <c r="G1174" i="6"/>
  <c r="G257" i="6"/>
  <c r="G796" i="6"/>
  <c r="G193" i="6"/>
  <c r="G884" i="6"/>
  <c r="G1090" i="6"/>
  <c r="G1563" i="6"/>
  <c r="G1568" i="6"/>
  <c r="G772" i="6"/>
  <c r="G280" i="6"/>
  <c r="G1442" i="6"/>
  <c r="G274" i="6"/>
  <c r="G1244" i="6"/>
  <c r="G1528" i="6"/>
  <c r="G305" i="6"/>
  <c r="G468" i="6"/>
  <c r="G291" i="6"/>
  <c r="G236" i="6"/>
  <c r="G21" i="6"/>
  <c r="G1439" i="6"/>
  <c r="G676" i="6"/>
  <c r="G1488" i="6"/>
  <c r="G1489" i="6"/>
  <c r="G427" i="6"/>
  <c r="G502" i="6"/>
  <c r="G1364" i="6"/>
  <c r="G284" i="6"/>
  <c r="G3" i="6"/>
  <c r="G685" i="6"/>
  <c r="G1491" i="6"/>
  <c r="G1282" i="6"/>
  <c r="G675" i="6"/>
  <c r="G739" i="6"/>
  <c r="G192" i="6"/>
  <c r="G290" i="6"/>
  <c r="G188" i="6"/>
  <c r="G1203" i="6"/>
  <c r="G1700" i="6"/>
  <c r="G669" i="6"/>
  <c r="G1416" i="6"/>
  <c r="G354" i="6"/>
  <c r="G233" i="6"/>
  <c r="G458" i="6"/>
  <c r="G909" i="6"/>
  <c r="G1685" i="6"/>
  <c r="G875" i="6"/>
  <c r="G87" i="6"/>
  <c r="G1657" i="6"/>
  <c r="G1443" i="6"/>
  <c r="G1692" i="6"/>
  <c r="G276" i="6"/>
  <c r="G226" i="6"/>
  <c r="G208" i="6"/>
  <c r="G668" i="6"/>
  <c r="G913" i="6"/>
  <c r="G1026" i="6"/>
  <c r="G1281" i="6"/>
  <c r="G697" i="6"/>
  <c r="G181" i="6"/>
  <c r="G1280" i="6"/>
  <c r="G53" i="6"/>
  <c r="G265" i="6"/>
  <c r="G1537" i="6"/>
  <c r="G288" i="6"/>
  <c r="G679" i="6"/>
  <c r="G1311" i="6"/>
  <c r="G683" i="6"/>
  <c r="G722" i="6"/>
  <c r="G414" i="6"/>
  <c r="G1487" i="6"/>
  <c r="G254" i="6"/>
  <c r="G1674" i="6"/>
  <c r="G783" i="6"/>
  <c r="G1499" i="6"/>
  <c r="G705" i="6"/>
  <c r="G833" i="6"/>
  <c r="G678" i="6"/>
  <c r="G701" i="6"/>
  <c r="G699" i="6"/>
  <c r="G268" i="6"/>
  <c r="G1287" i="6"/>
  <c r="G1177" i="6"/>
  <c r="G1194" i="6"/>
  <c r="G1486" i="6"/>
  <c r="G59" i="6"/>
  <c r="G860" i="6"/>
  <c r="G222" i="6"/>
  <c r="G1689" i="6"/>
  <c r="G1585" i="6"/>
  <c r="G673" i="6"/>
  <c r="G1257" i="6"/>
  <c r="G1415" i="6"/>
  <c r="G411" i="6"/>
  <c r="G71" i="6"/>
  <c r="G1114" i="6"/>
  <c r="G14" i="6"/>
  <c r="G282" i="6"/>
  <c r="G1283" i="6"/>
  <c r="G785" i="6"/>
  <c r="G838" i="6"/>
  <c r="G184" i="6"/>
  <c r="G510" i="6"/>
  <c r="G298" i="6"/>
  <c r="G1386" i="6"/>
  <c r="G4" i="6"/>
  <c r="G432" i="6"/>
  <c r="G677" i="6"/>
  <c r="G790" i="6"/>
  <c r="G321" i="6"/>
  <c r="G712" i="6"/>
  <c r="G686" i="6"/>
  <c r="G400" i="6"/>
  <c r="G1239" i="6"/>
  <c r="G1681" i="6"/>
  <c r="G872" i="6"/>
  <c r="G1235" i="6"/>
  <c r="G648" i="6"/>
  <c r="G301" i="6"/>
  <c r="G1693" i="6"/>
  <c r="G1335" i="6"/>
  <c r="G1475" i="6"/>
  <c r="G660" i="6"/>
  <c r="G661" i="6"/>
  <c r="G659" i="6"/>
  <c r="G174" i="6"/>
  <c r="G1479" i="6"/>
  <c r="G217" i="6"/>
  <c r="G494" i="6"/>
  <c r="G227" i="6"/>
  <c r="G1329" i="6"/>
  <c r="G731" i="6"/>
  <c r="G640" i="6"/>
  <c r="G261" i="6"/>
  <c r="G478" i="6"/>
  <c r="G784" i="6"/>
  <c r="G176" i="6"/>
  <c r="G63" i="6"/>
  <c r="G902" i="6"/>
  <c r="G1480" i="6"/>
  <c r="G658" i="6"/>
  <c r="G1123" i="6"/>
  <c r="G1483" i="6"/>
  <c r="G650" i="6"/>
  <c r="G912" i="6"/>
  <c r="G23" i="6"/>
  <c r="G1690" i="6"/>
  <c r="G654" i="6"/>
  <c r="G1471" i="6"/>
  <c r="G51" i="6"/>
  <c r="G1516" i="6"/>
  <c r="G652" i="6"/>
  <c r="G1211" i="6"/>
  <c r="G252" i="6"/>
  <c r="G1102" i="6"/>
  <c r="G1204" i="6"/>
  <c r="G690" i="6"/>
  <c r="G248" i="6"/>
  <c r="G1157" i="6"/>
  <c r="G522" i="6"/>
  <c r="G1279" i="6"/>
  <c r="G911" i="6"/>
  <c r="G1308" i="6"/>
  <c r="G1027" i="6"/>
  <c r="G741" i="6"/>
  <c r="G637" i="6"/>
  <c r="G88" i="6"/>
  <c r="G1477" i="6"/>
  <c r="G199" i="6"/>
  <c r="G168" i="6"/>
  <c r="G647" i="6"/>
  <c r="G471" i="6"/>
  <c r="G1198" i="6"/>
  <c r="G1482" i="6"/>
  <c r="G643" i="6"/>
  <c r="G645" i="6"/>
  <c r="G404" i="6"/>
  <c r="G1199" i="6"/>
  <c r="G1013" i="6"/>
  <c r="G787" i="6"/>
  <c r="G633" i="6"/>
  <c r="G1463" i="6"/>
  <c r="G1332" i="6"/>
  <c r="G101" i="6"/>
  <c r="G624" i="6"/>
  <c r="G616" i="6"/>
  <c r="G191" i="6"/>
  <c r="G1220" i="6"/>
  <c r="G1294" i="6"/>
  <c r="G625" i="6"/>
  <c r="G1011" i="6"/>
  <c r="G1655" i="6"/>
  <c r="G1221" i="6"/>
  <c r="G646" i="6"/>
  <c r="G816" i="6"/>
  <c r="G623" i="6"/>
  <c r="G1664" i="6"/>
  <c r="G26" i="6"/>
  <c r="G1467" i="6"/>
  <c r="G1406" i="6"/>
  <c r="G1206" i="6"/>
  <c r="G303" i="6"/>
  <c r="G642" i="6"/>
  <c r="G1087" i="6"/>
  <c r="G634" i="6"/>
  <c r="G693" i="6"/>
  <c r="G272" i="6"/>
  <c r="G1513" i="6"/>
  <c r="G170" i="6"/>
  <c r="G663" i="6"/>
  <c r="G1673" i="6"/>
  <c r="G1276" i="6"/>
  <c r="G273" i="6"/>
  <c r="G1464" i="6"/>
  <c r="G1565" i="6"/>
  <c r="G1023" i="6"/>
  <c r="G1465" i="6"/>
  <c r="G163" i="6"/>
  <c r="G1461" i="6"/>
  <c r="G1472" i="6"/>
  <c r="G1361" i="6"/>
  <c r="G629" i="6"/>
  <c r="G366" i="6"/>
  <c r="G620" i="6"/>
  <c r="G734" i="6"/>
  <c r="G1202" i="6"/>
  <c r="G638" i="6"/>
  <c r="G1573" i="6"/>
  <c r="G1284" i="6"/>
  <c r="G1473" i="6"/>
  <c r="G779" i="6"/>
  <c r="G1290" i="6"/>
  <c r="G102" i="6"/>
  <c r="G1019" i="6"/>
  <c r="G1255" i="6"/>
  <c r="G1021" i="6"/>
  <c r="G1100" i="6"/>
  <c r="G246" i="6"/>
  <c r="G11" i="6"/>
  <c r="G891" i="6"/>
  <c r="G58" i="6"/>
  <c r="G630" i="6"/>
  <c r="G1666" i="6"/>
  <c r="G1468" i="6"/>
  <c r="G182" i="6"/>
  <c r="G626" i="6"/>
  <c r="G619" i="6"/>
  <c r="G225" i="6"/>
  <c r="G689" i="6"/>
  <c r="G1246" i="6"/>
  <c r="G1196" i="6"/>
  <c r="G309" i="6"/>
  <c r="G1698" i="6"/>
  <c r="G159" i="6"/>
  <c r="G1113" i="6"/>
  <c r="G671" i="6"/>
  <c r="G373" i="6"/>
  <c r="G738" i="6"/>
  <c r="G822" i="6"/>
  <c r="G596" i="6"/>
  <c r="G1005" i="6"/>
  <c r="G1006" i="6"/>
  <c r="G694" i="6"/>
  <c r="G175" i="6"/>
  <c r="G487" i="6"/>
  <c r="G1020" i="6"/>
  <c r="G612" i="6"/>
  <c r="G611" i="6"/>
  <c r="G1512" i="6"/>
  <c r="G1393" i="6"/>
  <c r="G1286" i="6"/>
  <c r="G664" i="6"/>
  <c r="G868" i="6"/>
  <c r="G1277" i="6"/>
  <c r="G391" i="6"/>
  <c r="G1273" i="6"/>
  <c r="G44" i="6"/>
  <c r="G8" i="6"/>
  <c r="G1141" i="6"/>
  <c r="G696" i="6"/>
  <c r="G1151" i="6"/>
  <c r="G1278" i="6"/>
  <c r="G598" i="6"/>
  <c r="G1009" i="6"/>
  <c r="G610" i="6"/>
  <c r="G603" i="6"/>
  <c r="G46" i="6"/>
  <c r="G993" i="6"/>
  <c r="G858" i="6"/>
  <c r="G994" i="6"/>
  <c r="G152" i="6"/>
  <c r="G459" i="6"/>
  <c r="G1230" i="6"/>
  <c r="G608" i="6"/>
  <c r="G1457" i="6"/>
  <c r="G155" i="6"/>
  <c r="G602" i="6"/>
  <c r="G580" i="6"/>
  <c r="G999" i="6"/>
  <c r="G1667" i="6"/>
  <c r="G604" i="6"/>
  <c r="G1209" i="6"/>
  <c r="G1622" i="6"/>
  <c r="G1003" i="6"/>
  <c r="G1272" i="6"/>
  <c r="G1505" i="6"/>
  <c r="G157" i="6"/>
  <c r="G613" i="6"/>
  <c r="G189" i="6"/>
  <c r="G1338" i="6"/>
  <c r="G577" i="6"/>
  <c r="G1274" i="6"/>
  <c r="G578" i="6"/>
  <c r="G1037" i="6"/>
  <c r="G1462" i="6"/>
  <c r="G1156" i="6"/>
  <c r="G1159" i="6"/>
  <c r="G1316" i="6"/>
  <c r="G662" i="6"/>
  <c r="G258" i="6"/>
  <c r="G582" i="6"/>
  <c r="G607" i="6"/>
  <c r="G1557" i="6"/>
  <c r="G723" i="6"/>
  <c r="G590" i="6"/>
  <c r="G1143" i="6"/>
  <c r="G665" i="6"/>
  <c r="G1101" i="6"/>
  <c r="G586" i="6"/>
  <c r="G1291" i="6"/>
  <c r="G995" i="6"/>
  <c r="G706" i="6"/>
  <c r="G1469" i="6"/>
  <c r="G1686" i="6"/>
  <c r="G605" i="6"/>
  <c r="G632" i="6"/>
  <c r="G1002" i="6"/>
  <c r="G15" i="6"/>
  <c r="G1458" i="6"/>
  <c r="G1694" i="6"/>
  <c r="G97" i="6"/>
  <c r="G1695" i="6"/>
  <c r="G1378" i="6"/>
  <c r="G1015" i="6"/>
  <c r="G819" i="6"/>
  <c r="G1519" i="6"/>
  <c r="G145" i="6"/>
  <c r="G1270" i="6"/>
  <c r="G144" i="6"/>
  <c r="G851" i="6"/>
  <c r="G1460" i="6"/>
  <c r="G639" i="6"/>
  <c r="G164" i="6"/>
  <c r="G1269" i="6"/>
  <c r="G100" i="6"/>
  <c r="G898" i="6"/>
  <c r="G576" i="6"/>
  <c r="G601" i="6"/>
  <c r="G1256" i="6"/>
  <c r="G1014" i="6"/>
  <c r="G1481" i="6"/>
  <c r="G574" i="6"/>
  <c r="G514" i="6"/>
  <c r="G169" i="6"/>
  <c r="G1631" i="6"/>
  <c r="G1285" i="6"/>
  <c r="G24" i="6"/>
  <c r="G1485" i="6"/>
  <c r="G1670" i="6"/>
  <c r="G809" i="6"/>
  <c r="G680" i="6"/>
  <c r="G1366" i="6"/>
  <c r="G389" i="6"/>
  <c r="G1381" i="6"/>
  <c r="G587" i="6"/>
  <c r="G1558" i="6"/>
  <c r="G1275" i="6"/>
  <c r="G143" i="6"/>
  <c r="G572" i="6"/>
  <c r="G651" i="6"/>
  <c r="G1232" i="6"/>
  <c r="G1104" i="6"/>
  <c r="G229" i="6"/>
  <c r="G990" i="6"/>
  <c r="G1470" i="6"/>
  <c r="G1121" i="6"/>
  <c r="G1065" i="6"/>
  <c r="G1152" i="6"/>
  <c r="G50" i="6"/>
  <c r="G178" i="6"/>
  <c r="G815" i="6"/>
  <c r="G996" i="6"/>
  <c r="G1024" i="6"/>
  <c r="G591" i="6"/>
  <c r="G22" i="6"/>
  <c r="G718" i="6"/>
  <c r="G313" i="6"/>
  <c r="G492" i="6"/>
  <c r="G1373" i="6"/>
  <c r="G190" i="6"/>
  <c r="G331" i="6"/>
  <c r="G764" i="6"/>
  <c r="G297" i="6"/>
  <c r="G349" i="6"/>
  <c r="G1431" i="6"/>
  <c r="G1650" i="6"/>
  <c r="G180" i="6"/>
  <c r="G1093" i="6"/>
  <c r="G1368" i="6"/>
  <c r="G1001" i="6"/>
  <c r="G794" i="6"/>
  <c r="G769" i="6"/>
  <c r="G1626" i="6"/>
  <c r="G149" i="6"/>
  <c r="G826" i="6"/>
  <c r="G589" i="6"/>
  <c r="G259" i="6"/>
  <c r="G1653" i="6"/>
  <c r="G1116" i="6"/>
  <c r="G992" i="6"/>
  <c r="G1490" i="6"/>
  <c r="G47" i="6"/>
  <c r="G440" i="6"/>
  <c r="G1111" i="6"/>
  <c r="G1313" i="6"/>
  <c r="G49" i="6"/>
  <c r="G593" i="6"/>
  <c r="G1022" i="6"/>
  <c r="G108" i="6"/>
  <c r="G991" i="6"/>
  <c r="G45" i="6"/>
  <c r="G1459" i="6"/>
  <c r="G881" i="6"/>
  <c r="G1112" i="6"/>
  <c r="G1677" i="6"/>
  <c r="G167" i="6"/>
  <c r="G203" i="6"/>
  <c r="G1624" i="6"/>
  <c r="G1110" i="6"/>
  <c r="G1210" i="6"/>
  <c r="G597" i="6"/>
  <c r="G1208" i="6"/>
  <c r="G173" i="6"/>
  <c r="G40" i="6"/>
  <c r="G657" i="6"/>
  <c r="G609" i="6"/>
  <c r="G614" i="6"/>
  <c r="G172" i="6"/>
  <c r="G1310" i="6"/>
  <c r="G211" i="6"/>
  <c r="G1028" i="6"/>
  <c r="G311" i="6"/>
  <c r="G896" i="6"/>
  <c r="G1621" i="6"/>
  <c r="G1135" i="6"/>
  <c r="G1089" i="6"/>
  <c r="G600" i="6"/>
  <c r="G655" i="6"/>
  <c r="G187" i="6"/>
  <c r="G1584" i="6"/>
  <c r="G1659" i="6"/>
  <c r="G1538" i="6"/>
  <c r="G733" i="6"/>
  <c r="G147" i="6"/>
  <c r="G340" i="6"/>
  <c r="G997" i="6"/>
  <c r="G65" i="6"/>
  <c r="G1625" i="6"/>
  <c r="G1166" i="6"/>
  <c r="G569" i="6"/>
  <c r="G1231" i="6"/>
  <c r="G140" i="6"/>
  <c r="G595" i="6"/>
  <c r="G153" i="6"/>
  <c r="G96" i="6"/>
  <c r="G1696" i="6"/>
  <c r="G570" i="6"/>
  <c r="G565" i="6"/>
  <c r="G130" i="6"/>
  <c r="G133" i="6"/>
  <c r="G1004" i="6"/>
  <c r="G18" i="6"/>
  <c r="G653" i="6"/>
  <c r="G1522" i="6"/>
  <c r="G137" i="6"/>
  <c r="G156" i="6"/>
  <c r="G523" i="6"/>
  <c r="G1266" i="6"/>
  <c r="G1016" i="6"/>
  <c r="G1140" i="6"/>
  <c r="G716" i="6"/>
  <c r="G1271" i="6"/>
  <c r="G139" i="6"/>
  <c r="G566" i="6"/>
  <c r="G682" i="6"/>
  <c r="G1124" i="6"/>
  <c r="G196" i="6"/>
  <c r="G287" i="6"/>
  <c r="G567" i="6"/>
  <c r="G776" i="6"/>
  <c r="G142" i="6"/>
  <c r="G79" i="6"/>
  <c r="G148" i="6"/>
  <c r="G37" i="6"/>
  <c r="G584" i="6"/>
  <c r="G1010" i="6"/>
  <c r="G672" i="6"/>
  <c r="G627" i="6"/>
  <c r="G1353" i="6"/>
  <c r="G564" i="6"/>
  <c r="G519" i="6"/>
  <c r="G1148" i="6"/>
  <c r="G135" i="6"/>
  <c r="G788" i="6"/>
  <c r="G1672" i="6"/>
  <c r="G128" i="6"/>
  <c r="G743" i="6"/>
  <c r="G1066" i="6"/>
  <c r="G360" i="6"/>
  <c r="G649" i="6"/>
  <c r="G462" i="6"/>
  <c r="G469" i="6"/>
  <c r="G1658" i="6"/>
  <c r="G1292" i="6"/>
  <c r="G504" i="6"/>
  <c r="G66" i="6"/>
  <c r="G1466" i="6"/>
  <c r="G1200" i="6"/>
  <c r="G166" i="6"/>
  <c r="G41" i="6"/>
  <c r="G179" i="6"/>
  <c r="G74" i="6"/>
  <c r="G207" i="6"/>
  <c r="G209" i="6"/>
  <c r="G433" i="6"/>
  <c r="G95" i="6"/>
  <c r="G43" i="6"/>
  <c r="G1426" i="6"/>
  <c r="G1455" i="6"/>
  <c r="G103" i="6"/>
  <c r="G1126" i="6"/>
  <c r="G1130" i="6"/>
  <c r="G356" i="6"/>
  <c r="G617" i="6"/>
  <c r="G54" i="6"/>
  <c r="G727" i="6"/>
  <c r="G296" i="6"/>
  <c r="G1699" i="6"/>
  <c r="G126" i="6"/>
  <c r="G127" i="6"/>
  <c r="G987" i="6"/>
  <c r="G1492" i="6"/>
  <c r="G19" i="6"/>
  <c r="G393" i="6"/>
  <c r="G1517" i="6"/>
  <c r="G907" i="6"/>
  <c r="G1451" i="6"/>
  <c r="G1263" i="6"/>
  <c r="G36" i="6"/>
  <c r="G1450" i="6"/>
  <c r="G1063" i="6"/>
  <c r="G1000" i="6"/>
  <c r="G1088" i="6"/>
  <c r="G984" i="6"/>
  <c r="G35" i="6"/>
  <c r="G1264" i="6"/>
  <c r="G1414" i="6"/>
  <c r="G985" i="6"/>
  <c r="G1452" i="6"/>
  <c r="G721" i="6"/>
  <c r="G38" i="6"/>
  <c r="G124" i="6"/>
  <c r="G585" i="6"/>
  <c r="G1160" i="6"/>
  <c r="G70" i="6"/>
  <c r="G558" i="6"/>
  <c r="G1265" i="6"/>
  <c r="G561" i="6"/>
  <c r="G218" i="6"/>
  <c r="G177" i="6"/>
  <c r="G1149" i="6"/>
  <c r="G1556" i="6"/>
  <c r="G817" i="6"/>
  <c r="G687" i="6"/>
  <c r="G73" i="6"/>
  <c r="G827" i="6"/>
  <c r="G28" i="6"/>
  <c r="G1268" i="6"/>
  <c r="G1098" i="6"/>
  <c r="G1501" i="6"/>
  <c r="G1619" i="6"/>
  <c r="G134" i="6"/>
  <c r="G599" i="6"/>
  <c r="G238" i="6"/>
  <c r="G132" i="6"/>
  <c r="G245" i="6"/>
  <c r="G644" i="6"/>
  <c r="G814" i="6"/>
  <c r="G981" i="6"/>
  <c r="G39" i="6"/>
  <c r="G560" i="6"/>
  <c r="G154" i="6"/>
  <c r="G562" i="6"/>
  <c r="G618" i="6"/>
  <c r="G213" i="6"/>
  <c r="G989" i="6"/>
  <c r="G1222" i="6"/>
  <c r="G141" i="6"/>
  <c r="G1617" i="6"/>
  <c r="G1618" i="6"/>
  <c r="G968" i="6"/>
  <c r="G424" i="6"/>
  <c r="G631" i="6"/>
  <c r="G1661" i="6"/>
  <c r="G1616" i="6"/>
  <c r="G970" i="6"/>
  <c r="G552" i="6"/>
  <c r="G974" i="6"/>
  <c r="G94" i="6"/>
  <c r="G975" i="6"/>
  <c r="G1229" i="6"/>
  <c r="G93" i="6"/>
  <c r="G1649" i="6"/>
  <c r="G555" i="6"/>
  <c r="G972" i="6"/>
  <c r="G1582" i="6"/>
  <c r="G1165" i="6"/>
  <c r="G550" i="6"/>
  <c r="G1613" i="6"/>
  <c r="G1615" i="6"/>
  <c r="G962" i="6"/>
  <c r="G42" i="6"/>
  <c r="G839" i="6"/>
  <c r="G1447" i="6"/>
  <c r="G986" i="6"/>
  <c r="G1435" i="6"/>
  <c r="G1612" i="6"/>
  <c r="G1550" i="6"/>
  <c r="G1262" i="6"/>
  <c r="G129" i="6"/>
  <c r="G1205" i="6"/>
  <c r="G806" i="6"/>
  <c r="G1243" i="6"/>
  <c r="G1036" i="6"/>
  <c r="G1454" i="6"/>
  <c r="G551" i="6"/>
  <c r="G791" i="6"/>
  <c r="G728" i="6"/>
  <c r="G1213" i="6"/>
  <c r="G592" i="6"/>
  <c r="G1503" i="6"/>
  <c r="G1191" i="6"/>
  <c r="G820" i="6"/>
  <c r="G588" i="6"/>
  <c r="G256" i="6"/>
  <c r="G1137" i="6"/>
  <c r="G961" i="6"/>
  <c r="G547" i="6"/>
  <c r="G195" i="6"/>
  <c r="G1456" i="6"/>
  <c r="G910" i="6"/>
  <c r="G1623" i="6"/>
  <c r="G318" i="6"/>
  <c r="G34" i="6"/>
  <c r="G594" i="6"/>
  <c r="G1476" i="6"/>
  <c r="G1219" i="6"/>
  <c r="G546" i="6"/>
  <c r="G958" i="6"/>
  <c r="G581" i="6"/>
  <c r="G403" i="6"/>
  <c r="G960" i="6"/>
  <c r="G1609" i="6"/>
  <c r="G553" i="6"/>
  <c r="G636" i="6"/>
  <c r="G55" i="6"/>
  <c r="G1493" i="6"/>
  <c r="G704" i="6"/>
  <c r="G508" i="6"/>
  <c r="G329" i="6"/>
  <c r="G1446" i="6"/>
  <c r="G967" i="6"/>
  <c r="G1096" i="6"/>
  <c r="G545" i="6"/>
  <c r="G1133" i="6"/>
  <c r="G1197" i="6"/>
  <c r="G1171" i="6"/>
  <c r="G1620" i="6"/>
  <c r="G892" i="6"/>
  <c r="G1638" i="6"/>
  <c r="G952" i="6"/>
  <c r="G1215" i="6"/>
  <c r="G412" i="6"/>
  <c r="G724" i="6"/>
  <c r="G542" i="6"/>
  <c r="G998" i="6"/>
  <c r="G977" i="6"/>
  <c r="G1448" i="6"/>
  <c r="G540" i="6"/>
  <c r="G1453" i="6"/>
  <c r="G503" i="6"/>
  <c r="G1108" i="6"/>
  <c r="G1611" i="6"/>
  <c r="G978" i="6"/>
  <c r="G1062" i="6"/>
  <c r="G171" i="6"/>
  <c r="G1610" i="6"/>
  <c r="G1608" i="6"/>
  <c r="G964" i="6"/>
  <c r="G1288" i="6"/>
  <c r="G122" i="6"/>
  <c r="G1614" i="6"/>
  <c r="G118" i="6"/>
  <c r="G742" i="6"/>
  <c r="G69" i="6"/>
  <c r="G1478" i="6"/>
  <c r="G325" i="6"/>
  <c r="G942" i="6"/>
  <c r="G320" i="6"/>
  <c r="G1392" i="6"/>
  <c r="G1605" i="6"/>
  <c r="G1603" i="6"/>
  <c r="G1129" i="6"/>
  <c r="G116" i="6"/>
  <c r="G1602" i="6"/>
  <c r="G1314" i="6"/>
  <c r="G1064" i="6"/>
  <c r="G554" i="6"/>
  <c r="G956" i="6"/>
  <c r="G435" i="6"/>
  <c r="G1342" i="6"/>
  <c r="G537" i="6"/>
  <c r="G158" i="6"/>
  <c r="G150" i="6"/>
  <c r="G1606" i="6"/>
  <c r="G938" i="6"/>
  <c r="G48" i="6"/>
  <c r="G1628" i="6"/>
  <c r="G749" i="6"/>
  <c r="G1115" i="6"/>
  <c r="G1099" i="6"/>
  <c r="G1540" i="6"/>
  <c r="G1061" i="6"/>
  <c r="G963" i="6"/>
  <c r="G933" i="6"/>
  <c r="G1207" i="6"/>
  <c r="G146" i="6"/>
  <c r="G762" i="6"/>
  <c r="G33" i="6"/>
  <c r="G544" i="6"/>
  <c r="G1600" i="6"/>
  <c r="G939" i="6"/>
  <c r="G635" i="6"/>
  <c r="G935" i="6"/>
  <c r="G1671" i="6"/>
  <c r="G951" i="6"/>
  <c r="G1508" i="6"/>
  <c r="G563" i="6"/>
  <c r="G1228" i="6"/>
  <c r="G929" i="6"/>
  <c r="G752" i="6"/>
  <c r="G1226" i="6"/>
  <c r="G556" i="6"/>
  <c r="G941" i="6"/>
  <c r="G539" i="6"/>
  <c r="G120" i="6"/>
  <c r="G1425" i="6"/>
  <c r="G185" i="6"/>
  <c r="G957" i="6"/>
  <c r="G324" i="6"/>
  <c r="G1599" i="6"/>
  <c r="G283" i="6"/>
  <c r="G64" i="6"/>
  <c r="G1601" i="6"/>
  <c r="G136" i="6"/>
  <c r="G77" i="6"/>
  <c r="G1683" i="6"/>
  <c r="G1261" i="6"/>
  <c r="G1120" i="6"/>
  <c r="G1142" i="6"/>
  <c r="G944" i="6"/>
  <c r="G713" i="6"/>
  <c r="G976" i="6"/>
  <c r="G988" i="6"/>
  <c r="G1542" i="6"/>
  <c r="G781" i="6"/>
  <c r="G386" i="6"/>
  <c r="G1138" i="6"/>
  <c r="G656" i="6"/>
  <c r="G922" i="6"/>
  <c r="G1597" i="6"/>
  <c r="G1212" i="6"/>
  <c r="G121" i="6"/>
  <c r="G925" i="6"/>
  <c r="G119" i="6"/>
  <c r="G947" i="6"/>
  <c r="G921" i="6"/>
  <c r="G927" i="6"/>
  <c r="G13" i="6"/>
  <c r="G923" i="6"/>
  <c r="G431" i="6"/>
  <c r="G123" i="6"/>
  <c r="G606" i="6"/>
  <c r="G828" i="6"/>
  <c r="G1398" i="6"/>
  <c r="G1498" i="6"/>
  <c r="G1595" i="6"/>
  <c r="G114" i="6"/>
  <c r="G1636" i="6"/>
  <c r="G1637" i="6"/>
  <c r="G575" i="6"/>
  <c r="G1604" i="6"/>
  <c r="G369" i="6"/>
  <c r="G926" i="6"/>
  <c r="G541" i="6"/>
  <c r="G953" i="6"/>
  <c r="G818" i="6"/>
  <c r="G1639" i="6"/>
  <c r="G279" i="6"/>
  <c r="G151" i="6"/>
  <c r="G959" i="6"/>
  <c r="G535" i="6"/>
  <c r="G1474" i="6"/>
  <c r="G1267" i="6"/>
  <c r="G615" i="6"/>
  <c r="G771" i="6"/>
  <c r="G1680" i="6"/>
  <c r="G583" i="6"/>
  <c r="G936" i="6"/>
  <c r="G579" i="6"/>
  <c r="G281" i="6"/>
  <c r="G52" i="6"/>
  <c r="G950" i="6"/>
  <c r="G1185" i="6"/>
  <c r="G1217" i="6"/>
  <c r="G1676" i="6"/>
  <c r="G980" i="6"/>
  <c r="G919" i="6"/>
  <c r="G979" i="6"/>
  <c r="G1543" i="6"/>
  <c r="G534" i="6"/>
  <c r="G954" i="6"/>
  <c r="G983" i="6"/>
  <c r="G29" i="6"/>
  <c r="G17" i="6"/>
  <c r="G688" i="6"/>
  <c r="G934" i="6"/>
  <c r="G210" i="6"/>
  <c r="G684" i="6"/>
  <c r="G1058" i="6"/>
  <c r="G205" i="6"/>
  <c r="G641" i="6"/>
  <c r="G1341" i="6"/>
  <c r="G821" i="6"/>
  <c r="G1054" i="6"/>
  <c r="G1633" i="6"/>
  <c r="G532" i="6"/>
  <c r="G2" i="6"/>
  <c r="G322" i="6"/>
  <c r="G202" i="6"/>
  <c r="G1056" i="6"/>
  <c r="G1216" i="6"/>
  <c r="G1444" i="6"/>
  <c r="G1598" i="6"/>
  <c r="G571" i="6"/>
  <c r="G1007" i="6"/>
  <c r="G548" i="6"/>
  <c r="G1252" i="6"/>
  <c r="G278" i="6"/>
  <c r="G966" i="6"/>
  <c r="G75" i="6"/>
  <c r="G457" i="6"/>
  <c r="G917" i="6"/>
  <c r="G1122" i="6"/>
  <c r="G1648" i="6"/>
  <c r="G1128" i="6"/>
  <c r="G1060" i="6"/>
  <c r="G110" i="6"/>
  <c r="G530" i="6"/>
  <c r="G1045" i="6"/>
  <c r="G111" i="6"/>
  <c r="G1445" i="6"/>
  <c r="G1052" i="6"/>
  <c r="G621" i="6"/>
  <c r="G949" i="6"/>
  <c r="G1030" i="6"/>
  <c r="G1053" i="6"/>
  <c r="G1043" i="6"/>
  <c r="G98" i="6"/>
  <c r="G160" i="6"/>
  <c r="G1409" i="6"/>
  <c r="G1218" i="6"/>
  <c r="G183" i="6"/>
  <c r="G965" i="6"/>
  <c r="G1634" i="6"/>
  <c r="G840" i="6"/>
  <c r="G1175" i="6"/>
  <c r="G918" i="6"/>
  <c r="G931" i="6"/>
  <c r="G695" i="6"/>
  <c r="G1127" i="6"/>
  <c r="G1632" i="6"/>
  <c r="G112" i="6"/>
  <c r="G770" i="6"/>
  <c r="G670" i="6"/>
  <c r="G1607" i="6"/>
  <c r="G549" i="6"/>
  <c r="G1144" i="6"/>
  <c r="G198" i="6"/>
  <c r="G845" i="6"/>
  <c r="G1042" i="6"/>
  <c r="G165" i="6"/>
  <c r="G1237" i="6"/>
  <c r="G940" i="6"/>
  <c r="G1119" i="6"/>
  <c r="G795" i="6"/>
  <c r="G162" i="6"/>
  <c r="G115" i="6"/>
  <c r="G531" i="6"/>
  <c r="G930" i="6"/>
  <c r="G681" i="6"/>
  <c r="G536" i="6"/>
  <c r="G1018" i="6"/>
  <c r="G568" i="6"/>
  <c r="G691" i="6"/>
  <c r="G271" i="6"/>
  <c r="G955" i="6"/>
  <c r="G1697" i="6"/>
  <c r="G1158" i="6"/>
  <c r="G1041" i="6"/>
  <c r="G628" i="6"/>
  <c r="G786" i="6"/>
  <c r="G725" i="6"/>
  <c r="G117" i="6"/>
  <c r="G125" i="6"/>
  <c r="G1347" i="6"/>
  <c r="G1047" i="6"/>
  <c r="G1594" i="6"/>
  <c r="G1044" i="6"/>
  <c r="G1317" i="6"/>
  <c r="G131" i="6"/>
  <c r="G1358" i="6"/>
  <c r="G1247" i="6"/>
  <c r="G1086" i="6"/>
  <c r="G7" i="6"/>
  <c r="G754" i="6"/>
  <c r="G1103" i="6"/>
  <c r="G573" i="6"/>
  <c r="G1596" i="6"/>
  <c r="G932" i="6"/>
  <c r="G465" i="6"/>
  <c r="G138" i="6"/>
  <c r="G1055" i="6"/>
  <c r="G969" i="6"/>
  <c r="G1083" i="6"/>
  <c r="G341" i="6"/>
  <c r="G1059" i="6"/>
  <c r="G1646" i="6"/>
  <c r="G1647" i="6"/>
  <c r="G394" i="6"/>
  <c r="G529" i="6"/>
  <c r="G1084" i="6"/>
  <c r="G1484" i="6"/>
  <c r="G533" i="6"/>
  <c r="G1049" i="6"/>
  <c r="G1635" i="6"/>
  <c r="G1234" i="6"/>
  <c r="G1048" i="6"/>
  <c r="G1057" i="6"/>
  <c r="G915" i="6"/>
  <c r="G971" i="6"/>
  <c r="G982" i="6"/>
  <c r="G1046" i="6"/>
  <c r="G1082" i="6"/>
  <c r="G194" i="6"/>
  <c r="G1039" i="6"/>
  <c r="G1644" i="6"/>
  <c r="G559" i="6"/>
  <c r="G1080" i="6"/>
  <c r="G1072" i="6"/>
  <c r="G1593" i="6"/>
  <c r="G674" i="6"/>
  <c r="G30" i="6"/>
  <c r="G422" i="6"/>
  <c r="G32" i="6"/>
  <c r="G543" i="6"/>
  <c r="G1038" i="6"/>
  <c r="G1081" i="6"/>
  <c r="G161" i="6"/>
  <c r="G1377" i="6"/>
  <c r="G1071" i="6"/>
  <c r="G1050" i="6"/>
  <c r="G1076" i="6"/>
  <c r="G1092" i="6"/>
  <c r="G1376" i="6"/>
  <c r="G264" i="6"/>
  <c r="G1449" i="6"/>
  <c r="G1109" i="6"/>
  <c r="G973" i="6"/>
  <c r="G1075" i="6"/>
  <c r="G113" i="6"/>
  <c r="G186" i="6"/>
  <c r="G666" i="6"/>
  <c r="G1012" i="6"/>
  <c r="G1097" i="6"/>
  <c r="G1074" i="6"/>
  <c r="G948" i="6"/>
  <c r="G1008" i="6"/>
  <c r="G622" i="6"/>
  <c r="G1645" i="6"/>
  <c r="G557" i="6"/>
  <c r="G1652" i="6"/>
  <c r="G1494" i="6"/>
  <c r="G1107" i="6"/>
  <c r="G916" i="6"/>
  <c r="G1078" i="6"/>
  <c r="G1091" i="6"/>
  <c r="G527" i="6"/>
  <c r="G1105" i="6"/>
  <c r="G1068" i="6"/>
  <c r="G1067" i="6"/>
  <c r="G1227" i="6"/>
  <c r="G387" i="6"/>
  <c r="G228" i="6"/>
  <c r="G1069" i="6"/>
  <c r="G1214" i="6"/>
  <c r="G526" i="6"/>
  <c r="G365" i="6"/>
  <c r="G1567" i="6"/>
  <c r="G937" i="6"/>
  <c r="G342" i="6"/>
  <c r="G99" i="6"/>
  <c r="G31" i="6"/>
  <c r="G928" i="6"/>
  <c r="G1085" i="6"/>
  <c r="G1139" i="6"/>
  <c r="G945" i="6"/>
  <c r="G1259" i="6"/>
  <c r="G1627" i="6"/>
  <c r="G667" i="6"/>
  <c r="G920" i="6"/>
  <c r="G538" i="6"/>
  <c r="G1651" i="6"/>
  <c r="G1643" i="6"/>
  <c r="G109" i="6"/>
  <c r="G528" i="6"/>
  <c r="G1073" i="6"/>
  <c r="G1254" i="6"/>
  <c r="G1077" i="6"/>
  <c r="G6" i="6"/>
  <c r="G924" i="6"/>
  <c r="G1017" i="6"/>
  <c r="G1040" i="6"/>
  <c r="G1051" i="6"/>
  <c r="G943" i="6"/>
  <c r="G1527" i="6"/>
  <c r="G1260" i="6"/>
  <c r="G1079" i="6"/>
  <c r="G10" i="6"/>
  <c r="G1070" i="6"/>
  <c r="G946" i="6"/>
  <c r="G20" i="6"/>
  <c r="I829" i="6"/>
  <c r="I475" i="6"/>
  <c r="I490" i="6"/>
  <c r="I1569" i="6"/>
  <c r="I1391" i="6"/>
  <c r="I489" i="6"/>
  <c r="I1434" i="6"/>
  <c r="I883" i="6"/>
  <c r="I1428" i="6"/>
  <c r="I484" i="6"/>
  <c r="I1248" i="6"/>
  <c r="I1407" i="6"/>
  <c r="I1424" i="6"/>
  <c r="I449" i="6"/>
  <c r="I1395" i="6"/>
  <c r="I1423" i="6"/>
  <c r="I1591" i="6"/>
  <c r="I497" i="6"/>
  <c r="I466" i="6"/>
  <c r="I476" i="6"/>
  <c r="I473" i="6"/>
  <c r="I438" i="6"/>
  <c r="I857" i="6"/>
  <c r="I1167" i="6"/>
  <c r="I1422" i="6"/>
  <c r="I1663" i="6"/>
  <c r="I1397" i="6"/>
  <c r="I879" i="6"/>
  <c r="I467" i="6"/>
  <c r="I1032" i="6"/>
  <c r="I1581" i="6"/>
  <c r="I1575" i="6"/>
  <c r="I464" i="6"/>
  <c r="I1688" i="6"/>
  <c r="I453" i="6"/>
  <c r="I864" i="6"/>
  <c r="I442" i="6"/>
  <c r="I107" i="6"/>
  <c r="I520" i="6"/>
  <c r="I1577" i="6"/>
  <c r="I1576" i="6"/>
  <c r="I1125" i="6"/>
  <c r="I1440" i="6"/>
  <c r="I481" i="6"/>
  <c r="I1403" i="6"/>
  <c r="I485" i="6"/>
  <c r="I886" i="6"/>
  <c r="I1430" i="6"/>
  <c r="I1436" i="6"/>
  <c r="I871" i="6"/>
  <c r="I1387" i="6"/>
  <c r="I1669" i="6"/>
  <c r="I488" i="6"/>
  <c r="I847" i="6"/>
  <c r="I1390" i="6"/>
  <c r="I863" i="6"/>
  <c r="I1172" i="6"/>
  <c r="I1399" i="6"/>
  <c r="I474" i="6"/>
  <c r="I498" i="6"/>
  <c r="I854" i="6"/>
  <c r="I1418" i="6"/>
  <c r="I1389" i="6"/>
  <c r="I876" i="6"/>
  <c r="I1419" i="6"/>
  <c r="I889" i="6"/>
  <c r="I448" i="6"/>
  <c r="I1560" i="6"/>
  <c r="I856" i="6"/>
  <c r="I1654" i="6"/>
  <c r="I1033" i="6"/>
  <c r="I1176" i="6"/>
  <c r="I880" i="6"/>
  <c r="I894" i="6"/>
  <c r="I859" i="6"/>
  <c r="I901" i="6"/>
  <c r="I1679" i="6"/>
  <c r="I1660" i="6"/>
  <c r="I480" i="6"/>
  <c r="I1564" i="6"/>
  <c r="I434" i="6"/>
  <c r="I451" i="6"/>
  <c r="I1145" i="6"/>
  <c r="I1587" i="6"/>
  <c r="I1583" i="6"/>
  <c r="I455" i="6"/>
  <c r="I513" i="6"/>
  <c r="I1578" i="6"/>
  <c r="I1223" i="6"/>
  <c r="I1590" i="6"/>
  <c r="I1412" i="6"/>
  <c r="I92" i="6"/>
  <c r="I899" i="6"/>
  <c r="I885" i="6"/>
  <c r="I499" i="6"/>
  <c r="I441" i="6"/>
  <c r="I517" i="6"/>
  <c r="I518" i="6"/>
  <c r="I500" i="6"/>
  <c r="I1562" i="6"/>
  <c r="I897" i="6"/>
  <c r="I482" i="6"/>
  <c r="I1411" i="6"/>
  <c r="I900" i="6"/>
  <c r="I437" i="6"/>
  <c r="I1570" i="6"/>
  <c r="I1404" i="6"/>
  <c r="I904" i="6"/>
  <c r="I1588" i="6"/>
  <c r="I444" i="6"/>
  <c r="I848" i="6"/>
  <c r="I493" i="6"/>
  <c r="I862" i="6"/>
  <c r="I1385" i="6"/>
  <c r="I1572" i="6"/>
  <c r="I861" i="6"/>
  <c r="I512" i="6"/>
  <c r="I9" i="6"/>
  <c r="I1370" i="6"/>
  <c r="I83" i="6"/>
  <c r="I835" i="6"/>
  <c r="I423" i="6"/>
  <c r="I16" i="6"/>
  <c r="I505" i="6"/>
  <c r="I428" i="6"/>
  <c r="I1095" i="6"/>
  <c r="I832" i="6"/>
  <c r="I1552" i="6"/>
  <c r="I84" i="6"/>
  <c r="I402" i="6"/>
  <c r="I1554" i="6"/>
  <c r="I419" i="6"/>
  <c r="I1371" i="6"/>
  <c r="I1245" i="6"/>
  <c r="I1146" i="6"/>
  <c r="I409" i="6"/>
  <c r="I486" i="6"/>
  <c r="I405" i="6"/>
  <c r="I1180" i="6"/>
  <c r="I506" i="6"/>
  <c r="I1574" i="6"/>
  <c r="I1549" i="6"/>
  <c r="I1367" i="6"/>
  <c r="I417" i="6"/>
  <c r="I86" i="6"/>
  <c r="I1365" i="6"/>
  <c r="I418" i="6"/>
  <c r="I1547" i="6"/>
  <c r="I882" i="6"/>
  <c r="I396" i="6"/>
  <c r="I1408" i="6"/>
  <c r="I1178" i="6"/>
  <c r="I426" i="6"/>
  <c r="I415" i="6"/>
  <c r="I80" i="6"/>
  <c r="I420" i="6"/>
  <c r="I841" i="6"/>
  <c r="I874" i="6"/>
  <c r="I1551" i="6"/>
  <c r="I1642" i="6"/>
  <c r="I1155" i="6"/>
  <c r="I25" i="6"/>
  <c r="I1380" i="6"/>
  <c r="I1382" i="6"/>
  <c r="I421" i="6"/>
  <c r="I1405" i="6"/>
  <c r="I1369" i="6"/>
  <c r="I1383" i="6"/>
  <c r="I450" i="6"/>
  <c r="I852" i="6"/>
  <c r="I81" i="6"/>
  <c r="I399" i="6"/>
  <c r="I1433" i="6"/>
  <c r="I1421" i="6"/>
  <c r="I836" i="6"/>
  <c r="I1173" i="6"/>
  <c r="I445" i="6"/>
  <c r="I878" i="6"/>
  <c r="I1374" i="6"/>
  <c r="I837" i="6"/>
  <c r="I1417" i="6"/>
  <c r="I903" i="6"/>
  <c r="I501" i="6"/>
  <c r="I395" i="6"/>
  <c r="I82" i="6"/>
  <c r="I797" i="6"/>
  <c r="I1684" i="6"/>
  <c r="I1183" i="6"/>
  <c r="I85" i="6"/>
  <c r="I364" i="6"/>
  <c r="I351" i="6"/>
  <c r="I511" i="6"/>
  <c r="I803" i="6"/>
  <c r="I350" i="6"/>
  <c r="I813" i="6"/>
  <c r="I800" i="6"/>
  <c r="I1545" i="6"/>
  <c r="I1541" i="6"/>
  <c r="I376" i="6"/>
  <c r="I363" i="6"/>
  <c r="I367" i="6"/>
  <c r="I1548" i="6"/>
  <c r="I1250" i="6"/>
  <c r="I371" i="6"/>
  <c r="I1539" i="6"/>
  <c r="I1351" i="6"/>
  <c r="I802" i="6"/>
  <c r="I869" i="6"/>
  <c r="I355" i="6"/>
  <c r="I1640" i="6"/>
  <c r="I472" i="6"/>
  <c r="I524" i="6"/>
  <c r="I1363" i="6"/>
  <c r="I1561" i="6"/>
  <c r="I1400" i="6"/>
  <c r="I91" i="6"/>
  <c r="I834" i="6"/>
  <c r="I1348" i="6"/>
  <c r="I353" i="6"/>
  <c r="I383" i="6"/>
  <c r="I1346" i="6"/>
  <c r="I1592" i="6"/>
  <c r="I810" i="6"/>
  <c r="I799" i="6"/>
  <c r="I842" i="6"/>
  <c r="I1355" i="6"/>
  <c r="I1182" i="6"/>
  <c r="I346" i="6"/>
  <c r="I344" i="6"/>
  <c r="I372" i="6"/>
  <c r="I380" i="6"/>
  <c r="I1544" i="6"/>
  <c r="I1169" i="6"/>
  <c r="I805" i="6"/>
  <c r="I1350" i="6"/>
  <c r="I392" i="6"/>
  <c r="I1553" i="6"/>
  <c r="I1184" i="6"/>
  <c r="I401" i="6"/>
  <c r="I90" i="6"/>
  <c r="I1132" i="6"/>
  <c r="I873" i="6"/>
  <c r="I1328" i="6"/>
  <c r="I68" i="6"/>
  <c r="I1327" i="6"/>
  <c r="I1106" i="6"/>
  <c r="I761" i="6"/>
  <c r="I1241" i="6"/>
  <c r="I1258" i="6"/>
  <c r="I780" i="6"/>
  <c r="I104" i="6"/>
  <c r="I1319" i="6"/>
  <c r="I332" i="6"/>
  <c r="I1524" i="6"/>
  <c r="I774" i="6"/>
  <c r="I1321" i="6"/>
  <c r="I1629" i="6"/>
  <c r="I1325" i="6"/>
  <c r="I1533" i="6"/>
  <c r="I1641" i="6"/>
  <c r="I768" i="6"/>
  <c r="I1186" i="6"/>
  <c r="I831" i="6"/>
  <c r="I843" i="6"/>
  <c r="I1170" i="6"/>
  <c r="I1630" i="6"/>
  <c r="I328" i="6"/>
  <c r="I1337" i="6"/>
  <c r="I775" i="6"/>
  <c r="I789" i="6"/>
  <c r="I463" i="6"/>
  <c r="I357" i="6"/>
  <c r="I766" i="6"/>
  <c r="I302" i="6"/>
  <c r="I312" i="6"/>
  <c r="I793" i="6"/>
  <c r="I310" i="6"/>
  <c r="I765" i="6"/>
  <c r="I855" i="6"/>
  <c r="I381" i="6"/>
  <c r="I1324" i="6"/>
  <c r="I338" i="6"/>
  <c r="I326" i="6"/>
  <c r="I1352" i="6"/>
  <c r="I1326" i="6"/>
  <c r="I1520" i="6"/>
  <c r="I359" i="6"/>
  <c r="I1402" i="6"/>
  <c r="I300" i="6"/>
  <c r="I443" i="6"/>
  <c r="I1354" i="6"/>
  <c r="I375" i="6"/>
  <c r="I362" i="6"/>
  <c r="I105" i="6"/>
  <c r="I1559" i="6"/>
  <c r="I890" i="6"/>
  <c r="I1521" i="6"/>
  <c r="I407" i="6"/>
  <c r="I1372" i="6"/>
  <c r="I336" i="6"/>
  <c r="I767" i="6"/>
  <c r="I406" i="6"/>
  <c r="I1530" i="6"/>
  <c r="I496" i="6"/>
  <c r="I1349" i="6"/>
  <c r="I1523" i="6"/>
  <c r="I479" i="6"/>
  <c r="I866" i="6"/>
  <c r="I425" i="6"/>
  <c r="I89" i="6"/>
  <c r="I382" i="6"/>
  <c r="I293" i="6"/>
  <c r="I430" i="6"/>
  <c r="I327" i="6"/>
  <c r="I1315" i="6"/>
  <c r="I1253" i="6"/>
  <c r="I1179" i="6"/>
  <c r="I289" i="6"/>
  <c r="I390" i="6"/>
  <c r="I78" i="6"/>
  <c r="I460" i="6"/>
  <c r="I1238" i="6"/>
  <c r="I792" i="6"/>
  <c r="I379" i="6"/>
  <c r="I337" i="6"/>
  <c r="I1394" i="6"/>
  <c r="I306" i="6"/>
  <c r="I1668" i="6"/>
  <c r="I830" i="6"/>
  <c r="I307" i="6"/>
  <c r="I348" i="6"/>
  <c r="I515" i="6"/>
  <c r="I1162" i="6"/>
  <c r="I319" i="6"/>
  <c r="I374" i="6"/>
  <c r="I1134" i="6"/>
  <c r="I509" i="6"/>
  <c r="I72" i="6"/>
  <c r="I1318" i="6"/>
  <c r="I1240" i="6"/>
  <c r="I1150" i="6"/>
  <c r="I808" i="6"/>
  <c r="I1534" i="6"/>
  <c r="I461" i="6"/>
  <c r="I1339" i="6"/>
  <c r="I1340" i="6"/>
  <c r="I335" i="6"/>
  <c r="I1662" i="6"/>
  <c r="I316" i="6"/>
  <c r="I1526" i="6"/>
  <c r="I295" i="6"/>
  <c r="I339" i="6"/>
  <c r="I314" i="6"/>
  <c r="I1656" i="6"/>
  <c r="I1555" i="6"/>
  <c r="I1691" i="6"/>
  <c r="I1525" i="6"/>
  <c r="I807" i="6"/>
  <c r="I1546" i="6"/>
  <c r="I1375" i="6"/>
  <c r="I333" i="6"/>
  <c r="I1147" i="6"/>
  <c r="I1136" i="6"/>
  <c r="I1579" i="6"/>
  <c r="I352" i="6"/>
  <c r="I1532" i="6"/>
  <c r="I384" i="6"/>
  <c r="I777" i="6"/>
  <c r="I477" i="6"/>
  <c r="I1298" i="6"/>
  <c r="I757" i="6"/>
  <c r="I1301" i="6"/>
  <c r="I1309" i="6"/>
  <c r="I275" i="6"/>
  <c r="I250" i="6"/>
  <c r="I1441" i="6"/>
  <c r="I1509" i="6"/>
  <c r="I1531" i="6"/>
  <c r="I753" i="6"/>
  <c r="I1303" i="6"/>
  <c r="I269" i="6"/>
  <c r="I887" i="6"/>
  <c r="I452" i="6"/>
  <c r="I748" i="6"/>
  <c r="I285" i="6"/>
  <c r="I315" i="6"/>
  <c r="I446" i="6"/>
  <c r="I1536" i="6"/>
  <c r="I495" i="6"/>
  <c r="I895" i="6"/>
  <c r="I413" i="6"/>
  <c r="I12" i="6"/>
  <c r="I1333" i="6"/>
  <c r="I870" i="6"/>
  <c r="I1164" i="6"/>
  <c r="I1295" i="6"/>
  <c r="I755" i="6"/>
  <c r="I1249" i="6"/>
  <c r="I1510" i="6"/>
  <c r="I262" i="6"/>
  <c r="I1336" i="6"/>
  <c r="I253" i="6"/>
  <c r="I1296" i="6"/>
  <c r="I249" i="6"/>
  <c r="I270" i="6"/>
  <c r="I782" i="6"/>
  <c r="I736" i="6"/>
  <c r="I1031" i="6"/>
  <c r="I1153" i="6"/>
  <c r="I1297" i="6"/>
  <c r="I888" i="6"/>
  <c r="I231" i="6"/>
  <c r="I410" i="6"/>
  <c r="I491" i="6"/>
  <c r="I1034" i="6"/>
  <c r="I867" i="6"/>
  <c r="I1306" i="6"/>
  <c r="I247" i="6"/>
  <c r="I5" i="6"/>
  <c r="I1343" i="6"/>
  <c r="I1357" i="6"/>
  <c r="I516" i="6"/>
  <c r="I1161" i="6"/>
  <c r="I1195" i="6"/>
  <c r="I825" i="6"/>
  <c r="I1410" i="6"/>
  <c r="I1299" i="6"/>
  <c r="I230" i="6"/>
  <c r="I1586" i="6"/>
  <c r="I388" i="6"/>
  <c r="I266" i="6"/>
  <c r="I905" i="6"/>
  <c r="I1163" i="6"/>
  <c r="I1334" i="6"/>
  <c r="I1571" i="6"/>
  <c r="I241" i="6"/>
  <c r="I267" i="6"/>
  <c r="I345" i="6"/>
  <c r="I242" i="6"/>
  <c r="I334" i="6"/>
  <c r="I294" i="6"/>
  <c r="I243" i="6"/>
  <c r="I1529" i="6"/>
  <c r="I1242" i="6"/>
  <c r="I865" i="6"/>
  <c r="I76" i="6"/>
  <c r="I1506" i="6"/>
  <c r="I1300" i="6"/>
  <c r="I408" i="6"/>
  <c r="I824" i="6"/>
  <c r="I277" i="6"/>
  <c r="I853" i="6"/>
  <c r="I439" i="6"/>
  <c r="I263" i="6"/>
  <c r="I330" i="6"/>
  <c r="I292" i="6"/>
  <c r="I1189" i="6"/>
  <c r="I877" i="6"/>
  <c r="I1432" i="6"/>
  <c r="I1507" i="6"/>
  <c r="I1168" i="6"/>
  <c r="I1429" i="6"/>
  <c r="I447" i="6"/>
  <c r="I1388" i="6"/>
  <c r="I750" i="6"/>
  <c r="I255" i="6"/>
  <c r="I251" i="6"/>
  <c r="I1305" i="6"/>
  <c r="I801" i="6"/>
  <c r="I1236" i="6"/>
  <c r="I1345" i="6"/>
  <c r="I1251" i="6"/>
  <c r="I846" i="6"/>
  <c r="I106" i="6"/>
  <c r="I1678" i="6"/>
  <c r="I416" i="6"/>
  <c r="I240" i="6"/>
  <c r="I1413" i="6"/>
  <c r="I239" i="6"/>
  <c r="I1396" i="6"/>
  <c r="I763" i="6"/>
  <c r="I1360" i="6"/>
  <c r="I844" i="6"/>
  <c r="I811" i="6"/>
  <c r="I751" i="6"/>
  <c r="I1437" i="6"/>
  <c r="I1188" i="6"/>
  <c r="I1181" i="6"/>
  <c r="I1330" i="6"/>
  <c r="I1312" i="6"/>
  <c r="I323" i="6"/>
  <c r="I237" i="6"/>
  <c r="I893" i="6"/>
  <c r="I304" i="6"/>
  <c r="I1320" i="6"/>
  <c r="I343" i="6"/>
  <c r="I1304" i="6"/>
  <c r="I1420" i="6"/>
  <c r="I804" i="6"/>
  <c r="I1094" i="6"/>
  <c r="I1535" i="6"/>
  <c r="I1675" i="6"/>
  <c r="I397" i="6"/>
  <c r="I1224" i="6"/>
  <c r="I745" i="6"/>
  <c r="I1362" i="6"/>
  <c r="I470" i="6"/>
  <c r="I798" i="6"/>
  <c r="I1359" i="6"/>
  <c r="I429" i="6"/>
  <c r="I735" i="6"/>
  <c r="I759" i="6"/>
  <c r="I760" i="6"/>
  <c r="I234" i="6"/>
  <c r="I378" i="6"/>
  <c r="I235" i="6"/>
  <c r="I67" i="6"/>
  <c r="I1187" i="6"/>
  <c r="I1225" i="6"/>
  <c r="I507" i="6"/>
  <c r="I57" i="6"/>
  <c r="I60" i="6"/>
  <c r="I1322" i="6"/>
  <c r="I308" i="6"/>
  <c r="I747" i="6"/>
  <c r="I908" i="6"/>
  <c r="I216" i="6"/>
  <c r="I483" i="6"/>
  <c r="I1289" i="6"/>
  <c r="I1293" i="6"/>
  <c r="I746" i="6"/>
  <c r="I709" i="6"/>
  <c r="I740" i="6"/>
  <c r="I201" i="6"/>
  <c r="I737" i="6"/>
  <c r="I1497" i="6"/>
  <c r="I1504" i="6"/>
  <c r="I299" i="6"/>
  <c r="I214" i="6"/>
  <c r="I715" i="6"/>
  <c r="I224" i="6"/>
  <c r="I719" i="6"/>
  <c r="I221" i="6"/>
  <c r="I220" i="6"/>
  <c r="I1384" i="6"/>
  <c r="I212" i="6"/>
  <c r="I1118" i="6"/>
  <c r="I525" i="6"/>
  <c r="I914" i="6"/>
  <c r="I1580" i="6"/>
  <c r="I1233" i="6"/>
  <c r="I906" i="6"/>
  <c r="I27" i="6"/>
  <c r="I732" i="6"/>
  <c r="I1025" i="6"/>
  <c r="I317" i="6"/>
  <c r="I729" i="6"/>
  <c r="I744" i="6"/>
  <c r="I1500" i="6"/>
  <c r="I206" i="6"/>
  <c r="I521" i="6"/>
  <c r="I1511" i="6"/>
  <c r="I703" i="6"/>
  <c r="I698" i="6"/>
  <c r="I260" i="6"/>
  <c r="I778" i="6"/>
  <c r="I758" i="6"/>
  <c r="I1356" i="6"/>
  <c r="I1496" i="6"/>
  <c r="I823" i="6"/>
  <c r="I1302" i="6"/>
  <c r="I1192" i="6"/>
  <c r="I1193" i="6"/>
  <c r="I1323" i="6"/>
  <c r="I812" i="6"/>
  <c r="I849" i="6"/>
  <c r="I850" i="6"/>
  <c r="I710" i="6"/>
  <c r="I1502" i="6"/>
  <c r="I436" i="6"/>
  <c r="I708" i="6"/>
  <c r="I1495" i="6"/>
  <c r="I730" i="6"/>
  <c r="I717" i="6"/>
  <c r="I1518" i="6"/>
  <c r="I456" i="6"/>
  <c r="I204" i="6"/>
  <c r="I454" i="6"/>
  <c r="I232" i="6"/>
  <c r="I200" i="6"/>
  <c r="I1131" i="6"/>
  <c r="I61" i="6"/>
  <c r="I720" i="6"/>
  <c r="I1687" i="6"/>
  <c r="I1589" i="6"/>
  <c r="I286" i="6"/>
  <c r="I714" i="6"/>
  <c r="I1331" i="6"/>
  <c r="I197" i="6"/>
  <c r="I1427" i="6"/>
  <c r="I62" i="6"/>
  <c r="I700" i="6"/>
  <c r="I377" i="6"/>
  <c r="I711" i="6"/>
  <c r="I756" i="6"/>
  <c r="I398" i="6"/>
  <c r="I1190" i="6"/>
  <c r="I1117" i="6"/>
  <c r="I215" i="6"/>
  <c r="I1438" i="6"/>
  <c r="I1515" i="6"/>
  <c r="I385" i="6"/>
  <c r="I370" i="6"/>
  <c r="I1401" i="6"/>
  <c r="I1665" i="6"/>
  <c r="I1154" i="6"/>
  <c r="I1035" i="6"/>
  <c r="I347" i="6"/>
  <c r="I56" i="6"/>
  <c r="I1201" i="6"/>
  <c r="I1379" i="6"/>
  <c r="I1344" i="6"/>
  <c r="I726" i="6"/>
  <c r="I1029" i="6"/>
  <c r="I358" i="6"/>
  <c r="I223" i="6"/>
  <c r="I1566" i="6"/>
  <c r="I1514" i="6"/>
  <c r="I702" i="6"/>
  <c r="I1682" i="6"/>
  <c r="I368" i="6"/>
  <c r="I219" i="6"/>
  <c r="I692" i="6"/>
  <c r="I773" i="6"/>
  <c r="I361" i="6"/>
  <c r="I707" i="6"/>
  <c r="I244" i="6"/>
  <c r="I1174" i="6"/>
  <c r="I257" i="6"/>
  <c r="I796" i="6"/>
  <c r="I193" i="6"/>
  <c r="I884" i="6"/>
  <c r="I1090" i="6"/>
  <c r="I1563" i="6"/>
  <c r="I1568" i="6"/>
  <c r="I772" i="6"/>
  <c r="I280" i="6"/>
  <c r="I1442" i="6"/>
  <c r="I274" i="6"/>
  <c r="I1244" i="6"/>
  <c r="I1528" i="6"/>
  <c r="I305" i="6"/>
  <c r="I468" i="6"/>
  <c r="I291" i="6"/>
  <c r="I236" i="6"/>
  <c r="I21" i="6"/>
  <c r="I1439" i="6"/>
  <c r="I676" i="6"/>
  <c r="I1488" i="6"/>
  <c r="I1489" i="6"/>
  <c r="I427" i="6"/>
  <c r="I502" i="6"/>
  <c r="I1364" i="6"/>
  <c r="I284" i="6"/>
  <c r="I3" i="6"/>
  <c r="I685" i="6"/>
  <c r="I1491" i="6"/>
  <c r="I1282" i="6"/>
  <c r="I675" i="6"/>
  <c r="I739" i="6"/>
  <c r="I192" i="6"/>
  <c r="I290" i="6"/>
  <c r="I188" i="6"/>
  <c r="I1203" i="6"/>
  <c r="I1700" i="6"/>
  <c r="I669" i="6"/>
  <c r="I1416" i="6"/>
  <c r="I354" i="6"/>
  <c r="I233" i="6"/>
  <c r="I458" i="6"/>
  <c r="I909" i="6"/>
  <c r="I1685" i="6"/>
  <c r="I875" i="6"/>
  <c r="I87" i="6"/>
  <c r="I1657" i="6"/>
  <c r="I1443" i="6"/>
  <c r="I1692" i="6"/>
  <c r="I276" i="6"/>
  <c r="I226" i="6"/>
  <c r="I208" i="6"/>
  <c r="I668" i="6"/>
  <c r="I913" i="6"/>
  <c r="I1026" i="6"/>
  <c r="I1281" i="6"/>
  <c r="I697" i="6"/>
  <c r="I181" i="6"/>
  <c r="I1280" i="6"/>
  <c r="I53" i="6"/>
  <c r="I265" i="6"/>
  <c r="I1537" i="6"/>
  <c r="I288" i="6"/>
  <c r="I679" i="6"/>
  <c r="I1311" i="6"/>
  <c r="I683" i="6"/>
  <c r="I722" i="6"/>
  <c r="I414" i="6"/>
  <c r="I1487" i="6"/>
  <c r="I254" i="6"/>
  <c r="I1674" i="6"/>
  <c r="I783" i="6"/>
  <c r="I1499" i="6"/>
  <c r="I705" i="6"/>
  <c r="I833" i="6"/>
  <c r="I678" i="6"/>
  <c r="I701" i="6"/>
  <c r="I699" i="6"/>
  <c r="I268" i="6"/>
  <c r="I1287" i="6"/>
  <c r="I1177" i="6"/>
  <c r="I1194" i="6"/>
  <c r="I1486" i="6"/>
  <c r="I59" i="6"/>
  <c r="I860" i="6"/>
  <c r="I222" i="6"/>
  <c r="I1689" i="6"/>
  <c r="I1585" i="6"/>
  <c r="I673" i="6"/>
  <c r="I1257" i="6"/>
  <c r="I1415" i="6"/>
  <c r="I411" i="6"/>
  <c r="I71" i="6"/>
  <c r="I1114" i="6"/>
  <c r="I14" i="6"/>
  <c r="I282" i="6"/>
  <c r="I1283" i="6"/>
  <c r="I785" i="6"/>
  <c r="I838" i="6"/>
  <c r="I184" i="6"/>
  <c r="I510" i="6"/>
  <c r="I298" i="6"/>
  <c r="I1386" i="6"/>
  <c r="I4" i="6"/>
  <c r="I432" i="6"/>
  <c r="I677" i="6"/>
  <c r="I790" i="6"/>
  <c r="I321" i="6"/>
  <c r="I712" i="6"/>
  <c r="I686" i="6"/>
  <c r="I400" i="6"/>
  <c r="I1239" i="6"/>
  <c r="I1681" i="6"/>
  <c r="I872" i="6"/>
  <c r="I1235" i="6"/>
  <c r="I648" i="6"/>
  <c r="I301" i="6"/>
  <c r="I1693" i="6"/>
  <c r="I1335" i="6"/>
  <c r="I1475" i="6"/>
  <c r="I660" i="6"/>
  <c r="I661" i="6"/>
  <c r="I659" i="6"/>
  <c r="I174" i="6"/>
  <c r="I1479" i="6"/>
  <c r="I217" i="6"/>
  <c r="I494" i="6"/>
  <c r="I227" i="6"/>
  <c r="I1329" i="6"/>
  <c r="I731" i="6"/>
  <c r="I640" i="6"/>
  <c r="I261" i="6"/>
  <c r="I478" i="6"/>
  <c r="I784" i="6"/>
  <c r="I176" i="6"/>
  <c r="I63" i="6"/>
  <c r="I902" i="6"/>
  <c r="I1480" i="6"/>
  <c r="I658" i="6"/>
  <c r="I1123" i="6"/>
  <c r="I1483" i="6"/>
  <c r="I650" i="6"/>
  <c r="I912" i="6"/>
  <c r="I23" i="6"/>
  <c r="I1690" i="6"/>
  <c r="I654" i="6"/>
  <c r="I1471" i="6"/>
  <c r="I51" i="6"/>
  <c r="I1516" i="6"/>
  <c r="I652" i="6"/>
  <c r="I1211" i="6"/>
  <c r="I252" i="6"/>
  <c r="I1102" i="6"/>
  <c r="I1204" i="6"/>
  <c r="I690" i="6"/>
  <c r="I248" i="6"/>
  <c r="I1157" i="6"/>
  <c r="I522" i="6"/>
  <c r="I1279" i="6"/>
  <c r="I911" i="6"/>
  <c r="I1308" i="6"/>
  <c r="I1027" i="6"/>
  <c r="I741" i="6"/>
  <c r="I637" i="6"/>
  <c r="I88" i="6"/>
  <c r="I1477" i="6"/>
  <c r="I199" i="6"/>
  <c r="I168" i="6"/>
  <c r="I647" i="6"/>
  <c r="I471" i="6"/>
  <c r="I1198" i="6"/>
  <c r="I1482" i="6"/>
  <c r="I643" i="6"/>
  <c r="I645" i="6"/>
  <c r="I404" i="6"/>
  <c r="I1199" i="6"/>
  <c r="I1013" i="6"/>
  <c r="I787" i="6"/>
  <c r="I633" i="6"/>
  <c r="I1463" i="6"/>
  <c r="I1332" i="6"/>
  <c r="I101" i="6"/>
  <c r="I624" i="6"/>
  <c r="I616" i="6"/>
  <c r="I191" i="6"/>
  <c r="I1220" i="6"/>
  <c r="I1294" i="6"/>
  <c r="I625" i="6"/>
  <c r="I1011" i="6"/>
  <c r="I1655" i="6"/>
  <c r="I1221" i="6"/>
  <c r="I646" i="6"/>
  <c r="I816" i="6"/>
  <c r="I623" i="6"/>
  <c r="I1664" i="6"/>
  <c r="I26" i="6"/>
  <c r="I1467" i="6"/>
  <c r="I1406" i="6"/>
  <c r="I1206" i="6"/>
  <c r="I303" i="6"/>
  <c r="I642" i="6"/>
  <c r="I1087" i="6"/>
  <c r="I634" i="6"/>
  <c r="I693" i="6"/>
  <c r="I272" i="6"/>
  <c r="I1513" i="6"/>
  <c r="I170" i="6"/>
  <c r="I663" i="6"/>
  <c r="I1673" i="6"/>
  <c r="I1276" i="6"/>
  <c r="I273" i="6"/>
  <c r="I1464" i="6"/>
  <c r="I1565" i="6"/>
  <c r="I1023" i="6"/>
  <c r="I1465" i="6"/>
  <c r="I163" i="6"/>
  <c r="I1461" i="6"/>
  <c r="I1472" i="6"/>
  <c r="I1361" i="6"/>
  <c r="I629" i="6"/>
  <c r="I366" i="6"/>
  <c r="I620" i="6"/>
  <c r="I734" i="6"/>
  <c r="I1202" i="6"/>
  <c r="I638" i="6"/>
  <c r="I1573" i="6"/>
  <c r="I1284" i="6"/>
  <c r="I1473" i="6"/>
  <c r="I779" i="6"/>
  <c r="I1290" i="6"/>
  <c r="I102" i="6"/>
  <c r="I1019" i="6"/>
  <c r="I1255" i="6"/>
  <c r="I1021" i="6"/>
  <c r="I1100" i="6"/>
  <c r="I246" i="6"/>
  <c r="I11" i="6"/>
  <c r="I891" i="6"/>
  <c r="I58" i="6"/>
  <c r="I630" i="6"/>
  <c r="I1666" i="6"/>
  <c r="I1468" i="6"/>
  <c r="I182" i="6"/>
  <c r="I626" i="6"/>
  <c r="I619" i="6"/>
  <c r="I225" i="6"/>
  <c r="I689" i="6"/>
  <c r="I1246" i="6"/>
  <c r="I1196" i="6"/>
  <c r="I309" i="6"/>
  <c r="I1698" i="6"/>
  <c r="I159" i="6"/>
  <c r="I1113" i="6"/>
  <c r="I671" i="6"/>
  <c r="I373" i="6"/>
  <c r="I738" i="6"/>
  <c r="I822" i="6"/>
  <c r="I596" i="6"/>
  <c r="I1005" i="6"/>
  <c r="I1006" i="6"/>
  <c r="I694" i="6"/>
  <c r="I175" i="6"/>
  <c r="I487" i="6"/>
  <c r="I1020" i="6"/>
  <c r="I612" i="6"/>
  <c r="I611" i="6"/>
  <c r="I1512" i="6"/>
  <c r="I1393" i="6"/>
  <c r="I1286" i="6"/>
  <c r="I664" i="6"/>
  <c r="I868" i="6"/>
  <c r="I1277" i="6"/>
  <c r="I391" i="6"/>
  <c r="I1273" i="6"/>
  <c r="I44" i="6"/>
  <c r="I8" i="6"/>
  <c r="I1141" i="6"/>
  <c r="I696" i="6"/>
  <c r="I1151" i="6"/>
  <c r="I1278" i="6"/>
  <c r="I598" i="6"/>
  <c r="I1009" i="6"/>
  <c r="I610" i="6"/>
  <c r="I603" i="6"/>
  <c r="I46" i="6"/>
  <c r="I993" i="6"/>
  <c r="I858" i="6"/>
  <c r="I994" i="6"/>
  <c r="I152" i="6"/>
  <c r="I459" i="6"/>
  <c r="I1230" i="6"/>
  <c r="I608" i="6"/>
  <c r="I1457" i="6"/>
  <c r="I155" i="6"/>
  <c r="I602" i="6"/>
  <c r="I580" i="6"/>
  <c r="I999" i="6"/>
  <c r="I1667" i="6"/>
  <c r="I604" i="6"/>
  <c r="I1209" i="6"/>
  <c r="I1622" i="6"/>
  <c r="I1003" i="6"/>
  <c r="I1272" i="6"/>
  <c r="I1505" i="6"/>
  <c r="I157" i="6"/>
  <c r="I613" i="6"/>
  <c r="I189" i="6"/>
  <c r="I1338" i="6"/>
  <c r="I577" i="6"/>
  <c r="I1274" i="6"/>
  <c r="I578" i="6"/>
  <c r="I1037" i="6"/>
  <c r="I1462" i="6"/>
  <c r="I1156" i="6"/>
  <c r="I1159" i="6"/>
  <c r="I1316" i="6"/>
  <c r="I662" i="6"/>
  <c r="I258" i="6"/>
  <c r="I582" i="6"/>
  <c r="I607" i="6"/>
  <c r="I1557" i="6"/>
  <c r="I723" i="6"/>
  <c r="I590" i="6"/>
  <c r="I1143" i="6"/>
  <c r="I665" i="6"/>
  <c r="I1101" i="6"/>
  <c r="I586" i="6"/>
  <c r="I1291" i="6"/>
  <c r="I995" i="6"/>
  <c r="I706" i="6"/>
  <c r="I1469" i="6"/>
  <c r="I1686" i="6"/>
  <c r="I605" i="6"/>
  <c r="I632" i="6"/>
  <c r="I1002" i="6"/>
  <c r="I15" i="6"/>
  <c r="I1458" i="6"/>
  <c r="I1694" i="6"/>
  <c r="I97" i="6"/>
  <c r="I1695" i="6"/>
  <c r="I1378" i="6"/>
  <c r="I1015" i="6"/>
  <c r="I819" i="6"/>
  <c r="I1519" i="6"/>
  <c r="I145" i="6"/>
  <c r="I1270" i="6"/>
  <c r="I144" i="6"/>
  <c r="I851" i="6"/>
  <c r="I1460" i="6"/>
  <c r="I639" i="6"/>
  <c r="I164" i="6"/>
  <c r="I1269" i="6"/>
  <c r="I100" i="6"/>
  <c r="I898" i="6"/>
  <c r="I576" i="6"/>
  <c r="I601" i="6"/>
  <c r="I1256" i="6"/>
  <c r="I1014" i="6"/>
  <c r="I1481" i="6"/>
  <c r="I574" i="6"/>
  <c r="I514" i="6"/>
  <c r="I169" i="6"/>
  <c r="I1631" i="6"/>
  <c r="I1285" i="6"/>
  <c r="I24" i="6"/>
  <c r="I1485" i="6"/>
  <c r="I1670" i="6"/>
  <c r="I809" i="6"/>
  <c r="I680" i="6"/>
  <c r="I1366" i="6"/>
  <c r="I389" i="6"/>
  <c r="I1381" i="6"/>
  <c r="I587" i="6"/>
  <c r="I1558" i="6"/>
  <c r="I1275" i="6"/>
  <c r="I143" i="6"/>
  <c r="I572" i="6"/>
  <c r="I651" i="6"/>
  <c r="I1232" i="6"/>
  <c r="I1104" i="6"/>
  <c r="I229" i="6"/>
  <c r="I990" i="6"/>
  <c r="I1470" i="6"/>
  <c r="I1121" i="6"/>
  <c r="I1065" i="6"/>
  <c r="I1152" i="6"/>
  <c r="I50" i="6"/>
  <c r="I178" i="6"/>
  <c r="I815" i="6"/>
  <c r="I996" i="6"/>
  <c r="I1024" i="6"/>
  <c r="I591" i="6"/>
  <c r="I22" i="6"/>
  <c r="I718" i="6"/>
  <c r="I313" i="6"/>
  <c r="I492" i="6"/>
  <c r="I1373" i="6"/>
  <c r="I190" i="6"/>
  <c r="I331" i="6"/>
  <c r="I764" i="6"/>
  <c r="I297" i="6"/>
  <c r="I349" i="6"/>
  <c r="I1431" i="6"/>
  <c r="I1650" i="6"/>
  <c r="I180" i="6"/>
  <c r="I1093" i="6"/>
  <c r="I1368" i="6"/>
  <c r="I1001" i="6"/>
  <c r="I794" i="6"/>
  <c r="I769" i="6"/>
  <c r="I1626" i="6"/>
  <c r="I149" i="6"/>
  <c r="I826" i="6"/>
  <c r="I589" i="6"/>
  <c r="I259" i="6"/>
  <c r="I1653" i="6"/>
  <c r="I1116" i="6"/>
  <c r="I992" i="6"/>
  <c r="I1490" i="6"/>
  <c r="I47" i="6"/>
  <c r="I440" i="6"/>
  <c r="I1111" i="6"/>
  <c r="I1313" i="6"/>
  <c r="I49" i="6"/>
  <c r="I593" i="6"/>
  <c r="I1022" i="6"/>
  <c r="I108" i="6"/>
  <c r="I991" i="6"/>
  <c r="I45" i="6"/>
  <c r="I1459" i="6"/>
  <c r="I881" i="6"/>
  <c r="I1112" i="6"/>
  <c r="I1677" i="6"/>
  <c r="I167" i="6"/>
  <c r="I203" i="6"/>
  <c r="I1624" i="6"/>
  <c r="I1110" i="6"/>
  <c r="I1210" i="6"/>
  <c r="I597" i="6"/>
  <c r="I1208" i="6"/>
  <c r="I173" i="6"/>
  <c r="I40" i="6"/>
  <c r="I657" i="6"/>
  <c r="I609" i="6"/>
  <c r="I614" i="6"/>
  <c r="I172" i="6"/>
  <c r="I1310" i="6"/>
  <c r="I211" i="6"/>
  <c r="I1028" i="6"/>
  <c r="I311" i="6"/>
  <c r="I896" i="6"/>
  <c r="I1621" i="6"/>
  <c r="I1135" i="6"/>
  <c r="I1089" i="6"/>
  <c r="I600" i="6"/>
  <c r="I655" i="6"/>
  <c r="I187" i="6"/>
  <c r="I1584" i="6"/>
  <c r="I1659" i="6"/>
  <c r="I1538" i="6"/>
  <c r="I733" i="6"/>
  <c r="I147" i="6"/>
  <c r="I340" i="6"/>
  <c r="I997" i="6"/>
  <c r="I65" i="6"/>
  <c r="I1625" i="6"/>
  <c r="I1166" i="6"/>
  <c r="I569" i="6"/>
  <c r="I1231" i="6"/>
  <c r="I140" i="6"/>
  <c r="I595" i="6"/>
  <c r="I153" i="6"/>
  <c r="I96" i="6"/>
  <c r="I1696" i="6"/>
  <c r="I570" i="6"/>
  <c r="I565" i="6"/>
  <c r="I130" i="6"/>
  <c r="I133" i="6"/>
  <c r="I1004" i="6"/>
  <c r="I18" i="6"/>
  <c r="I653" i="6"/>
  <c r="I1522" i="6"/>
  <c r="I137" i="6"/>
  <c r="I156" i="6"/>
  <c r="I523" i="6"/>
  <c r="I1266" i="6"/>
  <c r="I1016" i="6"/>
  <c r="I1140" i="6"/>
  <c r="I716" i="6"/>
  <c r="I1271" i="6"/>
  <c r="I139" i="6"/>
  <c r="I566" i="6"/>
  <c r="I682" i="6"/>
  <c r="I1124" i="6"/>
  <c r="I196" i="6"/>
  <c r="I287" i="6"/>
  <c r="I567" i="6"/>
  <c r="I776" i="6"/>
  <c r="I142" i="6"/>
  <c r="I79" i="6"/>
  <c r="I148" i="6"/>
  <c r="I37" i="6"/>
  <c r="I584" i="6"/>
  <c r="I1010" i="6"/>
  <c r="I672" i="6"/>
  <c r="I627" i="6"/>
  <c r="I1353" i="6"/>
  <c r="I564" i="6"/>
  <c r="I519" i="6"/>
  <c r="I1148" i="6"/>
  <c r="I135" i="6"/>
  <c r="I788" i="6"/>
  <c r="I1672" i="6"/>
  <c r="I128" i="6"/>
  <c r="I743" i="6"/>
  <c r="I1066" i="6"/>
  <c r="I360" i="6"/>
  <c r="I649" i="6"/>
  <c r="I462" i="6"/>
  <c r="I469" i="6"/>
  <c r="I1658" i="6"/>
  <c r="I1292" i="6"/>
  <c r="I504" i="6"/>
  <c r="I66" i="6"/>
  <c r="I1466" i="6"/>
  <c r="I1200" i="6"/>
  <c r="I166" i="6"/>
  <c r="I41" i="6"/>
  <c r="I179" i="6"/>
  <c r="I74" i="6"/>
  <c r="I207" i="6"/>
  <c r="I209" i="6"/>
  <c r="I433" i="6"/>
  <c r="I95" i="6"/>
  <c r="I43" i="6"/>
  <c r="I1426" i="6"/>
  <c r="I1455" i="6"/>
  <c r="I103" i="6"/>
  <c r="I1126" i="6"/>
  <c r="I1130" i="6"/>
  <c r="I356" i="6"/>
  <c r="I617" i="6"/>
  <c r="I54" i="6"/>
  <c r="I727" i="6"/>
  <c r="I296" i="6"/>
  <c r="I1699" i="6"/>
  <c r="I126" i="6"/>
  <c r="I127" i="6"/>
  <c r="I987" i="6"/>
  <c r="I1492" i="6"/>
  <c r="I19" i="6"/>
  <c r="I393" i="6"/>
  <c r="I1517" i="6"/>
  <c r="I907" i="6"/>
  <c r="I1451" i="6"/>
  <c r="I1263" i="6"/>
  <c r="I36" i="6"/>
  <c r="I1450" i="6"/>
  <c r="I1063" i="6"/>
  <c r="I1000" i="6"/>
  <c r="I1088" i="6"/>
  <c r="I984" i="6"/>
  <c r="I35" i="6"/>
  <c r="I1264" i="6"/>
  <c r="I1414" i="6"/>
  <c r="I985" i="6"/>
  <c r="I1452" i="6"/>
  <c r="I721" i="6"/>
  <c r="I38" i="6"/>
  <c r="I124" i="6"/>
  <c r="I585" i="6"/>
  <c r="I1160" i="6"/>
  <c r="I70" i="6"/>
  <c r="I558" i="6"/>
  <c r="I1265" i="6"/>
  <c r="I561" i="6"/>
  <c r="I218" i="6"/>
  <c r="I177" i="6"/>
  <c r="I1149" i="6"/>
  <c r="I1556" i="6"/>
  <c r="I817" i="6"/>
  <c r="I687" i="6"/>
  <c r="I73" i="6"/>
  <c r="I827" i="6"/>
  <c r="I28" i="6"/>
  <c r="I1268" i="6"/>
  <c r="I1098" i="6"/>
  <c r="I1501" i="6"/>
  <c r="I1619" i="6"/>
  <c r="I134" i="6"/>
  <c r="I599" i="6"/>
  <c r="I238" i="6"/>
  <c r="I132" i="6"/>
  <c r="I245" i="6"/>
  <c r="I644" i="6"/>
  <c r="I814" i="6"/>
  <c r="I981" i="6"/>
  <c r="I39" i="6"/>
  <c r="I560" i="6"/>
  <c r="I154" i="6"/>
  <c r="I562" i="6"/>
  <c r="I618" i="6"/>
  <c r="I213" i="6"/>
  <c r="I989" i="6"/>
  <c r="I1222" i="6"/>
  <c r="I141" i="6"/>
  <c r="I1617" i="6"/>
  <c r="I1618" i="6"/>
  <c r="I968" i="6"/>
  <c r="I424" i="6"/>
  <c r="I631" i="6"/>
  <c r="I1661" i="6"/>
  <c r="I1616" i="6"/>
  <c r="I970" i="6"/>
  <c r="I552" i="6"/>
  <c r="I974" i="6"/>
  <c r="I94" i="6"/>
  <c r="I975" i="6"/>
  <c r="I1229" i="6"/>
  <c r="I93" i="6"/>
  <c r="I1649" i="6"/>
  <c r="I555" i="6"/>
  <c r="I972" i="6"/>
  <c r="I1582" i="6"/>
  <c r="I1165" i="6"/>
  <c r="I550" i="6"/>
  <c r="I1613" i="6"/>
  <c r="I1615" i="6"/>
  <c r="I962" i="6"/>
  <c r="I42" i="6"/>
  <c r="I839" i="6"/>
  <c r="I1447" i="6"/>
  <c r="I986" i="6"/>
  <c r="I1435" i="6"/>
  <c r="I1612" i="6"/>
  <c r="I1550" i="6"/>
  <c r="I1262" i="6"/>
  <c r="I129" i="6"/>
  <c r="I1205" i="6"/>
  <c r="I806" i="6"/>
  <c r="I1243" i="6"/>
  <c r="I1036" i="6"/>
  <c r="I1454" i="6"/>
  <c r="I551" i="6"/>
  <c r="I791" i="6"/>
  <c r="I728" i="6"/>
  <c r="I1213" i="6"/>
  <c r="I592" i="6"/>
  <c r="I1503" i="6"/>
  <c r="I1191" i="6"/>
  <c r="I820" i="6"/>
  <c r="I588" i="6"/>
  <c r="I256" i="6"/>
  <c r="I1137" i="6"/>
  <c r="I961" i="6"/>
  <c r="I547" i="6"/>
  <c r="I195" i="6"/>
  <c r="I1456" i="6"/>
  <c r="I910" i="6"/>
  <c r="I1623" i="6"/>
  <c r="I318" i="6"/>
  <c r="I34" i="6"/>
  <c r="I594" i="6"/>
  <c r="I1476" i="6"/>
  <c r="I1219" i="6"/>
  <c r="I546" i="6"/>
  <c r="I958" i="6"/>
  <c r="I581" i="6"/>
  <c r="I403" i="6"/>
  <c r="I960" i="6"/>
  <c r="I1609" i="6"/>
  <c r="I553" i="6"/>
  <c r="I636" i="6"/>
  <c r="I55" i="6"/>
  <c r="I1493" i="6"/>
  <c r="I704" i="6"/>
  <c r="I508" i="6"/>
  <c r="I329" i="6"/>
  <c r="I1446" i="6"/>
  <c r="I967" i="6"/>
  <c r="I1096" i="6"/>
  <c r="I545" i="6"/>
  <c r="I1133" i="6"/>
  <c r="I1197" i="6"/>
  <c r="I1171" i="6"/>
  <c r="I1620" i="6"/>
  <c r="I892" i="6"/>
  <c r="I1638" i="6"/>
  <c r="I952" i="6"/>
  <c r="I1215" i="6"/>
  <c r="I412" i="6"/>
  <c r="I724" i="6"/>
  <c r="I542" i="6"/>
  <c r="I998" i="6"/>
  <c r="I977" i="6"/>
  <c r="I1448" i="6"/>
  <c r="I540" i="6"/>
  <c r="I1453" i="6"/>
  <c r="I503" i="6"/>
  <c r="I1108" i="6"/>
  <c r="I1611" i="6"/>
  <c r="I978" i="6"/>
  <c r="I1062" i="6"/>
  <c r="I171" i="6"/>
  <c r="I1610" i="6"/>
  <c r="I1608" i="6"/>
  <c r="I964" i="6"/>
  <c r="I1288" i="6"/>
  <c r="I122" i="6"/>
  <c r="I1614" i="6"/>
  <c r="I118" i="6"/>
  <c r="I742" i="6"/>
  <c r="I69" i="6"/>
  <c r="I1478" i="6"/>
  <c r="I325" i="6"/>
  <c r="I942" i="6"/>
  <c r="I320" i="6"/>
  <c r="I1392" i="6"/>
  <c r="I1605" i="6"/>
  <c r="I1603" i="6"/>
  <c r="I1129" i="6"/>
  <c r="I116" i="6"/>
  <c r="I1602" i="6"/>
  <c r="I1314" i="6"/>
  <c r="I1064" i="6"/>
  <c r="I554" i="6"/>
  <c r="I956" i="6"/>
  <c r="I435" i="6"/>
  <c r="I1342" i="6"/>
  <c r="I537" i="6"/>
  <c r="I158" i="6"/>
  <c r="I150" i="6"/>
  <c r="I1606" i="6"/>
  <c r="I938" i="6"/>
  <c r="I48" i="6"/>
  <c r="I1628" i="6"/>
  <c r="I749" i="6"/>
  <c r="I1115" i="6"/>
  <c r="I1099" i="6"/>
  <c r="I1540" i="6"/>
  <c r="I1061" i="6"/>
  <c r="I963" i="6"/>
  <c r="I933" i="6"/>
  <c r="I1207" i="6"/>
  <c r="I146" i="6"/>
  <c r="I762" i="6"/>
  <c r="I33" i="6"/>
  <c r="I544" i="6"/>
  <c r="I1600" i="6"/>
  <c r="I939" i="6"/>
  <c r="I635" i="6"/>
  <c r="I935" i="6"/>
  <c r="I1671" i="6"/>
  <c r="I951" i="6"/>
  <c r="I1508" i="6"/>
  <c r="I563" i="6"/>
  <c r="I1228" i="6"/>
  <c r="I929" i="6"/>
  <c r="I752" i="6"/>
  <c r="I1226" i="6"/>
  <c r="I556" i="6"/>
  <c r="I941" i="6"/>
  <c r="I539" i="6"/>
  <c r="I120" i="6"/>
  <c r="I1425" i="6"/>
  <c r="I185" i="6"/>
  <c r="I957" i="6"/>
  <c r="I324" i="6"/>
  <c r="I1599" i="6"/>
  <c r="I283" i="6"/>
  <c r="I64" i="6"/>
  <c r="I1601" i="6"/>
  <c r="I136" i="6"/>
  <c r="I77" i="6"/>
  <c r="I1683" i="6"/>
  <c r="I1261" i="6"/>
  <c r="I1120" i="6"/>
  <c r="I1142" i="6"/>
  <c r="I944" i="6"/>
  <c r="I713" i="6"/>
  <c r="I976" i="6"/>
  <c r="I988" i="6"/>
  <c r="I1542" i="6"/>
  <c r="I781" i="6"/>
  <c r="I386" i="6"/>
  <c r="I1138" i="6"/>
  <c r="I656" i="6"/>
  <c r="I922" i="6"/>
  <c r="I1597" i="6"/>
  <c r="I1212" i="6"/>
  <c r="I121" i="6"/>
  <c r="I925" i="6"/>
  <c r="I119" i="6"/>
  <c r="I947" i="6"/>
  <c r="I921" i="6"/>
  <c r="I927" i="6"/>
  <c r="I13" i="6"/>
  <c r="I923" i="6"/>
  <c r="I431" i="6"/>
  <c r="I123" i="6"/>
  <c r="I606" i="6"/>
  <c r="I828" i="6"/>
  <c r="I1398" i="6"/>
  <c r="I1498" i="6"/>
  <c r="I1595" i="6"/>
  <c r="I114" i="6"/>
  <c r="I1636" i="6"/>
  <c r="I1637" i="6"/>
  <c r="I575" i="6"/>
  <c r="I1604" i="6"/>
  <c r="I369" i="6"/>
  <c r="I926" i="6"/>
  <c r="I541" i="6"/>
  <c r="I953" i="6"/>
  <c r="I818" i="6"/>
  <c r="I1639" i="6"/>
  <c r="I279" i="6"/>
  <c r="I151" i="6"/>
  <c r="I959" i="6"/>
  <c r="I535" i="6"/>
  <c r="I1474" i="6"/>
  <c r="I1267" i="6"/>
  <c r="I615" i="6"/>
  <c r="I771" i="6"/>
  <c r="I1680" i="6"/>
  <c r="I583" i="6"/>
  <c r="I936" i="6"/>
  <c r="I579" i="6"/>
  <c r="I281" i="6"/>
  <c r="I52" i="6"/>
  <c r="I950" i="6"/>
  <c r="I1185" i="6"/>
  <c r="I1217" i="6"/>
  <c r="I1676" i="6"/>
  <c r="I980" i="6"/>
  <c r="I919" i="6"/>
  <c r="I979" i="6"/>
  <c r="I1543" i="6"/>
  <c r="I534" i="6"/>
  <c r="I954" i="6"/>
  <c r="I983" i="6"/>
  <c r="I29" i="6"/>
  <c r="I17" i="6"/>
  <c r="I688" i="6"/>
  <c r="I934" i="6"/>
  <c r="I210" i="6"/>
  <c r="I684" i="6"/>
  <c r="I1058" i="6"/>
  <c r="I205" i="6"/>
  <c r="I641" i="6"/>
  <c r="I1341" i="6"/>
  <c r="I821" i="6"/>
  <c r="I1054" i="6"/>
  <c r="I1633" i="6"/>
  <c r="I532" i="6"/>
  <c r="I2" i="6"/>
  <c r="I322" i="6"/>
  <c r="I202" i="6"/>
  <c r="I1056" i="6"/>
  <c r="I1216" i="6"/>
  <c r="I1444" i="6"/>
  <c r="I1598" i="6"/>
  <c r="I571" i="6"/>
  <c r="I1007" i="6"/>
  <c r="I548" i="6"/>
  <c r="I1252" i="6"/>
  <c r="I278" i="6"/>
  <c r="I966" i="6"/>
  <c r="I75" i="6"/>
  <c r="I457" i="6"/>
  <c r="I917" i="6"/>
  <c r="I1122" i="6"/>
  <c r="I1648" i="6"/>
  <c r="I1128" i="6"/>
  <c r="I1060" i="6"/>
  <c r="I110" i="6"/>
  <c r="I530" i="6"/>
  <c r="I1045" i="6"/>
  <c r="I111" i="6"/>
  <c r="I1445" i="6"/>
  <c r="I1052" i="6"/>
  <c r="I621" i="6"/>
  <c r="I949" i="6"/>
  <c r="I1030" i="6"/>
  <c r="I1053" i="6"/>
  <c r="I1043" i="6"/>
  <c r="I98" i="6"/>
  <c r="I160" i="6"/>
  <c r="I1409" i="6"/>
  <c r="I1218" i="6"/>
  <c r="I183" i="6"/>
  <c r="I965" i="6"/>
  <c r="I1634" i="6"/>
  <c r="I840" i="6"/>
  <c r="I1175" i="6"/>
  <c r="I918" i="6"/>
  <c r="I931" i="6"/>
  <c r="I695" i="6"/>
  <c r="I1127" i="6"/>
  <c r="I1632" i="6"/>
  <c r="I112" i="6"/>
  <c r="I770" i="6"/>
  <c r="I670" i="6"/>
  <c r="I1607" i="6"/>
  <c r="I549" i="6"/>
  <c r="I1144" i="6"/>
  <c r="I198" i="6"/>
  <c r="I845" i="6"/>
  <c r="I1042" i="6"/>
  <c r="I165" i="6"/>
  <c r="I1237" i="6"/>
  <c r="I940" i="6"/>
  <c r="I1119" i="6"/>
  <c r="I795" i="6"/>
  <c r="I162" i="6"/>
  <c r="I115" i="6"/>
  <c r="I531" i="6"/>
  <c r="I930" i="6"/>
  <c r="I681" i="6"/>
  <c r="I536" i="6"/>
  <c r="I1018" i="6"/>
  <c r="I568" i="6"/>
  <c r="I691" i="6"/>
  <c r="I271" i="6"/>
  <c r="I955" i="6"/>
  <c r="I1697" i="6"/>
  <c r="I1158" i="6"/>
  <c r="I1041" i="6"/>
  <c r="I628" i="6"/>
  <c r="I786" i="6"/>
  <c r="I725" i="6"/>
  <c r="I117" i="6"/>
  <c r="I125" i="6"/>
  <c r="I1347" i="6"/>
  <c r="I1047" i="6"/>
  <c r="I1594" i="6"/>
  <c r="I1044" i="6"/>
  <c r="I1317" i="6"/>
  <c r="I131" i="6"/>
  <c r="I1358" i="6"/>
  <c r="I1247" i="6"/>
  <c r="I1086" i="6"/>
  <c r="I7" i="6"/>
  <c r="I754" i="6"/>
  <c r="I1103" i="6"/>
  <c r="I573" i="6"/>
  <c r="I1596" i="6"/>
  <c r="I932" i="6"/>
  <c r="I465" i="6"/>
  <c r="I138" i="6"/>
  <c r="I1055" i="6"/>
  <c r="I969" i="6"/>
  <c r="I1083" i="6"/>
  <c r="I341" i="6"/>
  <c r="I1059" i="6"/>
  <c r="I1646" i="6"/>
  <c r="I1647" i="6"/>
  <c r="I394" i="6"/>
  <c r="I529" i="6"/>
  <c r="I1084" i="6"/>
  <c r="I1484" i="6"/>
  <c r="I533" i="6"/>
  <c r="I1049" i="6"/>
  <c r="I1635" i="6"/>
  <c r="I1234" i="6"/>
  <c r="I1048" i="6"/>
  <c r="I1057" i="6"/>
  <c r="I915" i="6"/>
  <c r="I971" i="6"/>
  <c r="I982" i="6"/>
  <c r="I1046" i="6"/>
  <c r="I1082" i="6"/>
  <c r="I194" i="6"/>
  <c r="I1039" i="6"/>
  <c r="I1644" i="6"/>
  <c r="I559" i="6"/>
  <c r="I1080" i="6"/>
  <c r="I1072" i="6"/>
  <c r="I1593" i="6"/>
  <c r="I674" i="6"/>
  <c r="I30" i="6"/>
  <c r="I422" i="6"/>
  <c r="I32" i="6"/>
  <c r="I543" i="6"/>
  <c r="I1038" i="6"/>
  <c r="I1081" i="6"/>
  <c r="I161" i="6"/>
  <c r="I1377" i="6"/>
  <c r="I1071" i="6"/>
  <c r="I1050" i="6"/>
  <c r="I1076" i="6"/>
  <c r="I1092" i="6"/>
  <c r="I1376" i="6"/>
  <c r="I264" i="6"/>
  <c r="I1449" i="6"/>
  <c r="I1109" i="6"/>
  <c r="I973" i="6"/>
  <c r="I1075" i="6"/>
  <c r="I113" i="6"/>
  <c r="I186" i="6"/>
  <c r="I666" i="6"/>
  <c r="I1012" i="6"/>
  <c r="I1097" i="6"/>
  <c r="I1074" i="6"/>
  <c r="I948" i="6"/>
  <c r="I1008" i="6"/>
  <c r="I622" i="6"/>
  <c r="I1645" i="6"/>
  <c r="I557" i="6"/>
  <c r="I1652" i="6"/>
  <c r="I1494" i="6"/>
  <c r="I1107" i="6"/>
  <c r="I916" i="6"/>
  <c r="I1078" i="6"/>
  <c r="I1091" i="6"/>
  <c r="I527" i="6"/>
  <c r="I1105" i="6"/>
  <c r="I1068" i="6"/>
  <c r="I1067" i="6"/>
  <c r="I1227" i="6"/>
  <c r="I387" i="6"/>
  <c r="I228" i="6"/>
  <c r="I1069" i="6"/>
  <c r="I1214" i="6"/>
  <c r="I526" i="6"/>
  <c r="I365" i="6"/>
  <c r="I1567" i="6"/>
  <c r="I937" i="6"/>
  <c r="I342" i="6"/>
  <c r="I99" i="6"/>
  <c r="I31" i="6"/>
  <c r="I928" i="6"/>
  <c r="I1085" i="6"/>
  <c r="I1139" i="6"/>
  <c r="I945" i="6"/>
  <c r="I1259" i="6"/>
  <c r="I1627" i="6"/>
  <c r="I667" i="6"/>
  <c r="I920" i="6"/>
  <c r="I538" i="6"/>
  <c r="I1651" i="6"/>
  <c r="I1643" i="6"/>
  <c r="I109" i="6"/>
  <c r="I528" i="6"/>
  <c r="I1073" i="6"/>
  <c r="I1254" i="6"/>
  <c r="I1077" i="6"/>
  <c r="I6" i="6"/>
  <c r="I924" i="6"/>
  <c r="I1017" i="6"/>
  <c r="I1040" i="6"/>
  <c r="I1051" i="6"/>
  <c r="I943" i="6"/>
  <c r="I1527" i="6"/>
  <c r="I1260" i="6"/>
  <c r="I1079" i="6"/>
  <c r="I10" i="6"/>
  <c r="I1070" i="6"/>
  <c r="I946" i="6"/>
  <c r="I20" i="6"/>
  <c r="I1307" i="6"/>
  <c r="G1307" i="6"/>
  <c r="D1307" i="6"/>
  <c r="H2" i="5"/>
  <c r="F2" i="5"/>
  <c r="D2" i="5"/>
</calcChain>
</file>

<file path=xl/sharedStrings.xml><?xml version="1.0" encoding="utf-8"?>
<sst xmlns="http://schemas.openxmlformats.org/spreadsheetml/2006/main" count="77729" uniqueCount="4258">
  <si>
    <t>#</t>
  </si>
  <si>
    <t>Username</t>
  </si>
  <si>
    <t>Reservation/ Order Number</t>
  </si>
  <si>
    <t>Reservation Placed Date</t>
  </si>
  <si>
    <t>FSD Ordered with Reservation</t>
  </si>
  <si>
    <t>Order Invitation Received Date</t>
  </si>
  <si>
    <t>Order Placed Date</t>
  </si>
  <si>
    <t>Location</t>
  </si>
  <si>
    <t>Deliver-to Store Location/Sales Center</t>
  </si>
  <si>
    <t>Expected Delivery Window (from order confirmation)</t>
  </si>
  <si>
    <t>Model Ordered</t>
  </si>
  <si>
    <t>Model Reserved in 2019</t>
  </si>
  <si>
    <t>Foundation Series</t>
  </si>
  <si>
    <t>FSD</t>
  </si>
  <si>
    <t>Range Extender Ordered (or Plan to Order)</t>
  </si>
  <si>
    <t>Range Extender Delivered Date (If Ordered)</t>
  </si>
  <si>
    <t>Wrap Ordered (or Plan to Order)</t>
  </si>
  <si>
    <t>Current Tesla(s) Owned</t>
  </si>
  <si>
    <t>reaction26</t>
  </si>
  <si>
    <t>RN11275XXX</t>
  </si>
  <si>
    <t>No</t>
  </si>
  <si>
    <t>VA</t>
  </si>
  <si>
    <t>tyco rd</t>
  </si>
  <si>
    <t>AWD Dual-Motor</t>
  </si>
  <si>
    <t>Tri-Motor</t>
  </si>
  <si>
    <t>Yes</t>
  </si>
  <si>
    <t>Included</t>
  </si>
  <si>
    <t>Black</t>
  </si>
  <si>
    <t>Delorean Fan</t>
  </si>
  <si>
    <t>RN11274XXX</t>
  </si>
  <si>
    <t>TX</t>
  </si>
  <si>
    <t>Home Delivery</t>
  </si>
  <si>
    <t>N/A</t>
  </si>
  <si>
    <t>RIP 2012 P85; 2017 100D; 2018 3</t>
  </si>
  <si>
    <t>jtdiddy</t>
  </si>
  <si>
    <t>RN11281XXX</t>
  </si>
  <si>
    <t>CA</t>
  </si>
  <si>
    <t>Irvine CA</t>
  </si>
  <si>
    <t>Dec 2023- March 2024</t>
  </si>
  <si>
    <t>Model X</t>
  </si>
  <si>
    <t>Codyco</t>
  </si>
  <si>
    <t>Houston</t>
  </si>
  <si>
    <t>?</t>
  </si>
  <si>
    <t>Cyberbeast Tri-Motor</t>
  </si>
  <si>
    <t>None</t>
  </si>
  <si>
    <t>UTECHPIA</t>
  </si>
  <si>
    <t>RN11279XXX</t>
  </si>
  <si>
    <t>Fremont Tesla Factory</t>
  </si>
  <si>
    <t>N/A (VIN not assigned yet)</t>
  </si>
  <si>
    <t>2023 MYP</t>
  </si>
  <si>
    <t>johnm6875</t>
  </si>
  <si>
    <t>Dublin, CA</t>
  </si>
  <si>
    <t>Dec - Mar</t>
  </si>
  <si>
    <t>3 and Y</t>
  </si>
  <si>
    <t>Wraven</t>
  </si>
  <si>
    <t>N/A at point of submission</t>
  </si>
  <si>
    <t>2023-early 2024</t>
  </si>
  <si>
    <t>Model 3 Performance, Model Y performance</t>
  </si>
  <si>
    <t>Fiveten</t>
  </si>
  <si>
    <t>RN11276XXX</t>
  </si>
  <si>
    <t>Houston?</t>
  </si>
  <si>
    <t>NA</t>
  </si>
  <si>
    <t>Two 3’s and Y</t>
  </si>
  <si>
    <t>Red100D</t>
  </si>
  <si>
    <t>RN11277XXX</t>
  </si>
  <si>
    <t>St Elmo?</t>
  </si>
  <si>
    <t>Early 2024</t>
  </si>
  <si>
    <t>Model S</t>
  </si>
  <si>
    <t>HAOPEC</t>
  </si>
  <si>
    <t>RN11280XXX</t>
  </si>
  <si>
    <t>Rocklin, CA</t>
  </si>
  <si>
    <t>December to March</t>
  </si>
  <si>
    <t>Billy</t>
  </si>
  <si>
    <t>DFW</t>
  </si>
  <si>
    <t>2014 P85D</t>
  </si>
  <si>
    <t>DBone</t>
  </si>
  <si>
    <t>Burbank</t>
  </si>
  <si>
    <t>Obsoletion</t>
  </si>
  <si>
    <t>ca</t>
  </si>
  <si>
    <t>3 x s</t>
  </si>
  <si>
    <t>brettray</t>
  </si>
  <si>
    <t>Fremont</t>
  </si>
  <si>
    <t>Dec 2023 - Mar 2024</t>
  </si>
  <si>
    <t>Model 3</t>
  </si>
  <si>
    <t>Batflyer</t>
  </si>
  <si>
    <t>San Antonio Airport</t>
  </si>
  <si>
    <t>Model 3LR</t>
  </si>
  <si>
    <t>Mushadd</t>
  </si>
  <si>
    <t>WV</t>
  </si>
  <si>
    <t>Pittsburgh</t>
  </si>
  <si>
    <t>Q1 ‘24</t>
  </si>
  <si>
    <t>PASTGAS84</t>
  </si>
  <si>
    <t>RN11289XXX</t>
  </si>
  <si>
    <t>First half of 2024</t>
  </si>
  <si>
    <t>Michael Dobbs</t>
  </si>
  <si>
    <t>RN11278XXX</t>
  </si>
  <si>
    <t>Gilroy Tesla</t>
  </si>
  <si>
    <t>Cancelled my order</t>
  </si>
  <si>
    <t>2018 3, 2021 S, 2022 X</t>
  </si>
  <si>
    <t>bwilliam79</t>
  </si>
  <si>
    <t>Plano, TX</t>
  </si>
  <si>
    <t>December 2023 - March 2024</t>
  </si>
  <si>
    <t>Model 3 Performance, Model Y Long Range, Model Y Standard Range</t>
  </si>
  <si>
    <t>derichio02</t>
  </si>
  <si>
    <t>Unknown No VIN</t>
  </si>
  <si>
    <t>CYBRTGR</t>
  </si>
  <si>
    <t>RN11282XXX</t>
  </si>
  <si>
    <t>Checking on Home Delivery</t>
  </si>
  <si>
    <t>Dec 2023 to Mar 2023</t>
  </si>
  <si>
    <t>Model 3 and Model X</t>
  </si>
  <si>
    <t>gene</t>
  </si>
  <si>
    <t>Camarillo CA</t>
  </si>
  <si>
    <t>Later December through March</t>
  </si>
  <si>
    <t>darshanjp9</t>
  </si>
  <si>
    <t>california</t>
  </si>
  <si>
    <t>december to march</t>
  </si>
  <si>
    <t>yes</t>
  </si>
  <si>
    <t>GavinZ</t>
  </si>
  <si>
    <t>RN72532XXX</t>
  </si>
  <si>
    <t>IL</t>
  </si>
  <si>
    <t>Champaign</t>
  </si>
  <si>
    <t>RN117775369</t>
  </si>
  <si>
    <t>Guangyao Zeng</t>
  </si>
  <si>
    <t>MilliM</t>
  </si>
  <si>
    <t>Irvine</t>
  </si>
  <si>
    <t>Dec 2023 - Early 2024</t>
  </si>
  <si>
    <t>cybertruck_galatica</t>
  </si>
  <si>
    <t>Unknown</t>
  </si>
  <si>
    <t>Satin Clear</t>
  </si>
  <si>
    <t>2023 Model S Plaid</t>
  </si>
  <si>
    <t>Bkb13</t>
  </si>
  <si>
    <t>Austin, TX</t>
  </si>
  <si>
    <t>MY</t>
  </si>
  <si>
    <t>dLux</t>
  </si>
  <si>
    <t>FL</t>
  </si>
  <si>
    <t>Tampa or St. Petersburg, Florida (not sure yet)</t>
  </si>
  <si>
    <t>N/A (from the order page: Dec 2023-Mar 2024)</t>
  </si>
  <si>
    <t>2019 Model X Performance</t>
  </si>
  <si>
    <t>Chris_Ace_14</t>
  </si>
  <si>
    <t>Buena Park, CA</t>
  </si>
  <si>
    <t>Dec to March</t>
  </si>
  <si>
    <t>Model 3 and Model Y</t>
  </si>
  <si>
    <t>pasadenaarmenian</t>
  </si>
  <si>
    <t>January-March 2024</t>
  </si>
  <si>
    <t>Model 3, Model S, Model X, Model Y</t>
  </si>
  <si>
    <t>kburns</t>
  </si>
  <si>
    <t>Irvine, CA</t>
  </si>
  <si>
    <t>2018 Model 3 LR, 2023 Model Y LR AWD</t>
  </si>
  <si>
    <t>GEAUXHOOKEM</t>
  </si>
  <si>
    <t>White</t>
  </si>
  <si>
    <t>2017 Model X (100D) and 2022 Model X</t>
  </si>
  <si>
    <t>beaver</t>
  </si>
  <si>
    <t>Marina Del Rey</t>
  </si>
  <si>
    <t>4 months</t>
  </si>
  <si>
    <t>X</t>
  </si>
  <si>
    <t>hromeu</t>
  </si>
  <si>
    <t>Corte Madera</t>
  </si>
  <si>
    <t>goose533</t>
  </si>
  <si>
    <t>Carlsbad</t>
  </si>
  <si>
    <t>Dec -mar</t>
  </si>
  <si>
    <t>Y</t>
  </si>
  <si>
    <t>BayouCityBob</t>
  </si>
  <si>
    <t>December-March</t>
  </si>
  <si>
    <t>Seddymumpr</t>
  </si>
  <si>
    <t>Houston TX</t>
  </si>
  <si>
    <t>Dec 2023 - March 2024</t>
  </si>
  <si>
    <t>Model Y</t>
  </si>
  <si>
    <t>CHC</t>
  </si>
  <si>
    <t>Marina del Rey</t>
  </si>
  <si>
    <t>Zaimor</t>
  </si>
  <si>
    <t>Plano</t>
  </si>
  <si>
    <t>20MY, 14MS</t>
  </si>
  <si>
    <t>HellsNels</t>
  </si>
  <si>
    <t>Sunnyvale</t>
  </si>
  <si>
    <t>Q1 2024</t>
  </si>
  <si>
    <t>2017 Model 3 LR</t>
  </si>
  <si>
    <t>go0gies</t>
  </si>
  <si>
    <t>Long Beach</t>
  </si>
  <si>
    <t>shawntran98</t>
  </si>
  <si>
    <t>RN11313XXX</t>
  </si>
  <si>
    <t>MD</t>
  </si>
  <si>
    <t>crownsville md</t>
  </si>
  <si>
    <t>soon</t>
  </si>
  <si>
    <t>no</t>
  </si>
  <si>
    <t>DVCyber</t>
  </si>
  <si>
    <t>San Antonio</t>
  </si>
  <si>
    <t>ELCTRIX</t>
  </si>
  <si>
    <t>Dublin service center</t>
  </si>
  <si>
    <t>CyberOnSpinners</t>
  </si>
  <si>
    <t>RN11725XXX</t>
  </si>
  <si>
    <t>Houston - Cypress</t>
  </si>
  <si>
    <t>Dec '23-Mar '24</t>
  </si>
  <si>
    <t>HappyTrails</t>
  </si>
  <si>
    <t>Irvine SC</t>
  </si>
  <si>
    <t>January (Vin was just added) anyday!</t>
  </si>
  <si>
    <t>S3XY</t>
  </si>
  <si>
    <t>jtk00l</t>
  </si>
  <si>
    <t>Dallas</t>
  </si>
  <si>
    <t>SCElite</t>
  </si>
  <si>
    <t>Model's SEXY</t>
  </si>
  <si>
    <t>CyberNorm</t>
  </si>
  <si>
    <t>11/21/0019</t>
  </si>
  <si>
    <t>Buena Park</t>
  </si>
  <si>
    <t>"Dec 2023 to Jan 2024"</t>
  </si>
  <si>
    <t>codeater</t>
  </si>
  <si>
    <t>Model Y LR</t>
  </si>
  <si>
    <t>Dr.Will</t>
  </si>
  <si>
    <t>Lake Forest</t>
  </si>
  <si>
    <t>Dont know</t>
  </si>
  <si>
    <t>JCCornelison</t>
  </si>
  <si>
    <t>RN112XXX</t>
  </si>
  <si>
    <t>Nonr</t>
  </si>
  <si>
    <t>jb15</t>
  </si>
  <si>
    <t>Camarillo</t>
  </si>
  <si>
    <t>3 y</t>
  </si>
  <si>
    <t>Becker</t>
  </si>
  <si>
    <t>Not Provided</t>
  </si>
  <si>
    <t>P85#</t>
  </si>
  <si>
    <t>mmmmmb</t>
  </si>
  <si>
    <t>No preference</t>
  </si>
  <si>
    <t>Model S Sig, Model 3 Performance</t>
  </si>
  <si>
    <t>Azorian1</t>
  </si>
  <si>
    <t>Santana Row</t>
  </si>
  <si>
    <t>Prepare for delivery</t>
  </si>
  <si>
    <t>OKallDay</t>
  </si>
  <si>
    <t>San Francisco</t>
  </si>
  <si>
    <t>none</t>
  </si>
  <si>
    <t>Model Y, Model X</t>
  </si>
  <si>
    <t>braindocla</t>
  </si>
  <si>
    <t>Marina del ray</t>
  </si>
  <si>
    <t>early 2024</t>
  </si>
  <si>
    <t>X and Y</t>
  </si>
  <si>
    <t>DavidL</t>
  </si>
  <si>
    <t>M3x2</t>
  </si>
  <si>
    <t>Michaelw</t>
  </si>
  <si>
    <t>Pasadena</t>
  </si>
  <si>
    <t>Dec 23 - Mar 24</t>
  </si>
  <si>
    <t>beewang</t>
  </si>
  <si>
    <t>OR</t>
  </si>
  <si>
    <t>Salem, Oregon</t>
  </si>
  <si>
    <t>??</t>
  </si>
  <si>
    <t>Kevin-Mathnasium</t>
  </si>
  <si>
    <t>Sacramento</t>
  </si>
  <si>
    <t>Did not show</t>
  </si>
  <si>
    <t>3, X, Y</t>
  </si>
  <si>
    <t>Magneto</t>
  </si>
  <si>
    <t>Dec 23-Mar 24</t>
  </si>
  <si>
    <t>S3</t>
  </si>
  <si>
    <t>cybercoffee</t>
  </si>
  <si>
    <t>Long Beach, CA</t>
  </si>
  <si>
    <t>N/A: none stated on order confirmation email</t>
  </si>
  <si>
    <t>S, 3, Y, and X</t>
  </si>
  <si>
    <t>lroy</t>
  </si>
  <si>
    <t>AZ</t>
  </si>
  <si>
    <t>Yes?</t>
  </si>
  <si>
    <t>2024 (Not noted in order)</t>
  </si>
  <si>
    <t>zero</t>
  </si>
  <si>
    <t>Keith</t>
  </si>
  <si>
    <t>Not provided</t>
  </si>
  <si>
    <t>P85</t>
  </si>
  <si>
    <t>AXWBW</t>
  </si>
  <si>
    <t>Plano Service Center</t>
  </si>
  <si>
    <t>To be determined</t>
  </si>
  <si>
    <t>wmah523</t>
  </si>
  <si>
    <t>CyberDude510</t>
  </si>
  <si>
    <t>Dec- Mar</t>
  </si>
  <si>
    <t>Home?</t>
  </si>
  <si>
    <t>Not yet assigned</t>
  </si>
  <si>
    <t>EXPTREVER</t>
  </si>
  <si>
    <t>unknown</t>
  </si>
  <si>
    <t>Railroadman</t>
  </si>
  <si>
    <t>RN11311XXX</t>
  </si>
  <si>
    <t>Jacksonville</t>
  </si>
  <si>
    <t>Fctryseald</t>
  </si>
  <si>
    <t>December - March</t>
  </si>
  <si>
    <t>‘22 model Y</t>
  </si>
  <si>
    <t>OnTheSnap</t>
  </si>
  <si>
    <t>Freemont</t>
  </si>
  <si>
    <t>December '23 - March '24</t>
  </si>
  <si>
    <t>2023 Model S Plaid (ultra red), 2022 Model x (grey)</t>
  </si>
  <si>
    <t>P99Guy</t>
  </si>
  <si>
    <t>Plano TX</t>
  </si>
  <si>
    <t>Dec2023-Mar2024</t>
  </si>
  <si>
    <t>2019 Model 3 AWD</t>
  </si>
  <si>
    <t>TownBiz</t>
  </si>
  <si>
    <t>TBD</t>
  </si>
  <si>
    <t>Dec-Mar</t>
  </si>
  <si>
    <t>Y and 3</t>
  </si>
  <si>
    <t>CarlosCalderon</t>
  </si>
  <si>
    <t>RN11620XXX</t>
  </si>
  <si>
    <t>North Houston</t>
  </si>
  <si>
    <t>I don't know</t>
  </si>
  <si>
    <t>Tesla 3 and Tesla Y</t>
  </si>
  <si>
    <t>Ssk7979</t>
  </si>
  <si>
    <t>eddyrelik</t>
  </si>
  <si>
    <t>Agoura Hills</t>
  </si>
  <si>
    <t>M3</t>
  </si>
  <si>
    <t>Sandman1962</t>
  </si>
  <si>
    <t>La Jolla</t>
  </si>
  <si>
    <t>S, X</t>
  </si>
  <si>
    <t>edc</t>
  </si>
  <si>
    <t>IRVINE</t>
  </si>
  <si>
    <t>Dec-March</t>
  </si>
  <si>
    <t>dandor</t>
  </si>
  <si>
    <t>Fremont?</t>
  </si>
  <si>
    <t>December to March 2024</t>
  </si>
  <si>
    <t>Model Y P and Model 3 RWD</t>
  </si>
  <si>
    <t>Maly1368</t>
  </si>
  <si>
    <t>RN11296XXX</t>
  </si>
  <si>
    <t>Canada - Ontario</t>
  </si>
  <si>
    <t>Tesla Sherway Gardens location</t>
  </si>
  <si>
    <t>Purchased</t>
  </si>
  <si>
    <t>Squatn20s</t>
  </si>
  <si>
    <t>None currently, many previously</t>
  </si>
  <si>
    <t>Lsanchez82</t>
  </si>
  <si>
    <t>Mrbamboozler</t>
  </si>
  <si>
    <t>Fremont Factory</t>
  </si>
  <si>
    <t>Dec - March</t>
  </si>
  <si>
    <t>Model 3 Performance</t>
  </si>
  <si>
    <t>Tenetke</t>
  </si>
  <si>
    <t>Home delivery</t>
  </si>
  <si>
    <t>12/23-3/24</t>
  </si>
  <si>
    <t>Illusionist</t>
  </si>
  <si>
    <t>TBD: Home or Clermont FL Tesla</t>
  </si>
  <si>
    <t>2016 Model X 90D</t>
  </si>
  <si>
    <t>Traumaball</t>
  </si>
  <si>
    <t>Model 3 x2</t>
  </si>
  <si>
    <t>war13</t>
  </si>
  <si>
    <t>Lubbock</t>
  </si>
  <si>
    <t>Model Y Performance, Model S Plaid</t>
  </si>
  <si>
    <t>GEI</t>
  </si>
  <si>
    <t>Central Valley CA</t>
  </si>
  <si>
    <t>Dec</t>
  </si>
  <si>
    <t>ryderexpressinc</t>
  </si>
  <si>
    <t>Not sure</t>
  </si>
  <si>
    <t>X, Y 3</t>
  </si>
  <si>
    <t>Speedowl</t>
  </si>
  <si>
    <t>2018 3, 2023 YP</t>
  </si>
  <si>
    <t>HTownQ</t>
  </si>
  <si>
    <t>Dec23-Mar24</t>
  </si>
  <si>
    <t>Dual-Motor</t>
  </si>
  <si>
    <t>2016 Model X</t>
  </si>
  <si>
    <t>mikedubyaa</t>
  </si>
  <si>
    <t>Model S Plaid</t>
  </si>
  <si>
    <t>PG</t>
  </si>
  <si>
    <t>December - January</t>
  </si>
  <si>
    <t>TRKTSLA</t>
  </si>
  <si>
    <t>Dec-march</t>
  </si>
  <si>
    <t>Wesley Luk</t>
  </si>
  <si>
    <t>Not Sure</t>
  </si>
  <si>
    <t>Dec 2023 To Mar 2024</t>
  </si>
  <si>
    <t>mrFlakybiscuits</t>
  </si>
  <si>
    <t>Fort Worth</t>
  </si>
  <si>
    <t>dap</t>
  </si>
  <si>
    <t>home</t>
  </si>
  <si>
    <t>Rodx</t>
  </si>
  <si>
    <t>Single-Motor</t>
  </si>
  <si>
    <t>EncoreJEG</t>
  </si>
  <si>
    <t>Dec ‘23 - March ‘24</t>
  </si>
  <si>
    <t>Model S &amp; Model X</t>
  </si>
  <si>
    <t>duskin_anthony</t>
  </si>
  <si>
    <t>Oceanside, CA</t>
  </si>
  <si>
    <t>Steelrebels</t>
  </si>
  <si>
    <t>Upland</t>
  </si>
  <si>
    <t>BradleyBourbon</t>
  </si>
  <si>
    <t>Vallejo CA</t>
  </si>
  <si>
    <t>Dec2023 - March 2024</t>
  </si>
  <si>
    <t>2021 Model S LR</t>
  </si>
  <si>
    <t>CyberBeast</t>
  </si>
  <si>
    <t>ID</t>
  </si>
  <si>
    <t>California</t>
  </si>
  <si>
    <t>na</t>
  </si>
  <si>
    <t>CybertruckRN1127</t>
  </si>
  <si>
    <t>UnkleQuacker</t>
  </si>
  <si>
    <t>San Diego - Fashion Valley</t>
  </si>
  <si>
    <t>Technigogo</t>
  </si>
  <si>
    <t>Home</t>
  </si>
  <si>
    <t>vertigo3pc</t>
  </si>
  <si>
    <t>Upland, CA</t>
  </si>
  <si>
    <t>ben_2514</t>
  </si>
  <si>
    <t>MadMonk67</t>
  </si>
  <si>
    <t>Awadva</t>
  </si>
  <si>
    <t>Dec 23 - March 24</t>
  </si>
  <si>
    <t>Model Y and X</t>
  </si>
  <si>
    <t>BWOOD</t>
  </si>
  <si>
    <t>DeadSetElectric</t>
  </si>
  <si>
    <t>SF</t>
  </si>
  <si>
    <t>autoboi</t>
  </si>
  <si>
    <t>2xM3</t>
  </si>
  <si>
    <t>T-1000</t>
  </si>
  <si>
    <t>WildNine</t>
  </si>
  <si>
    <t>Los Angeles, CA</t>
  </si>
  <si>
    <t>Dec 2023 to March 2024</t>
  </si>
  <si>
    <t>Hello4x</t>
  </si>
  <si>
    <t>IN</t>
  </si>
  <si>
    <t>May /late 2024</t>
  </si>
  <si>
    <t>DennisCW</t>
  </si>
  <si>
    <t>Los Angeles</t>
  </si>
  <si>
    <t>itbrti</t>
  </si>
  <si>
    <t>PA</t>
  </si>
  <si>
    <t>Not sure, Cherry Hill hopefully</t>
  </si>
  <si>
    <t>Dec 23'-Mar 24'</t>
  </si>
  <si>
    <t>Invitrokid</t>
  </si>
  <si>
    <t>January 2024 to March 2024</t>
  </si>
  <si>
    <t>Nurkbonis</t>
  </si>
  <si>
    <t>Tigard, OR</t>
  </si>
  <si>
    <t>MYP</t>
  </si>
  <si>
    <t>Rogerrabbit</t>
  </si>
  <si>
    <t>December- March</t>
  </si>
  <si>
    <t>Regenshire</t>
  </si>
  <si>
    <t>WA</t>
  </si>
  <si>
    <t>Liberty Lake, WA</t>
  </si>
  <si>
    <t>2018 Model 3 LR RWD</t>
  </si>
  <si>
    <t>Greggertruck</t>
  </si>
  <si>
    <t>RN11302XXX</t>
  </si>
  <si>
    <t>Mesa</t>
  </si>
  <si>
    <t>3\Y</t>
  </si>
  <si>
    <t>LOLZ</t>
  </si>
  <si>
    <t>NJ</t>
  </si>
  <si>
    <t>NJ?</t>
  </si>
  <si>
    <t>January-March</t>
  </si>
  <si>
    <t>M3 MYP</t>
  </si>
  <si>
    <t>CactusPilot</t>
  </si>
  <si>
    <t>TESLA Scottsdale</t>
  </si>
  <si>
    <t>February - March</t>
  </si>
  <si>
    <t>Model 3P, ModelY</t>
  </si>
  <si>
    <t>Evster15</t>
  </si>
  <si>
    <t>CO</t>
  </si>
  <si>
    <t>CO Springs</t>
  </si>
  <si>
    <t>dstetter</t>
  </si>
  <si>
    <t>Round Hill , VA</t>
  </si>
  <si>
    <t>JTB</t>
  </si>
  <si>
    <t>Santa Row</t>
  </si>
  <si>
    <t>late 2024</t>
  </si>
  <si>
    <t>Solar Roof</t>
  </si>
  <si>
    <t>fishtek</t>
  </si>
  <si>
    <t>NE</t>
  </si>
  <si>
    <t>Wasn't an option to select, but closest service center is Council Bluffs, IA</t>
  </si>
  <si>
    <t>Jan - Mar 2024</t>
  </si>
  <si>
    <t>Ho’okalakupua</t>
  </si>
  <si>
    <t>NV</t>
  </si>
  <si>
    <t>Reno, NV</t>
  </si>
  <si>
    <t>Mid to Late 2024</t>
  </si>
  <si>
    <t>2023 Model Y</t>
  </si>
  <si>
    <t>Futuro</t>
  </si>
  <si>
    <t>Las vegas</t>
  </si>
  <si>
    <t>Mid-late 2024</t>
  </si>
  <si>
    <t>Adrenalinwill</t>
  </si>
  <si>
    <t>2013 Model S - 2019 Model 3 LR</t>
  </si>
  <si>
    <t>DumpsterFire</t>
  </si>
  <si>
    <t>UT</t>
  </si>
  <si>
    <t>Pleasant Grove, UT</t>
  </si>
  <si>
    <t>Dec-Jan</t>
  </si>
  <si>
    <t>M3LR</t>
  </si>
  <si>
    <t>HighVin</t>
  </si>
  <si>
    <t>Santa Barbara</t>
  </si>
  <si>
    <t>Jimbo Ringo</t>
  </si>
  <si>
    <t>St. Petersburg, FL</t>
  </si>
  <si>
    <t>Jan - March 2024</t>
  </si>
  <si>
    <t>benrogers13</t>
  </si>
  <si>
    <t>12/15/0023</t>
  </si>
  <si>
    <t>Salt Lake</t>
  </si>
  <si>
    <t>Jan-Feb</t>
  </si>
  <si>
    <t>RollingRefrigerator</t>
  </si>
  <si>
    <t>M3P and Tesla solar/PW</t>
  </si>
  <si>
    <t>Fairlanefan</t>
  </si>
  <si>
    <t>Mine didn’t say</t>
  </si>
  <si>
    <t>Brewbrau</t>
  </si>
  <si>
    <t>Pensacola</t>
  </si>
  <si>
    <t>Mid-Late 2024</t>
  </si>
  <si>
    <t>2017 MS</t>
  </si>
  <si>
    <t>someccie</t>
  </si>
  <si>
    <t>Owings Mills</t>
  </si>
  <si>
    <t>Mid to late 2024</t>
  </si>
  <si>
    <t>2019 Model 3 Performance</t>
  </si>
  <si>
    <t>Cybergirl</t>
  </si>
  <si>
    <t>Glendale, AZ</t>
  </si>
  <si>
    <t>Jan - Mar</t>
  </si>
  <si>
    <t>outdoors</t>
  </si>
  <si>
    <t>MT</t>
  </si>
  <si>
    <t>Jan-March</t>
  </si>
  <si>
    <t>bemis</t>
  </si>
  <si>
    <t>MI</t>
  </si>
  <si>
    <t>Clarkston, MI</t>
  </si>
  <si>
    <t>2018 Model 3 AWD</t>
  </si>
  <si>
    <t>Dazajj</t>
  </si>
  <si>
    <t>NC</t>
  </si>
  <si>
    <t>Raleigh</t>
  </si>
  <si>
    <t>TriggerBanger</t>
  </si>
  <si>
    <t>Bellevue, WA</t>
  </si>
  <si>
    <t>Firoz</t>
  </si>
  <si>
    <t>Dec-2023 to Mar-2024</t>
  </si>
  <si>
    <t>AperiodicCoder</t>
  </si>
  <si>
    <t>Charlotte, NC</t>
  </si>
  <si>
    <t>Not present</t>
  </si>
  <si>
    <t>Model 3, Model Y</t>
  </si>
  <si>
    <t>docrsw</t>
  </si>
  <si>
    <t>Rocklin</t>
  </si>
  <si>
    <t>unkown</t>
  </si>
  <si>
    <t>2017 P100D X and 2021 100D X with children in 2 Y's and One 3</t>
  </si>
  <si>
    <t>Wayne</t>
  </si>
  <si>
    <t>12/13/0023</t>
  </si>
  <si>
    <t>12/11/0023</t>
  </si>
  <si>
    <t>Mission viejo</t>
  </si>
  <si>
    <t>Soon</t>
  </si>
  <si>
    <t>larrygoldberg</t>
  </si>
  <si>
    <t>Jan-April 2024</t>
  </si>
  <si>
    <t>3, X, S</t>
  </si>
  <si>
    <t>bkellisimo</t>
  </si>
  <si>
    <t>Grand Rapids, MI</t>
  </si>
  <si>
    <t>2018 Model X; 2019 Model 3; 2023 Model X</t>
  </si>
  <si>
    <t>DCWittenborn</t>
  </si>
  <si>
    <t>Ft Myers</t>
  </si>
  <si>
    <t>Jan-Mar</t>
  </si>
  <si>
    <t>2012 Model S LR</t>
  </si>
  <si>
    <t>George Costanza</t>
  </si>
  <si>
    <t>Seattle</t>
  </si>
  <si>
    <t>Jan-Mar 2024</t>
  </si>
  <si>
    <t>Model X Plaid</t>
  </si>
  <si>
    <t>runthejoules</t>
  </si>
  <si>
    <t>MA</t>
  </si>
  <si>
    <t>2017 Model S 75D; 2018 Model X P100D</t>
  </si>
  <si>
    <t>Cyber281</t>
  </si>
  <si>
    <t>2021 Model Y LR AWD</t>
  </si>
  <si>
    <t>Gandor</t>
  </si>
  <si>
    <t>hikingman1977</t>
  </si>
  <si>
    <t>San Diego, CA</t>
  </si>
  <si>
    <t>dwang</t>
  </si>
  <si>
    <t>GA</t>
  </si>
  <si>
    <t>Atlanta, GA</t>
  </si>
  <si>
    <t>Model 3, Cyberquad for kids</t>
  </si>
  <si>
    <t>Almost Mars</t>
  </si>
  <si>
    <t>It said maybe our house. Liberty Lake is the closest.</t>
  </si>
  <si>
    <t>Plaid S</t>
  </si>
  <si>
    <t>MGeer</t>
  </si>
  <si>
    <t>Sams</t>
  </si>
  <si>
    <t>2014 P85, 2023 Model Y</t>
  </si>
  <si>
    <t>GKLA</t>
  </si>
  <si>
    <t>Salt Lake City</t>
  </si>
  <si>
    <t>January February</t>
  </si>
  <si>
    <t>CyberWade</t>
  </si>
  <si>
    <t>Austin</t>
  </si>
  <si>
    <t>CYBEAST</t>
  </si>
  <si>
    <t>Forgot to look</t>
  </si>
  <si>
    <t>Zero</t>
  </si>
  <si>
    <t>bmek</t>
  </si>
  <si>
    <t>Tesla Fremont</t>
  </si>
  <si>
    <t>Model Y Dual Motor, Model Y Performance, Roadster</t>
  </si>
  <si>
    <t>cyberSD619</t>
  </si>
  <si>
    <t>Dec 23-March 24</t>
  </si>
  <si>
    <t>Y X</t>
  </si>
  <si>
    <t>SK888</t>
  </si>
  <si>
    <t>January - March 2024</t>
  </si>
  <si>
    <t>Phones And Drones</t>
  </si>
  <si>
    <t>Jan '24-Mar '24</t>
  </si>
  <si>
    <t>Model 3, Model S Refresh</t>
  </si>
  <si>
    <t>CaptMak</t>
  </si>
  <si>
    <t>Model 3 &amp; Y</t>
  </si>
  <si>
    <t>Wasteofammo</t>
  </si>
  <si>
    <t>M3P</t>
  </si>
  <si>
    <t>McCryptoKnight</t>
  </si>
  <si>
    <t>n/a</t>
  </si>
  <si>
    <t>n/a still waiting for delivery date</t>
  </si>
  <si>
    <t>2013 Model S , 2021 Model 3</t>
  </si>
  <si>
    <t>Bendotorg</t>
  </si>
  <si>
    <t>Atlanta - Decatur</t>
  </si>
  <si>
    <t>Otraveladventures</t>
  </si>
  <si>
    <t>2023 Model y</t>
  </si>
  <si>
    <t>xpstudio</t>
  </si>
  <si>
    <t>Carlsbad Service center</t>
  </si>
  <si>
    <t>2020 Y, 2022 S</t>
  </si>
  <si>
    <t>Cybertym</t>
  </si>
  <si>
    <t>Upland CA</t>
  </si>
  <si>
    <t>M3 &amp; MY</t>
  </si>
  <si>
    <t>PriddyShiddy</t>
  </si>
  <si>
    <t>Buena Park CA</t>
  </si>
  <si>
    <t>Gooroosolomon</t>
  </si>
  <si>
    <t>7444 E Hampton Ave Mesa AZ</t>
  </si>
  <si>
    <t>Jan 2024-March 2024</t>
  </si>
  <si>
    <t>Kayron648</t>
  </si>
  <si>
    <t>Fremont / Kato Rd</t>
  </si>
  <si>
    <t>2 Model Ss and a Model Y</t>
  </si>
  <si>
    <t>Underdog</t>
  </si>
  <si>
    <t>not registered yet</t>
  </si>
  <si>
    <t>san diego</t>
  </si>
  <si>
    <t>jan-mar</t>
  </si>
  <si>
    <t>X, S</t>
  </si>
  <si>
    <t>AndyPevzner</t>
  </si>
  <si>
    <t>NY</t>
  </si>
  <si>
    <t>Troy New York</t>
  </si>
  <si>
    <t>alex454</t>
  </si>
  <si>
    <t>Jan 24 - Mar 24</t>
  </si>
  <si>
    <t>paperhanddan</t>
  </si>
  <si>
    <t>TN</t>
  </si>
  <si>
    <t>Franklin</t>
  </si>
  <si>
    <t>January - March</t>
  </si>
  <si>
    <t>BlueStreak91</t>
  </si>
  <si>
    <t>AL</t>
  </si>
  <si>
    <t>Nashville</t>
  </si>
  <si>
    <t>none given</t>
  </si>
  <si>
    <t>Scoobysteve0</t>
  </si>
  <si>
    <t>Unsure</t>
  </si>
  <si>
    <t>Before end of March</t>
  </si>
  <si>
    <t>Horizonvangogh</t>
  </si>
  <si>
    <t>OK</t>
  </si>
  <si>
    <t>Oklahoma City</t>
  </si>
  <si>
    <t>Jan-March 2024</t>
  </si>
  <si>
    <t>2022 Model 3</t>
  </si>
  <si>
    <t>DiemCB</t>
  </si>
  <si>
    <t>DENVER</t>
  </si>
  <si>
    <t>JAN - MARCH</t>
  </si>
  <si>
    <t>Ri22</t>
  </si>
  <si>
    <t>NM</t>
  </si>
  <si>
    <t>Didn't ask</t>
  </si>
  <si>
    <t>Didn't Tell</t>
  </si>
  <si>
    <t>2018 M3 AWD</t>
  </si>
  <si>
    <t>sofarsogood</t>
  </si>
  <si>
    <t>San Diego</t>
  </si>
  <si>
    <t>Model S, Model X</t>
  </si>
  <si>
    <t>CincyCyberT</t>
  </si>
  <si>
    <t>OH</t>
  </si>
  <si>
    <t>Cincinnati</t>
  </si>
  <si>
    <t>fedork</t>
  </si>
  <si>
    <t>jan-march 2024</t>
  </si>
  <si>
    <t>LordWillkill</t>
  </si>
  <si>
    <t>ME</t>
  </si>
  <si>
    <t>None Listed</t>
  </si>
  <si>
    <t>akdave8</t>
  </si>
  <si>
    <t>terminalc</t>
  </si>
  <si>
    <t>Mar-Jul 2024</t>
  </si>
  <si>
    <t>cyberquads</t>
  </si>
  <si>
    <t>Yellowstone-Cyber</t>
  </si>
  <si>
    <t>SLC / Boise</t>
  </si>
  <si>
    <t>mertzjeremy</t>
  </si>
  <si>
    <t>MO</t>
  </si>
  <si>
    <t>Kansas City</t>
  </si>
  <si>
    <t>S y y 3</t>
  </si>
  <si>
    <t>danielbu</t>
  </si>
  <si>
    <t>Truckee</t>
  </si>
  <si>
    <t>January to March 2024</t>
  </si>
  <si>
    <t>Model X Plaid, Model Y Stealth Performance</t>
  </si>
  <si>
    <t>greygoat123</t>
  </si>
  <si>
    <t>Jan - Mar 24</t>
  </si>
  <si>
    <t>Model Y, former 2015 Model S P85D</t>
  </si>
  <si>
    <t>4Dolio</t>
  </si>
  <si>
    <t>Fife</t>
  </si>
  <si>
    <t>Pre Order Estimate Mid-Late 2024? (Finance Pending)</t>
  </si>
  <si>
    <t>Manisc</t>
  </si>
  <si>
    <t>Santana Row, San Jose</t>
  </si>
  <si>
    <t>12/23-03/24</t>
  </si>
  <si>
    <t>Joshin</t>
  </si>
  <si>
    <t>VT</t>
  </si>
  <si>
    <t>Jan to March 2024</t>
  </si>
  <si>
    <t>BadDogBrutus</t>
  </si>
  <si>
    <t>St Petersburg/ Home to Sarasota</t>
  </si>
  <si>
    <t>Mid 2024</t>
  </si>
  <si>
    <t>Derekray</t>
  </si>
  <si>
    <t>AR</t>
  </si>
  <si>
    <t>Not stated</t>
  </si>
  <si>
    <t>bjhinkle</t>
  </si>
  <si>
    <t>KY</t>
  </si>
  <si>
    <t>Blue Ash, OH</t>
  </si>
  <si>
    <t>Jan.-Mar. 2024</t>
  </si>
  <si>
    <t>Model Y,S</t>
  </si>
  <si>
    <t>Cbosso</t>
  </si>
  <si>
    <t>Gilroy</t>
  </si>
  <si>
    <t>2021 Model Y</t>
  </si>
  <si>
    <t>AgileMIke</t>
  </si>
  <si>
    <t>Boise, ID</t>
  </si>
  <si>
    <t>2018 M3</t>
  </si>
  <si>
    <t>Chakazulu</t>
  </si>
  <si>
    <t>RN11288XXX</t>
  </si>
  <si>
    <t>Las Vegas</t>
  </si>
  <si>
    <t>Model y, Model S Plaid</t>
  </si>
  <si>
    <t>cybr4x4</t>
  </si>
  <si>
    <t>Plano, Texas</t>
  </si>
  <si>
    <t>tsolomo</t>
  </si>
  <si>
    <t>Knoxville</t>
  </si>
  <si>
    <t>Jan - March</t>
  </si>
  <si>
    <t>X &amp; Y</t>
  </si>
  <si>
    <t>Wonderful</t>
  </si>
  <si>
    <t>Seattle/Fife</t>
  </si>
  <si>
    <t>cowtown</t>
  </si>
  <si>
    <t>Arden</t>
  </si>
  <si>
    <t>2017 X 75D, 2018 M3P</t>
  </si>
  <si>
    <t>BTT</t>
  </si>
  <si>
    <t>markc70</t>
  </si>
  <si>
    <t>RN12748XXX</t>
  </si>
  <si>
    <t>freemont</t>
  </si>
  <si>
    <t>Dec 23 - Jan 2024</t>
  </si>
  <si>
    <t>Model S &amp; X</t>
  </si>
  <si>
    <t>stevegshi</t>
  </si>
  <si>
    <t>Tysons Corner-Tyco Road</t>
  </si>
  <si>
    <t>B2ezu01</t>
  </si>
  <si>
    <t>320 Golf Road Schaumberg IL</t>
  </si>
  <si>
    <t>MID-LATE 2024</t>
  </si>
  <si>
    <t>2019 M3</t>
  </si>
  <si>
    <t>Tinpusher06</t>
  </si>
  <si>
    <t>KS</t>
  </si>
  <si>
    <t>Model S performance / Tesla Roadster</t>
  </si>
  <si>
    <t>scott2613</t>
  </si>
  <si>
    <t>WI</t>
  </si>
  <si>
    <t>Dec-Mar 2023</t>
  </si>
  <si>
    <t>Plaid, ModelX, Model3 Perf.</t>
  </si>
  <si>
    <t>hohensee</t>
  </si>
  <si>
    <t>Portland, OR</t>
  </si>
  <si>
    <t>Model3 Performance</t>
  </si>
  <si>
    <t>Woodleslie</t>
  </si>
  <si>
    <t>Latham was</t>
  </si>
  <si>
    <t>hypertruck</t>
  </si>
  <si>
    <t>Early Q1 2024</t>
  </si>
  <si>
    <t>Schradey</t>
  </si>
  <si>
    <t>Model S (x3) Model Y (x2)</t>
  </si>
  <si>
    <t>SumitNarayan</t>
  </si>
  <si>
    <t>Jan 2024 to Mar 2024</t>
  </si>
  <si>
    <t>fmlytrckstr</t>
  </si>
  <si>
    <t>Salem</t>
  </si>
  <si>
    <t>Havenhunter615</t>
  </si>
  <si>
    <t>david027654</t>
  </si>
  <si>
    <t>Delray, FL</t>
  </si>
  <si>
    <t>Jan 2024 - March 2024</t>
  </si>
  <si>
    <t>CyberEli</t>
  </si>
  <si>
    <t>KASPERMODERN</t>
  </si>
  <si>
    <t>St. Petersburg</t>
  </si>
  <si>
    <t>JAN - MARCH 2024</t>
  </si>
  <si>
    <t>roglewis</t>
  </si>
  <si>
    <t>Remy</t>
  </si>
  <si>
    <t>Tkcyber</t>
  </si>
  <si>
    <t>RN1127XXX</t>
  </si>
  <si>
    <t>Brea</t>
  </si>
  <si>
    <t>Jan-march</t>
  </si>
  <si>
    <t>Model S Y</t>
  </si>
  <si>
    <t>CVBaqq</t>
  </si>
  <si>
    <t>Aurora, CO</t>
  </si>
  <si>
    <t>Model s/3</t>
  </si>
  <si>
    <t>Cjo888</t>
  </si>
  <si>
    <t>Ukn</t>
  </si>
  <si>
    <t>S X</t>
  </si>
  <si>
    <t>TeslaAddiction</t>
  </si>
  <si>
    <t>Palm Beach</t>
  </si>
  <si>
    <t>One M3P-, two M3LR</t>
  </si>
  <si>
    <t>FrankJones217</t>
  </si>
  <si>
    <t>Ca</t>
  </si>
  <si>
    <t>Joseph Wolfgram</t>
  </si>
  <si>
    <t>Starbase, TX</t>
  </si>
  <si>
    <t>DannyR</t>
  </si>
  <si>
    <t>West Palm Beach</t>
  </si>
  <si>
    <t>Jan-Mar 2023</t>
  </si>
  <si>
    <t>Plaid, Y-Perf</t>
  </si>
  <si>
    <t>jaredhobbs</t>
  </si>
  <si>
    <t>Mixi613305</t>
  </si>
  <si>
    <t>Miami Gardens</t>
  </si>
  <si>
    <t>Na</t>
  </si>
  <si>
    <t>cPav</t>
  </si>
  <si>
    <t>3 &amp; Y</t>
  </si>
  <si>
    <t>mrmoparman</t>
  </si>
  <si>
    <t>RN12758XXX</t>
  </si>
  <si>
    <t>Tesla Aurora Colorado</t>
  </si>
  <si>
    <t>Not listed</t>
  </si>
  <si>
    <t>Model S powered 1972 Plymouth Satellite</t>
  </si>
  <si>
    <t>Celiboy</t>
  </si>
  <si>
    <t>No date listed</t>
  </si>
  <si>
    <t>2018 Model 3, 2022 Model Y</t>
  </si>
  <si>
    <t>MC1987</t>
  </si>
  <si>
    <t>Portland</t>
  </si>
  <si>
    <t>Mid-24</t>
  </si>
  <si>
    <t>No. Have tesla solar panel though</t>
  </si>
  <si>
    <t>JackCybertruck</t>
  </si>
  <si>
    <t>Deliver-to Store Location</t>
  </si>
  <si>
    <t>DEC 2023 - March 2024</t>
  </si>
  <si>
    <t>TrueRoadWarrior</t>
  </si>
  <si>
    <t>Fort Lauderdale</t>
  </si>
  <si>
    <t>ninjadoc</t>
  </si>
  <si>
    <t>Devon</t>
  </si>
  <si>
    <t>2012 Sig S; 2018 X 100D; 2023 Y</t>
  </si>
  <si>
    <t>Shmity1</t>
  </si>
  <si>
    <t>LifeOnTech</t>
  </si>
  <si>
    <t>Atlanta</t>
  </si>
  <si>
    <t>Darth abbott</t>
  </si>
  <si>
    <t>MN</t>
  </si>
  <si>
    <t>Maplewood, MN</t>
  </si>
  <si>
    <t>cl810</t>
  </si>
  <si>
    <t>Indianapolis</t>
  </si>
  <si>
    <t>Rud</t>
  </si>
  <si>
    <t>CTWheee</t>
  </si>
  <si>
    <t>Jacksonville Florida</t>
  </si>
  <si>
    <t>M3, Shareholder</t>
  </si>
  <si>
    <t>enigmaphoenix</t>
  </si>
  <si>
    <t>Littleton</t>
  </si>
  <si>
    <t>Model 3 and X</t>
  </si>
  <si>
    <t>D-COY</t>
  </si>
  <si>
    <t>Mid/Late 2024</t>
  </si>
  <si>
    <t>Cheol Chung Lee</t>
  </si>
  <si>
    <t>RN11286XXX</t>
  </si>
  <si>
    <t>Denver</t>
  </si>
  <si>
    <t>N/a</t>
  </si>
  <si>
    <t>Manciso</t>
  </si>
  <si>
    <t>Model s and model 3</t>
  </si>
  <si>
    <t>otarpilot</t>
  </si>
  <si>
    <t>Bay Area</t>
  </si>
  <si>
    <t>2018 M3P</t>
  </si>
  <si>
    <t>babydocsc</t>
  </si>
  <si>
    <t>Centrql</t>
  </si>
  <si>
    <t>2021 Model S Plaid</t>
  </si>
  <si>
    <t>Billygee</t>
  </si>
  <si>
    <t>Santa Rosa CA</t>
  </si>
  <si>
    <t>Model y and 3</t>
  </si>
  <si>
    <t>FDON1</t>
  </si>
  <si>
    <t>Steele</t>
  </si>
  <si>
    <t>Littleton CO</t>
  </si>
  <si>
    <t>Jan - March 2023</t>
  </si>
  <si>
    <t>2017 Model X</t>
  </si>
  <si>
    <t>Anthony Herrera</t>
  </si>
  <si>
    <t>DEC to March</t>
  </si>
  <si>
    <t>MattPhoenix</t>
  </si>
  <si>
    <t>Plano Tx</t>
  </si>
  <si>
    <t>Waiting to schedule delivery appointment</t>
  </si>
  <si>
    <t>Model X plaid</t>
  </si>
  <si>
    <t>Not sure yet</t>
  </si>
  <si>
    <t>Model s plaid, model x plaid, model Y performance, model Y AWD</t>
  </si>
  <si>
    <t>xl3wulf</t>
  </si>
  <si>
    <t>Boise</t>
  </si>
  <si>
    <t>2018 Model 3LR</t>
  </si>
  <si>
    <t>Felt122</t>
  </si>
  <si>
    <t>Dublin</t>
  </si>
  <si>
    <t>January -march</t>
  </si>
  <si>
    <t>RonGonRetired</t>
  </si>
  <si>
    <t>RN11273XXX</t>
  </si>
  <si>
    <t>Las Vegas / maybe factory</t>
  </si>
  <si>
    <t>2013 MS85 vin 5761</t>
  </si>
  <si>
    <t>baronchen</t>
  </si>
  <si>
    <t>Cypress</t>
  </si>
  <si>
    <t>December 2023 to March 2024</t>
  </si>
  <si>
    <t>bentsauce</t>
  </si>
  <si>
    <t>BSDEktelon</t>
  </si>
  <si>
    <t>2018 Model 3</t>
  </si>
  <si>
    <t>GTessy</t>
  </si>
  <si>
    <t>2022 Model 3 Performance</t>
  </si>
  <si>
    <t>cyber_danko</t>
  </si>
  <si>
    <t>Dublin CA</t>
  </si>
  <si>
    <t>Dec - Mar 24</t>
  </si>
  <si>
    <t>Model X, Model S</t>
  </si>
  <si>
    <t>Wafer</t>
  </si>
  <si>
    <t>Grand Rapids</t>
  </si>
  <si>
    <t>Jan - Mar 2023</t>
  </si>
  <si>
    <t>Carlos Thomas</t>
  </si>
  <si>
    <t>bang21</t>
  </si>
  <si>
    <t>Model S 75D</t>
  </si>
  <si>
    <t>Bruno Monk</t>
  </si>
  <si>
    <t>rolfl</t>
  </si>
  <si>
    <t>jcoverton</t>
  </si>
  <si>
    <t>12/21/0023</t>
  </si>
  <si>
    <t>Superior Co</t>
  </si>
  <si>
    <t>2015 S P90D. 2018 X P100D</t>
  </si>
  <si>
    <t>Xhawk101</t>
  </si>
  <si>
    <t>Saint Petersburg Florida</t>
  </si>
  <si>
    <t>Jan to March</t>
  </si>
  <si>
    <t>M3 x 2</t>
  </si>
  <si>
    <t>Marc Montgomery</t>
  </si>
  <si>
    <t>S, 3, X</t>
  </si>
  <si>
    <t>dr.chad</t>
  </si>
  <si>
    <t>Oregon</t>
  </si>
  <si>
    <t>mar2c</t>
  </si>
  <si>
    <t>Chicago</t>
  </si>
  <si>
    <t>chevrofreak</t>
  </si>
  <si>
    <t>2020 Model Y Performance, 2021 Model Y Long Range</t>
  </si>
  <si>
    <t>cf400ex</t>
  </si>
  <si>
    <t>Glendale</t>
  </si>
  <si>
    <t>cyberclimberguy</t>
  </si>
  <si>
    <t>December 23-March 24</t>
  </si>
  <si>
    <t>Cyberer</t>
  </si>
  <si>
    <t>2014 S</t>
  </si>
  <si>
    <t>TXCYBRTK</t>
  </si>
  <si>
    <t>Model X and Model 3</t>
  </si>
  <si>
    <t>FlyinAndy</t>
  </si>
  <si>
    <t>Tempe or Mesa</t>
  </si>
  <si>
    <t>krain1978</t>
  </si>
  <si>
    <t>Superior</t>
  </si>
  <si>
    <t>Cyberoffroad</t>
  </si>
  <si>
    <t>Seattle, WA</t>
  </si>
  <si>
    <t>Phildamo</t>
  </si>
  <si>
    <t>Bend, Oregon</t>
  </si>
  <si>
    <t>Model 3 and Y</t>
  </si>
  <si>
    <t>Greko</t>
  </si>
  <si>
    <t>Early 20204</t>
  </si>
  <si>
    <t>2020 Y</t>
  </si>
  <si>
    <t>Letsgetamoveon</t>
  </si>
  <si>
    <t>Tucson, AZ</t>
  </si>
  <si>
    <t>None Provided.</t>
  </si>
  <si>
    <t>Chrismon</t>
  </si>
  <si>
    <t>Didn't say</t>
  </si>
  <si>
    <t>2018 Model 3 Long Range AWD</t>
  </si>
  <si>
    <t>TheCybertruckFamily</t>
  </si>
  <si>
    <t>Clermont Delivery Center or Home</t>
  </si>
  <si>
    <t>Jan to Mar 2024</t>
  </si>
  <si>
    <t>moloid1</t>
  </si>
  <si>
    <t>SD</t>
  </si>
  <si>
    <t>TMS16</t>
  </si>
  <si>
    <t>2016 Model S sold, 2023 Model X</t>
  </si>
  <si>
    <t>burger96</t>
  </si>
  <si>
    <t>Rockville</t>
  </si>
  <si>
    <t>rcoleblack</t>
  </si>
  <si>
    <t>2021 Model Y Performance</t>
  </si>
  <si>
    <t>Jomango</t>
  </si>
  <si>
    <t>Store</t>
  </si>
  <si>
    <t>McGuirk</t>
  </si>
  <si>
    <t>Lisle Illinois</t>
  </si>
  <si>
    <t>BLUR1895</t>
  </si>
  <si>
    <t>2018 Model 3 Performance</t>
  </si>
  <si>
    <t>COOKIEHUMPER</t>
  </si>
  <si>
    <t>White Plains</t>
  </si>
  <si>
    <t>Mid Late 2024</t>
  </si>
  <si>
    <t>donnyb</t>
  </si>
  <si>
    <t>Model Y, Model 3 (Just sold)</t>
  </si>
  <si>
    <t>beerbitchjohnson</t>
  </si>
  <si>
    <t>Order date to March 2024</t>
  </si>
  <si>
    <t>Jfmcglone</t>
  </si>
  <si>
    <t>Tyco</t>
  </si>
  <si>
    <t>Cybertruck1974</t>
  </si>
  <si>
    <t>Jan 23 to March 23</t>
  </si>
  <si>
    <t>Rook-E</t>
  </si>
  <si>
    <t>Fife, WA</t>
  </si>
  <si>
    <t>Model 3/Model Y</t>
  </si>
  <si>
    <t>FlyingDutchman</t>
  </si>
  <si>
    <t>smoknyreyz</t>
  </si>
  <si>
    <t>12/16/0024</t>
  </si>
  <si>
    <t>Franklin, TN</t>
  </si>
  <si>
    <t>moniker</t>
  </si>
  <si>
    <t>DaJane</t>
  </si>
  <si>
    <t>Gypsum, CO</t>
  </si>
  <si>
    <t>Spring to end of 2024</t>
  </si>
  <si>
    <t>CoinsTx</t>
  </si>
  <si>
    <t>11/19/0201</t>
  </si>
  <si>
    <t>No date provided</t>
  </si>
  <si>
    <t>mike3cox</t>
  </si>
  <si>
    <t>San Jose</t>
  </si>
  <si>
    <t>January 2024 - March 2024</t>
  </si>
  <si>
    <t>Tesla X</t>
  </si>
  <si>
    <t>Omer</t>
  </si>
  <si>
    <t>Vesder21</t>
  </si>
  <si>
    <t>Cleveland-Lyndhurst</t>
  </si>
  <si>
    <t>S 60, S P85, 3, and Y</t>
  </si>
  <si>
    <t>Spokane</t>
  </si>
  <si>
    <t>Liberty Lake</t>
  </si>
  <si>
    <t>2nd quarter</t>
  </si>
  <si>
    <t>model s</t>
  </si>
  <si>
    <t>Aacosta96</t>
  </si>
  <si>
    <t>Vallejo</t>
  </si>
  <si>
    <t>2018 Model 3 single motor long range, 2021 Model S Plaid</t>
  </si>
  <si>
    <t>312steve</t>
  </si>
  <si>
    <t>mid to late 2024</t>
  </si>
  <si>
    <t>MX, MY</t>
  </si>
  <si>
    <t>swinefeaster</t>
  </si>
  <si>
    <t>Jan-march 2024</t>
  </si>
  <si>
    <t>Model x dual</t>
  </si>
  <si>
    <t>Rlinken</t>
  </si>
  <si>
    <t>Glen Allen VA</t>
  </si>
  <si>
    <t>Trailerslumlord</t>
  </si>
  <si>
    <t>Y performance</t>
  </si>
  <si>
    <t>axtrader</t>
  </si>
  <si>
    <t>Carlsbad, CA</t>
  </si>
  <si>
    <t>MS100D, MX100D, MYP</t>
  </si>
  <si>
    <t>Acegreatone</t>
  </si>
  <si>
    <t>RN58534XXX</t>
  </si>
  <si>
    <t>Manhasset long island</t>
  </si>
  <si>
    <t>hechuan</t>
  </si>
  <si>
    <t>Springfield, NJ</t>
  </si>
  <si>
    <t>Tesla Model S 100D</t>
  </si>
  <si>
    <t>bosmonyc</t>
  </si>
  <si>
    <t>Springfield NJ</t>
  </si>
  <si>
    <t>Jan to Mar 24</t>
  </si>
  <si>
    <t>aeroguy</t>
  </si>
  <si>
    <t>Virginia Beach</t>
  </si>
  <si>
    <t>jookyone</t>
  </si>
  <si>
    <t>Colorado</t>
  </si>
  <si>
    <t>2016 MS, 2017 MX, 2023 MX</t>
  </si>
  <si>
    <t>TOMKAAT</t>
  </si>
  <si>
    <t>yerEVan</t>
  </si>
  <si>
    <t>West Chester</t>
  </si>
  <si>
    <t>X Plaid, S Plaid, Y Perf, Y AWD</t>
  </si>
  <si>
    <t>eightohms</t>
  </si>
  <si>
    <t>Dec 2023 to Mar 2024</t>
  </si>
  <si>
    <t>Model S, Model Y</t>
  </si>
  <si>
    <t>Kingzing</t>
  </si>
  <si>
    <t>Merrit island fl</t>
  </si>
  <si>
    <t>Jan-mar 2024</t>
  </si>
  <si>
    <t>S, Y</t>
  </si>
  <si>
    <t>SteveD</t>
  </si>
  <si>
    <t>Not Clear</t>
  </si>
  <si>
    <t>None Given</t>
  </si>
  <si>
    <t>2 M3 &amp; 2 MY</t>
  </si>
  <si>
    <t>Sheegy</t>
  </si>
  <si>
    <t>Sales center</t>
  </si>
  <si>
    <t>Dec 23 - feb 25</t>
  </si>
  <si>
    <t>Crosey4u</t>
  </si>
  <si>
    <t>Eden Prairie, MN</t>
  </si>
  <si>
    <t>2015 Model S P85D</t>
  </si>
  <si>
    <t>BoiseCT</t>
  </si>
  <si>
    <t>Did not say</t>
  </si>
  <si>
    <t>ctnjsmd</t>
  </si>
  <si>
    <t>mid 2024</t>
  </si>
  <si>
    <t>2-M3</t>
  </si>
  <si>
    <t>SamRN007</t>
  </si>
  <si>
    <t>Stockton, CA</t>
  </si>
  <si>
    <t>12/30/2023 to 03/21/2024</t>
  </si>
  <si>
    <t>2021 model Y</t>
  </si>
  <si>
    <t>FerraraZ</t>
  </si>
  <si>
    <t>rcowley1982</t>
  </si>
  <si>
    <t>S P100D</t>
  </si>
  <si>
    <t>Atmospears</t>
  </si>
  <si>
    <t>Elk Grove</t>
  </si>
  <si>
    <t>zreagan</t>
  </si>
  <si>
    <t>Raleigh, NC</t>
  </si>
  <si>
    <t>2022 Model X Plaid</t>
  </si>
  <si>
    <t>Moefren2000</t>
  </si>
  <si>
    <t>The Dean</t>
  </si>
  <si>
    <t>Las Vegas store</t>
  </si>
  <si>
    <t>2016 model s 70D</t>
  </si>
  <si>
    <t>VitoCT</t>
  </si>
  <si>
    <t>DE</t>
  </si>
  <si>
    <t>Cherry Hill, NJ</t>
  </si>
  <si>
    <t>none yet</t>
  </si>
  <si>
    <t>2018 MS 75D</t>
  </si>
  <si>
    <t>dantidote</t>
  </si>
  <si>
    <t>Cyberlaw</t>
  </si>
  <si>
    <t>Decatur</t>
  </si>
  <si>
    <t>JPS</t>
  </si>
  <si>
    <t>12/22/0023</t>
  </si>
  <si>
    <t>Tulsa</t>
  </si>
  <si>
    <t>CYBERTRUCK406</t>
  </si>
  <si>
    <t>Spokane, WA</t>
  </si>
  <si>
    <t>2023 Model 3 Peeformance, 2018 Model 3</t>
  </si>
  <si>
    <t>Devaglio</t>
  </si>
  <si>
    <t>Delivered to store?</t>
  </si>
  <si>
    <t>TeslaLouisiana</t>
  </si>
  <si>
    <t>LA</t>
  </si>
  <si>
    <t>Memphis</t>
  </si>
  <si>
    <t>Rag2708</t>
  </si>
  <si>
    <t>CyberGreene</t>
  </si>
  <si>
    <t>‘21 MYP, ‘22 M3P</t>
  </si>
  <si>
    <t>Derektsla</t>
  </si>
  <si>
    <t>SC</t>
  </si>
  <si>
    <t>Charlotte / Atlanta</t>
  </si>
  <si>
    <t>Jan. - March</t>
  </si>
  <si>
    <t>dane2001</t>
  </si>
  <si>
    <t>Didn't give me one</t>
  </si>
  <si>
    <t>Beach mule</t>
  </si>
  <si>
    <t>Marina del rey</t>
  </si>
  <si>
    <t>SDLCyberTruck41</t>
  </si>
  <si>
    <t>Scottsdale</t>
  </si>
  <si>
    <t>None!</t>
  </si>
  <si>
    <t>Calbears2000</t>
  </si>
  <si>
    <t>RN11501XXX</t>
  </si>
  <si>
    <t>Late December to early January</t>
  </si>
  <si>
    <t>MXP, MSP, MYP</t>
  </si>
  <si>
    <t>ManCaveMike</t>
  </si>
  <si>
    <t>Man Cave Westminster</t>
  </si>
  <si>
    <t>jaberz</t>
  </si>
  <si>
    <t>St. Elmo</t>
  </si>
  <si>
    <t>No idea</t>
  </si>
  <si>
    <t>SONNYT</t>
  </si>
  <si>
    <t>Rockville, MD</t>
  </si>
  <si>
    <t>lakewood305</t>
  </si>
  <si>
    <t>raliegh</t>
  </si>
  <si>
    <t>not given on it</t>
  </si>
  <si>
    <t>2022 model S</t>
  </si>
  <si>
    <t>Sonnydut</t>
  </si>
  <si>
    <t>S3Y</t>
  </si>
  <si>
    <t>JDITOM</t>
  </si>
  <si>
    <t>Salem Oregon</t>
  </si>
  <si>
    <t>Jan-March 2023</t>
  </si>
  <si>
    <t>Dmruybal</t>
  </si>
  <si>
    <t>rbalkun</t>
  </si>
  <si>
    <t>CT</t>
  </si>
  <si>
    <t>Mohegan Sun</t>
  </si>
  <si>
    <t>Widget</t>
  </si>
  <si>
    <t>CyberT</t>
  </si>
  <si>
    <t>Cherry Hil I hope</t>
  </si>
  <si>
    <t>4 2 S 2 X Plaid</t>
  </si>
  <si>
    <t>mrbulk</t>
  </si>
  <si>
    <t>mid- to late-2024</t>
  </si>
  <si>
    <t>SGTChilidog</t>
  </si>
  <si>
    <t>gucci tesla</t>
  </si>
  <si>
    <t>Diveflyfish</t>
  </si>
  <si>
    <t>Hopefully pick up at Gigafactory!</t>
  </si>
  <si>
    <t>CYBERBEAST23</t>
  </si>
  <si>
    <t>jraymer</t>
  </si>
  <si>
    <t>Kennesaw, GA</t>
  </si>
  <si>
    <t>pferrer</t>
  </si>
  <si>
    <t>Atl Ga</t>
  </si>
  <si>
    <t>2018 Model 3 LR</t>
  </si>
  <si>
    <t>CyberTruckeeTheOne</t>
  </si>
  <si>
    <t>Reno</t>
  </si>
  <si>
    <t>Tesla X &amp; Y</t>
  </si>
  <si>
    <t>powderpoika</t>
  </si>
  <si>
    <t>solar panels</t>
  </si>
  <si>
    <t>JuanTutrifor</t>
  </si>
  <si>
    <t>1 month</t>
  </si>
  <si>
    <t>Don’t have one</t>
  </si>
  <si>
    <t>Dublin-Amador Plaza</t>
  </si>
  <si>
    <t>2017 Model S</t>
  </si>
  <si>
    <t>Metallicron</t>
  </si>
  <si>
    <t>lex470kool</t>
  </si>
  <si>
    <t>Tesla Manhasset</t>
  </si>
  <si>
    <t>Cybrtrk420</t>
  </si>
  <si>
    <t>Not mentioned</t>
  </si>
  <si>
    <t>stasiocat</t>
  </si>
  <si>
    <t>Costa Mesa</t>
  </si>
  <si>
    <t>Jan to Mar</t>
  </si>
  <si>
    <t>Wesley Chuen</t>
  </si>
  <si>
    <t>Smithtown, Long Island</t>
  </si>
  <si>
    <t>Model X Plaid and Model 3 AWD</t>
  </si>
  <si>
    <t>Mars</t>
  </si>
  <si>
    <t>Sales Center</t>
  </si>
  <si>
    <t>PlaidRacer</t>
  </si>
  <si>
    <t>Plaid and X</t>
  </si>
  <si>
    <t>anonymous</t>
  </si>
  <si>
    <t>RN11257XXX</t>
  </si>
  <si>
    <t>2801 Barranca Pkwy, Irvine, CA 92606</t>
  </si>
  <si>
    <t>2 x 2018 Model 3</t>
  </si>
  <si>
    <t>ikedana</t>
  </si>
  <si>
    <t>RN12773XXX</t>
  </si>
  <si>
    <t>Loveland</t>
  </si>
  <si>
    <t>Russkiymike</t>
  </si>
  <si>
    <t>CJCarney</t>
  </si>
  <si>
    <t>Stockton</t>
  </si>
  <si>
    <t>12/23 -3/24</t>
  </si>
  <si>
    <t>K1:)</t>
  </si>
  <si>
    <t>Irvine according to Tesla</t>
  </si>
  <si>
    <t>S/X</t>
  </si>
  <si>
    <t>Maxt95</t>
  </si>
  <si>
    <t>TezLorean</t>
  </si>
  <si>
    <t>West Chester, PA</t>
  </si>
  <si>
    <t>2018 M3 Long Range AWD &amp; Tesla Solar Panels</t>
  </si>
  <si>
    <t>CyberPimp</t>
  </si>
  <si>
    <t>Late 2023 to early 2024</t>
  </si>
  <si>
    <t>Dazureus</t>
  </si>
  <si>
    <t>Clarkston</t>
  </si>
  <si>
    <t>2016 Model X, 2021 Model Y</t>
  </si>
  <si>
    <t>mikehen</t>
  </si>
  <si>
    <t>Jan - March 24</t>
  </si>
  <si>
    <t>TH3CyberBeast</t>
  </si>
  <si>
    <t>Walnut Creek, CA</t>
  </si>
  <si>
    <t>JED</t>
  </si>
  <si>
    <t>Rocklin, CA or Sacramento, CA</t>
  </si>
  <si>
    <t>Jan 24 to March 24</t>
  </si>
  <si>
    <t>OrangeLawnPro</t>
  </si>
  <si>
    <t>Eyesore</t>
  </si>
  <si>
    <t>Lynnwood, Wa</t>
  </si>
  <si>
    <t>Pulaski</t>
  </si>
  <si>
    <t>MNIntent</t>
  </si>
  <si>
    <t>Minnesota</t>
  </si>
  <si>
    <t>CybrRafi</t>
  </si>
  <si>
    <t>dont know</t>
  </si>
  <si>
    <t>Tesla Model Y</t>
  </si>
  <si>
    <t>Frodo37</t>
  </si>
  <si>
    <t>RI</t>
  </si>
  <si>
    <t>January - March ‘24</t>
  </si>
  <si>
    <t>MarkCarterChico</t>
  </si>
  <si>
    <t>Deliver To Home</t>
  </si>
  <si>
    <t>2 Model X, 1 Model S, 2 Model Y</t>
  </si>
  <si>
    <t>juliansky</t>
  </si>
  <si>
    <t>Dedmo</t>
  </si>
  <si>
    <t>‘17 Model S, ‘23 Model X</t>
  </si>
  <si>
    <t>Emfish11</t>
  </si>
  <si>
    <t>KitDurant</t>
  </si>
  <si>
    <t>Y-LR</t>
  </si>
  <si>
    <t>Jtwyrick</t>
  </si>
  <si>
    <t>BnF</t>
  </si>
  <si>
    <t>Model Y (9 Teslas so far)</t>
  </si>
  <si>
    <t>JWJOB</t>
  </si>
  <si>
    <t>dcopperfield</t>
  </si>
  <si>
    <t>Bellevue</t>
  </si>
  <si>
    <t>loganthefrst</t>
  </si>
  <si>
    <t>Store Location</t>
  </si>
  <si>
    <t>2022 Model X &amp; 2023 Model Y</t>
  </si>
  <si>
    <t>FSBeastMode</t>
  </si>
  <si>
    <t>It said I will be notified if I can receive home delivery</t>
  </si>
  <si>
    <t>Mid-Late 2014</t>
  </si>
  <si>
    <t>Model 3 Performance Model S Long Range</t>
  </si>
  <si>
    <t>Hjwallace67</t>
  </si>
  <si>
    <t>Model X, Roadster</t>
  </si>
  <si>
    <t>Tony stank</t>
  </si>
  <si>
    <t>Dec - mar 2024</t>
  </si>
  <si>
    <t>N/A. Ex- Employee</t>
  </si>
  <si>
    <t>MrBally</t>
  </si>
  <si>
    <t>RN15999XXX</t>
  </si>
  <si>
    <t>East Sahara</t>
  </si>
  <si>
    <t>ttohumcu</t>
  </si>
  <si>
    <t>Sarasota</t>
  </si>
  <si>
    <t>Bamaboy007</t>
  </si>
  <si>
    <t>11/22/0019</t>
  </si>
  <si>
    <t>Drakevillagerv</t>
  </si>
  <si>
    <t>La</t>
  </si>
  <si>
    <t>CyberClydesdaleBeast</t>
  </si>
  <si>
    <t>2nd quarter 2024</t>
  </si>
  <si>
    <t>Cyber-RN11278</t>
  </si>
  <si>
    <t>Feb - Mar, 2024</t>
  </si>
  <si>
    <t>Model Y, Model 3, Model S</t>
  </si>
  <si>
    <t>Rporter</t>
  </si>
  <si>
    <t>Truckgenio</t>
  </si>
  <si>
    <t>2024 Jan-March</t>
  </si>
  <si>
    <t>NaptownRick</t>
  </si>
  <si>
    <t>Silver Spring, MD</t>
  </si>
  <si>
    <t>N/A no window provided</t>
  </si>
  <si>
    <t>2021 MYP</t>
  </si>
  <si>
    <t>Chrishall1010</t>
  </si>
  <si>
    <t>Either but wasn’t given an option</t>
  </si>
  <si>
    <t>aarida</t>
  </si>
  <si>
    <t>stevecyberbeast</t>
  </si>
  <si>
    <t>West Palm Beach, FL</t>
  </si>
  <si>
    <t>Model S Plaid, Model Y LR</t>
  </si>
  <si>
    <t>CyberT800</t>
  </si>
  <si>
    <t>Lubbock Texas</t>
  </si>
  <si>
    <t>av8rdude</t>
  </si>
  <si>
    <t>Alpharetta, GA</t>
  </si>
  <si>
    <t>Outdoors_jp</t>
  </si>
  <si>
    <t>AK</t>
  </si>
  <si>
    <t>Climate Mechanic</t>
  </si>
  <si>
    <t>Yes Cherry Hill</t>
  </si>
  <si>
    <t>January March</t>
  </si>
  <si>
    <t>BorisJGR</t>
  </si>
  <si>
    <t>Charlotte</t>
  </si>
  <si>
    <t>tankyleg</t>
  </si>
  <si>
    <t>Deliver to store</t>
  </si>
  <si>
    <t>rockvillerich</t>
  </si>
  <si>
    <t>January to April 2024</t>
  </si>
  <si>
    <t>Cold.Truth</t>
  </si>
  <si>
    <t>Bernalillo</t>
  </si>
  <si>
    <t>not provided w order confirmation</t>
  </si>
  <si>
    <t>2017 Model 3 Long Range RWD</t>
  </si>
  <si>
    <t>Intel</t>
  </si>
  <si>
    <t>2023 X Plaid, 2018 M3 Long Range Speed Boost</t>
  </si>
  <si>
    <t>Teslajake</t>
  </si>
  <si>
    <t>Model s plaid</t>
  </si>
  <si>
    <t>Becks432</t>
  </si>
  <si>
    <t>2018 Model 3 Mid Range/2022 Model Y LR</t>
  </si>
  <si>
    <t>Neural Net Neil</t>
  </si>
  <si>
    <t>Mechanicsburg PA</t>
  </si>
  <si>
    <t>2018 Model 3LR, 2022 Model Y, 2021 Model Y Performance</t>
  </si>
  <si>
    <t>aubtigme</t>
  </si>
  <si>
    <t>CyberDanut</t>
  </si>
  <si>
    <t>Lynwood</t>
  </si>
  <si>
    <t>Mid - Late 2024</t>
  </si>
  <si>
    <t>Model 3, Model Y, previously owned Model S</t>
  </si>
  <si>
    <t>Viking79</t>
  </si>
  <si>
    <t>IA</t>
  </si>
  <si>
    <t>Schaumburg, IL (most likely)</t>
  </si>
  <si>
    <t>2019 3 LRAWD</t>
  </si>
  <si>
    <t>Wilsonhouse3484</t>
  </si>
  <si>
    <t>Alpharetta Georgia</t>
  </si>
  <si>
    <t>sthottempudi</t>
  </si>
  <si>
    <t>MECHANICSBURG, PA</t>
  </si>
  <si>
    <t>JAN-MAR 2024</t>
  </si>
  <si>
    <t>Model Y, Model S</t>
  </si>
  <si>
    <t>1amJack</t>
  </si>
  <si>
    <t>Dec-March 2024</t>
  </si>
  <si>
    <t>Getactr</t>
  </si>
  <si>
    <t>Palo Alto</t>
  </si>
  <si>
    <t>Model X, model 3</t>
  </si>
  <si>
    <t>Mikey Likes</t>
  </si>
  <si>
    <t>renshcp</t>
  </si>
  <si>
    <t>Bloomington, IL</t>
  </si>
  <si>
    <t>Model X, Model Y</t>
  </si>
  <si>
    <t>fenqchen</t>
  </si>
  <si>
    <t>Westmont il</t>
  </si>
  <si>
    <t>X, Y</t>
  </si>
  <si>
    <t>Edmondprime</t>
  </si>
  <si>
    <t>Cybertruck3</t>
  </si>
  <si>
    <t>RN11283XXX</t>
  </si>
  <si>
    <t>Don’t Recall</t>
  </si>
  <si>
    <t>Triangletruck</t>
  </si>
  <si>
    <t>bdog</t>
  </si>
  <si>
    <t>Sanmartindan</t>
  </si>
  <si>
    <t>Gilroy, CA</t>
  </si>
  <si>
    <t>No (but prior owner of Model 3)</t>
  </si>
  <si>
    <t>Rocketman</t>
  </si>
  <si>
    <t>Atlantian</t>
  </si>
  <si>
    <t>December 2023-March, 2024</t>
  </si>
  <si>
    <t>2017 MS 100D, 2023 MX LR</t>
  </si>
  <si>
    <t>Gooodteeth</t>
  </si>
  <si>
    <t>Orange County</t>
  </si>
  <si>
    <t>Early 2023</t>
  </si>
  <si>
    <t>MrLexton</t>
  </si>
  <si>
    <t>Tesla Model Y Performance</t>
  </si>
  <si>
    <t>JetHuxx</t>
  </si>
  <si>
    <t>Savannah, GA or Charlotte, NC</t>
  </si>
  <si>
    <t>Jan-March 24’</t>
  </si>
  <si>
    <t>GuyinNH</t>
  </si>
  <si>
    <t>NH</t>
  </si>
  <si>
    <t>Paramus, NJ</t>
  </si>
  <si>
    <t>drummerm</t>
  </si>
  <si>
    <t>Des Moines</t>
  </si>
  <si>
    <t>mid - late 2024</t>
  </si>
  <si>
    <t>2023 Model S Long Range</t>
  </si>
  <si>
    <t>Billtho</t>
  </si>
  <si>
    <t>MY LR</t>
  </si>
  <si>
    <t>prmody</t>
  </si>
  <si>
    <t>Yes (X)</t>
  </si>
  <si>
    <t>Fhurst</t>
  </si>
  <si>
    <t>MS Plaid, MS P90D</t>
  </si>
  <si>
    <t>MuscleHamster</t>
  </si>
  <si>
    <t>AshwinInTexaa</t>
  </si>
  <si>
    <t>Pong springs Tesla service center</t>
  </si>
  <si>
    <t>Mikezerbib</t>
  </si>
  <si>
    <t>Plaid S, X, Yand 3</t>
  </si>
  <si>
    <t>OffWorldEV</t>
  </si>
  <si>
    <t>bruryan</t>
  </si>
  <si>
    <t>ist quarter 2024</t>
  </si>
  <si>
    <t>s plaid</t>
  </si>
  <si>
    <t>armywildcat</t>
  </si>
  <si>
    <t>Unkown</t>
  </si>
  <si>
    <t>Hectorramos</t>
  </si>
  <si>
    <t>Raintree</t>
  </si>
  <si>
    <t>Model X Plaid, Model 3 Performance, Model Y LR7</t>
  </si>
  <si>
    <t>afalk</t>
  </si>
  <si>
    <t>Boston Peabody</t>
  </si>
  <si>
    <t>3, Y, S Plaid, X on order (to replace Y), Roadster 2.0 Founder Series on order</t>
  </si>
  <si>
    <t>BC123</t>
  </si>
  <si>
    <t>CapheDa</t>
  </si>
  <si>
    <t>January to February 2024</t>
  </si>
  <si>
    <t>2023 3P</t>
  </si>
  <si>
    <t>MMartinSBIN</t>
  </si>
  <si>
    <t>8601 W 159th St, Orland Park, IL 60462</t>
  </si>
  <si>
    <t>Mid-Late 2024?</t>
  </si>
  <si>
    <t>2018 Model S 75D</t>
  </si>
  <si>
    <t>TriMo33</t>
  </si>
  <si>
    <t>RN11285XXX</t>
  </si>
  <si>
    <t>Pleasant Grove, Utah</t>
  </si>
  <si>
    <t>JBK427</t>
  </si>
  <si>
    <t>Model 3, Y</t>
  </si>
  <si>
    <t>Nic230</t>
  </si>
  <si>
    <t>Temecula</t>
  </si>
  <si>
    <t>Dec 23-mar 24</t>
  </si>
  <si>
    <t>X, Y, 3</t>
  </si>
  <si>
    <t>KOL2000</t>
  </si>
  <si>
    <t>CARLSBAD</t>
  </si>
  <si>
    <t>late 2023/early 2024</t>
  </si>
  <si>
    <t>model s plaid, model y</t>
  </si>
  <si>
    <t>Pepito29</t>
  </si>
  <si>
    <t>Coral Gables</t>
  </si>
  <si>
    <t>X Plaid</t>
  </si>
  <si>
    <t>metalstorm</t>
  </si>
  <si>
    <t>Columbus</t>
  </si>
  <si>
    <t>model Y</t>
  </si>
  <si>
    <t>RHP27</t>
  </si>
  <si>
    <t>Naperville, IL</t>
  </si>
  <si>
    <t>Model X, recently sold Model 3</t>
  </si>
  <si>
    <t>Tdkj01</t>
  </si>
  <si>
    <t>Indianapolis / Castleton Service Center</t>
  </si>
  <si>
    <t>2017 Model X P100DL and 2020 Model X P100DL</t>
  </si>
  <si>
    <t>JustCallMeHH</t>
  </si>
  <si>
    <t>Littleton, CO</t>
  </si>
  <si>
    <t>Sjohnson20</t>
  </si>
  <si>
    <t>Didn’t see it</t>
  </si>
  <si>
    <t>mitochondria</t>
  </si>
  <si>
    <t>realtyguy</t>
  </si>
  <si>
    <t>cyberhornet</t>
  </si>
  <si>
    <t>Jul-Aug 2024</t>
  </si>
  <si>
    <t>2019 Model 3 Dual Motor</t>
  </si>
  <si>
    <t>CTFS2024</t>
  </si>
  <si>
    <t>David C</t>
  </si>
  <si>
    <t>Manuel20252</t>
  </si>
  <si>
    <t>None, Tesla solar, sold a model 3 2 years ago</t>
  </si>
  <si>
    <t>Clutch</t>
  </si>
  <si>
    <t>Clermont</t>
  </si>
  <si>
    <t>PJKeel</t>
  </si>
  <si>
    <t>Paramus</t>
  </si>
  <si>
    <t>REM</t>
  </si>
  <si>
    <t>2020 Model 3 Standard Range+</t>
  </si>
  <si>
    <t>Ulgonzalez</t>
  </si>
  <si>
    <t>RN11432XXX</t>
  </si>
  <si>
    <t>Reno Mevada</t>
  </si>
  <si>
    <t>Early Q1</t>
  </si>
  <si>
    <t>BeefTrain</t>
  </si>
  <si>
    <t>Aegeas</t>
  </si>
  <si>
    <t>Bellevue WA</t>
  </si>
  <si>
    <t>JuzKuz</t>
  </si>
  <si>
    <t>Teslanairre</t>
  </si>
  <si>
    <t>Liberty Lake Showroom</t>
  </si>
  <si>
    <t>2x Roadsters, a Model S, and a Model 3</t>
  </si>
  <si>
    <t>Cyber Benji</t>
  </si>
  <si>
    <t>No. Home delivery</t>
  </si>
  <si>
    <t>Dec2023-feb2024</t>
  </si>
  <si>
    <t>2016 model 3</t>
  </si>
  <si>
    <t>Queen Bee</t>
  </si>
  <si>
    <t>St. Pete, FL</t>
  </si>
  <si>
    <t>2017 Model 3, 2023 Model Y, Tesla Solar Panels and 4 Powerwalls</t>
  </si>
  <si>
    <t>Itnyre2323</t>
  </si>
  <si>
    <t>Dublin, OH</t>
  </si>
  <si>
    <t>S and 3</t>
  </si>
  <si>
    <t>ryan.slinger</t>
  </si>
  <si>
    <t>Tigard</t>
  </si>
  <si>
    <t>Tesla Model X</t>
  </si>
  <si>
    <t>CyberRich</t>
  </si>
  <si>
    <t>Tampa</t>
  </si>
  <si>
    <t>Sam+chris</t>
  </si>
  <si>
    <t>January to march</t>
  </si>
  <si>
    <t>Sam and Chris</t>
  </si>
  <si>
    <t>Ann Arbor Michigan</t>
  </si>
  <si>
    <t>GuyV</t>
  </si>
  <si>
    <t>2013 Model S P85</t>
  </si>
  <si>
    <t>PNWS</t>
  </si>
  <si>
    <t>HaulingAss</t>
  </si>
  <si>
    <t>rkrause1980</t>
  </si>
  <si>
    <t>Joecool789</t>
  </si>
  <si>
    <t>Store Location/Sales Center</t>
  </si>
  <si>
    <t>bilbils</t>
  </si>
  <si>
    <t>Seamooretx</t>
  </si>
  <si>
    <t>2019 Model S</t>
  </si>
  <si>
    <t>BengalBoy</t>
  </si>
  <si>
    <t>January 24-March 24</t>
  </si>
  <si>
    <t>Cyber8</t>
  </si>
  <si>
    <t>DontBeBoring</t>
  </si>
  <si>
    <t>Arlington, VA</t>
  </si>
  <si>
    <t>BikerPilot</t>
  </si>
  <si>
    <t>Lurker (non coc.com account)</t>
  </si>
  <si>
    <t>Jan '24 - Mar '24</t>
  </si>
  <si>
    <t>Yes, 1 previously owned and 3 currently own</t>
  </si>
  <si>
    <t>ehuna</t>
  </si>
  <si>
    <t>2017 3 and 2018 3</t>
  </si>
  <si>
    <t>Sasmania</t>
  </si>
  <si>
    <t>Performance Y</t>
  </si>
  <si>
    <t>Ezman</t>
  </si>
  <si>
    <t>Southlake, TX</t>
  </si>
  <si>
    <t>2017 Model S / 2023 Model Y</t>
  </si>
  <si>
    <t>GnarlyDudeLive</t>
  </si>
  <si>
    <t>2023 Model Y Long Range</t>
  </si>
  <si>
    <t>RandyS</t>
  </si>
  <si>
    <t>Carlsbad CA</t>
  </si>
  <si>
    <t>Five total</t>
  </si>
  <si>
    <t>Luka816</t>
  </si>
  <si>
    <t>2022 Model SLR</t>
  </si>
  <si>
    <t>GH057</t>
  </si>
  <si>
    <t>EVOverlanding</t>
  </si>
  <si>
    <t>chi</t>
  </si>
  <si>
    <t>2022 Mosel Y LR</t>
  </si>
  <si>
    <t>Dinosaurius</t>
  </si>
  <si>
    <t>Palm Springs</t>
  </si>
  <si>
    <t>asucher</t>
  </si>
  <si>
    <t>walendo</t>
  </si>
  <si>
    <t>Late 2024</t>
  </si>
  <si>
    <t>Nonn</t>
  </si>
  <si>
    <t>Louisville</t>
  </si>
  <si>
    <t>Riv2Cyber</t>
  </si>
  <si>
    <t>Lisle</t>
  </si>
  <si>
    <t>January to April</t>
  </si>
  <si>
    <t>Model X 75D</t>
  </si>
  <si>
    <t>eopiela</t>
  </si>
  <si>
    <t>Austin Pond Springs</t>
  </si>
  <si>
    <t>STANGFISH</t>
  </si>
  <si>
    <t>Techy Golfer</t>
  </si>
  <si>
    <t>KC Sales Center</t>
  </si>
  <si>
    <t>2018 RWD Model 3</t>
  </si>
  <si>
    <t>swengl</t>
  </si>
  <si>
    <t>Richmond, VA</t>
  </si>
  <si>
    <t>S85D, LR-Y</t>
  </si>
  <si>
    <t>BobW3CBT</t>
  </si>
  <si>
    <t>Yes Mod 3</t>
  </si>
  <si>
    <t>L3it3r</t>
  </si>
  <si>
    <t>21 model 3 performance, 21 model y LR</t>
  </si>
  <si>
    <t>FLJJR</t>
  </si>
  <si>
    <t>Jan-24 to Mar-24</t>
  </si>
  <si>
    <t>Ocala</t>
  </si>
  <si>
    <t>JayJay</t>
  </si>
  <si>
    <t>Orlando FL</t>
  </si>
  <si>
    <t>UNKNOWN</t>
  </si>
  <si>
    <t>2019 m3 2023 y</t>
  </si>
  <si>
    <t>juo</t>
  </si>
  <si>
    <t>Highland Park, IL (or Libertyville, IL)</t>
  </si>
  <si>
    <t>Alex12</t>
  </si>
  <si>
    <t>Richmond</t>
  </si>
  <si>
    <t>Model y performance</t>
  </si>
  <si>
    <t>Remo</t>
  </si>
  <si>
    <t>business</t>
  </si>
  <si>
    <t>xlpro</t>
  </si>
  <si>
    <t>Model S 3 X Y</t>
  </si>
  <si>
    <t>Cheryl B.</t>
  </si>
  <si>
    <t>Dcamp1</t>
  </si>
  <si>
    <t>Defiant</t>
  </si>
  <si>
    <t>alonhac</t>
  </si>
  <si>
    <t>Javy06</t>
  </si>
  <si>
    <t>jiuri82</t>
  </si>
  <si>
    <t>New Jersey</t>
  </si>
  <si>
    <t>dmatthews26</t>
  </si>
  <si>
    <t>Fife WA</t>
  </si>
  <si>
    <t>MX, MS</t>
  </si>
  <si>
    <t>zubinjay</t>
  </si>
  <si>
    <t>Dallas-Cedar Springs Rd</t>
  </si>
  <si>
    <t>Gatekeeper76</t>
  </si>
  <si>
    <t>Mid 1024</t>
  </si>
  <si>
    <t>CyberHoratio</t>
  </si>
  <si>
    <t>St. Louis Chesterfield</t>
  </si>
  <si>
    <t>Model Y Dual Motor Long Range</t>
  </si>
  <si>
    <t>BBradac9</t>
  </si>
  <si>
    <t>Kennesaw GA</t>
  </si>
  <si>
    <t>MX</t>
  </si>
  <si>
    <t>mdepappa</t>
  </si>
  <si>
    <t>JJ</t>
  </si>
  <si>
    <t>Store location</t>
  </si>
  <si>
    <t>March</t>
  </si>
  <si>
    <t>M3 and 24kw solar</t>
  </si>
  <si>
    <t>wjrichardson</t>
  </si>
  <si>
    <t>Madison, WI</t>
  </si>
  <si>
    <t>Model Y AWD</t>
  </si>
  <si>
    <t>Goliath</t>
  </si>
  <si>
    <t>Cherry Hill</t>
  </si>
  <si>
    <t>S &amp; 3</t>
  </si>
  <si>
    <t>AlphaG</t>
  </si>
  <si>
    <t>vinyl.blowfish</t>
  </si>
  <si>
    <t>Orlando</t>
  </si>
  <si>
    <t>CYBERTRUCK DUDE</t>
  </si>
  <si>
    <t>Naperville, Illinois / Home</t>
  </si>
  <si>
    <t>February 2024 - March 2024</t>
  </si>
  <si>
    <t>Model x</t>
  </si>
  <si>
    <t>Fosborne</t>
  </si>
  <si>
    <t>Kkohlmann</t>
  </si>
  <si>
    <t>Nesconset</t>
  </si>
  <si>
    <t>d21mike</t>
  </si>
  <si>
    <t>Marina Del Rey, CA</t>
  </si>
  <si>
    <t>12/2023 - 03/2024</t>
  </si>
  <si>
    <t>2017 Tesla Model S and 2019 Tesla Model 3</t>
  </si>
  <si>
    <t>12/2023 - 03-2024</t>
  </si>
  <si>
    <t>Gvagolf</t>
  </si>
  <si>
    <t>Neildoe</t>
  </si>
  <si>
    <t>Clarkston MI</t>
  </si>
  <si>
    <t>mid late 2024</t>
  </si>
  <si>
    <t>Koobi</t>
  </si>
  <si>
    <t>Fretless76</t>
  </si>
  <si>
    <t>RN1128XXX</t>
  </si>
  <si>
    <t>Normal, IL</t>
  </si>
  <si>
    <t>David Tri</t>
  </si>
  <si>
    <t>Aurora Colorado</t>
  </si>
  <si>
    <t>not listed</t>
  </si>
  <si>
    <t>2023y</t>
  </si>
  <si>
    <t>Awwjeez</t>
  </si>
  <si>
    <t>Model X, Model 3</t>
  </si>
  <si>
    <t>silverbeast</t>
  </si>
  <si>
    <t>Saint Petersburg</t>
  </si>
  <si>
    <t>4-6 weeks</t>
  </si>
  <si>
    <t>tj junior</t>
  </si>
  <si>
    <t>Coilumbus</t>
  </si>
  <si>
    <t>Plano-Legacy</t>
  </si>
  <si>
    <t>CyberTally</t>
  </si>
  <si>
    <t>Jacksonville FL</t>
  </si>
  <si>
    <t>2018 Model 3 &amp; 2023 Model Y</t>
  </si>
  <si>
    <t>jkaz</t>
  </si>
  <si>
    <t>2023 Model 3 (Previous owner of Y, X, two model 3s, and an S)</t>
  </si>
  <si>
    <t>Derekw99</t>
  </si>
  <si>
    <t>Devon, PA</t>
  </si>
  <si>
    <t>BChiesa</t>
  </si>
  <si>
    <t>Glen Allen Richmond, VA</t>
  </si>
  <si>
    <t>Magotruck</t>
  </si>
  <si>
    <t>CyberOwl</t>
  </si>
  <si>
    <t>Gilroy Store Delivery (rep confirmed)</t>
  </si>
  <si>
    <t>M3 Lease</t>
  </si>
  <si>
    <t>Strykerwsu</t>
  </si>
  <si>
    <t>Edgomez</t>
  </si>
  <si>
    <t>TexasRaider</t>
  </si>
  <si>
    <t>Dallas, TX</t>
  </si>
  <si>
    <t>Lookmanobrains</t>
  </si>
  <si>
    <t>Wexford pa</t>
  </si>
  <si>
    <t>None given</t>
  </si>
  <si>
    <t>NikolaTesla9000</t>
  </si>
  <si>
    <t>Bend, OR</t>
  </si>
  <si>
    <t>January 2024-March 2024</t>
  </si>
  <si>
    <t>2018 Tesla Model 3, 2022 Tesla Model X</t>
  </si>
  <si>
    <t>rjheld</t>
  </si>
  <si>
    <t>2nd half 2024</t>
  </si>
  <si>
    <t>CyberJerry</t>
  </si>
  <si>
    <t>3 Performance</t>
  </si>
  <si>
    <t>PleezerCW</t>
  </si>
  <si>
    <t>Irisholis</t>
  </si>
  <si>
    <t>2 to 3 months</t>
  </si>
  <si>
    <t>Coho</t>
  </si>
  <si>
    <t>Don't know</t>
  </si>
  <si>
    <t>nickjhowe</t>
  </si>
  <si>
    <t>Delray Beach</t>
  </si>
  <si>
    <t>no indication</t>
  </si>
  <si>
    <t>2012 S P85; 2020 Y LR</t>
  </si>
  <si>
    <t>hto333</t>
  </si>
  <si>
    <t>RN12800XXX</t>
  </si>
  <si>
    <t>Not Listed</t>
  </si>
  <si>
    <t>trth20</t>
  </si>
  <si>
    <t>2 - X + Y</t>
  </si>
  <si>
    <t>Big easy</t>
  </si>
  <si>
    <t>Any</t>
  </si>
  <si>
    <t>Dec2023 - Mar 2024</t>
  </si>
  <si>
    <t>Yes model 3</t>
  </si>
  <si>
    <t>DrEduard</t>
  </si>
  <si>
    <t>Vallejo, CA</t>
  </si>
  <si>
    <t>2023 M3 RWD</t>
  </si>
  <si>
    <t>Mathias8337</t>
  </si>
  <si>
    <t>Jan-mar</t>
  </si>
  <si>
    <t>M3 and my. Used to own a S too</t>
  </si>
  <si>
    <t>Party9137</t>
  </si>
  <si>
    <t>Cincycyber</t>
  </si>
  <si>
    <t>No idea yet</t>
  </si>
  <si>
    <t>Only said mid to late 2024</t>
  </si>
  <si>
    <t>Ndfoggio</t>
  </si>
  <si>
    <t>sozucom</t>
  </si>
  <si>
    <t>jjanov</t>
  </si>
  <si>
    <t>2022 Model S Plaid, 2022 Model Y LR</t>
  </si>
  <si>
    <t>BtyBeas</t>
  </si>
  <si>
    <t>No an option to choose when ordering</t>
  </si>
  <si>
    <t>S and X</t>
  </si>
  <si>
    <t>Gatornation</t>
  </si>
  <si>
    <t>Alpharetta</t>
  </si>
  <si>
    <t>Jackisbetter</t>
  </si>
  <si>
    <t>RN12745XXX</t>
  </si>
  <si>
    <t>Austin Texas</t>
  </si>
  <si>
    <t>By March 2024</t>
  </si>
  <si>
    <t>Ward L</t>
  </si>
  <si>
    <t>Camarillo, CA</t>
  </si>
  <si>
    <t>espeery</t>
  </si>
  <si>
    <t>Hoping</t>
  </si>
  <si>
    <t>BuckleyCyberTruck</t>
  </si>
  <si>
    <t>2018 M3 DM LR, 2022 M3 DM LR</t>
  </si>
  <si>
    <t>Mcduck</t>
  </si>
  <si>
    <t>Model 3P</t>
  </si>
  <si>
    <t>cyber42</t>
  </si>
  <si>
    <t>4 in another account. This account owns/ed zero Teslas</t>
  </si>
  <si>
    <t>CTVito</t>
  </si>
  <si>
    <t>2nd Qtr 2024</t>
  </si>
  <si>
    <t>2018 MS 75D, 2023 MX Plaid</t>
  </si>
  <si>
    <t>CyberRealtorFL</t>
  </si>
  <si>
    <t>Maybe</t>
  </si>
  <si>
    <t>tuta</t>
  </si>
  <si>
    <t>Tysons Corner VA</t>
  </si>
  <si>
    <t>BESTNJ</t>
  </si>
  <si>
    <t>whowee</t>
  </si>
  <si>
    <t>Vancouver, WA</t>
  </si>
  <si>
    <t>January thru end of March 2024</t>
  </si>
  <si>
    <t>Alwazzans</t>
  </si>
  <si>
    <t>NCMusic</t>
  </si>
  <si>
    <t>Tesla in store Brentwood, TN</t>
  </si>
  <si>
    <t>None currently. Used to own 2018 m3p</t>
  </si>
  <si>
    <t>CyberGus</t>
  </si>
  <si>
    <t>RN11691XXX</t>
  </si>
  <si>
    <t>Hbrueckland</t>
  </si>
  <si>
    <t>Model 3 LR</t>
  </si>
  <si>
    <t>Solarpunk Steve</t>
  </si>
  <si>
    <t>2021 MY LR</t>
  </si>
  <si>
    <t>Scurvmaster</t>
  </si>
  <si>
    <t>WY</t>
  </si>
  <si>
    <t>Loveland, Colorado</t>
  </si>
  <si>
    <t>None Yet</t>
  </si>
  <si>
    <t>2019 Model 3 LR AWD, 2020 Model Y LR AWD</t>
  </si>
  <si>
    <t>dmayo305</t>
  </si>
  <si>
    <t>2017 Model S, 2023 Model X</t>
  </si>
  <si>
    <t>cracks</t>
  </si>
  <si>
    <t>Jan-March 3024</t>
  </si>
  <si>
    <t>X and 3</t>
  </si>
  <si>
    <t>elyliu</t>
  </si>
  <si>
    <t>Marina Del Rey?</t>
  </si>
  <si>
    <t>CyberGlider</t>
  </si>
  <si>
    <t>Belleuve</t>
  </si>
  <si>
    <t>Peter Broadbent</t>
  </si>
  <si>
    <t>Model S 100D</t>
  </si>
  <si>
    <t>LOPEZ</t>
  </si>
  <si>
    <t>Santa Rosa, CA</t>
  </si>
  <si>
    <t>Model X and Model Y</t>
  </si>
  <si>
    <t>cybertruckwpm</t>
  </si>
  <si>
    <t>Tucson</t>
  </si>
  <si>
    <t>Andedow</t>
  </si>
  <si>
    <t>Bakersfield</t>
  </si>
  <si>
    <t>March - April</t>
  </si>
  <si>
    <t>Model s</t>
  </si>
  <si>
    <t>FL370</t>
  </si>
  <si>
    <t>Dec 23 to March 24</t>
  </si>
  <si>
    <t>Meanie1944</t>
  </si>
  <si>
    <t>11/25/0019</t>
  </si>
  <si>
    <t>Jan/march</t>
  </si>
  <si>
    <t>Mobilmancave24</t>
  </si>
  <si>
    <t>bradtorsone</t>
  </si>
  <si>
    <t>Cybertrevor</t>
  </si>
  <si>
    <t>T-Racer</t>
  </si>
  <si>
    <t>Sunnyvale, CA</t>
  </si>
  <si>
    <t>Jan-Mar '24</t>
  </si>
  <si>
    <t>D10</t>
  </si>
  <si>
    <t>Broken Arrow, OK</t>
  </si>
  <si>
    <t>Yes, 3</t>
  </si>
  <si>
    <t>salthawk52</t>
  </si>
  <si>
    <t>San Antonio - Airport Blvd</t>
  </si>
  <si>
    <t>Hknight54</t>
  </si>
  <si>
    <t>Gherdo</t>
  </si>
  <si>
    <t>Colorado Springs</t>
  </si>
  <si>
    <t>Runeglfbrg</t>
  </si>
  <si>
    <t>Schaumburg</t>
  </si>
  <si>
    <t>None anymore</t>
  </si>
  <si>
    <t>ConcreteTilt</t>
  </si>
  <si>
    <t>End of December 2023 - January 2024</t>
  </si>
  <si>
    <t>Dewey</t>
  </si>
  <si>
    <t>Owings Mills, MD</t>
  </si>
  <si>
    <t>2022 Model Y</t>
  </si>
  <si>
    <t>krennpowersports</t>
  </si>
  <si>
    <t>Plano, Tx</t>
  </si>
  <si>
    <t>Jordan</t>
  </si>
  <si>
    <t>12/8/0023</t>
  </si>
  <si>
    <t>C λRL KΞ V-1N</t>
  </si>
  <si>
    <t>Lynnwood, WA</t>
  </si>
  <si>
    <t>Mattplat</t>
  </si>
  <si>
    <t>SLC</t>
  </si>
  <si>
    <t>Model Y long range, Model Y Long range 7-seat</t>
  </si>
  <si>
    <t>ebytez</t>
  </si>
  <si>
    <t>Hungedu</t>
  </si>
  <si>
    <t>MaksimYuryev</t>
  </si>
  <si>
    <t>2022 Model X</t>
  </si>
  <si>
    <t>PSPPILOT</t>
  </si>
  <si>
    <t>2017 MYLR</t>
  </si>
  <si>
    <t>zrobbyz</t>
  </si>
  <si>
    <t>Alhambra</t>
  </si>
  <si>
    <t>Performance 3, Y</t>
  </si>
  <si>
    <t>G Adak</t>
  </si>
  <si>
    <t>delivered 3/7/24</t>
  </si>
  <si>
    <t>Jamezam</t>
  </si>
  <si>
    <t>Model 3 Model Y</t>
  </si>
  <si>
    <t>SURFLKWA</t>
  </si>
  <si>
    <t>BELLEVUE</t>
  </si>
  <si>
    <t>NONE</t>
  </si>
  <si>
    <t>RayzorBEV</t>
  </si>
  <si>
    <t>El Paso, Texas</t>
  </si>
  <si>
    <t>3-6 months</t>
  </si>
  <si>
    <t>2023 Midel Y LR</t>
  </si>
  <si>
    <t>JC70769</t>
  </si>
  <si>
    <t>Brandon MS</t>
  </si>
  <si>
    <t>Jan-Mar 24</t>
  </si>
  <si>
    <t>2020 Model 3 Performance</t>
  </si>
  <si>
    <t>eunoia</t>
  </si>
  <si>
    <t>easton</t>
  </si>
  <si>
    <t>model 3 in household</t>
  </si>
  <si>
    <t>ClaytonW</t>
  </si>
  <si>
    <t>SCOTINUS</t>
  </si>
  <si>
    <t>Ogre</t>
  </si>
  <si>
    <t>Trottingwolf</t>
  </si>
  <si>
    <t>909zxcvbNm??</t>
  </si>
  <si>
    <t>RN12063XXX</t>
  </si>
  <si>
    <t>RWD Single-Motor</t>
  </si>
  <si>
    <t>EasyTravelman</t>
  </si>
  <si>
    <t>Fremont CA</t>
  </si>
  <si>
    <t>2016 Model X Signature P90D Red</t>
  </si>
  <si>
    <t>JW1</t>
  </si>
  <si>
    <t>Don't know.</t>
  </si>
  <si>
    <t>wh1t3rbb1t</t>
  </si>
  <si>
    <t>ekimsinnigcm</t>
  </si>
  <si>
    <t>Previously Owned SX3Y</t>
  </si>
  <si>
    <t>Rab28</t>
  </si>
  <si>
    <t>Cedar Springs Dallas</t>
  </si>
  <si>
    <t>Dec - Mar 2024</t>
  </si>
  <si>
    <t>MYLR</t>
  </si>
  <si>
    <t>rickyresq</t>
  </si>
  <si>
    <t>Mesa, AZ</t>
  </si>
  <si>
    <t>30-60 Days</t>
  </si>
  <si>
    <t>DRKTruck</t>
  </si>
  <si>
    <t>Tysons Corner Tesla</t>
  </si>
  <si>
    <t>cyberbeast</t>
  </si>
  <si>
    <t>Model 3, Model XP100D ludicrous, Model S Plaid,</t>
  </si>
  <si>
    <t>wayne</t>
  </si>
  <si>
    <t>irvinf</t>
  </si>
  <si>
    <t>jan to march</t>
  </si>
  <si>
    <t>Bill401</t>
  </si>
  <si>
    <t>RN11305XXX</t>
  </si>
  <si>
    <t>2801 NJ-73 S, Maple Shade</t>
  </si>
  <si>
    <t>Cybertheo</t>
  </si>
  <si>
    <t>12/26/0023</t>
  </si>
  <si>
    <t>Lawrenceville NJ</t>
  </si>
  <si>
    <t>protondecay123</t>
  </si>
  <si>
    <t>Soulztooth</t>
  </si>
  <si>
    <t>YES</t>
  </si>
  <si>
    <t>cybguy</t>
  </si>
  <si>
    <t>Santa Ana Pueblo NM</t>
  </si>
  <si>
    <t>Jan-Mar, 2024</t>
  </si>
  <si>
    <t>Floridavid</t>
  </si>
  <si>
    <t>Savannah, GA</t>
  </si>
  <si>
    <t>Shome</t>
  </si>
  <si>
    <t>RGS28JA</t>
  </si>
  <si>
    <t>None provided</t>
  </si>
  <si>
    <t>CyberMark11</t>
  </si>
  <si>
    <t>Illinois</t>
  </si>
  <si>
    <t>smokeshell</t>
  </si>
  <si>
    <t>Salem (assumed)</t>
  </si>
  <si>
    <t>2021 Model 3 SR+</t>
  </si>
  <si>
    <t>Apb290</t>
  </si>
  <si>
    <t>Cyberlicious</t>
  </si>
  <si>
    <t>2022 MX, 2019 MX Ludicrous, 2020 MY, 2019 M3</t>
  </si>
  <si>
    <t>DZLHED</t>
  </si>
  <si>
    <t>HI</t>
  </si>
  <si>
    <t>Cyberjoeroofer</t>
  </si>
  <si>
    <t>West Palm Beach, Fl</t>
  </si>
  <si>
    <t>4, 2016 P85 Model X, 2020 Model 3, 2023 Model Y, 2023 Model X</t>
  </si>
  <si>
    <t>Musselmanc</t>
  </si>
  <si>
    <t>Santa Fe NM</t>
  </si>
  <si>
    <t>Cyberbeast1</t>
  </si>
  <si>
    <t>abq5701</t>
  </si>
  <si>
    <t>12/27/0023</t>
  </si>
  <si>
    <t>Albuquerque,NM</t>
  </si>
  <si>
    <t>JAN-MAR</t>
  </si>
  <si>
    <t>2015 Model S, 2017 Model X</t>
  </si>
  <si>
    <t>suuteebird</t>
  </si>
  <si>
    <t>Packanimal</t>
  </si>
  <si>
    <t>2019 Model 3 Performance, 2023 Y AWD</t>
  </si>
  <si>
    <t>CybrTrkNJ</t>
  </si>
  <si>
    <t>Trippinbillie06</t>
  </si>
  <si>
    <t>3, Y</t>
  </si>
  <si>
    <t>arin</t>
  </si>
  <si>
    <t>Dec-Mar 2024</t>
  </si>
  <si>
    <t>Model Y LR 2021</t>
  </si>
  <si>
    <t>Cybertruck2024</t>
  </si>
  <si>
    <t>Wasn't requested</t>
  </si>
  <si>
    <t>2021 M3P</t>
  </si>
  <si>
    <t>jensenej</t>
  </si>
  <si>
    <t>MYP, M3LR</t>
  </si>
  <si>
    <t>Ajeremysmith</t>
  </si>
  <si>
    <t>Mstali</t>
  </si>
  <si>
    <t>Knoxville, TN</t>
  </si>
  <si>
    <t>2022 Model X Plaid, 2023 Model Y LR</t>
  </si>
  <si>
    <t>Demonvial</t>
  </si>
  <si>
    <t>defrostedcanuck</t>
  </si>
  <si>
    <t>Mesa - Hampton</t>
  </si>
  <si>
    <t>niner</t>
  </si>
  <si>
    <t>Bend</t>
  </si>
  <si>
    <t>sammy5001</t>
  </si>
  <si>
    <t>CurtisCowgill</t>
  </si>
  <si>
    <t>Bertley82</t>
  </si>
  <si>
    <t>Y, 3</t>
  </si>
  <si>
    <t>PKCYBER1</t>
  </si>
  <si>
    <t>BLUE ASH KY</t>
  </si>
  <si>
    <t>TESLA Y LR PERFORMANCE</t>
  </si>
  <si>
    <t>CyberLandr Designer</t>
  </si>
  <si>
    <t>RN12795XXX</t>
  </si>
  <si>
    <t>January to March</t>
  </si>
  <si>
    <t>Z28Racingman</t>
  </si>
  <si>
    <t>12/12/0223</t>
  </si>
  <si>
    <t>Jan-Mar24</t>
  </si>
  <si>
    <t>TeslaGeorge</t>
  </si>
  <si>
    <t>pending</t>
  </si>
  <si>
    <t>Yes, had and S now have a Y</t>
  </si>
  <si>
    <t>Cyberbeast</t>
  </si>
  <si>
    <t>St Petersburg</t>
  </si>
  <si>
    <t>Cannon1</t>
  </si>
  <si>
    <t>Sscjwl</t>
  </si>
  <si>
    <t>Rocklin, ca</t>
  </si>
  <si>
    <t>tx124</t>
  </si>
  <si>
    <t>mt Kisco</t>
  </si>
  <si>
    <t>early march</t>
  </si>
  <si>
    <t>2 Ys</t>
  </si>
  <si>
    <t>kati-patang</t>
  </si>
  <si>
    <t>co springs</t>
  </si>
  <si>
    <t>dont remember</t>
  </si>
  <si>
    <t>Pops</t>
  </si>
  <si>
    <t>FutAm84</t>
  </si>
  <si>
    <t>chaseleblanc6</t>
  </si>
  <si>
    <t>Mid- Late 2024</t>
  </si>
  <si>
    <t>josh@sourcesolarinc</t>
  </si>
  <si>
    <t>Upland, Ca</t>
  </si>
  <si>
    <t>Dec 2023- Mar 2024</t>
  </si>
  <si>
    <t>Webspeedracer</t>
  </si>
  <si>
    <t>Original owner: 2016 MS75D, 2018 MX100D, early shareholder, many referrals</t>
  </si>
  <si>
    <t>pgmrob3</t>
  </si>
  <si>
    <t>Not</t>
  </si>
  <si>
    <t>joeyv</t>
  </si>
  <si>
    <t>home delivery</t>
  </si>
  <si>
    <t>jan-feb 2024</t>
  </si>
  <si>
    <t>Vasile</t>
  </si>
  <si>
    <t>3 LR and X plaid</t>
  </si>
  <si>
    <t>dlee888</t>
  </si>
  <si>
    <t>Middle to End of year</t>
  </si>
  <si>
    <t>2020 Model X</t>
  </si>
  <si>
    <t>orthodonnie</t>
  </si>
  <si>
    <t>Kirk Lau</t>
  </si>
  <si>
    <t>Jan -March 2024</t>
  </si>
  <si>
    <t>Shinebrite</t>
  </si>
  <si>
    <t>Franklin, Tennessee</t>
  </si>
  <si>
    <t>No window specified</t>
  </si>
  <si>
    <t>2021 Tesla 3</t>
  </si>
  <si>
    <t>Shygar</t>
  </si>
  <si>
    <t>bizarrkley</t>
  </si>
  <si>
    <t>CyberTruckBeast</t>
  </si>
  <si>
    <t>ArmyX</t>
  </si>
  <si>
    <t>01/01/2024 - 03/31/2024</t>
  </si>
  <si>
    <t>Orwa</t>
  </si>
  <si>
    <t>Vancouver</t>
  </si>
  <si>
    <t>Scribbious</t>
  </si>
  <si>
    <t>Jan-March?</t>
  </si>
  <si>
    <t>2020 Model Y Dual Motor</t>
  </si>
  <si>
    <t>ideaXfactory</t>
  </si>
  <si>
    <t>Kabbes</t>
  </si>
  <si>
    <t>San Jose, California</t>
  </si>
  <si>
    <t>Jan - mar</t>
  </si>
  <si>
    <t>Model y</t>
  </si>
  <si>
    <t>Tomalot</t>
  </si>
  <si>
    <t>Second</t>
  </si>
  <si>
    <t>CHILAM</t>
  </si>
  <si>
    <t>Westbury, NY</t>
  </si>
  <si>
    <t>2013 P85+ 7 Seater in Rare Metallic Brown</t>
  </si>
  <si>
    <t>alchemistCyberTruck</t>
  </si>
  <si>
    <t>June 2024 - Dec 2024</t>
  </si>
  <si>
    <t>tapn2me</t>
  </si>
  <si>
    <t>Torrance</t>
  </si>
  <si>
    <t>Mid June</t>
  </si>
  <si>
    <t>2019 M3 Standard +</t>
  </si>
  <si>
    <t>coryjuby</t>
  </si>
  <si>
    <t>Dee06812</t>
  </si>
  <si>
    <t>Not given</t>
  </si>
  <si>
    <t>2022 S Plaid (previously 2017 S Ludicrous)</t>
  </si>
  <si>
    <t>cybertruck2mars</t>
  </si>
  <si>
    <t>CyberNickOH</t>
  </si>
  <si>
    <t>Columbus, OH</t>
  </si>
  <si>
    <t>EMoeller</t>
  </si>
  <si>
    <t>1/9/0024</t>
  </si>
  <si>
    <t>Tesla Corta Madera</t>
  </si>
  <si>
    <t>Second Half 2024</t>
  </si>
  <si>
    <t>Talon</t>
  </si>
  <si>
    <t>Mid-&gt;Late 2024</t>
  </si>
  <si>
    <t>clubjk</t>
  </si>
  <si>
    <t>Sales Center, Council Bluffs, IA</t>
  </si>
  <si>
    <t>Plaidmodelx</t>
  </si>
  <si>
    <t>Long Island</t>
  </si>
  <si>
    <t>2022 MX Plaid, 2020 MX Performance</t>
  </si>
  <si>
    <t>myoung_uf</t>
  </si>
  <si>
    <t>Not SUre</t>
  </si>
  <si>
    <t>Trent</t>
  </si>
  <si>
    <t>Merritt Island</t>
  </si>
  <si>
    <t>dralkim86</t>
  </si>
  <si>
    <t>St. Louis - South County</t>
  </si>
  <si>
    <t>scohen2002</t>
  </si>
  <si>
    <t>Lawrenceville, NJ (Princeton)</t>
  </si>
  <si>
    <t>2019 M3 awd lr</t>
  </si>
  <si>
    <t>malonecentral</t>
  </si>
  <si>
    <t>Mesa, Arizona</t>
  </si>
  <si>
    <t>TimC2024</t>
  </si>
  <si>
    <t>Mt Kisco</t>
  </si>
  <si>
    <t>Janurary</t>
  </si>
  <si>
    <t>P100d, MX, 3</t>
  </si>
  <si>
    <t>oKurwaCoZaPudlo</t>
  </si>
  <si>
    <t>Tesla Lakewood</t>
  </si>
  <si>
    <t>No expected window on order confirmation</t>
  </si>
  <si>
    <t>Model Y Performane</t>
  </si>
  <si>
    <t>brigst77</t>
  </si>
  <si>
    <t>Coolbreeze704</t>
  </si>
  <si>
    <t>MechEng813</t>
  </si>
  <si>
    <t>Docxylo</t>
  </si>
  <si>
    <t>Novanglus</t>
  </si>
  <si>
    <t>Model Y Performance</t>
  </si>
  <si>
    <t>Technupe</t>
  </si>
  <si>
    <t>Dedham</t>
  </si>
  <si>
    <t>Model X plaid, model y standard</t>
  </si>
  <si>
    <t>Wilsonreniers</t>
  </si>
  <si>
    <t>Tuna</t>
  </si>
  <si>
    <t>(4) Model S, (2) Model 3, (1) Model Y</t>
  </si>
  <si>
    <t>freepower</t>
  </si>
  <si>
    <t>MetalBonsai</t>
  </si>
  <si>
    <t>Lynnwood</t>
  </si>
  <si>
    <t>22 Model 3</t>
  </si>
  <si>
    <t>rschering</t>
  </si>
  <si>
    <t>Merritt Island, FL</t>
  </si>
  <si>
    <t>Model S and Model X</t>
  </si>
  <si>
    <t>TickTock</t>
  </si>
  <si>
    <t>2018 M3, 2018 MS P100D</t>
  </si>
  <si>
    <t>DARINC</t>
  </si>
  <si>
    <t>Park Meadows</t>
  </si>
  <si>
    <t>01/24-03-24</t>
  </si>
  <si>
    <t>section6213</t>
  </si>
  <si>
    <t>SAN ANTONIO</t>
  </si>
  <si>
    <t>JANUARY TO MARH</t>
  </si>
  <si>
    <t>Chazmamn</t>
  </si>
  <si>
    <t>Jacksonville, FL</t>
  </si>
  <si>
    <t>Jan 2024- March 2024</t>
  </si>
  <si>
    <t>Yes, no vins released</t>
  </si>
  <si>
    <t>jayoh</t>
  </si>
  <si>
    <t>Indianapolis (Castleton)</t>
  </si>
  <si>
    <t>Model 3 Midrange</t>
  </si>
  <si>
    <t>matthewcertain</t>
  </si>
  <si>
    <t>SpykeDaddy</t>
  </si>
  <si>
    <t>Maplewood</t>
  </si>
  <si>
    <t>2010 Roadster, 2018 Model S</t>
  </si>
  <si>
    <t>scm00re</t>
  </si>
  <si>
    <t>FatSal</t>
  </si>
  <si>
    <t>Cleveland/Lyndhurst</t>
  </si>
  <si>
    <t>2020 Model 3</t>
  </si>
  <si>
    <t>Markw</t>
  </si>
  <si>
    <t>JB82602</t>
  </si>
  <si>
    <t>Vienna</t>
  </si>
  <si>
    <t>MSP100D</t>
  </si>
  <si>
    <t>Paul Scott</t>
  </si>
  <si>
    <t>West Sahara Tesla</t>
  </si>
  <si>
    <t>Model S 2016 and Model X 2019</t>
  </si>
  <si>
    <t>dherres057</t>
  </si>
  <si>
    <t>Y 3</t>
  </si>
  <si>
    <t>Prime0208</t>
  </si>
  <si>
    <t>DiscoXD</t>
  </si>
  <si>
    <t>PNS SALES CENTER</t>
  </si>
  <si>
    <t>not sure</t>
  </si>
  <si>
    <t>5 Model y's, 2 Model s Plaid, Model X Plaid, 3 Model 3</t>
  </si>
  <si>
    <t>alsetkcurt</t>
  </si>
  <si>
    <t>Stupid_metal_triangle</t>
  </si>
  <si>
    <t>P100D Model X, AWD Model 3</t>
  </si>
  <si>
    <t>Gracilis</t>
  </si>
  <si>
    <t>2018 Model 3 and 2022 Model Y</t>
  </si>
  <si>
    <t>Misty Young</t>
  </si>
  <si>
    <t>Unstated</t>
  </si>
  <si>
    <t>MSP85DL</t>
  </si>
  <si>
    <t>roxannewsmith22</t>
  </si>
  <si>
    <t>Feb- March</t>
  </si>
  <si>
    <t>GAmstutz</t>
  </si>
  <si>
    <t>January through March 2024</t>
  </si>
  <si>
    <t>Mjk7741</t>
  </si>
  <si>
    <t>Bobsi</t>
  </si>
  <si>
    <t>Model S 100D 2017</t>
  </si>
  <si>
    <t>Cyberbeast 11024</t>
  </si>
  <si>
    <t>avonlea</t>
  </si>
  <si>
    <t>Model X, S, Y</t>
  </si>
  <si>
    <t>CyberDad320</t>
  </si>
  <si>
    <t>1ST QTR 2024</t>
  </si>
  <si>
    <t>Model X/Y</t>
  </si>
  <si>
    <t>Bige1912</t>
  </si>
  <si>
    <t>2019 Model 3</t>
  </si>
  <si>
    <t>cybertruth</t>
  </si>
  <si>
    <t>Teslabot</t>
  </si>
  <si>
    <t>Renton, Washington</t>
  </si>
  <si>
    <t>TeslaFANa</t>
  </si>
  <si>
    <t>Atlanta or Charlotte</t>
  </si>
  <si>
    <t>2018 model s</t>
  </si>
  <si>
    <t>Osprey22</t>
  </si>
  <si>
    <t>RN12823XXX</t>
  </si>
  <si>
    <t>Tysons Corner</t>
  </si>
  <si>
    <t>Does not Say</t>
  </si>
  <si>
    <t>agordon117</t>
  </si>
  <si>
    <t>Cleveland</t>
  </si>
  <si>
    <t>Hunter323279</t>
  </si>
  <si>
    <t>Oktulsa</t>
  </si>
  <si>
    <t>Oklahoma city</t>
  </si>
  <si>
    <t>Model x and s</t>
  </si>
  <si>
    <t>CyberNC</t>
  </si>
  <si>
    <t>Polygon</t>
  </si>
  <si>
    <t>PAPAB</t>
  </si>
  <si>
    <t>CHARLOTTE</t>
  </si>
  <si>
    <t>Jan- March 2024</t>
  </si>
  <si>
    <t>MYLR 2022</t>
  </si>
  <si>
    <t>cybertruck</t>
  </si>
  <si>
    <t>Kennesaw</t>
  </si>
  <si>
    <t>mid-late 2024</t>
  </si>
  <si>
    <t>M3(sold), MS(sold), MY</t>
  </si>
  <si>
    <t>Rubicon40</t>
  </si>
  <si>
    <t>Dids</t>
  </si>
  <si>
    <t>Norwell</t>
  </si>
  <si>
    <t>Mrach 2024</t>
  </si>
  <si>
    <t>fishlakemike</t>
  </si>
  <si>
    <t>tbd</t>
  </si>
  <si>
    <t>YBUYGAS</t>
  </si>
  <si>
    <t>X, S, Solar, 2 Tesla Home Batteries</t>
  </si>
  <si>
    <t>Chaetagnath</t>
  </si>
  <si>
    <t>Fort Myers Fl</t>
  </si>
  <si>
    <t>Nosrat</t>
  </si>
  <si>
    <t>???</t>
  </si>
  <si>
    <t>Shano13</t>
  </si>
  <si>
    <t>godsgiftiiiish</t>
  </si>
  <si>
    <t>SCOUNDREL</t>
  </si>
  <si>
    <t>Teslaman</t>
  </si>
  <si>
    <t>RN2811XXX</t>
  </si>
  <si>
    <t>S P85</t>
  </si>
  <si>
    <t>anmccullen</t>
  </si>
  <si>
    <t>Matthews nc</t>
  </si>
  <si>
    <t>January-march</t>
  </si>
  <si>
    <t>model x</t>
  </si>
  <si>
    <t>millerjam</t>
  </si>
  <si>
    <t>Model Y P</t>
  </si>
  <si>
    <t>Fishalkemike</t>
  </si>
  <si>
    <t>Russellsab</t>
  </si>
  <si>
    <t>RN11255XXX</t>
  </si>
  <si>
    <t>Denham</t>
  </si>
  <si>
    <t>2013 S, 2015 S, 2016 X, 2018 X, 2022 X Plaid</t>
  </si>
  <si>
    <t>CyberTandasb</t>
  </si>
  <si>
    <t>Santa Fe</t>
  </si>
  <si>
    <t>2020 Model Y</t>
  </si>
  <si>
    <t>RJBonds</t>
  </si>
  <si>
    <t>dantodd</t>
  </si>
  <si>
    <t>Burlingame, CA</t>
  </si>
  <si>
    <t>"Early 2024"</t>
  </si>
  <si>
    <t>Model 3 SR+</t>
  </si>
  <si>
    <t>Gezzer</t>
  </si>
  <si>
    <t>2018 MX, 2022 M3</t>
  </si>
  <si>
    <t>joeliroquai</t>
  </si>
  <si>
    <t>2018 Model X, 2018 Model 3</t>
  </si>
  <si>
    <t>gph1959</t>
  </si>
  <si>
    <t>Springfield</t>
  </si>
  <si>
    <t>MS &amp; 2 MX</t>
  </si>
  <si>
    <t>DRobe</t>
  </si>
  <si>
    <t>Reasy</t>
  </si>
  <si>
    <t>Steve-O</t>
  </si>
  <si>
    <t>Riverbill</t>
  </si>
  <si>
    <t>Portland,Or S Macadam</t>
  </si>
  <si>
    <t>lazrfloyd</t>
  </si>
  <si>
    <t>unsure</t>
  </si>
  <si>
    <t>Floridaman</t>
  </si>
  <si>
    <t>Model 3, Model X, Solar Panels + Powerwalls</t>
  </si>
  <si>
    <t>tym_dev</t>
  </si>
  <si>
    <t>Fort Worth, TX</t>
  </si>
  <si>
    <t>aaronarcnc</t>
  </si>
  <si>
    <t>Matthews</t>
  </si>
  <si>
    <t>2 Model Ys</t>
  </si>
  <si>
    <t>Solstadwest</t>
  </si>
  <si>
    <t>Lynhurst, Ohio</t>
  </si>
  <si>
    <t>Q1</t>
  </si>
  <si>
    <t>Portland, OR / S. Macadam Av</t>
  </si>
  <si>
    <t>EricM</t>
  </si>
  <si>
    <t>May-June 2024</t>
  </si>
  <si>
    <t>None (Prior 2019 X LR owner)</t>
  </si>
  <si>
    <t>SteelRhino</t>
  </si>
  <si>
    <t>Kengineer</t>
  </si>
  <si>
    <t>Nashville TN</t>
  </si>
  <si>
    <t>Dec 2023-March 2023</t>
  </si>
  <si>
    <t>Tesla Model 3, Tesla Model S</t>
  </si>
  <si>
    <t>gtlimer</t>
  </si>
  <si>
    <t>Clermont, FL</t>
  </si>
  <si>
    <t>2022 MYP, 2022 MSP</t>
  </si>
  <si>
    <t>Amps Up</t>
  </si>
  <si>
    <t>2019 Model S Plaid</t>
  </si>
  <si>
    <t>maxint</t>
  </si>
  <si>
    <t>Teslamos</t>
  </si>
  <si>
    <t>Signature S</t>
  </si>
  <si>
    <t>LisaLisa</t>
  </si>
  <si>
    <t>No indication, will notify when delivery date approaches</t>
  </si>
  <si>
    <t>2021 Model S</t>
  </si>
  <si>
    <t>Gibbs537</t>
  </si>
  <si>
    <t>Tyco Rd</t>
  </si>
  <si>
    <t>MS</t>
  </si>
  <si>
    <t>CYBERKEVIN</t>
  </si>
  <si>
    <t>Urbandale, IA</t>
  </si>
  <si>
    <t>Model 3 2018</t>
  </si>
  <si>
    <t>Cyberphantom</t>
  </si>
  <si>
    <t>Tesla Y</t>
  </si>
  <si>
    <t>sblythca</t>
  </si>
  <si>
    <t>Sarge588</t>
  </si>
  <si>
    <t>Richmond / Glenn Allen</t>
  </si>
  <si>
    <t>Dru.k</t>
  </si>
  <si>
    <t>kentdreid</t>
  </si>
  <si>
    <t>Shocker</t>
  </si>
  <si>
    <t>Clarkson</t>
  </si>
  <si>
    <t>Jpriver</t>
  </si>
  <si>
    <t>3 months</t>
  </si>
  <si>
    <t>2016.5 s 75d</t>
  </si>
  <si>
    <t>haoooc</t>
  </si>
  <si>
    <t>AZTea</t>
  </si>
  <si>
    <t>Gilory Center</t>
  </si>
  <si>
    <t>84Apollo3</t>
  </si>
  <si>
    <t>11/23/0019</t>
  </si>
  <si>
    <t>Fodderof4</t>
  </si>
  <si>
    <t>X, 3P, 3LR, 3RWD</t>
  </si>
  <si>
    <t>cohenlawgroup</t>
  </si>
  <si>
    <t>Norfolk</t>
  </si>
  <si>
    <t>Cyberjam</t>
  </si>
  <si>
    <t>Mohican Sun</t>
  </si>
  <si>
    <t>davidsharette</t>
  </si>
  <si>
    <t>Pleasant Grove</t>
  </si>
  <si>
    <t>Model S, Model X, Model 3</t>
  </si>
  <si>
    <t>JDBCyber</t>
  </si>
  <si>
    <t>Non indicated on email confirmation</t>
  </si>
  <si>
    <t>2022 Model Y Performance</t>
  </si>
  <si>
    <t>michelle.kuiee</t>
  </si>
  <si>
    <t>2021 model S Plaid</t>
  </si>
  <si>
    <t>XQUIZIT</t>
  </si>
  <si>
    <t>Lawerence</t>
  </si>
  <si>
    <t>MarkD</t>
  </si>
  <si>
    <t>Memphis, TN</t>
  </si>
  <si>
    <t>2022 3LR &amp; 2020 S Performance with Ludicrous</t>
  </si>
  <si>
    <t>QMCT</t>
  </si>
  <si>
    <t>RN11318XXX</t>
  </si>
  <si>
    <t>rugbymaycry</t>
  </si>
  <si>
    <t>Warwick, RI</t>
  </si>
  <si>
    <t>Hodginator</t>
  </si>
  <si>
    <t>jpend</t>
  </si>
  <si>
    <t>adparks</t>
  </si>
  <si>
    <t>Mikeinwa</t>
  </si>
  <si>
    <t>FIFE, WA</t>
  </si>
  <si>
    <t>Model X P100D</t>
  </si>
  <si>
    <t>NotMyFirstTesla</t>
  </si>
  <si>
    <t>2018 M3 LR, 2023 MY LR</t>
  </si>
  <si>
    <t>Teslarossa</t>
  </si>
  <si>
    <t>Model X Plaid, Model Y LR, Model 3 Performance</t>
  </si>
  <si>
    <t>jdortega</t>
  </si>
  <si>
    <t>Chesterfield Missouri</t>
  </si>
  <si>
    <t>Bothwalien</t>
  </si>
  <si>
    <t>2018 M3 LR AWD , 2022 M3 LR AWD</t>
  </si>
  <si>
    <t>keengg</t>
  </si>
  <si>
    <t>waiting</t>
  </si>
  <si>
    <t>mallenbrand</t>
  </si>
  <si>
    <t>Kansas City, MO</t>
  </si>
  <si>
    <t>Feb-March</t>
  </si>
  <si>
    <t>Moltencore</t>
  </si>
  <si>
    <t>Colorado springs</t>
  </si>
  <si>
    <t>Model 3 AWD</t>
  </si>
  <si>
    <t>Cybertruck_Victus</t>
  </si>
  <si>
    <t>kcurtrebyc</t>
  </si>
  <si>
    <t>emu</t>
  </si>
  <si>
    <t>Tmoney</t>
  </si>
  <si>
    <t>Dedham MA</t>
  </si>
  <si>
    <t>BeleeEV</t>
  </si>
  <si>
    <t>Jasper7821</t>
  </si>
  <si>
    <t>P85+, Model 3</t>
  </si>
  <si>
    <t>Makeodds101</t>
  </si>
  <si>
    <t>RN11284XXX</t>
  </si>
  <si>
    <t>Nothing given</t>
  </si>
  <si>
    <t>yrekabaker</t>
  </si>
  <si>
    <t>MX P90D</t>
  </si>
  <si>
    <t>55LSX</t>
  </si>
  <si>
    <t>Irvine California</t>
  </si>
  <si>
    <t>2016 Model S P90D</t>
  </si>
  <si>
    <t>Isingh</t>
  </si>
  <si>
    <t>Dec to Mar</t>
  </si>
  <si>
    <t>JohnTDoe</t>
  </si>
  <si>
    <t>RN12829XXX</t>
  </si>
  <si>
    <t>NA - hasn't been assigned</t>
  </si>
  <si>
    <t>ssansoy</t>
  </si>
  <si>
    <t>Santa Fe, New Mexico</t>
  </si>
  <si>
    <t>Feb-Mar 2024</t>
  </si>
  <si>
    <t>sansoy</t>
  </si>
  <si>
    <t>johnc186</t>
  </si>
  <si>
    <t>aharrod</t>
  </si>
  <si>
    <t>3, X</t>
  </si>
  <si>
    <t>C3y3ber</t>
  </si>
  <si>
    <t>Lyndhurst</t>
  </si>
  <si>
    <t>2018 Model S 100D</t>
  </si>
  <si>
    <t>Valentine</t>
  </si>
  <si>
    <t>None on order confirmation, but website showed jan-march</t>
  </si>
  <si>
    <t>Carmino</t>
  </si>
  <si>
    <t>San Diego - Miramar</t>
  </si>
  <si>
    <t>CandylandNC</t>
  </si>
  <si>
    <t>Q3-Q4 2024</t>
  </si>
  <si>
    <t>okiebug</t>
  </si>
  <si>
    <t>X, X, Y</t>
  </si>
  <si>
    <t>dssoren</t>
  </si>
  <si>
    <t>Model S/X</t>
  </si>
  <si>
    <t>Markburnet</t>
  </si>
  <si>
    <t>Zunk</t>
  </si>
  <si>
    <t>Blue Ash</t>
  </si>
  <si>
    <t>2023 Model S Plaid FSD, 2018 Model S 100D FSD</t>
  </si>
  <si>
    <t>Hennessy</t>
  </si>
  <si>
    <t>2021 Model S Plaid 2022 Model X</t>
  </si>
  <si>
    <t>al4er</t>
  </si>
  <si>
    <t>Not Available</t>
  </si>
  <si>
    <t>firstblackman</t>
  </si>
  <si>
    <t>Did not give a date</t>
  </si>
  <si>
    <t>S, X Y</t>
  </si>
  <si>
    <t>joes_mess</t>
  </si>
  <si>
    <t>cameroncovey</t>
  </si>
  <si>
    <t>2018 Model 3 RWD Longe Range</t>
  </si>
  <si>
    <t>drdirt55</t>
  </si>
  <si>
    <t>thunstad</t>
  </si>
  <si>
    <t>jmerwin</t>
  </si>
  <si>
    <t>January 2024- March 2024</t>
  </si>
  <si>
    <t>cybersammy</t>
  </si>
  <si>
    <t>Norwell, MA</t>
  </si>
  <si>
    <t>CYBERTK</t>
  </si>
  <si>
    <t>Feb-Apr</t>
  </si>
  <si>
    <t>kerry986</t>
  </si>
  <si>
    <t>Dec ‘23- Mar ‘24</t>
  </si>
  <si>
    <t>daelitedesi</t>
  </si>
  <si>
    <t>FEB-MARCH 2024</t>
  </si>
  <si>
    <t>X,Y</t>
  </si>
  <si>
    <t>MarkM913</t>
  </si>
  <si>
    <t>Feb-Apr 2024</t>
  </si>
  <si>
    <t>schmo</t>
  </si>
  <si>
    <t>Austin - Pond Springs</t>
  </si>
  <si>
    <t>2013 Tesla Model S</t>
  </si>
  <si>
    <t>Ferrari/GTR/M3/Plaid</t>
  </si>
  <si>
    <t>Westlake Village</t>
  </si>
  <si>
    <t>It did not say</t>
  </si>
  <si>
    <t>Model 3 Standard Range, Model S Plaid</t>
  </si>
  <si>
    <t>SlippingSurlies</t>
  </si>
  <si>
    <t>2023 Model 3 RWD</t>
  </si>
  <si>
    <t>Kjod_63</t>
  </si>
  <si>
    <t>To residence</t>
  </si>
  <si>
    <t>Didn’t see one</t>
  </si>
  <si>
    <t>2018 Model X P100</t>
  </si>
  <si>
    <t>SARC</t>
  </si>
  <si>
    <t>Feb 2024 to Apr 2024</t>
  </si>
  <si>
    <t>2023 Model S</t>
  </si>
  <si>
    <t>CYBRTREK</t>
  </si>
  <si>
    <t>2020 MY LR</t>
  </si>
  <si>
    <t>CyberPeepsula</t>
  </si>
  <si>
    <t>Feb-April 2024</t>
  </si>
  <si>
    <t>Model Y, Model 3</t>
  </si>
  <si>
    <t>Coltpete</t>
  </si>
  <si>
    <t>Feb-April</t>
  </si>
  <si>
    <t>LDRHAWKE</t>
  </si>
  <si>
    <t>Not Given</t>
  </si>
  <si>
    <t>lawdogg149</t>
  </si>
  <si>
    <t>Chattanooga, TN</t>
  </si>
  <si>
    <t>feb or march</t>
  </si>
  <si>
    <t>Model Y perf, Model S p100d</t>
  </si>
  <si>
    <t>Kru</t>
  </si>
  <si>
    <t>Feb - Apr</t>
  </si>
  <si>
    <t>CloudNull</t>
  </si>
  <si>
    <t>By April</t>
  </si>
  <si>
    <t>Hsacks609</t>
  </si>
  <si>
    <t>MARGATE</t>
  </si>
  <si>
    <t>NONE GIVEN</t>
  </si>
  <si>
    <t>MODELS AND TWO MODEL X</t>
  </si>
  <si>
    <t>MikeinDenver</t>
  </si>
  <si>
    <t>1st qtr 2024</t>
  </si>
  <si>
    <t>2014 P85 Model S</t>
  </si>
  <si>
    <t>Known-background</t>
  </si>
  <si>
    <t>Not known</t>
  </si>
  <si>
    <t>MYLR and MYLR7</t>
  </si>
  <si>
    <t>JSTANG</t>
  </si>
  <si>
    <t>mt kisco</t>
  </si>
  <si>
    <t>.</t>
  </si>
  <si>
    <t>Zdavis</t>
  </si>
  <si>
    <t>Ship to home</t>
  </si>
  <si>
    <t>Order confirmation doesn’t show a window. Before I ordered it showed mid-late 2024</t>
  </si>
  <si>
    <t>Model 3 2019</t>
  </si>
  <si>
    <t>Kelvalt</t>
  </si>
  <si>
    <t>Model Y, Solar Panels</t>
  </si>
  <si>
    <t>Medicus</t>
  </si>
  <si>
    <t>S,3,3,3</t>
  </si>
  <si>
    <t>JamMackey</t>
  </si>
  <si>
    <t>No date available yet</t>
  </si>
  <si>
    <t>Yes. 2018 Model 3 and 2023 model Y</t>
  </si>
  <si>
    <t>tjcjr9999</t>
  </si>
  <si>
    <t>Mount Kisco NY tesla</t>
  </si>
  <si>
    <t>2021 Model Y AWD</t>
  </si>
  <si>
    <t>TechDrFill</t>
  </si>
  <si>
    <t>dangerdan</t>
  </si>
  <si>
    <t>wesr palm beach</t>
  </si>
  <si>
    <t>yes Y</t>
  </si>
  <si>
    <t>gregg@sierranevada</t>
  </si>
  <si>
    <t>Tesla Marina del Rey,, LA, CA</t>
  </si>
  <si>
    <t>SCarras</t>
  </si>
  <si>
    <t>mattr70</t>
  </si>
  <si>
    <t>RN4135XXX</t>
  </si>
  <si>
    <t>cincinnati</t>
  </si>
  <si>
    <t>Model 3, 2 Model X's</t>
  </si>
  <si>
    <t>gaubong053</t>
  </si>
  <si>
    <t>2023 MXP, 2019 Model 3</t>
  </si>
  <si>
    <t>Rizvend</t>
  </si>
  <si>
    <t>Feb to April</t>
  </si>
  <si>
    <t>Shirt</t>
  </si>
  <si>
    <t>husky man</t>
  </si>
  <si>
    <t>Arizona</t>
  </si>
  <si>
    <t>clarkbariowa</t>
  </si>
  <si>
    <t>12/28/0023</t>
  </si>
  <si>
    <t>Model X 90D</t>
  </si>
  <si>
    <t>Spacenoddle</t>
  </si>
  <si>
    <t>Feb - Apr 2024</t>
  </si>
  <si>
    <t>Rtoyes</t>
  </si>
  <si>
    <t>RN11315XXX</t>
  </si>
  <si>
    <t>Bethesda MD</t>
  </si>
  <si>
    <t>Yessirrom</t>
  </si>
  <si>
    <t>Cedar Springs Road Dallas, TX</t>
  </si>
  <si>
    <t>2018 LR RWD</t>
  </si>
  <si>
    <t>MarsOrBust</t>
  </si>
  <si>
    <t>2013 Model S, 2016 Model X Founders Series (Serial # 69!)</t>
  </si>
  <si>
    <t>AdmiralS</t>
  </si>
  <si>
    <t>Mount Kisco, NY</t>
  </si>
  <si>
    <t>02/01/24 - 04/30/24</t>
  </si>
  <si>
    <t>DrDrugs</t>
  </si>
  <si>
    <t>stewping</t>
  </si>
  <si>
    <t>Model 3 dual motor</t>
  </si>
  <si>
    <t>ColoradoBeast</t>
  </si>
  <si>
    <t>Colorado Springs, CO</t>
  </si>
  <si>
    <t>markponton</t>
  </si>
  <si>
    <t>Chandug8</t>
  </si>
  <si>
    <t>therealzissou</t>
  </si>
  <si>
    <t>Freshdeliveredpuppies</t>
  </si>
  <si>
    <t>Reno-Virginia Street</t>
  </si>
  <si>
    <t>Mid - late 2024</t>
  </si>
  <si>
    <t>Nexus6</t>
  </si>
  <si>
    <t>mdelliott9</t>
  </si>
  <si>
    <t>jeffdaniel.19432</t>
  </si>
  <si>
    <t>None.</t>
  </si>
  <si>
    <t>Mb33000</t>
  </si>
  <si>
    <t>Nm</t>
  </si>
  <si>
    <t>1 y</t>
  </si>
  <si>
    <t>ericbigguy</t>
  </si>
  <si>
    <t>RelevantDad</t>
  </si>
  <si>
    <t>Webwrangler</t>
  </si>
  <si>
    <t>JT_77</t>
  </si>
  <si>
    <t>Cybertruck26</t>
  </si>
  <si>
    <t>Kato - Fremont</t>
  </si>
  <si>
    <t>d-stew</t>
  </si>
  <si>
    <t>YLR, Solar</t>
  </si>
  <si>
    <t>sidalin</t>
  </si>
  <si>
    <t>MX Plaid</t>
  </si>
  <si>
    <t>REKIII</t>
  </si>
  <si>
    <t>tskyline</t>
  </si>
  <si>
    <t>Springfield/NJ</t>
  </si>
  <si>
    <t>paidtothink</t>
  </si>
  <si>
    <t>Don't recall</t>
  </si>
  <si>
    <t>Doesn't say</t>
  </si>
  <si>
    <t>Tesla X Plaid and Tesla Y</t>
  </si>
  <si>
    <t>CyberFox</t>
  </si>
  <si>
    <t>Model X Plaid's (2022 &amp; 2023)</t>
  </si>
  <si>
    <t>aaronsurfs</t>
  </si>
  <si>
    <t>Jan 2024 - Mar 2024</t>
  </si>
  <si>
    <t>Ryanssking</t>
  </si>
  <si>
    <t>X, 3, and Y</t>
  </si>
  <si>
    <t>Boston609</t>
  </si>
  <si>
    <t>cyberforthewin</t>
  </si>
  <si>
    <t>sylvius</t>
  </si>
  <si>
    <t>E hutch</t>
  </si>
  <si>
    <t>Robvr4</t>
  </si>
  <si>
    <t>thebiglebowskiisfine</t>
  </si>
  <si>
    <t>No Idea?</t>
  </si>
  <si>
    <t>Two model 3</t>
  </si>
  <si>
    <t>Texarado</t>
  </si>
  <si>
    <t>CyberStorm</t>
  </si>
  <si>
    <t>M0unt41nm4n</t>
  </si>
  <si>
    <t>BeastMod3</t>
  </si>
  <si>
    <t>St. Paul-Maplewood 2590 West Maplewood Drive Maplewood, MN 55109</t>
  </si>
  <si>
    <t>None specified</t>
  </si>
  <si>
    <t>Yes - 2018 Model 3 Performance</t>
  </si>
  <si>
    <t>FiskerOceanOne</t>
  </si>
  <si>
    <t>Norfolk, VA</t>
  </si>
  <si>
    <t>None?</t>
  </si>
  <si>
    <t>Cyberbestia</t>
  </si>
  <si>
    <t>PEABODY-NORTH SHORE</t>
  </si>
  <si>
    <t>1 Month</t>
  </si>
  <si>
    <t>2019 Tesla M3P White 2019 Tesla M3P Black</t>
  </si>
  <si>
    <t>andysccs</t>
  </si>
  <si>
    <t>second half 2024</t>
  </si>
  <si>
    <t>flyhiryguy</t>
  </si>
  <si>
    <t>Nashville Franklin 122 Market Exchange</t>
  </si>
  <si>
    <t>Yes, M3P</t>
  </si>
  <si>
    <t>teslaowner2020</t>
  </si>
  <si>
    <t>1st Quarter</t>
  </si>
  <si>
    <t>Model x and model 3</t>
  </si>
  <si>
    <t>Falcondriver</t>
  </si>
  <si>
    <t>Jan. - March 2024</t>
  </si>
  <si>
    <t>X Plaid, 3</t>
  </si>
  <si>
    <t>V.to.H</t>
  </si>
  <si>
    <t>Kansas City - Stateline Road</t>
  </si>
  <si>
    <t>Jan. 2024 - Mar. 2024</t>
  </si>
  <si>
    <t>2023 Model Y LR (spouse)</t>
  </si>
  <si>
    <t>quentinwahl</t>
  </si>
  <si>
    <t>mgrizzell</t>
  </si>
  <si>
    <t>February to April 2024</t>
  </si>
  <si>
    <t>fuseman</t>
  </si>
  <si>
    <t>San Jose, CA</t>
  </si>
  <si>
    <t>Jan 2024-Mar2024</t>
  </si>
  <si>
    <t>Plaid 2023</t>
  </si>
  <si>
    <t>v1perman</t>
  </si>
  <si>
    <t>Ft Lauderdale</t>
  </si>
  <si>
    <t>Jabman</t>
  </si>
  <si>
    <t>Eatontown</t>
  </si>
  <si>
    <t>2022 Model S long range</t>
  </si>
  <si>
    <t>CYBRTRK88</t>
  </si>
  <si>
    <t>DarkSkies</t>
  </si>
  <si>
    <t>TeslaGuyAZ</t>
  </si>
  <si>
    <t>Scottsdale, AZ</t>
  </si>
  <si>
    <t>Model 3 Performance, Model Y Performance, Model 3 Dual Motor</t>
  </si>
  <si>
    <t>simeon79</t>
  </si>
  <si>
    <t>CliffsCT</t>
  </si>
  <si>
    <t>CyberWorm</t>
  </si>
  <si>
    <t>Feb 2024 - Apr 2024</t>
  </si>
  <si>
    <t>2018 Tesla Model 3 Long Range RWD</t>
  </si>
  <si>
    <t>WaitingForTeslaGolfCart</t>
  </si>
  <si>
    <t>2020 Model Y Stealth 2023 Model X</t>
  </si>
  <si>
    <t>s_dk91</t>
  </si>
  <si>
    <t>scottbentley</t>
  </si>
  <si>
    <t>West Chester PA</t>
  </si>
  <si>
    <t>February - April (I think)</t>
  </si>
  <si>
    <t>2022 Y (and a 2018 3 and 2015 S)</t>
  </si>
  <si>
    <t>Gundo</t>
  </si>
  <si>
    <t>100mpg</t>
  </si>
  <si>
    <t>Obecalb</t>
  </si>
  <si>
    <t>LZRDKNG</t>
  </si>
  <si>
    <t>cyberclubtruck</t>
  </si>
  <si>
    <t>Feb-Mar</t>
  </si>
  <si>
    <t>ChrisB</t>
  </si>
  <si>
    <t>Tesla Pleasant grove</t>
  </si>
  <si>
    <t>1-3 months</t>
  </si>
  <si>
    <t>TwiztOG43</t>
  </si>
  <si>
    <t>3250 E Sahara Ave, Las Vegas, NV 89104</t>
  </si>
  <si>
    <t>February - April 2024</t>
  </si>
  <si>
    <t>Model Y Performance 2022, Model Y LR7 2022</t>
  </si>
  <si>
    <t>Bigu6473</t>
  </si>
  <si>
    <t>Dublin ca</t>
  </si>
  <si>
    <t>January/March 2024</t>
  </si>
  <si>
    <t>SpaceAce2020</t>
  </si>
  <si>
    <t>CyberSleeze</t>
  </si>
  <si>
    <t>Riverside CA</t>
  </si>
  <si>
    <t>lorencc</t>
  </si>
  <si>
    <t>Feb-Mar 2023</t>
  </si>
  <si>
    <t>M3P and MYP</t>
  </si>
  <si>
    <t>Mrowen75</t>
  </si>
  <si>
    <t>DesMoines, IA</t>
  </si>
  <si>
    <t>June-December 2024</t>
  </si>
  <si>
    <t>3P, XP, R1T</t>
  </si>
  <si>
    <t>Amuma</t>
  </si>
  <si>
    <t>Rockstarparking</t>
  </si>
  <si>
    <t>Cyber526</t>
  </si>
  <si>
    <t>Miami</t>
  </si>
  <si>
    <t>Yes model Y</t>
  </si>
  <si>
    <t>BARNEY2009</t>
  </si>
  <si>
    <t>Chronolord</t>
  </si>
  <si>
    <t>Savannah</t>
  </si>
  <si>
    <t>SnowyKnight</t>
  </si>
  <si>
    <t>December 2023- March 2024</t>
  </si>
  <si>
    <t>Model X, 3, Y</t>
  </si>
  <si>
    <t>CyberTy</t>
  </si>
  <si>
    <t>RN700XXX</t>
  </si>
  <si>
    <t>West LA</t>
  </si>
  <si>
    <t>Jan 19th</t>
  </si>
  <si>
    <t>bobbyclee</t>
  </si>
  <si>
    <t>S, 3, X, Y</t>
  </si>
  <si>
    <t>fprhanna1</t>
  </si>
  <si>
    <t>corte madera</t>
  </si>
  <si>
    <t>tesla X</t>
  </si>
  <si>
    <t>kylekeith</t>
  </si>
  <si>
    <t>CA Delivery</t>
  </si>
  <si>
    <t>bdesign</t>
  </si>
  <si>
    <t>wheeler</t>
  </si>
  <si>
    <t>IDK</t>
  </si>
  <si>
    <t>Jan - Mar, 2023</t>
  </si>
  <si>
    <t>1 Model X</t>
  </si>
  <si>
    <t>countryboy</t>
  </si>
  <si>
    <t>Romulus5</t>
  </si>
  <si>
    <t>Tesla of Bartlett</t>
  </si>
  <si>
    <t>Non</t>
  </si>
  <si>
    <t>CT Bergen Cty</t>
  </si>
  <si>
    <t>Cybercruz</t>
  </si>
  <si>
    <t>2 M3, 1 X</t>
  </si>
  <si>
    <t>Skyynet</t>
  </si>
  <si>
    <t>Feb - April 2024</t>
  </si>
  <si>
    <t>2021 MYLR</t>
  </si>
  <si>
    <t>mcot2222</t>
  </si>
  <si>
    <t>Paramus NJ</t>
  </si>
  <si>
    <t>Redacted Profile</t>
  </si>
  <si>
    <t>Model X Raven</t>
  </si>
  <si>
    <t>jefflawless</t>
  </si>
  <si>
    <t>Jan - Mar.</t>
  </si>
  <si>
    <t>e1vis</t>
  </si>
  <si>
    <t>J0E_JITSU</t>
  </si>
  <si>
    <t>La Vegas</t>
  </si>
  <si>
    <t>Msdg137</t>
  </si>
  <si>
    <t>New York</t>
  </si>
  <si>
    <t>Nolacyber</t>
  </si>
  <si>
    <t>Tennessee</t>
  </si>
  <si>
    <t>March to june</t>
  </si>
  <si>
    <t>Yes model S</t>
  </si>
  <si>
    <t>o.jerem</t>
  </si>
  <si>
    <t>RN28295XXX</t>
  </si>
  <si>
    <t>Jan- March</t>
  </si>
  <si>
    <t>MYP &amp; M3</t>
  </si>
  <si>
    <t>WILLS ETA</t>
  </si>
  <si>
    <t>Westmont</t>
  </si>
  <si>
    <t>in&amp;out</t>
  </si>
  <si>
    <t>cgladue</t>
  </si>
  <si>
    <t>starcyber</t>
  </si>
  <si>
    <t>Jackson0810</t>
  </si>
  <si>
    <t>Chattanooga</t>
  </si>
  <si>
    <t>Jan - March ‘24</t>
  </si>
  <si>
    <t>7thstranger</t>
  </si>
  <si>
    <t>Dec - Jan</t>
  </si>
  <si>
    <t>Ironalley</t>
  </si>
  <si>
    <t>Feb.-April</t>
  </si>
  <si>
    <t>Tesla Y Performance</t>
  </si>
  <si>
    <t>Nathan47</t>
  </si>
  <si>
    <t>brianhn1</t>
  </si>
  <si>
    <t>Finx</t>
  </si>
  <si>
    <t>Mrosberg</t>
  </si>
  <si>
    <t>30 days</t>
  </si>
  <si>
    <t>jeffski1</t>
  </si>
  <si>
    <t>RN11545XXX</t>
  </si>
  <si>
    <t>CT425</t>
  </si>
  <si>
    <t>Cyber07</t>
  </si>
  <si>
    <t>45 days</t>
  </si>
  <si>
    <t>MS, M3LR, M3P</t>
  </si>
  <si>
    <t>AbacoBeach</t>
  </si>
  <si>
    <t>Fort Myers, FL</t>
  </si>
  <si>
    <t>2023 M3 RWD; 2023 MYLR; Tesla Solar Roof</t>
  </si>
  <si>
    <t>Leon H</t>
  </si>
  <si>
    <t>Lynhurst</t>
  </si>
  <si>
    <t>Feb Mar</t>
  </si>
  <si>
    <t>Projim</t>
  </si>
  <si>
    <t>May</t>
  </si>
  <si>
    <t>BobSaidSo</t>
  </si>
  <si>
    <t>Salem, OR</t>
  </si>
  <si>
    <t>Feb-Apr 24</t>
  </si>
  <si>
    <t>knight0248</t>
  </si>
  <si>
    <t>2/2024-4/2024</t>
  </si>
  <si>
    <t>theholyrice</t>
  </si>
  <si>
    <t>CyberRebel</t>
  </si>
  <si>
    <t>Jackson, MS</t>
  </si>
  <si>
    <t>Model S Plaid and Model S</t>
  </si>
  <si>
    <t>Mark555055c</t>
  </si>
  <si>
    <t>2015 Model S</t>
  </si>
  <si>
    <t>Synchronicity786</t>
  </si>
  <si>
    <t>ChrisD8699</t>
  </si>
  <si>
    <t>Dedham, MA</t>
  </si>
  <si>
    <t>2018 Tesla Model 3</t>
  </si>
  <si>
    <t>sparkinspace</t>
  </si>
  <si>
    <t>Mush0701</t>
  </si>
  <si>
    <t>Rodgers</t>
  </si>
  <si>
    <t>ImmortanPete</t>
  </si>
  <si>
    <t>ekb1000</t>
  </si>
  <si>
    <t>ND</t>
  </si>
  <si>
    <t>rogers mn</t>
  </si>
  <si>
    <t>Circ</t>
  </si>
  <si>
    <t>KOP</t>
  </si>
  <si>
    <t>Raxar</t>
  </si>
  <si>
    <t>Dublin?</t>
  </si>
  <si>
    <t>Jan-April</t>
  </si>
  <si>
    <t>JTCyberbeast</t>
  </si>
  <si>
    <t>30 DAYS</t>
  </si>
  <si>
    <t>BATT3CAR</t>
  </si>
  <si>
    <t>TurboCJ</t>
  </si>
  <si>
    <t>coltbass</t>
  </si>
  <si>
    <t>Johnboy</t>
  </si>
  <si>
    <t>dennisjs</t>
  </si>
  <si>
    <t>M3gabolt</t>
  </si>
  <si>
    <t>1st quarter 2024</t>
  </si>
  <si>
    <t>Model s long range</t>
  </si>
  <si>
    <t>Bighank7777</t>
  </si>
  <si>
    <t>I can't that date</t>
  </si>
  <si>
    <t>STLCYBERBEASt</t>
  </si>
  <si>
    <t>Fort Myers Tesla Store</t>
  </si>
  <si>
    <t>cschertz</t>
  </si>
  <si>
    <t>February-March</t>
  </si>
  <si>
    <t>Bighd</t>
  </si>
  <si>
    <t>Clermont Florida</t>
  </si>
  <si>
    <t>February till April</t>
  </si>
  <si>
    <t>Jerm</t>
  </si>
  <si>
    <t>MillerTime007</t>
  </si>
  <si>
    <t>2 months</t>
  </si>
  <si>
    <t>Model S, Model 3, Model Y</t>
  </si>
  <si>
    <t>FrankCastle1031</t>
  </si>
  <si>
    <t>Salt Lake City, UT</t>
  </si>
  <si>
    <t>Kiborg</t>
  </si>
  <si>
    <t>Steviestayrich</t>
  </si>
  <si>
    <t>Uknown</t>
  </si>
  <si>
    <t>love2cyber</t>
  </si>
  <si>
    <t>February to April</t>
  </si>
  <si>
    <t>Model S and Model 3</t>
  </si>
  <si>
    <t>CyberBeast 11024</t>
  </si>
  <si>
    <t>Pappasmurf</t>
  </si>
  <si>
    <t>Washington</t>
  </si>
  <si>
    <t>Avery21</t>
  </si>
  <si>
    <t>El Paso</t>
  </si>
  <si>
    <t>Model Y and Model 3</t>
  </si>
  <si>
    <t>Sunnymans</t>
  </si>
  <si>
    <t>Was not provided</t>
  </si>
  <si>
    <t>Nick Brown</t>
  </si>
  <si>
    <t>fightdocnumber1</t>
  </si>
  <si>
    <t>Matthews NC</t>
  </si>
  <si>
    <t>2017 P90X</t>
  </si>
  <si>
    <t>ddives</t>
  </si>
  <si>
    <t>Feb - Mar 2024</t>
  </si>
  <si>
    <t>TECH49</t>
  </si>
  <si>
    <t>offered home delivery but to be confirmed</t>
  </si>
  <si>
    <t>didn't see it</t>
  </si>
  <si>
    <t>MS Plaid and MY Performance</t>
  </si>
  <si>
    <t>DFibRL8R</t>
  </si>
  <si>
    <t>Tysons, VA</t>
  </si>
  <si>
    <t>February to Apri 2024</t>
  </si>
  <si>
    <t>Sleipnir</t>
  </si>
  <si>
    <t>None available within 100 miles</t>
  </si>
  <si>
    <t>hugemerk</t>
  </si>
  <si>
    <t>joneschris903</t>
  </si>
  <si>
    <t>2 weeks</t>
  </si>
  <si>
    <t>hbflorida</t>
  </si>
  <si>
    <t>CHRISTON</t>
  </si>
  <si>
    <t>21 Model S LR, 22 Model Y Performance</t>
  </si>
  <si>
    <t>KeykeyG</t>
  </si>
  <si>
    <t>Richmond Texas sales center</t>
  </si>
  <si>
    <t>FEB TO MARCH</t>
  </si>
  <si>
    <t>whitewidow252</t>
  </si>
  <si>
    <t>NoMoGas</t>
  </si>
  <si>
    <t>Before March 2024</t>
  </si>
  <si>
    <t>Model S, model 3, model S</t>
  </si>
  <si>
    <t>igor.A</t>
  </si>
  <si>
    <t>Prinston</t>
  </si>
  <si>
    <t>etn6000</t>
  </si>
  <si>
    <t>Eden Prairie</t>
  </si>
  <si>
    <t>2018 Model S, 2022 Model Y, 2023 Model X</t>
  </si>
  <si>
    <t>Djcoolchris</t>
  </si>
  <si>
    <t>2-3 weeks from now</t>
  </si>
  <si>
    <t>X &amp; 3 just got my VIN today for truck</t>
  </si>
  <si>
    <t>SignStudio</t>
  </si>
  <si>
    <t>Feb-March 2024</t>
  </si>
  <si>
    <t>gcasso</t>
  </si>
  <si>
    <t>Loveland, CO</t>
  </si>
  <si>
    <t>Model Y, Model 3, Model Y</t>
  </si>
  <si>
    <t>MotoX9928</t>
  </si>
  <si>
    <t>robpops</t>
  </si>
  <si>
    <t>CybertruckInEu</t>
  </si>
  <si>
    <t>TBA</t>
  </si>
  <si>
    <t>Many S,Y</t>
  </si>
  <si>
    <t>eindra</t>
  </si>
  <si>
    <t>clarkwgriz</t>
  </si>
  <si>
    <t>Pensacola FL</t>
  </si>
  <si>
    <t>2023 Model S Plaid, 2018 Model 3 RWD</t>
  </si>
  <si>
    <t>jbcyber</t>
  </si>
  <si>
    <t>Model S Plaid, Model X</t>
  </si>
  <si>
    <t>vikram0228</t>
  </si>
  <si>
    <t>Dedham, Massachusetts</t>
  </si>
  <si>
    <t>Feb - March 2024</t>
  </si>
  <si>
    <t>HMBCybertruck</t>
  </si>
  <si>
    <t>Itnub</t>
  </si>
  <si>
    <t>Mechanicsburg, PA</t>
  </si>
  <si>
    <t>Solarplan</t>
  </si>
  <si>
    <t>Didn’t say</t>
  </si>
  <si>
    <t>Y and S85d</t>
  </si>
  <si>
    <t>Baba_Junji</t>
  </si>
  <si>
    <t>Model X refreshed 2022</t>
  </si>
  <si>
    <t>JesseDGreat</t>
  </si>
  <si>
    <t>Model S, Model 3</t>
  </si>
  <si>
    <t>JRF08</t>
  </si>
  <si>
    <t>CyberPunkys</t>
  </si>
  <si>
    <t>1/16/0024</t>
  </si>
  <si>
    <t>Ebarrios</t>
  </si>
  <si>
    <t>Aurora</t>
  </si>
  <si>
    <t>JudyTran</t>
  </si>
  <si>
    <t>Eagle4</t>
  </si>
  <si>
    <t>Brentwood, TN</t>
  </si>
  <si>
    <t>2 m3 1 my</t>
  </si>
  <si>
    <t>Gail_Lewis_844</t>
  </si>
  <si>
    <t>Feb 24 - April 24</t>
  </si>
  <si>
    <t>WGK</t>
  </si>
  <si>
    <t>Tonynguyen1590</t>
  </si>
  <si>
    <t>Fire</t>
  </si>
  <si>
    <t>David M.D.</t>
  </si>
  <si>
    <t>glendale</t>
  </si>
  <si>
    <t>march</t>
  </si>
  <si>
    <t>2022 X</t>
  </si>
  <si>
    <t>PPTMAKR</t>
  </si>
  <si>
    <t>Model X P90D</t>
  </si>
  <si>
    <t>KCDC</t>
  </si>
  <si>
    <t>RN11380XXX</t>
  </si>
  <si>
    <t>Chesterfield, MO</t>
  </si>
  <si>
    <t>2018 Performance Model 3</t>
  </si>
  <si>
    <t>pschmitz87</t>
  </si>
  <si>
    <t>greenp85d</t>
  </si>
  <si>
    <t>not specified</t>
  </si>
  <si>
    <t>Javster</t>
  </si>
  <si>
    <t>Feb - March</t>
  </si>
  <si>
    <t>Former</t>
  </si>
  <si>
    <t>CoHAP</t>
  </si>
  <si>
    <t>No Tesla - Rivian R1T</t>
  </si>
  <si>
    <t>Cyberva</t>
  </si>
  <si>
    <t>Tyson</t>
  </si>
  <si>
    <t>March -April</t>
  </si>
  <si>
    <t>M3 / MYP</t>
  </si>
  <si>
    <t>ATXHockeyGamer</t>
  </si>
  <si>
    <t>December 2023-March 2024</t>
  </si>
  <si>
    <t>2018 M3P and 2020 MY Dual</t>
  </si>
  <si>
    <t>Cybaka</t>
  </si>
  <si>
    <t>RN11810XXX</t>
  </si>
  <si>
    <t>Dec- March</t>
  </si>
  <si>
    <t>Tarious</t>
  </si>
  <si>
    <t>igoreka</t>
  </si>
  <si>
    <t>Denver, CO</t>
  </si>
  <si>
    <t>Riverholic</t>
  </si>
  <si>
    <t>hammmy52</t>
  </si>
  <si>
    <t>Humeair</t>
  </si>
  <si>
    <t>Unk</t>
  </si>
  <si>
    <t>RickBush</t>
  </si>
  <si>
    <t>fife</t>
  </si>
  <si>
    <t>Y,3,X</t>
  </si>
  <si>
    <t>Borealis</t>
  </si>
  <si>
    <t>KL777YL</t>
  </si>
  <si>
    <t>Probably Minneapolis area</t>
  </si>
  <si>
    <t>Romanos</t>
  </si>
  <si>
    <t>2012 S P90</t>
  </si>
  <si>
    <t>Jadejay</t>
  </si>
  <si>
    <t>flamaest</t>
  </si>
  <si>
    <t>Gilroy California</t>
  </si>
  <si>
    <t>GreenSquared</t>
  </si>
  <si>
    <t>Previous Model 3&amp; S, Current Model X</t>
  </si>
  <si>
    <t>SMW</t>
  </si>
  <si>
    <t>12/23-04/24</t>
  </si>
  <si>
    <t>2015 Models S P90D</t>
  </si>
  <si>
    <t>Mcdhorse13</t>
  </si>
  <si>
    <t>Model 3 model Y</t>
  </si>
  <si>
    <t>cemyorulmaz</t>
  </si>
  <si>
    <t>1/23/0024</t>
  </si>
  <si>
    <t>February-April</t>
  </si>
  <si>
    <t>PastorJ</t>
  </si>
  <si>
    <t>Don’t remembet</t>
  </si>
  <si>
    <t>Keith4two</t>
  </si>
  <si>
    <t>Fall 2024</t>
  </si>
  <si>
    <t>Gevi</t>
  </si>
  <si>
    <t>Saint Pittsburg</t>
  </si>
  <si>
    <t>yes Y and X</t>
  </si>
  <si>
    <t>chilly</t>
  </si>
  <si>
    <t>RN128XXX</t>
  </si>
  <si>
    <t>Feb - Mar</t>
  </si>
  <si>
    <t>MHayes38</t>
  </si>
  <si>
    <t>Apple52</t>
  </si>
  <si>
    <t>HAWAIIANSHAWN</t>
  </si>
  <si>
    <t>Charlotte or Savannah</t>
  </si>
  <si>
    <t>February/April</t>
  </si>
  <si>
    <t>Nitroscot</t>
  </si>
  <si>
    <t>MarquetteWho</t>
  </si>
  <si>
    <t>FORT MYERS</t>
  </si>
  <si>
    <t>JAN-MARCH</t>
  </si>
  <si>
    <t>TeslaJoe1988</t>
  </si>
  <si>
    <t>Mesa AZ</t>
  </si>
  <si>
    <t>Jan to March 24</t>
  </si>
  <si>
    <t>Professor_CH3</t>
  </si>
  <si>
    <t>RN11298XXX</t>
  </si>
  <si>
    <t>None yet</t>
  </si>
  <si>
    <t>batlag</t>
  </si>
  <si>
    <t>Mar-April 2024</t>
  </si>
  <si>
    <t>CyberJ</t>
  </si>
  <si>
    <t>S and Powerwall</t>
  </si>
  <si>
    <t>Savagecabbage</t>
  </si>
  <si>
    <t>TeslaBB</t>
  </si>
  <si>
    <t>Florida</t>
  </si>
  <si>
    <t>05/2024-12/2024</t>
  </si>
  <si>
    <t>2016 S P100DL</t>
  </si>
  <si>
    <t>Tintworldatl</t>
  </si>
  <si>
    <t>Model3</t>
  </si>
  <si>
    <t>TimothyRWest</t>
  </si>
  <si>
    <t>First quarter</t>
  </si>
  <si>
    <t>Model S LR FSD 2020, Model Y LR FSD 2021</t>
  </si>
  <si>
    <t>Drakemeister</t>
  </si>
  <si>
    <t>mparseg</t>
  </si>
  <si>
    <t>Mid/End 2024</t>
  </si>
  <si>
    <t>2016 Model X P90D</t>
  </si>
  <si>
    <t>Alan</t>
  </si>
  <si>
    <t>2017 s90d</t>
  </si>
  <si>
    <t>Parker's Cars</t>
  </si>
  <si>
    <t>1, previously 5</t>
  </si>
  <si>
    <t>jdrive</t>
  </si>
  <si>
    <t>Delray</t>
  </si>
  <si>
    <t>tcmeyers</t>
  </si>
  <si>
    <t>RN11287XXX</t>
  </si>
  <si>
    <t>2018 X 100D</t>
  </si>
  <si>
    <t>cyber88</t>
  </si>
  <si>
    <t>Either</t>
  </si>
  <si>
    <t>Doc John</t>
  </si>
  <si>
    <t>Unknown not on order confirmation</t>
  </si>
  <si>
    <t>Kennyg</t>
  </si>
  <si>
    <t>Westchester</t>
  </si>
  <si>
    <t>Glennford</t>
  </si>
  <si>
    <t>Sam Diego Miramar</t>
  </si>
  <si>
    <t>Unable to locate</t>
  </si>
  <si>
    <t>Model S, 3, X, Y</t>
  </si>
  <si>
    <t>HughLucas</t>
  </si>
  <si>
    <t>TimsterF430</t>
  </si>
  <si>
    <t>KC Kansas</t>
  </si>
  <si>
    <t>tpope004</t>
  </si>
  <si>
    <t>Sleepytime</t>
  </si>
  <si>
    <t>2016 Model S 90D, 2023 MYLR</t>
  </si>
  <si>
    <t>ATX37</t>
  </si>
  <si>
    <t>February-April 2024</t>
  </si>
  <si>
    <t>LitoPine</t>
  </si>
  <si>
    <t>Chesterfield</t>
  </si>
  <si>
    <t>None. Previously MX</t>
  </si>
  <si>
    <t>kip</t>
  </si>
  <si>
    <t>Stallingsgrp</t>
  </si>
  <si>
    <t>2019 Model X</t>
  </si>
  <si>
    <t>Mickey</t>
  </si>
  <si>
    <t>Verona NY</t>
  </si>
  <si>
    <t>MXLR</t>
  </si>
  <si>
    <t>Focus</t>
  </si>
  <si>
    <t>powerball</t>
  </si>
  <si>
    <t>fremont</t>
  </si>
  <si>
    <t>feb-apr 2024</t>
  </si>
  <si>
    <t>3 X</t>
  </si>
  <si>
    <t>Slappy32</t>
  </si>
  <si>
    <t>Irvine-Barranca</t>
  </si>
  <si>
    <t>Bomat29</t>
  </si>
  <si>
    <t>One month</t>
  </si>
  <si>
    <t>illadave</t>
  </si>
  <si>
    <t>Daly City, CA</t>
  </si>
  <si>
    <t>March/April</t>
  </si>
  <si>
    <t>Model Y, 3</t>
  </si>
  <si>
    <t>BeFamousVideo</t>
  </si>
  <si>
    <t>Not delivered yet</t>
  </si>
  <si>
    <t>2018 LR Model 3</t>
  </si>
  <si>
    <t>mut8d_seabass</t>
  </si>
  <si>
    <t>jcmc8</t>
  </si>
  <si>
    <t>CyberMB</t>
  </si>
  <si>
    <t>1. Model 3 2. Model 3 lease just returned</t>
  </si>
  <si>
    <t>Captinmat</t>
  </si>
  <si>
    <t>MarkKinAk</t>
  </si>
  <si>
    <t>Lynnwood Wa</t>
  </si>
  <si>
    <t>March- May</t>
  </si>
  <si>
    <t>MX75D and Y LR</t>
  </si>
  <si>
    <t>marms</t>
  </si>
  <si>
    <t>Greatskin</t>
  </si>
  <si>
    <t>jpatton</t>
  </si>
  <si>
    <t>Westmont, IL SC</t>
  </si>
  <si>
    <t>ParTheBar</t>
  </si>
  <si>
    <t>Mt Kisko, NY</t>
  </si>
  <si>
    <t>Bstill</t>
  </si>
  <si>
    <t>Chris9702l</t>
  </si>
  <si>
    <t>Feb -Apr</t>
  </si>
  <si>
    <t>2021 Model Y (purchased in Feb)</t>
  </si>
  <si>
    <t>Soncho</t>
  </si>
  <si>
    <t>February - March 2024</t>
  </si>
  <si>
    <t>DeBergo</t>
  </si>
  <si>
    <t>February- April</t>
  </si>
  <si>
    <t>CyberT2024</t>
  </si>
  <si>
    <t>Princeton, NJ</t>
  </si>
  <si>
    <t>Owned 4 now have 2 2016S bought New 2022X Plaid.</t>
  </si>
  <si>
    <t>Snorklet1221</t>
  </si>
  <si>
    <t>Tyco Rd.</t>
  </si>
  <si>
    <t>LouisvilleBeast</t>
  </si>
  <si>
    <t>Doesn’t say</t>
  </si>
  <si>
    <t>cybertruckig</t>
  </si>
  <si>
    <t>March-April</t>
  </si>
  <si>
    <t>M3LRP</t>
  </si>
  <si>
    <t>Kvothe</t>
  </si>
  <si>
    <t>Matthews, NC</t>
  </si>
  <si>
    <t>TruckinCyberStyle</t>
  </si>
  <si>
    <t>Cy 24</t>
  </si>
  <si>
    <t>lessbanking</t>
  </si>
  <si>
    <t>March - May 2024</t>
  </si>
  <si>
    <t>Kman</t>
  </si>
  <si>
    <t>Mwiken</t>
  </si>
  <si>
    <t>Jan -April 2024</t>
  </si>
  <si>
    <t>2022 Model 3 &amp; 2023 Model Y</t>
  </si>
  <si>
    <t>davepick</t>
  </si>
  <si>
    <t>Feb - April</t>
  </si>
  <si>
    <t>BlackRhino</t>
  </si>
  <si>
    <t>Riverside</t>
  </si>
  <si>
    <t>Not mentioned in confirmation email</t>
  </si>
  <si>
    <t>Jwright77</t>
  </si>
  <si>
    <t>I own 2017 Model S 90D and 2022 Model S LR</t>
  </si>
  <si>
    <t>RickJ19Zeta8</t>
  </si>
  <si>
    <t>dmckayj</t>
  </si>
  <si>
    <t>beatmstrj</t>
  </si>
  <si>
    <t>2022 Model S Plaid</t>
  </si>
  <si>
    <t>JesseNuttall</t>
  </si>
  <si>
    <t>One plus Tesla solar</t>
  </si>
  <si>
    <t>mbrockus</t>
  </si>
  <si>
    <t>Seattle SoDo</t>
  </si>
  <si>
    <t>3 and X</t>
  </si>
  <si>
    <t>Brian425</t>
  </si>
  <si>
    <t>Westbury</t>
  </si>
  <si>
    <t>1st Qtr 2024</t>
  </si>
  <si>
    <t>Houston Mark</t>
  </si>
  <si>
    <t>X Plaid, X Long Range plus, S performance</t>
  </si>
  <si>
    <t>Venusfly</t>
  </si>
  <si>
    <t>Ann Arbor</t>
  </si>
  <si>
    <t>No date shown</t>
  </si>
  <si>
    <t>KingQ</t>
  </si>
  <si>
    <t>Fast Eddie 008</t>
  </si>
  <si>
    <t>March - May</t>
  </si>
  <si>
    <t>erdalc</t>
  </si>
  <si>
    <t>Model S and Y</t>
  </si>
  <si>
    <t>LarryASilva</t>
  </si>
  <si>
    <t>2/20/0024</t>
  </si>
  <si>
    <t>NotAskedYet</t>
  </si>
  <si>
    <t>March-May2024</t>
  </si>
  <si>
    <t>Jesus loves KAUA'I</t>
  </si>
  <si>
    <t>Beautiful KAUA'I</t>
  </si>
  <si>
    <t>Model 3 performance.</t>
  </si>
  <si>
    <t>briandhale1</t>
  </si>
  <si>
    <t>Tampa, FL</t>
  </si>
  <si>
    <t>March to May 2024</t>
  </si>
  <si>
    <t>Model S 2017 and 2019</t>
  </si>
  <si>
    <t>Zipperback</t>
  </si>
  <si>
    <t>Remotecybertruck</t>
  </si>
  <si>
    <t>Spokane, Wa</t>
  </si>
  <si>
    <t>April - May</t>
  </si>
  <si>
    <t>CyberKeen</t>
  </si>
  <si>
    <t>kuhlenhaker</t>
  </si>
  <si>
    <t>2018 Model 3 Preformance</t>
  </si>
  <si>
    <t>brwayne1</t>
  </si>
  <si>
    <t>mhaze</t>
  </si>
  <si>
    <t>Mar-May</t>
  </si>
  <si>
    <t>Bhikool836</t>
  </si>
  <si>
    <t>21' Model S &amp; 23' Model X</t>
  </si>
  <si>
    <t>stephenrwhite</t>
  </si>
  <si>
    <t>Cypress, Texas</t>
  </si>
  <si>
    <t>Snòók</t>
  </si>
  <si>
    <t>March-May</t>
  </si>
  <si>
    <t>Patrick_ECU_Pirate</t>
  </si>
  <si>
    <t>Raleigh or Charlotte</t>
  </si>
  <si>
    <t>Use to have an S, Now a Y</t>
  </si>
  <si>
    <t>MattP</t>
  </si>
  <si>
    <t>Art138</t>
  </si>
  <si>
    <t>Mid to late 24</t>
  </si>
  <si>
    <t>No Rust In Me</t>
  </si>
  <si>
    <t>2019 Model 3 Dual Motor Long Range</t>
  </si>
  <si>
    <t>xucchini</t>
  </si>
  <si>
    <t>home delivery requested</t>
  </si>
  <si>
    <t>MY &amp; MYP</t>
  </si>
  <si>
    <t>freedomwan</t>
  </si>
  <si>
    <t>Portland-S Macadam Avenue</t>
  </si>
  <si>
    <t>2022 model 3 performance</t>
  </si>
  <si>
    <t>Carnasis</t>
  </si>
  <si>
    <t>None (2019 M3P- Sold)</t>
  </si>
  <si>
    <t>Agassi</t>
  </si>
  <si>
    <t>August</t>
  </si>
  <si>
    <t>EarlSprat</t>
  </si>
  <si>
    <t>model S 2021</t>
  </si>
  <si>
    <t>Guzziot</t>
  </si>
  <si>
    <t>WA ?</t>
  </si>
  <si>
    <t>cyberme207</t>
  </si>
  <si>
    <t>Boston, MA</t>
  </si>
  <si>
    <t>AeroGear</t>
  </si>
  <si>
    <t>StarkNaked</t>
  </si>
  <si>
    <t>Lynwood, WA</t>
  </si>
  <si>
    <t>S, X, Y</t>
  </si>
  <si>
    <t>KE6JPH</t>
  </si>
  <si>
    <t>2/13/0024</t>
  </si>
  <si>
    <t>Glendale Arizona</t>
  </si>
  <si>
    <t>Rockwell</t>
  </si>
  <si>
    <t>Stuntben</t>
  </si>
  <si>
    <t>To store</t>
  </si>
  <si>
    <t>Nicko</t>
  </si>
  <si>
    <t>JAN,FEB, MARCH</t>
  </si>
  <si>
    <t>Feb.-April.</t>
  </si>
  <si>
    <t>Speed_racer</t>
  </si>
  <si>
    <t>Feb to May</t>
  </si>
  <si>
    <t>Model 3 Performance 2020</t>
  </si>
  <si>
    <t>tbeasley77</t>
  </si>
  <si>
    <t>Westmont, IL</t>
  </si>
  <si>
    <t>End of 2024</t>
  </si>
  <si>
    <t>MIKE3COX</t>
  </si>
  <si>
    <t>Fremonnt</t>
  </si>
  <si>
    <t>Rogdan OTW</t>
  </si>
  <si>
    <t>mnovick</t>
  </si>
  <si>
    <t>Kellerbug</t>
  </si>
  <si>
    <t>RN11227XXX</t>
  </si>
  <si>
    <t>March- April</t>
  </si>
  <si>
    <t>TroyE</t>
  </si>
  <si>
    <t>pcruzr</t>
  </si>
  <si>
    <t>Santa Clara</t>
  </si>
  <si>
    <t>March-May 2024</t>
  </si>
  <si>
    <t>xb3hrx</t>
  </si>
  <si>
    <t>S, Y, previous 3 owner</t>
  </si>
  <si>
    <t>Alejo</t>
  </si>
  <si>
    <t>X &amp; S</t>
  </si>
  <si>
    <t>linuxdrake</t>
  </si>
  <si>
    <t>ProsperMotor</t>
  </si>
  <si>
    <t>Fresno</t>
  </si>
  <si>
    <t>Tesla Model X and A Early Tesla Model Y Vin 0005XX</t>
  </si>
  <si>
    <t>UnObtainium</t>
  </si>
  <si>
    <t>Avalon, Alpharetta, GA</t>
  </si>
  <si>
    <t>Deucailion</t>
  </si>
  <si>
    <t>g7bupw9z</t>
  </si>
  <si>
    <t>Mar - May</t>
  </si>
  <si>
    <t>chaosmarine92</t>
  </si>
  <si>
    <t>Knoxville?</t>
  </si>
  <si>
    <t>colorspectrumllc</t>
  </si>
  <si>
    <t>RN12820XXX</t>
  </si>
  <si>
    <t>raleigh nc</t>
  </si>
  <si>
    <t>does not say</t>
  </si>
  <si>
    <t>HandsomeYeti</t>
  </si>
  <si>
    <t>Glendale AZ</t>
  </si>
  <si>
    <t>Fleetwood75</t>
  </si>
  <si>
    <t>AUSTX1234</t>
  </si>
  <si>
    <t>AUSTIN,TX</t>
  </si>
  <si>
    <t>MODEL Y</t>
  </si>
  <si>
    <t>DJObleezy</t>
  </si>
  <si>
    <t>goldshro</t>
  </si>
  <si>
    <t>Marina Del Ray</t>
  </si>
  <si>
    <t>GoBlue!</t>
  </si>
  <si>
    <t>Arodd56ace</t>
  </si>
  <si>
    <t>Palm beach</t>
  </si>
  <si>
    <t>Late 24</t>
  </si>
  <si>
    <t>M3p, Mylr, X plaid</t>
  </si>
  <si>
    <t>OMFG</t>
  </si>
  <si>
    <t>Gtman</t>
  </si>
  <si>
    <t>BeardedSasquach</t>
  </si>
  <si>
    <t>None But have solar and powerwalls</t>
  </si>
  <si>
    <t>Lewistownsubway</t>
  </si>
  <si>
    <t>St Pete</t>
  </si>
  <si>
    <t>Don’t</t>
  </si>
  <si>
    <t>Tesla X 2023</t>
  </si>
  <si>
    <t>Cybersingh9k</t>
  </si>
  <si>
    <t>shaddy</t>
  </si>
  <si>
    <t>Officer K</t>
  </si>
  <si>
    <t>Vancouver WA</t>
  </si>
  <si>
    <t>2018 M3 LR RWD</t>
  </si>
  <si>
    <t>Salty_Cobalt</t>
  </si>
  <si>
    <t>2023 Model X (Ultra Red)</t>
  </si>
  <si>
    <t>TJH</t>
  </si>
  <si>
    <t>RN1287XXX</t>
  </si>
  <si>
    <t>jsquared</t>
  </si>
  <si>
    <t>March to May</t>
  </si>
  <si>
    <t>cgray</t>
  </si>
  <si>
    <t>Devon PA</t>
  </si>
  <si>
    <t>Model 3P, Model X</t>
  </si>
  <si>
    <t>techdadda</t>
  </si>
  <si>
    <t>Sidscybtruck</t>
  </si>
  <si>
    <t>No answer</t>
  </si>
  <si>
    <t>Lemdawg</t>
  </si>
  <si>
    <t>South Lindbergh st louis</t>
  </si>
  <si>
    <t>santoshm</t>
  </si>
  <si>
    <t>Did not get one</t>
  </si>
  <si>
    <t>mikeg112</t>
  </si>
  <si>
    <t>Dbonemd</t>
  </si>
  <si>
    <t>Owings Mill Md</t>
  </si>
  <si>
    <t>DFWBrad</t>
  </si>
  <si>
    <t>2 (19 M3P, 22 MSLR)</t>
  </si>
  <si>
    <t>Kstewman</t>
  </si>
  <si>
    <t>charlotte</t>
  </si>
  <si>
    <t>60 days</t>
  </si>
  <si>
    <t>2new2care</t>
  </si>
  <si>
    <t>Model S (Sold)</t>
  </si>
  <si>
    <t>Jherna15</t>
  </si>
  <si>
    <t>Model 3 previous owner</t>
  </si>
  <si>
    <t>Penukoko</t>
  </si>
  <si>
    <t>VA-Cybertruck21</t>
  </si>
  <si>
    <t>Nebster</t>
  </si>
  <si>
    <t>League City, TX</t>
  </si>
  <si>
    <t>Cbeast</t>
  </si>
  <si>
    <t>West palm beach</t>
  </si>
  <si>
    <t>End 2024</t>
  </si>
  <si>
    <t>Sshaida</t>
  </si>
  <si>
    <t>Q4 2024</t>
  </si>
  <si>
    <t>quantum</t>
  </si>
  <si>
    <t>Ichart2019</t>
  </si>
  <si>
    <t>Fuji4</t>
  </si>
  <si>
    <t>ractor</t>
  </si>
  <si>
    <t>wingski</t>
  </si>
  <si>
    <t>NYC</t>
  </si>
  <si>
    <t>Mantis79</t>
  </si>
  <si>
    <t>cad</t>
  </si>
  <si>
    <t>jb5soccer11</t>
  </si>
  <si>
    <t>RN11290XXX</t>
  </si>
  <si>
    <t>not provided (Libery Lake WA)</t>
  </si>
  <si>
    <t>not provided</t>
  </si>
  <si>
    <t>MoabChris</t>
  </si>
  <si>
    <t>La Jolla, CA</t>
  </si>
  <si>
    <t>EVDave</t>
  </si>
  <si>
    <t>Mathews, NC</t>
  </si>
  <si>
    <t>CybertruckDan</t>
  </si>
  <si>
    <t>Orland Park Illinois</t>
  </si>
  <si>
    <t>2/26/2024 delivered to Orland waiting on parts</t>
  </si>
  <si>
    <t>2015 model S P90D</t>
  </si>
  <si>
    <t>gcv</t>
  </si>
  <si>
    <t>Wasn't asked</t>
  </si>
  <si>
    <t>Order confirmation doesn't have one</t>
  </si>
  <si>
    <t>N800AN</t>
  </si>
  <si>
    <t>Jan - Mar, 2024</t>
  </si>
  <si>
    <t>Moonster</t>
  </si>
  <si>
    <t>2018 Model 3 AWD LR</t>
  </si>
  <si>
    <t>Ddauti1</t>
  </si>
  <si>
    <t>Mahwah</t>
  </si>
  <si>
    <t>4/6 months</t>
  </si>
  <si>
    <t>MadLouTX</t>
  </si>
  <si>
    <t>3,X</t>
  </si>
  <si>
    <t>boazman</t>
  </si>
  <si>
    <t>RN11291XXX</t>
  </si>
  <si>
    <t>April - June</t>
  </si>
  <si>
    <t>M3 and MY</t>
  </si>
  <si>
    <t>Fronhofer</t>
  </si>
  <si>
    <t>Oneida, NY at the Turning Stone Casino</t>
  </si>
  <si>
    <t>2018 M3D,2018 M3P,2020 MYD</t>
  </si>
  <si>
    <t>454spyder</t>
  </si>
  <si>
    <t>League City</t>
  </si>
  <si>
    <t>2019 M3 DMLR</t>
  </si>
  <si>
    <t>Tom Dillon</t>
  </si>
  <si>
    <t>2022 MS LR, 2024 MX Plaid</t>
  </si>
  <si>
    <t>CyberMD</t>
  </si>
  <si>
    <t>M3LR, S plaid, M3performance</t>
  </si>
  <si>
    <t>xpservices</t>
  </si>
  <si>
    <t>Not liated</t>
  </si>
  <si>
    <t>MS Plaid</t>
  </si>
  <si>
    <t>Broadstorm</t>
  </si>
  <si>
    <t>Smithtown</t>
  </si>
  <si>
    <t>April May 2024</t>
  </si>
  <si>
    <t>Amrmorsi</t>
  </si>
  <si>
    <t>Orlando Florida</t>
  </si>
  <si>
    <t>CGIIRL</t>
  </si>
  <si>
    <t>Tesla Westmont</t>
  </si>
  <si>
    <t>Model 3 Performance and solar roof</t>
  </si>
  <si>
    <t>Irishsteel</t>
  </si>
  <si>
    <t>1/21/0024</t>
  </si>
  <si>
    <t>1/27/0024</t>
  </si>
  <si>
    <t>Pittsburgh PA</t>
  </si>
  <si>
    <t>March to April</t>
  </si>
  <si>
    <t>R Summers</t>
  </si>
  <si>
    <t>Model 3 Dual Motor</t>
  </si>
  <si>
    <t>Teleporter</t>
  </si>
  <si>
    <t>Charlotte NC</t>
  </si>
  <si>
    <t>Y3S</t>
  </si>
  <si>
    <t>teslamundo</t>
  </si>
  <si>
    <t>marina del rey</t>
  </si>
  <si>
    <t>march 7 - march 10, 2024</t>
  </si>
  <si>
    <t>s, x, y</t>
  </si>
  <si>
    <t>Sknapp302</t>
  </si>
  <si>
    <t>May July 2024</t>
  </si>
  <si>
    <t>anwarkhalifa</t>
  </si>
  <si>
    <t>Tyler, TX</t>
  </si>
  <si>
    <t>April-June</t>
  </si>
  <si>
    <t>CyberJay</t>
  </si>
  <si>
    <t>Princeton</t>
  </si>
  <si>
    <t>M-Y, Powerwall, Solar,</t>
  </si>
  <si>
    <t>EC</t>
  </si>
  <si>
    <t>UxFarmer</t>
  </si>
  <si>
    <t>April 2024 to June 2024</t>
  </si>
  <si>
    <t>Boomer2107</t>
  </si>
  <si>
    <t>Princeton NJ</t>
  </si>
  <si>
    <t>NorthernVirginiaCT</t>
  </si>
  <si>
    <t>Tysons Corner, VA (Tyco Rd)</t>
  </si>
  <si>
    <t>2 Y Performance (2020 &amp; 2022)</t>
  </si>
  <si>
    <t>Minni1986</t>
  </si>
  <si>
    <t>FLUFFYTHECLOWN</t>
  </si>
  <si>
    <t>Bartlet, TN</t>
  </si>
  <si>
    <t>MarbleMan</t>
  </si>
  <si>
    <t>Feb/March</t>
  </si>
  <si>
    <t>john+mandi</t>
  </si>
  <si>
    <t>JBerger</t>
  </si>
  <si>
    <t>RN11292XXX</t>
  </si>
  <si>
    <t>did not see that information</t>
  </si>
  <si>
    <t>Beis42</t>
  </si>
  <si>
    <t>Bridgeville</t>
  </si>
  <si>
    <t>lowone</t>
  </si>
  <si>
    <t>Salem, home delivery offered</t>
  </si>
  <si>
    <t>N/A! confirmation or order agreement</t>
  </si>
  <si>
    <t>cyberzurc58</t>
  </si>
  <si>
    <t>12845 Research Blvd, Austin</t>
  </si>
  <si>
    <t>smuemba</t>
  </si>
  <si>
    <t>Feb to March</t>
  </si>
  <si>
    <t>Model Y and Model X</t>
  </si>
  <si>
    <t>BuddyB</t>
  </si>
  <si>
    <t>Solrael</t>
  </si>
  <si>
    <t>Apr</t>
  </si>
  <si>
    <t>buzz</t>
  </si>
  <si>
    <t>22S, 23X</t>
  </si>
  <si>
    <t>JayhawkLaw</t>
  </si>
  <si>
    <t>Model X Plaid, Model S, Model 3</t>
  </si>
  <si>
    <t>asriggs1987</t>
  </si>
  <si>
    <t>Didn’t select</t>
  </si>
  <si>
    <t>April - June 2024</t>
  </si>
  <si>
    <t>Model 3, Model Y Performance</t>
  </si>
  <si>
    <t>Tony2times</t>
  </si>
  <si>
    <t>Fort Lauderdale Tesla Dealer</t>
  </si>
  <si>
    <t>ENVE</t>
  </si>
  <si>
    <t>Costa Mesa, Ca</t>
  </si>
  <si>
    <t>TurokenX</t>
  </si>
  <si>
    <t>RN11330XXX</t>
  </si>
  <si>
    <t>N/a waited 4 years so far</t>
  </si>
  <si>
    <t>Airshrike</t>
  </si>
  <si>
    <t>CarSaver</t>
  </si>
  <si>
    <t>Mid J</t>
  </si>
  <si>
    <t>NeilEugene</t>
  </si>
  <si>
    <t>Tech Hampton</t>
  </si>
  <si>
    <t>Home address</t>
  </si>
  <si>
    <t>Not set</t>
  </si>
  <si>
    <t>CyberStache</t>
  </si>
  <si>
    <t>April 24 - June 24</t>
  </si>
  <si>
    <t>Patrick C</t>
  </si>
  <si>
    <t>Orlando FL Delivery Center</t>
  </si>
  <si>
    <t>JAN 2024 to MAR 2024</t>
  </si>
  <si>
    <t>2012 P85 Model S (just sold it), 2018 LR Model 3</t>
  </si>
  <si>
    <t>Megarman</t>
  </si>
  <si>
    <t>RemoteCybertruck</t>
  </si>
  <si>
    <t>BenChronos</t>
  </si>
  <si>
    <t>April June</t>
  </si>
  <si>
    <t>Jsul23851</t>
  </si>
  <si>
    <t>sharpgator</t>
  </si>
  <si>
    <t>P3nguin</t>
  </si>
  <si>
    <t>Kearney Mesa</t>
  </si>
  <si>
    <t>3, S</t>
  </si>
  <si>
    <t>verbal213</t>
  </si>
  <si>
    <t>Yeema</t>
  </si>
  <si>
    <t>March 2024-May 2024</t>
  </si>
  <si>
    <t>LateAdopter</t>
  </si>
  <si>
    <t>Daemonscythe</t>
  </si>
  <si>
    <t>walkingcrow</t>
  </si>
  <si>
    <t>S,3,X,Y</t>
  </si>
  <si>
    <t>CyberHeins</t>
  </si>
  <si>
    <t>RN1276XXX</t>
  </si>
  <si>
    <t>Yes, 2 Y’s,</t>
  </si>
  <si>
    <t>fogtboat</t>
  </si>
  <si>
    <t>No delivery window provided</t>
  </si>
  <si>
    <t>DjOtto</t>
  </si>
  <si>
    <t>Model X 2017, Model X 2023</t>
  </si>
  <si>
    <t>Zeke</t>
  </si>
  <si>
    <t>Jimsherbrooke</t>
  </si>
  <si>
    <t>RN117XXX</t>
  </si>
  <si>
    <t>Kpcybertruck</t>
  </si>
  <si>
    <t>Oahu, HI</t>
  </si>
  <si>
    <t>Model S &amp; Model Y</t>
  </si>
  <si>
    <t>error404</t>
  </si>
  <si>
    <t>DarickHemphill</t>
  </si>
  <si>
    <t>hokietima</t>
  </si>
  <si>
    <t>Tysons Corner-Tyco Road VA</t>
  </si>
  <si>
    <t>April=June</t>
  </si>
  <si>
    <t>Loudness</t>
  </si>
  <si>
    <t>Duluth</t>
  </si>
  <si>
    <t>misterk9</t>
  </si>
  <si>
    <t>VEGATRON</t>
  </si>
  <si>
    <t>PRINCETON</t>
  </si>
  <si>
    <t>MARCH-APRIL</t>
  </si>
  <si>
    <t>Goneplaid</t>
  </si>
  <si>
    <t>2018 P100D X</t>
  </si>
  <si>
    <t>markcybertruck</t>
  </si>
  <si>
    <t>suedellamas</t>
  </si>
  <si>
    <t>January to March, 2024</t>
  </si>
  <si>
    <t>tlc5432</t>
  </si>
  <si>
    <t>Long Beach/Home</t>
  </si>
  <si>
    <t>March/April 2024</t>
  </si>
  <si>
    <t>Model x / Model Y</t>
  </si>
  <si>
    <t>Kobra Toldya</t>
  </si>
  <si>
    <t>dextius</t>
  </si>
  <si>
    <t>Council Bluffs, Iowa</t>
  </si>
  <si>
    <t>April-June 2024</t>
  </si>
  <si>
    <t>gustabr65</t>
  </si>
  <si>
    <t>Laserpants</t>
  </si>
  <si>
    <t>Virtualarry</t>
  </si>
  <si>
    <t>Model Y x 2</t>
  </si>
  <si>
    <t>BOONARTE</t>
  </si>
  <si>
    <t>P90D, Model 3 LR</t>
  </si>
  <si>
    <t>mdcoleman</t>
  </si>
  <si>
    <t>Cboy7</t>
  </si>
  <si>
    <t>Sarasota, fl</t>
  </si>
  <si>
    <t>April 2024-June 2024</t>
  </si>
  <si>
    <t>obiefl</t>
  </si>
  <si>
    <t>2018 Model S; 2024 Model Y</t>
  </si>
  <si>
    <t>graingerjc</t>
  </si>
  <si>
    <t>DJ_SB</t>
  </si>
  <si>
    <t>RN11293XXX</t>
  </si>
  <si>
    <t>Apr-Jun 2024</t>
  </si>
  <si>
    <t>zeroco2</t>
  </si>
  <si>
    <t>Brooklyn NY</t>
  </si>
  <si>
    <t>MS 100D</t>
  </si>
  <si>
    <t>zeroCO2</t>
  </si>
  <si>
    <t>paramesh</t>
  </si>
  <si>
    <t>Trexty</t>
  </si>
  <si>
    <t>Brooklyn</t>
  </si>
  <si>
    <t>Blu_Beauties</t>
  </si>
  <si>
    <t>CYB3AST</t>
  </si>
  <si>
    <t>draganm</t>
  </si>
  <si>
    <t>cofree</t>
  </si>
  <si>
    <t>April 2024 - June 2024</t>
  </si>
  <si>
    <t>3,y</t>
  </si>
  <si>
    <t>Bliksem</t>
  </si>
  <si>
    <t>White Plains, NY</t>
  </si>
  <si>
    <t>tmc</t>
  </si>
  <si>
    <t>Model 3 &amp; Model X</t>
  </si>
  <si>
    <t>KC8</t>
  </si>
  <si>
    <t>2016 Model S</t>
  </si>
  <si>
    <t>jacobriversiii</t>
  </si>
  <si>
    <t>Columbus OH</t>
  </si>
  <si>
    <t>Model S plaid</t>
  </si>
  <si>
    <t>stubro</t>
  </si>
  <si>
    <t>May-June</t>
  </si>
  <si>
    <t>Cybertruck FS_TT</t>
  </si>
  <si>
    <t>Mar-May 2024</t>
  </si>
  <si>
    <t>2x Model 3, Model X</t>
  </si>
  <si>
    <t>DJT3RDWIN2024</t>
  </si>
  <si>
    <t>Cincinnati OH</t>
  </si>
  <si>
    <t>r1cweb</t>
  </si>
  <si>
    <t>End of March</t>
  </si>
  <si>
    <t>MS P85</t>
  </si>
  <si>
    <t>vash01000100</t>
  </si>
  <si>
    <t>8500 Tyco Rd, Vienna, VA 22182</t>
  </si>
  <si>
    <t>none in order confirmation</t>
  </si>
  <si>
    <t>TheDarkRanger</t>
  </si>
  <si>
    <t>Pleasant Gove, UT</t>
  </si>
  <si>
    <t>jf64k</t>
  </si>
  <si>
    <t>April to June</t>
  </si>
  <si>
    <t>cobrax65</t>
  </si>
  <si>
    <t>DocSandman</t>
  </si>
  <si>
    <t>RN11294XXX</t>
  </si>
  <si>
    <t>scottsdale, az</t>
  </si>
  <si>
    <t>April -June</t>
  </si>
  <si>
    <t>M3, MY</t>
  </si>
  <si>
    <t>acexpert</t>
  </si>
  <si>
    <t>Idk</t>
  </si>
  <si>
    <t>CyberKook</t>
  </si>
  <si>
    <t>Newport Beach</t>
  </si>
  <si>
    <t>Q3-Q4</t>
  </si>
  <si>
    <t>liniero1931</t>
  </si>
  <si>
    <t>Model 3 RWD and Model Y Performance</t>
  </si>
  <si>
    <t>cyberstank</t>
  </si>
  <si>
    <t>maxt95</t>
  </si>
  <si>
    <t>delivery center</t>
  </si>
  <si>
    <t>JBC</t>
  </si>
  <si>
    <t>Zorro</t>
  </si>
  <si>
    <t>3/7/0024</t>
  </si>
  <si>
    <t>None Received</t>
  </si>
  <si>
    <t>ColonelZ</t>
  </si>
  <si>
    <t>2020 Model X Raven</t>
  </si>
  <si>
    <t>tretnga</t>
  </si>
  <si>
    <t>Duluth/Decatur</t>
  </si>
  <si>
    <t>N_A</t>
  </si>
  <si>
    <t>Yiditesla</t>
  </si>
  <si>
    <t>Remset NJ</t>
  </si>
  <si>
    <t>vedatech</t>
  </si>
  <si>
    <t>Kennesaw - Barrett Parkway</t>
  </si>
  <si>
    <t>AstroZombie138</t>
  </si>
  <si>
    <t>Adelgado65</t>
  </si>
  <si>
    <t>RN121XXX</t>
  </si>
  <si>
    <t>Benji</t>
  </si>
  <si>
    <t>RN11518XXX</t>
  </si>
  <si>
    <t>Austin I think?</t>
  </si>
  <si>
    <t>I can’t remember</t>
  </si>
  <si>
    <t>Topher</t>
  </si>
  <si>
    <t>abstraction21</t>
  </si>
  <si>
    <t>San Antonio TX</t>
  </si>
  <si>
    <t>Shadow6633</t>
  </si>
  <si>
    <t>Nebraska11275beast</t>
  </si>
  <si>
    <t>Omaha</t>
  </si>
  <si>
    <t>twenty8eight</t>
  </si>
  <si>
    <t>APR-JUN</t>
  </si>
  <si>
    <t>LVMD</t>
  </si>
  <si>
    <t>CyberMike</t>
  </si>
  <si>
    <t>Tesla Merritt Island</t>
  </si>
  <si>
    <t>03/24 - 05/24</t>
  </si>
  <si>
    <t>2x Model 3</t>
  </si>
  <si>
    <t>Kuiper__Belt</t>
  </si>
  <si>
    <t>Brandon, MS</t>
  </si>
  <si>
    <t>CyberTruck101</t>
  </si>
  <si>
    <t>Lawrenceville, NJ</t>
  </si>
  <si>
    <t>Model X 2022</t>
  </si>
  <si>
    <t>BIGASIAN</t>
  </si>
  <si>
    <t>Tysons corner</t>
  </si>
  <si>
    <t>model 3 and model Y</t>
  </si>
  <si>
    <t>ScouterJohn</t>
  </si>
  <si>
    <t>none provided</t>
  </si>
  <si>
    <t>nothing provided</t>
  </si>
  <si>
    <t>15 S, 18 3, 23 Y, 24 Y, 2 Pwalls</t>
  </si>
  <si>
    <t>GreenMachina</t>
  </si>
  <si>
    <t>2017 Model S 75D</t>
  </si>
  <si>
    <t>VINSK</t>
  </si>
  <si>
    <t>RN11295XXX</t>
  </si>
  <si>
    <t>Deliver to Store Location</t>
  </si>
  <si>
    <t>Apr-June</t>
  </si>
  <si>
    <t>Model Y Performance, Model 3</t>
  </si>
  <si>
    <t>Davidwesty68</t>
  </si>
  <si>
    <t>Cincinnati, Ohio</t>
  </si>
  <si>
    <t>Yes 2023 Model S</t>
  </si>
  <si>
    <t>cybertrut</t>
  </si>
  <si>
    <t>March End</t>
  </si>
  <si>
    <t>X 3 Y</t>
  </si>
  <si>
    <t>Phillip24r1</t>
  </si>
  <si>
    <t>Unavailable</t>
  </si>
  <si>
    <t>Model 3 performance</t>
  </si>
  <si>
    <t>sclong37</t>
  </si>
  <si>
    <t>Late Jan- early Feb</t>
  </si>
  <si>
    <t>Danwundo</t>
  </si>
  <si>
    <t>NJBeastMode</t>
  </si>
  <si>
    <t>BLU-UFO</t>
  </si>
  <si>
    <t>Model S Plaid, Model Y, Model S</t>
  </si>
  <si>
    <t>AZA</t>
  </si>
  <si>
    <t>UNK</t>
  </si>
  <si>
    <t>Jan 1 - March 31 2024</t>
  </si>
  <si>
    <t>cid2042</t>
  </si>
  <si>
    <t>Nayeemc</t>
  </si>
  <si>
    <t>davidktdave</t>
  </si>
  <si>
    <t>April</t>
  </si>
  <si>
    <t>Model Y Sport</t>
  </si>
  <si>
    <t>Brendon310</t>
  </si>
  <si>
    <t>VIN (Last 6 Digits</t>
  </si>
  <si>
    <t>Reservation/Order Number</t>
  </si>
  <si>
    <t>Vin Assigned Date</t>
  </si>
  <si>
    <t>Delivered Date</t>
  </si>
  <si>
    <t>Days Between Reservation &amp; Delivery</t>
  </si>
  <si>
    <t>Days Between Order &amp; Delivery</t>
  </si>
  <si>
    <t>Days Between VIN Assignment &amp; Delivery</t>
  </si>
  <si>
    <t>Delivered-to Store</t>
  </si>
  <si>
    <t>Model Delivered</t>
  </si>
  <si>
    <t>Tesla Employee?</t>
  </si>
  <si>
    <t>susu2142</t>
  </si>
  <si>
    <t>0067XX</t>
  </si>
  <si>
    <t>RN11280XX</t>
  </si>
  <si>
    <t>chc</t>
  </si>
  <si>
    <t>0005XX</t>
  </si>
  <si>
    <t>RN11274XX</t>
  </si>
  <si>
    <t>anand1017</t>
  </si>
  <si>
    <t>0004XX</t>
  </si>
  <si>
    <t>RN11285XX</t>
  </si>
  <si>
    <t>Colma</t>
  </si>
  <si>
    <t>Unregistered--prefer to be anonymous</t>
  </si>
  <si>
    <t>645XXX</t>
  </si>
  <si>
    <t>RN11281XX</t>
  </si>
  <si>
    <t>Irvine--feel free to make this public</t>
  </si>
  <si>
    <t>2018 Model 3 (sold a year ago)</t>
  </si>
  <si>
    <t>0009XX</t>
  </si>
  <si>
    <t>RN11275XX</t>
  </si>
  <si>
    <t>@CyberBeastRN</t>
  </si>
  <si>
    <t>0000XX</t>
  </si>
  <si>
    <t>Tesla of Bartlett (Dana White NitroCross Giveaway)</t>
  </si>
  <si>
    <t>2022 Tesla MYLR</t>
  </si>
  <si>
    <t>cyberscoot</t>
  </si>
  <si>
    <t>0006XX</t>
  </si>
  <si>
    <t>firoz</t>
  </si>
  <si>
    <t>Fonzoooo</t>
  </si>
  <si>
    <t>RN11277XX</t>
  </si>
  <si>
    <t>iantopaladin</t>
  </si>
  <si>
    <t>2024 Cybertruck</t>
  </si>
  <si>
    <t>Townbiz</t>
  </si>
  <si>
    <t>CyberSD619</t>
  </si>
  <si>
    <t>005XXX</t>
  </si>
  <si>
    <t>C18zyxt</t>
  </si>
  <si>
    <t>0062XX</t>
  </si>
  <si>
    <t>0531XX</t>
  </si>
  <si>
    <t>RN11279XX</t>
  </si>
  <si>
    <t>ButterEV</t>
  </si>
  <si>
    <t>Yes, Upland CA</t>
  </si>
  <si>
    <t>CyberTruck and Model S</t>
  </si>
  <si>
    <t>glbeasts</t>
  </si>
  <si>
    <t>RN11278XX</t>
  </si>
  <si>
    <t>Sunnyvale, Ca</t>
  </si>
  <si>
    <t>2023 Plaid, 2022 Model X</t>
  </si>
  <si>
    <t>sanjunipero</t>
  </si>
  <si>
    <t>CyberTY</t>
  </si>
  <si>
    <t>0007XX</t>
  </si>
  <si>
    <t>RN00000XX</t>
  </si>
  <si>
    <t>WEST LA</t>
  </si>
  <si>
    <t>RN11276XX</t>
  </si>
  <si>
    <t>Tesla Colma</t>
  </si>
  <si>
    <t>mrflakybiscuits</t>
  </si>
  <si>
    <t>0010XX</t>
  </si>
  <si>
    <t>007XXX</t>
  </si>
  <si>
    <t>X,Y,CT</t>
  </si>
  <si>
    <t>2023 Model X, 2017 Model S</t>
  </si>
  <si>
    <t>cbosso</t>
  </si>
  <si>
    <t>0097XX</t>
  </si>
  <si>
    <t>0760XX</t>
  </si>
  <si>
    <t>Y AWD</t>
  </si>
  <si>
    <t>jwatt</t>
  </si>
  <si>
    <t>0012XX</t>
  </si>
  <si>
    <t>Cypress (Houston)</t>
  </si>
  <si>
    <t>Model X 2016, Model Y 2022, Solar and Batteries</t>
  </si>
  <si>
    <t>shygar</t>
  </si>
  <si>
    <t>3, Y, CT, Powerwalls/solar</t>
  </si>
  <si>
    <t>ryanssking</t>
  </si>
  <si>
    <t>Model X, Y, 3</t>
  </si>
  <si>
    <t>RN112XXXX</t>
  </si>
  <si>
    <t>Signal Hill/Long Beach</t>
  </si>
  <si>
    <t>3,Y,CT</t>
  </si>
  <si>
    <t>0011XX</t>
  </si>
  <si>
    <t>24CT 20MY 14MS</t>
  </si>
  <si>
    <t>invitrokid</t>
  </si>
  <si>
    <t>West Palm Beach Tesla Service Center– Okeechobee Blvd 5544 Okeechobee Boulevard West Palm Beach, FL 33417</t>
  </si>
  <si>
    <t>No, but wife owns a Model Y</t>
  </si>
  <si>
    <t>Mick-E Beats</t>
  </si>
  <si>
    <t>Wolfgram</t>
  </si>
  <si>
    <t>0013XX</t>
  </si>
  <si>
    <t>RN12174XX</t>
  </si>
  <si>
    <t>Olmito</t>
  </si>
  <si>
    <t>Cybertruck AWD, Model 3 Performancr</t>
  </si>
  <si>
    <t>Chriscybertruck</t>
  </si>
  <si>
    <t>3p</t>
  </si>
  <si>
    <t>Tesla4KShares</t>
  </si>
  <si>
    <t>Miramar</t>
  </si>
  <si>
    <t>MYP, CT</t>
  </si>
  <si>
    <t>anonymous91432</t>
  </si>
  <si>
    <t>787XXX</t>
  </si>
  <si>
    <t>Cyber1394</t>
  </si>
  <si>
    <t>2024 X, 2016 X, 2021 Plaid</t>
  </si>
  <si>
    <t>SSESTOELEMENTO</t>
  </si>
  <si>
    <t>Cars9to5</t>
  </si>
  <si>
    <t>Stickerclu8</t>
  </si>
  <si>
    <t>Long Beacj</t>
  </si>
  <si>
    <t>St. Petersburg, Florida</t>
  </si>
  <si>
    <t>Model X 2019 Performance</t>
  </si>
  <si>
    <t>Florida_Cybertruck</t>
  </si>
  <si>
    <t>Delivered Home</t>
  </si>
  <si>
    <t>First</t>
  </si>
  <si>
    <t>Baronchen</t>
  </si>
  <si>
    <t>SanJoseNinja</t>
  </si>
  <si>
    <t>124XXX</t>
  </si>
  <si>
    <t>M3P, MYLR, MYSR</t>
  </si>
  <si>
    <t>Aidrab</t>
  </si>
  <si>
    <t>None on this account where I ordered Cybertruck</t>
  </si>
  <si>
    <t>Jb15</t>
  </si>
  <si>
    <t>3, y</t>
  </si>
  <si>
    <t>OkAllday</t>
  </si>
  <si>
    <t>001xXX</t>
  </si>
  <si>
    <t>RN3687XXX</t>
  </si>
  <si>
    <t>Cybertruck</t>
  </si>
  <si>
    <t>0014XX</t>
  </si>
  <si>
    <t>2018 M3LR, 2019 M3SR+</t>
  </si>
  <si>
    <t>SDCT</t>
  </si>
  <si>
    <t>XXXXXX</t>
  </si>
  <si>
    <t>RN11282XX</t>
  </si>
  <si>
    <t>San Antonio (Airport)</t>
  </si>
  <si>
    <t>Model X &amp; Model Y</t>
  </si>
  <si>
    <t>Garnherr</t>
  </si>
  <si>
    <t>Model X,Cybertruck</t>
  </si>
  <si>
    <t>CrabSnak</t>
  </si>
  <si>
    <t>2013 Model S, 2016 Model X, 2018 Model 3</t>
  </si>
  <si>
    <t>2022 Tesla Model Y and 2018 Tesla Model 3</t>
  </si>
  <si>
    <t>West Palm Beach Florida</t>
  </si>
  <si>
    <t>Y, Plaid</t>
  </si>
  <si>
    <t>Daryoon</t>
  </si>
  <si>
    <t>Mira Mar</t>
  </si>
  <si>
    <t>Model X, Model 3, Tesla Solar, Powerwall</t>
  </si>
  <si>
    <t>Elctrix</t>
  </si>
  <si>
    <t>S &amp; X</t>
  </si>
  <si>
    <t>DKCBT</t>
  </si>
  <si>
    <t>MDR</t>
  </si>
  <si>
    <t>Crformica</t>
  </si>
  <si>
    <t>ArrrSea</t>
  </si>
  <si>
    <t>RN75942XX</t>
  </si>
  <si>
    <t>Goose533</t>
  </si>
  <si>
    <t>1303XX</t>
  </si>
  <si>
    <t>Marina Del Rey Delivery Center</t>
  </si>
  <si>
    <t>0016XX</t>
  </si>
  <si>
    <t>Dandor</t>
  </si>
  <si>
    <t>M3 RWD and MYP</t>
  </si>
  <si>
    <t>ATXHOCKEYGAMER</t>
  </si>
  <si>
    <t>0015XX</t>
  </si>
  <si>
    <t>M3P and Model Y</t>
  </si>
  <si>
    <t>RN12811XX</t>
  </si>
  <si>
    <t>M3P, solar and PW</t>
  </si>
  <si>
    <t>Pond Springs</t>
  </si>
  <si>
    <t>2013 Model S</t>
  </si>
  <si>
    <t>snaynp</t>
  </si>
  <si>
    <t>sb2</t>
  </si>
  <si>
    <t>St. Petersburg Service Center</t>
  </si>
  <si>
    <t>mcjacobs2000</t>
  </si>
  <si>
    <t>RN70791XX</t>
  </si>
  <si>
    <t>2018 Tesla Model X</t>
  </si>
  <si>
    <t>Miami Gardens / Miami Beach</t>
  </si>
  <si>
    <t>3 AWD-19 | Prior: 3 Perf-19,S75-2016</t>
  </si>
  <si>
    <t>OG Roadster, 2x Model S</t>
  </si>
  <si>
    <t>TexlaDave</t>
  </si>
  <si>
    <t>RN98957XX</t>
  </si>
  <si>
    <t>Yes - League City</t>
  </si>
  <si>
    <t>Model 3 &amp; Y, previously 1st Gen S and X</t>
  </si>
  <si>
    <t>JVBT</t>
  </si>
  <si>
    <t>Model 3 P</t>
  </si>
  <si>
    <t>GN1</t>
  </si>
  <si>
    <t>HelfFL</t>
  </si>
  <si>
    <t>1134XX</t>
  </si>
  <si>
    <t>2019 Model 3, 2021 Model 3</t>
  </si>
  <si>
    <t>4Frodo</t>
  </si>
  <si>
    <t>had a Y, now a Cybertruck</t>
  </si>
  <si>
    <t>Cybertruck 1974</t>
  </si>
  <si>
    <t>XX16XX</t>
  </si>
  <si>
    <t>None, Hummer H2, 52 Willys M38</t>
  </si>
  <si>
    <t>CyberTruck530</t>
  </si>
  <si>
    <t>0019XX</t>
  </si>
  <si>
    <t>Dublin, live in Yuba City</t>
  </si>
  <si>
    <t>2018 Model 3 that I recently sold to a friend. So none</t>
  </si>
  <si>
    <t>Fesno</t>
  </si>
  <si>
    <t>RN12760XX</t>
  </si>
  <si>
    <t>Oceanside</t>
  </si>
  <si>
    <t>VaderCT</t>
  </si>
  <si>
    <t>Kent Bullard</t>
  </si>
  <si>
    <t>2018 Model 3, 2 ea Powerwalls, 4.2kW Solar</t>
  </si>
  <si>
    <t>KingBrad909</t>
  </si>
  <si>
    <t>2024 Tesla Cybertruck AWD</t>
  </si>
  <si>
    <t>cyberlistguy</t>
  </si>
  <si>
    <t>0022XX</t>
  </si>
  <si>
    <t>Sahm</t>
  </si>
  <si>
    <t>RN11290XX</t>
  </si>
  <si>
    <t>greggertruck</t>
  </si>
  <si>
    <t>0020XX</t>
  </si>
  <si>
    <t>RN11302XX</t>
  </si>
  <si>
    <t>hayden1992</t>
  </si>
  <si>
    <t>rocklin</t>
  </si>
  <si>
    <t>2356XX</t>
  </si>
  <si>
    <t>Model Y LR; Model Y SR</t>
  </si>
  <si>
    <t>Speedr</t>
  </si>
  <si>
    <t>2023 Tesla Model S Plaid, 2021 Tesla Model 3, 2020 Tesla Model Y, Cybertruck!</t>
  </si>
  <si>
    <t>Wildnine</t>
  </si>
  <si>
    <t>bru</t>
  </si>
  <si>
    <t>0024XX</t>
  </si>
  <si>
    <t>2021 S</t>
  </si>
  <si>
    <t>Cybertruck is my first Tesla</t>
  </si>
  <si>
    <t>Reno NV</t>
  </si>
  <si>
    <t>SixZo</t>
  </si>
  <si>
    <t>RN11737XX</t>
  </si>
  <si>
    <t>Model 3 Performance (2022)</t>
  </si>
  <si>
    <t>irvine</t>
  </si>
  <si>
    <t>EDC</t>
  </si>
  <si>
    <t>1937XX</t>
  </si>
  <si>
    <t>Miramar, San Diego</t>
  </si>
  <si>
    <t>2022 MX</t>
  </si>
  <si>
    <t>0021XX</t>
  </si>
  <si>
    <t>RN17467XX</t>
  </si>
  <si>
    <t>CT, S, Y</t>
  </si>
  <si>
    <t>supergeek18</t>
  </si>
  <si>
    <t>Model 3 RWD, Model Y Performance</t>
  </si>
  <si>
    <t>GREEN</t>
  </si>
  <si>
    <t>millerjam_</t>
  </si>
  <si>
    <t>2013MS, 2019M3, 2024 Cybertruck AWD Founders Roadster 2</t>
  </si>
  <si>
    <t>MonicaDLR</t>
  </si>
  <si>
    <t>0018XX</t>
  </si>
  <si>
    <t>M3, MS, MX, Cybertruck</t>
  </si>
  <si>
    <t>giggs102</t>
  </si>
  <si>
    <t>Tito_Cen</t>
  </si>
  <si>
    <t>dapiya</t>
  </si>
  <si>
    <t>kralux</t>
  </si>
  <si>
    <t>2 Model X</t>
  </si>
  <si>
    <t>kingzing</t>
  </si>
  <si>
    <t>Orland Park</t>
  </si>
  <si>
    <t>2015 P90D and now CT dual motor</t>
  </si>
  <si>
    <t>ModelCYBR</t>
  </si>
  <si>
    <t>2 2018 Model 3’s</t>
  </si>
  <si>
    <t>M3P and Tesla Solar</t>
  </si>
  <si>
    <t>motleytwins</t>
  </si>
  <si>
    <t>Tampa Service Center</t>
  </si>
  <si>
    <t>2018 Model X</t>
  </si>
  <si>
    <t>AlphaPhi1343</t>
  </si>
  <si>
    <t>Mtvd23</t>
  </si>
  <si>
    <t>Reno, Nevada</t>
  </si>
  <si>
    <t>0025XX</t>
  </si>
  <si>
    <t>Pleasant Groove</t>
  </si>
  <si>
    <t>2023 Model Y Long Range Dual Motor AWD</t>
  </si>
  <si>
    <t>0002XX</t>
  </si>
  <si>
    <t>RN97365XX</t>
  </si>
  <si>
    <t>Plaid 2023, Y P 2022, Y LR 2023, Cybertruck 2024</t>
  </si>
  <si>
    <t>s, x, x, x, y</t>
  </si>
  <si>
    <t>T-RACER</t>
  </si>
  <si>
    <t>(2)X,3,Y</t>
  </si>
  <si>
    <t>Newageinv</t>
  </si>
  <si>
    <t>Cybermus</t>
  </si>
  <si>
    <t>0001XX</t>
  </si>
  <si>
    <t>Pdpspeed</t>
  </si>
  <si>
    <t>0023XX</t>
  </si>
  <si>
    <t>CyberPug</t>
  </si>
  <si>
    <t>duper77</t>
  </si>
  <si>
    <t>None currently</t>
  </si>
  <si>
    <t>Goorooosolomon</t>
  </si>
  <si>
    <t>CLIFFSCT</t>
  </si>
  <si>
    <t>0028XX</t>
  </si>
  <si>
    <t>MacMasi</t>
  </si>
  <si>
    <t>0017XX</t>
  </si>
  <si>
    <t>John Young Pkwy</t>
  </si>
  <si>
    <t>Tesladdiction</t>
  </si>
  <si>
    <t>2018 M3P, 3x 2020 M3LR</t>
  </si>
  <si>
    <t>Model 3, X</t>
  </si>
  <si>
    <t>Viperhawke</t>
  </si>
  <si>
    <t>RN12055XX</t>
  </si>
  <si>
    <t>2x 2022 MS Plaid 1x MX 100D 1x MS 85RWD</t>
  </si>
  <si>
    <t>Cyberfun</t>
  </si>
  <si>
    <t>Cf400ex</t>
  </si>
  <si>
    <t>0033XX</t>
  </si>
  <si>
    <t>2/15/0024</t>
  </si>
  <si>
    <t>Paramesh</t>
  </si>
  <si>
    <t>RN11283XX</t>
  </si>
  <si>
    <t>notthere</t>
  </si>
  <si>
    <t>RN77403XX</t>
  </si>
  <si>
    <t>3/13/0024</t>
  </si>
  <si>
    <t>21 Tesla Model Y</t>
  </si>
  <si>
    <t>crashoverride</t>
  </si>
  <si>
    <t>Wcarter</t>
  </si>
  <si>
    <t>ArizonaTea</t>
  </si>
  <si>
    <t>0027XX</t>
  </si>
  <si>
    <t>Mrp911</t>
  </si>
  <si>
    <t>RN12112XX</t>
  </si>
  <si>
    <t>2018 Mosel 3 LR dual motor</t>
  </si>
  <si>
    <t>Tesla Sales Sunnyvale CA</t>
  </si>
  <si>
    <t>RN11284XX</t>
  </si>
  <si>
    <t>nathan47</t>
  </si>
  <si>
    <t>MXP</t>
  </si>
  <si>
    <t>CybertruckeeTheOne</t>
  </si>
  <si>
    <t>RN2779XXX</t>
  </si>
  <si>
    <t>Kcloud82</t>
  </si>
  <si>
    <t>2014 S P85</t>
  </si>
  <si>
    <t>CTOH#1</t>
  </si>
  <si>
    <t>MX MY M3</t>
  </si>
  <si>
    <t>sonnydut</t>
  </si>
  <si>
    <t>0029XX</t>
  </si>
  <si>
    <t>RN12754XX</t>
  </si>
  <si>
    <t>jackychu</t>
  </si>
  <si>
    <t>Fort Myers</t>
  </si>
  <si>
    <t>KEENGG</t>
  </si>
  <si>
    <t>002XXX</t>
  </si>
  <si>
    <t>Florida Ave</t>
  </si>
  <si>
    <t>Krennpowersports</t>
  </si>
  <si>
    <t>0041XX</t>
  </si>
  <si>
    <t>Nobelcat</t>
  </si>
  <si>
    <t>0032XX</t>
  </si>
  <si>
    <t>Model Y and</t>
  </si>
  <si>
    <t>Column2</t>
  </si>
  <si>
    <t>Days Since Reservation</t>
  </si>
  <si>
    <t>Days Since Invitation</t>
  </si>
  <si>
    <t>Days Since Order Placed</t>
  </si>
  <si>
    <t>Nashville/Franklin Tennessee</t>
  </si>
  <si>
    <t>Lawrenceville-Princeton</t>
  </si>
  <si>
    <t>St Elmo Austin</t>
  </si>
  <si>
    <t>cybersingh9k</t>
  </si>
  <si>
    <t>GatorTPK</t>
  </si>
  <si>
    <t>MorseCode</t>
  </si>
  <si>
    <t>mantisman</t>
  </si>
  <si>
    <t>acdcac</t>
  </si>
  <si>
    <t>2/24/0024</t>
  </si>
  <si>
    <t>March 2024 to May 2024</t>
  </si>
  <si>
    <t>Upsdawg</t>
  </si>
  <si>
    <t>Tech-Savvy</t>
  </si>
  <si>
    <t>Beto</t>
  </si>
  <si>
    <t>Jominy crocket</t>
  </si>
  <si>
    <t>Pleasant grove</t>
  </si>
  <si>
    <t>Peterwtf</t>
  </si>
  <si>
    <t>Long Beach CA</t>
  </si>
  <si>
    <t>End of Mar</t>
  </si>
  <si>
    <t>Dotat</t>
  </si>
  <si>
    <t>Rogerharr1</t>
  </si>
  <si>
    <t>U92</t>
  </si>
  <si>
    <t>Tigard Tesla Sales Center</t>
  </si>
  <si>
    <t>Duncan Idaho</t>
  </si>
  <si>
    <t>Indianpolis, IN</t>
  </si>
  <si>
    <t>MaximGlory</t>
  </si>
  <si>
    <t>St Pete, FL</t>
  </si>
  <si>
    <t>Apr - Jun 2024</t>
  </si>
  <si>
    <t>3PinkyToes</t>
  </si>
  <si>
    <t>New Hope</t>
  </si>
  <si>
    <t>Verona</t>
  </si>
  <si>
    <t>kewellxi</t>
  </si>
  <si>
    <t>RN11297XXX</t>
  </si>
  <si>
    <t>seatrout</t>
  </si>
  <si>
    <t>Waiting</t>
  </si>
  <si>
    <t>david707</t>
  </si>
  <si>
    <t>CTCT</t>
  </si>
  <si>
    <t>CyberSkippy</t>
  </si>
  <si>
    <t>Rsandlin</t>
  </si>
  <si>
    <t>April- June e</t>
  </si>
  <si>
    <t>Rome</t>
  </si>
  <si>
    <t>jan 1 to march 31</t>
  </si>
  <si>
    <t>cyber_95</t>
  </si>
  <si>
    <t>Not available</t>
  </si>
  <si>
    <t>Dekeman</t>
  </si>
  <si>
    <t>Cyber Bill</t>
  </si>
  <si>
    <t>Smithtown New York</t>
  </si>
  <si>
    <t>mc_eclipse</t>
  </si>
  <si>
    <t>dPress</t>
  </si>
  <si>
    <t>bwwillett</t>
  </si>
  <si>
    <t>3/21/0024</t>
  </si>
  <si>
    <t>Unknown at this time</t>
  </si>
  <si>
    <t>QuantumGlen</t>
  </si>
  <si>
    <t>Santa Fe, NM</t>
  </si>
  <si>
    <t>SBJ</t>
  </si>
  <si>
    <t>TeslaJD</t>
  </si>
  <si>
    <t>October, 2024</t>
  </si>
  <si>
    <t>rosario29r</t>
  </si>
  <si>
    <t>rowan</t>
  </si>
  <si>
    <t>Kamin</t>
  </si>
  <si>
    <t>Don't know yet</t>
  </si>
  <si>
    <t>EmJay</t>
  </si>
  <si>
    <t>ahmarm</t>
  </si>
  <si>
    <t>Waiting for VIN</t>
  </si>
  <si>
    <t>bennyj</t>
  </si>
  <si>
    <t>April to June 2024</t>
  </si>
  <si>
    <t>Photoman</t>
  </si>
  <si>
    <t>Lyndhurst OH</t>
  </si>
  <si>
    <t>After June</t>
  </si>
  <si>
    <t>shavin</t>
  </si>
  <si>
    <t>CyberByWire</t>
  </si>
  <si>
    <t>Chase</t>
  </si>
  <si>
    <t>Spokane?</t>
  </si>
  <si>
    <t>bcharleson</t>
  </si>
  <si>
    <t>evprogress</t>
  </si>
  <si>
    <t>Winter Haven/Tampa</t>
  </si>
  <si>
    <t>Keyesbc</t>
  </si>
  <si>
    <t>Cypress TX</t>
  </si>
  <si>
    <t>February - April</t>
  </si>
  <si>
    <t>Kobaism</t>
  </si>
  <si>
    <t>Giskard</t>
  </si>
  <si>
    <t>Not assigned yet (likely Rogers)</t>
  </si>
  <si>
    <t>AuroraPhillip</t>
  </si>
  <si>
    <t>BeastForce1</t>
  </si>
  <si>
    <t>albertodm</t>
  </si>
  <si>
    <t>Wattsm309</t>
  </si>
  <si>
    <t>Lawerence Princeton</t>
  </si>
  <si>
    <t>March april</t>
  </si>
  <si>
    <t>Wicked white</t>
  </si>
  <si>
    <t>SUZBIE</t>
  </si>
  <si>
    <t>4601 34TH STREET N ST. PETE. FL.</t>
  </si>
  <si>
    <t>Thor</t>
  </si>
  <si>
    <t>Apr - Jun</t>
  </si>
  <si>
    <t>PowersolUSA</t>
  </si>
  <si>
    <t>April -May 2024</t>
  </si>
  <si>
    <t>divecuba</t>
  </si>
  <si>
    <t>Long Beach Tesla Service Center</t>
  </si>
  <si>
    <t>VicsCyberTruck</t>
  </si>
  <si>
    <t>denver</t>
  </si>
  <si>
    <t>Who knows</t>
  </si>
  <si>
    <t>ModelC</t>
  </si>
  <si>
    <t>Colma, CA</t>
  </si>
  <si>
    <t>perfectdent</t>
  </si>
  <si>
    <t>CYBERCJ</t>
  </si>
  <si>
    <t>RN1127</t>
  </si>
  <si>
    <t>Jan —march</t>
  </si>
  <si>
    <t>Rajashetty</t>
  </si>
  <si>
    <t>Phil2024</t>
  </si>
  <si>
    <t>April15 June 15</t>
  </si>
  <si>
    <t>madodel</t>
  </si>
  <si>
    <t>no idea</t>
  </si>
  <si>
    <t>SeattleTom</t>
  </si>
  <si>
    <t>Sevoflurane</t>
  </si>
  <si>
    <t>kabew325</t>
  </si>
  <si>
    <t>overlandcybertruck</t>
  </si>
  <si>
    <t>jclarkity</t>
  </si>
  <si>
    <t>Tesla Pleasant Grove Ut 84062</t>
  </si>
  <si>
    <t>onetdubb</t>
  </si>
  <si>
    <t>Fife wa.</t>
  </si>
  <si>
    <t>Pstryker</t>
  </si>
  <si>
    <t>Jmartin</t>
  </si>
  <si>
    <t>tripzero</t>
  </si>
  <si>
    <t>cub84</t>
  </si>
  <si>
    <t>Dokataba</t>
  </si>
  <si>
    <t>Bigmoose70</t>
  </si>
  <si>
    <t>Aurora SC</t>
  </si>
  <si>
    <t>hulkdallas</t>
  </si>
  <si>
    <t>Husky_man</t>
  </si>
  <si>
    <t>Spring-early summer</t>
  </si>
  <si>
    <t>StradaPilot</t>
  </si>
  <si>
    <t>Valmysin</t>
  </si>
  <si>
    <t>March - Mayy</t>
  </si>
  <si>
    <t>Arcadian</t>
  </si>
  <si>
    <t>OKC</t>
  </si>
  <si>
    <t>March - June</t>
  </si>
  <si>
    <t>rdalcanto</t>
  </si>
  <si>
    <t>CyberCoal</t>
  </si>
  <si>
    <t>Columbus Oh</t>
  </si>
  <si>
    <t>60 Days</t>
  </si>
  <si>
    <t>Scubamal</t>
  </si>
  <si>
    <t>Cathedral City, CA</t>
  </si>
  <si>
    <t>EXCI</t>
  </si>
  <si>
    <t>leverage</t>
  </si>
  <si>
    <t>Apr-May 2024</t>
  </si>
  <si>
    <t>bhelman</t>
  </si>
  <si>
    <t>April 2024 - May 2024</t>
  </si>
  <si>
    <t>KTPett</t>
  </si>
  <si>
    <t>Vancouver, Wa</t>
  </si>
  <si>
    <t>It was supposed to be late Feb/March but I waited over a month to place the order</t>
  </si>
  <si>
    <t>dmrasm</t>
  </si>
  <si>
    <t>John Mac</t>
  </si>
  <si>
    <t>gaswalla</t>
  </si>
  <si>
    <t>RN11301XXX</t>
  </si>
  <si>
    <t>RoxanneCyber</t>
  </si>
  <si>
    <t>Tringa2</t>
  </si>
  <si>
    <t>Golden Valley</t>
  </si>
  <si>
    <t>AussieAl</t>
  </si>
  <si>
    <t>Stuck4ger</t>
  </si>
  <si>
    <t>Cyberpugs</t>
  </si>
  <si>
    <t>tmeyer3</t>
  </si>
  <si>
    <t>NavCali</t>
  </si>
  <si>
    <t>RN11299XXX</t>
  </si>
  <si>
    <t>timlang72</t>
  </si>
  <si>
    <t>Tysons Corner, VA</t>
  </si>
  <si>
    <t>vexacon</t>
  </si>
  <si>
    <t>DULUTH, GA</t>
  </si>
  <si>
    <t>APRIL-JUNE</t>
  </si>
  <si>
    <t>RadDad</t>
  </si>
  <si>
    <t>aks47</t>
  </si>
  <si>
    <t>tysons corner</t>
  </si>
  <si>
    <t>April-june</t>
  </si>
  <si>
    <t>KryptosXLayer2</t>
  </si>
  <si>
    <t>Yes, Charlotte NC</t>
  </si>
  <si>
    <t>Darryl2006</t>
  </si>
  <si>
    <t>sdocquir</t>
  </si>
  <si>
    <t>Oklahoma City, OK</t>
  </si>
  <si>
    <t>Apr-Jun</t>
  </si>
  <si>
    <t>KenErickson</t>
  </si>
  <si>
    <t>Rogers, MN</t>
  </si>
  <si>
    <t>Bowdacious</t>
  </si>
  <si>
    <t>March 15-May 15 2024</t>
  </si>
  <si>
    <t>Youngsta805</t>
  </si>
  <si>
    <t>Kryptek</t>
  </si>
  <si>
    <t>CyberBruin</t>
  </si>
  <si>
    <t>SoCal</t>
  </si>
  <si>
    <t>June</t>
  </si>
  <si>
    <t>CyBerW</t>
  </si>
  <si>
    <t>HEADDICK</t>
  </si>
  <si>
    <t>chitownct</t>
  </si>
  <si>
    <t>2024 Late</t>
  </si>
  <si>
    <t>MisterL99</t>
  </si>
  <si>
    <t>Duluth, GA</t>
  </si>
  <si>
    <t>sirlance69</t>
  </si>
  <si>
    <t>RN11300XXX</t>
  </si>
  <si>
    <t>Richmond Virginia</t>
  </si>
  <si>
    <t>Inert007</t>
  </si>
  <si>
    <t>Tyson Corners</t>
  </si>
  <si>
    <t>DB50</t>
  </si>
  <si>
    <t>RN12988XXX</t>
  </si>
  <si>
    <t>IdahoCyber</t>
  </si>
  <si>
    <t>Hectortsly</t>
  </si>
  <si>
    <t>April/june</t>
  </si>
  <si>
    <t>Idcojd</t>
  </si>
  <si>
    <t>Bry</t>
  </si>
  <si>
    <t>Scotsdale</t>
  </si>
  <si>
    <t>BobbyHo</t>
  </si>
  <si>
    <t>BlueMist</t>
  </si>
  <si>
    <t>Cool Springs</t>
  </si>
  <si>
    <t>Drazzof</t>
  </si>
  <si>
    <t>irgmct</t>
  </si>
  <si>
    <t>Pavocado</t>
  </si>
  <si>
    <t>cyberrat</t>
  </si>
  <si>
    <t>mechanicsburg</t>
  </si>
  <si>
    <t>april-june 2024</t>
  </si>
  <si>
    <t>33YSCT</t>
  </si>
  <si>
    <t>April-May</t>
  </si>
  <si>
    <t>March or April</t>
  </si>
  <si>
    <t>mriblett</t>
  </si>
  <si>
    <t>Bloomington</t>
  </si>
  <si>
    <t>MarsBeast</t>
  </si>
  <si>
    <t>ING_Structural</t>
  </si>
  <si>
    <t>dovy</t>
  </si>
  <si>
    <t>Rockville Pike</t>
  </si>
  <si>
    <t>Didn't provide one.</t>
  </si>
  <si>
    <t>HossHoff</t>
  </si>
  <si>
    <t>Btroutman2</t>
  </si>
  <si>
    <t>mdiggy</t>
  </si>
  <si>
    <t>ZelalemA</t>
  </si>
  <si>
    <t>CTforTC</t>
  </si>
  <si>
    <t>Du Fly</t>
  </si>
  <si>
    <t>acacio1</t>
  </si>
  <si>
    <t>Rubi31</t>
  </si>
  <si>
    <t>Mt. Kisco</t>
  </si>
  <si>
    <t>FDeLaPena</t>
  </si>
  <si>
    <t>Mr G</t>
  </si>
  <si>
    <t>early 24</t>
  </si>
  <si>
    <t>JDL.27</t>
  </si>
  <si>
    <t>Riverside tesla</t>
  </si>
  <si>
    <t>april</t>
  </si>
  <si>
    <t>Tesla8675309</t>
  </si>
  <si>
    <t>Garyc007</t>
  </si>
  <si>
    <t>Ryankim0113</t>
  </si>
  <si>
    <t>Apr to May</t>
  </si>
  <si>
    <t>pilotbeagle</t>
  </si>
  <si>
    <t>jhodgesatmb</t>
  </si>
  <si>
    <t>Not Asked - Colma, CA</t>
  </si>
  <si>
    <t>April - June, 2024</t>
  </si>
  <si>
    <t>bobwire</t>
  </si>
  <si>
    <t>wexford</t>
  </si>
  <si>
    <t>Randy7fx</t>
  </si>
  <si>
    <t>Matthew’s NC</t>
  </si>
  <si>
    <t>FLABOBBY</t>
  </si>
  <si>
    <t>April thru June</t>
  </si>
  <si>
    <t>Metr0nome</t>
  </si>
  <si>
    <t>Pleasant Grove , UT</t>
  </si>
  <si>
    <t>Tactical-EV</t>
  </si>
  <si>
    <t>GREENP85D</t>
  </si>
  <si>
    <t>Freeseframe</t>
  </si>
  <si>
    <t>steven347</t>
  </si>
  <si>
    <t>Camarillo CA Service Center</t>
  </si>
  <si>
    <t>April/May 2024</t>
  </si>
  <si>
    <t>EarlyAdopterMN</t>
  </si>
  <si>
    <t>BeastMode</t>
  </si>
  <si>
    <t>JradSD</t>
  </si>
  <si>
    <t>Xpilot</t>
  </si>
  <si>
    <t>Albuquerque</t>
  </si>
  <si>
    <t>IowaCyberTruck</t>
  </si>
  <si>
    <t>Urbandale, Iowa</t>
  </si>
  <si>
    <t>Feb 2024 - March 2024</t>
  </si>
  <si>
    <t>R. SEVEN</t>
  </si>
  <si>
    <t>HOUSTON, TX</t>
  </si>
  <si>
    <t>Cyber in Seattle</t>
  </si>
  <si>
    <t>TETHLA</t>
  </si>
  <si>
    <t>Tulsa Service center</t>
  </si>
  <si>
    <t>Chicago-Highland Park</t>
  </si>
  <si>
    <t>by 3/31/24</t>
  </si>
  <si>
    <t>JWLKMS</t>
  </si>
  <si>
    <t>RUREDEIAM</t>
  </si>
  <si>
    <t>MTTNYC</t>
  </si>
  <si>
    <t>Before June?</t>
  </si>
  <si>
    <t>Rprince</t>
  </si>
  <si>
    <t>Yes KC MO</t>
  </si>
  <si>
    <t>disneyjedi4</t>
  </si>
  <si>
    <t>March-June</t>
  </si>
  <si>
    <t>The Tesla Guy</t>
  </si>
  <si>
    <t>90 days</t>
  </si>
  <si>
    <t>CyGato</t>
  </si>
  <si>
    <t>RN1130XXX</t>
  </si>
  <si>
    <t>Cyber_CB</t>
  </si>
  <si>
    <t>Unknown - Cyberbeast</t>
  </si>
  <si>
    <t>JTzinski</t>
  </si>
  <si>
    <t>Retired Jarhead</t>
  </si>
  <si>
    <t>Fife, Wa</t>
  </si>
  <si>
    <t>Dasjunk</t>
  </si>
  <si>
    <t>Tim Szcz</t>
  </si>
  <si>
    <t>Libertyville IL</t>
  </si>
  <si>
    <t>LitAnytime</t>
  </si>
  <si>
    <t>Dano</t>
  </si>
  <si>
    <t>santa barbara ca.</t>
  </si>
  <si>
    <t>september</t>
  </si>
  <si>
    <t>Doorman</t>
  </si>
  <si>
    <t>Lisko2413</t>
  </si>
  <si>
    <t>Easton</t>
  </si>
  <si>
    <t>websurface</t>
  </si>
  <si>
    <t>It doesn’t indicate</t>
  </si>
  <si>
    <t>aomclinic</t>
  </si>
  <si>
    <t>Tysons, Virginia</t>
  </si>
  <si>
    <t>DarkEye</t>
  </si>
  <si>
    <t>Apr 24 - Jun 24</t>
  </si>
  <si>
    <t>Double "D"</t>
  </si>
  <si>
    <t>NiceCyberTruck</t>
  </si>
  <si>
    <t>Sadoji</t>
  </si>
  <si>
    <t>RN1129XXX</t>
  </si>
  <si>
    <t>Highland Park</t>
  </si>
  <si>
    <t>Creole4life</t>
  </si>
  <si>
    <t>panthar</t>
  </si>
  <si>
    <t>Laurab1972</t>
  </si>
  <si>
    <t>Days Since Ordered</t>
  </si>
  <si>
    <t>Model Type</t>
  </si>
  <si>
    <t># on Order</t>
  </si>
  <si>
    <t>Pre-window break</t>
  </si>
  <si>
    <t>Cyber launch 2019</t>
  </si>
  <si>
    <t>Day 1</t>
  </si>
  <si>
    <t>2019 live event</t>
  </si>
  <si>
    <t>At launch</t>
  </si>
  <si>
    <t>Launch date</t>
  </si>
  <si>
    <t>Within a minute after event</t>
  </si>
  <si>
    <t>Day one</t>
  </si>
  <si>
    <t>Launch day</t>
  </si>
  <si>
    <t>1st min</t>
  </si>
  <si>
    <t>Date of reveal</t>
  </si>
  <si>
    <t>November</t>
  </si>
  <si>
    <t>22/11/2019</t>
  </si>
  <si>
    <t>2019 2nd day</t>
  </si>
  <si>
    <t>minutes after launch</t>
  </si>
  <si>
    <t>Minutes of announcement</t>
  </si>
  <si>
    <t>Reveal Day</t>
  </si>
  <si>
    <t>A few hour after announce</t>
  </si>
  <si>
    <t>5 second after they opened the ordering, but don't remember date RN</t>
  </si>
  <si>
    <t>Venomcoupe</t>
  </si>
  <si>
    <t>0038XX</t>
  </si>
  <si>
    <t>Nov 2019 first day</t>
  </si>
  <si>
    <t>E Sahara Las Vegas</t>
  </si>
  <si>
    <t>RN11286XX</t>
  </si>
  <si>
    <t>0030XX</t>
  </si>
  <si>
    <t>3248 Lionshead Ave, Carlsbad, CA 92010</t>
  </si>
  <si>
    <t>Dep</t>
  </si>
  <si>
    <t>tinpusher06</t>
  </si>
  <si>
    <t>0037XX</t>
  </si>
  <si>
    <t>Reno Tesla Service</t>
  </si>
  <si>
    <t>TAMPA</t>
  </si>
  <si>
    <t>SiliconValleyRealtor</t>
  </si>
  <si>
    <t>RN11289XX</t>
  </si>
  <si>
    <t>Falcon</t>
  </si>
  <si>
    <t>0042XX</t>
  </si>
  <si>
    <t>RN11287XX</t>
  </si>
  <si>
    <t>Yes Colma, CA</t>
  </si>
  <si>
    <t>TesLatino</t>
  </si>
  <si>
    <t>Nov. 2019</t>
  </si>
  <si>
    <t>Cyberhacked</t>
  </si>
  <si>
    <t>003#XX</t>
  </si>
  <si>
    <t>mrook</t>
  </si>
  <si>
    <t>@chazman</t>
  </si>
  <si>
    <t>JAX Service Center</t>
  </si>
  <si>
    <t>Mikeg112</t>
  </si>
  <si>
    <t>capheda</t>
  </si>
  <si>
    <t>Superveloce</t>
  </si>
  <si>
    <t>Day one 112744271</t>
  </si>
  <si>
    <t>Westchester Mt Kisco</t>
  </si>
  <si>
    <t>CyberBodie</t>
  </si>
  <si>
    <t>0045XX</t>
  </si>
  <si>
    <t>iceberg5xx</t>
  </si>
  <si>
    <t>Arcturus</t>
  </si>
  <si>
    <t>0039XX</t>
  </si>
  <si>
    <t>0040XX</t>
  </si>
  <si>
    <t>TESLouwhoA</t>
  </si>
  <si>
    <t>LoL Rick</t>
  </si>
  <si>
    <t>0034XX</t>
  </si>
  <si>
    <t>Noblelr3</t>
  </si>
  <si>
    <t>RN21183XX</t>
  </si>
  <si>
    <t>ItsDrew</t>
  </si>
  <si>
    <t>0026XX</t>
  </si>
  <si>
    <t>Manny</t>
  </si>
  <si>
    <t>SALTY621</t>
  </si>
  <si>
    <t>ajitator</t>
  </si>
  <si>
    <t>RN11765XX</t>
  </si>
  <si>
    <t>Dantodd</t>
  </si>
  <si>
    <t>During announcement</t>
  </si>
  <si>
    <t>Rikiaic</t>
  </si>
  <si>
    <t>4673XX</t>
  </si>
  <si>
    <t>Victsm</t>
  </si>
  <si>
    <t>RN11288XX</t>
  </si>
  <si>
    <t>J double u</t>
  </si>
  <si>
    <t>Announcement night</t>
  </si>
  <si>
    <t>Oneida - Turning Stone</t>
  </si>
  <si>
    <t>NitroScot</t>
  </si>
  <si>
    <t>0036XX</t>
  </si>
  <si>
    <t>errantPhysicist</t>
  </si>
  <si>
    <t>0003XX</t>
  </si>
  <si>
    <t>Reveal night</t>
  </si>
  <si>
    <t>Brandon ms</t>
  </si>
  <si>
    <t>Msl0727</t>
  </si>
  <si>
    <t>0050XX</t>
  </si>
  <si>
    <t>RN11273XX</t>
  </si>
  <si>
    <t>E. Sahara</t>
  </si>
  <si>
    <t>Okiebug</t>
  </si>
  <si>
    <t>11/212019</t>
  </si>
  <si>
    <t>Cyprus</t>
  </si>
  <si>
    <t>0044XX</t>
  </si>
  <si>
    <t>mesa, az</t>
  </si>
  <si>
    <t>RN11934XX</t>
  </si>
  <si>
    <t>lweng</t>
  </si>
  <si>
    <t>RN11297XX</t>
  </si>
  <si>
    <t>aaronk821</t>
  </si>
  <si>
    <t>RN90081XX</t>
  </si>
  <si>
    <t>Van nuys</t>
  </si>
  <si>
    <t>t3hammer</t>
  </si>
  <si>
    <t>CyberKurt</t>
  </si>
  <si>
    <t>Libertyville</t>
  </si>
  <si>
    <t>YAV</t>
  </si>
  <si>
    <t>0053XX</t>
  </si>
  <si>
    <t>zeke</t>
  </si>
  <si>
    <t>Withing 5 minutes</t>
  </si>
  <si>
    <t>Yes, to Paramus NJ</t>
  </si>
  <si>
    <t>sectiong6213</t>
  </si>
  <si>
    <t>SAN ANTONIO AIRPORT</t>
  </si>
  <si>
    <t>9999XX</t>
  </si>
  <si>
    <t>miramar service center</t>
  </si>
  <si>
    <t>dwooder</t>
  </si>
  <si>
    <t>SGAstros</t>
  </si>
  <si>
    <t>DiGi805</t>
  </si>
  <si>
    <t>pjkeel</t>
  </si>
  <si>
    <t>paramus</t>
  </si>
  <si>
    <t>Punkouter</t>
  </si>
  <si>
    <t>Yes (Jacksonville, FL)</t>
  </si>
  <si>
    <t>5218XX</t>
  </si>
  <si>
    <t>0048XX</t>
  </si>
  <si>
    <t>Austin - Pond Springs Rd</t>
  </si>
  <si>
    <t>maksimyuryev</t>
  </si>
  <si>
    <t>November 21st 2019</t>
  </si>
  <si>
    <t>Yes, Liberty Lake WA</t>
  </si>
  <si>
    <t>AscentiVerse</t>
  </si>
  <si>
    <t>DEREKTSLA</t>
  </si>
  <si>
    <t>0047XX</t>
  </si>
  <si>
    <t>Charlotte-Mathews</t>
  </si>
  <si>
    <t>0052XX</t>
  </si>
  <si>
    <t>November 21 2019</t>
  </si>
  <si>
    <t>Edjcyberbeast</t>
  </si>
  <si>
    <t>alienrides</t>
  </si>
  <si>
    <t>Nov 21 2019</t>
  </si>
  <si>
    <t>Tesla Dublin</t>
  </si>
  <si>
    <t>Jay123</t>
  </si>
  <si>
    <t>Hurley</t>
  </si>
  <si>
    <t>Fresno Service Center</t>
  </si>
  <si>
    <t>kempy</t>
  </si>
  <si>
    <t>MorInk</t>
  </si>
  <si>
    <t>RN11296XX</t>
  </si>
  <si>
    <t>kroton</t>
  </si>
  <si>
    <t>0054XX</t>
  </si>
  <si>
    <t>Cedar Springs</t>
  </si>
  <si>
    <t>TpHTX</t>
  </si>
  <si>
    <t>December,2019</t>
  </si>
  <si>
    <t>tarun.bhambhani</t>
  </si>
  <si>
    <t>hectorramos</t>
  </si>
  <si>
    <t>Wilsonian</t>
  </si>
  <si>
    <t>0049XX</t>
  </si>
  <si>
    <t>frunkyea</t>
  </si>
  <si>
    <t>0066XX</t>
  </si>
  <si>
    <t>0046XX</t>
  </si>
  <si>
    <t>0056XX</t>
  </si>
  <si>
    <t>Marina del Rey-Alla Road</t>
  </si>
  <si>
    <t>0064XX</t>
  </si>
  <si>
    <t>Yes.</t>
  </si>
  <si>
    <t>Lawrence Township</t>
  </si>
  <si>
    <t>Day1</t>
  </si>
  <si>
    <t>Libertyville, IL</t>
  </si>
  <si>
    <t>tplayton</t>
  </si>
  <si>
    <t>2654XX</t>
  </si>
  <si>
    <t>Leo Nguyen</t>
  </si>
  <si>
    <t>RN12024XX</t>
  </si>
  <si>
    <t>CyberT1</t>
  </si>
  <si>
    <t>Princton</t>
  </si>
  <si>
    <t>Irgmct</t>
  </si>
  <si>
    <t>0058XX</t>
  </si>
  <si>
    <t>First day</t>
  </si>
  <si>
    <t>Yes - Blue Ash, OH</t>
  </si>
  <si>
    <t>stefilini</t>
  </si>
  <si>
    <t>day 1</t>
  </si>
  <si>
    <t>VIN Assigned Date</t>
  </si>
  <si>
    <t>VIN (Last 6)</t>
  </si>
  <si>
    <t>Days b/t Order Placed &amp; Delivery</t>
  </si>
  <si>
    <t>Days b/t Order Placed &amp; VIN Assigned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</si>
</sst>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B050"/>
      <name val="Arial"/>
      <family val="2"/>
    </font>
    <font>
      <sz val="10"/>
      <color theme="0"/>
      <name val="Arial"/>
      <family val="2"/>
    </font>
    <font>
      <sz val="10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theme="7" tint="0.39997558519241921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color rgb="FF7030A0"/>
      <name val="Arial"/>
      <family val="2"/>
    </font>
    <font>
      <b/>
      <sz val="10"/>
      <color rgb="FF7030A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4" fontId="0" fillId="0" borderId="0" xfId="0" applyNumberFormat="1"/>
    <xf numFmtId="0" fontId="1" fillId="0" borderId="0" xfId="0" applyFont="1" applyFill="1" applyBorder="1" applyAlignment="1">
      <alignment horizontal="center" vertical="center" wrapText="1" readingOrder="1"/>
    </xf>
    <xf numFmtId="0" fontId="3" fillId="0" borderId="0" xfId="0" applyFont="1" applyFill="1" applyBorder="1"/>
    <xf numFmtId="0" fontId="0" fillId="0" borderId="0" xfId="0" applyBorder="1"/>
    <xf numFmtId="0" fontId="1" fillId="0" borderId="0" xfId="0" applyFont="1" applyFill="1" applyBorder="1" applyAlignment="1">
      <alignment horizontal="center" vertical="center" readingOrder="1"/>
    </xf>
    <xf numFmtId="14" fontId="1" fillId="0" borderId="0" xfId="0" applyNumberFormat="1" applyFont="1" applyFill="1" applyBorder="1" applyAlignment="1">
      <alignment horizontal="center" vertical="center" readingOrder="1"/>
    </xf>
    <xf numFmtId="14" fontId="1" fillId="0" borderId="0" xfId="0" applyNumberFormat="1" applyFont="1" applyFill="1" applyBorder="1" applyAlignment="1">
      <alignment horizontal="center" vertical="center" wrapText="1" readingOrder="1"/>
    </xf>
    <xf numFmtId="17" fontId="1" fillId="0" borderId="0" xfId="0" applyNumberFormat="1" applyFont="1" applyFill="1" applyBorder="1" applyAlignment="1">
      <alignment horizontal="center" vertical="center" wrapText="1" readingOrder="1"/>
    </xf>
    <xf numFmtId="22" fontId="1" fillId="0" borderId="0" xfId="0" applyNumberFormat="1" applyFont="1" applyFill="1" applyBorder="1" applyAlignment="1">
      <alignment horizontal="center" vertical="center" wrapText="1" readingOrder="1"/>
    </xf>
    <xf numFmtId="16" fontId="1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 wrapText="1" readingOrder="1"/>
    </xf>
    <xf numFmtId="0" fontId="6" fillId="0" borderId="0" xfId="0" applyFont="1" applyFill="1" applyBorder="1"/>
    <xf numFmtId="0" fontId="4" fillId="0" borderId="0" xfId="0" applyFont="1" applyFill="1" applyBorder="1" applyAlignment="1">
      <alignment horizontal="center" vertical="center" readingOrder="1"/>
    </xf>
    <xf numFmtId="0" fontId="4" fillId="0" borderId="0" xfId="0" applyFont="1" applyFill="1" applyBorder="1" applyAlignment="1">
      <alignment horizontal="center" vertical="center" wrapText="1" readingOrder="1"/>
    </xf>
    <xf numFmtId="14" fontId="4" fillId="0" borderId="0" xfId="0" applyNumberFormat="1" applyFont="1" applyFill="1" applyBorder="1" applyAlignment="1">
      <alignment horizontal="center" vertical="center" readingOrder="1"/>
    </xf>
    <xf numFmtId="14" fontId="4" fillId="0" borderId="0" xfId="0" applyNumberFormat="1" applyFont="1" applyFill="1" applyBorder="1" applyAlignment="1">
      <alignment horizontal="center" vertical="center" wrapText="1" readingOrder="1"/>
    </xf>
    <xf numFmtId="0" fontId="7" fillId="0" borderId="0" xfId="0" applyFont="1" applyBorder="1"/>
    <xf numFmtId="0" fontId="4" fillId="2" borderId="0" xfId="0" applyFont="1" applyFill="1" applyBorder="1" applyAlignment="1">
      <alignment horizontal="center" vertical="center" readingOrder="1"/>
    </xf>
    <xf numFmtId="0" fontId="4" fillId="2" borderId="0" xfId="0" applyFont="1" applyFill="1" applyBorder="1" applyAlignment="1">
      <alignment horizontal="center" vertical="center" wrapText="1" readingOrder="1"/>
    </xf>
    <xf numFmtId="14" fontId="4" fillId="2" borderId="0" xfId="0" applyNumberFormat="1" applyFont="1" applyFill="1" applyBorder="1" applyAlignment="1">
      <alignment horizontal="center" vertical="center" readingOrder="1"/>
    </xf>
    <xf numFmtId="14" fontId="4" fillId="2" borderId="0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7" fillId="0" borderId="0" xfId="0" applyFont="1"/>
    <xf numFmtId="14" fontId="7" fillId="0" borderId="0" xfId="0" applyNumberFormat="1" applyFont="1"/>
    <xf numFmtId="0" fontId="7" fillId="3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14" fontId="7" fillId="0" borderId="0" xfId="0" applyNumberFormat="1" applyFont="1" applyAlignment="1">
      <alignment horizontal="right"/>
    </xf>
    <xf numFmtId="0" fontId="13" fillId="0" borderId="0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wrapText="1" readingOrder="1"/>
    </xf>
    <xf numFmtId="14" fontId="2" fillId="0" borderId="0" xfId="0" applyNumberFormat="1" applyFont="1" applyFill="1" applyBorder="1" applyAlignment="1">
      <alignment horizontal="center" vertical="center" readingOrder="1"/>
    </xf>
    <xf numFmtId="14" fontId="2" fillId="0" borderId="0" xfId="0" applyNumberFormat="1" applyFont="1" applyFill="1" applyBorder="1" applyAlignment="1">
      <alignment horizontal="center" vertical="center" wrapText="1" readingOrder="1"/>
    </xf>
    <xf numFmtId="0" fontId="12" fillId="4" borderId="0" xfId="0" applyFont="1" applyFill="1" applyBorder="1" applyAlignment="1">
      <alignment horizontal="center" vertical="center" wrapText="1" readingOrder="1"/>
    </xf>
    <xf numFmtId="3" fontId="2" fillId="0" borderId="0" xfId="0" applyNumberFormat="1" applyFont="1" applyFill="1" applyBorder="1" applyAlignment="1">
      <alignment horizontal="center" vertical="center" wrapText="1" readingOrder="1"/>
    </xf>
    <xf numFmtId="3" fontId="2" fillId="0" borderId="0" xfId="0" applyNumberFormat="1" applyFont="1" applyFill="1" applyBorder="1" applyAlignment="1">
      <alignment horizontal="center" vertical="center" readingOrder="1"/>
    </xf>
    <xf numFmtId="0" fontId="14" fillId="0" borderId="0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readingOrder="1"/>
    </xf>
    <xf numFmtId="17" fontId="2" fillId="0" borderId="0" xfId="0" applyNumberFormat="1" applyFont="1" applyFill="1" applyBorder="1" applyAlignment="1">
      <alignment horizontal="center" vertical="center" wrapText="1" readingOrder="1"/>
    </xf>
    <xf numFmtId="16" fontId="2" fillId="0" borderId="0" xfId="0" applyNumberFormat="1" applyFont="1" applyFill="1" applyBorder="1" applyAlignment="1">
      <alignment horizontal="center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0" fontId="12" fillId="4" borderId="0" xfId="0" applyFont="1" applyFill="1" applyBorder="1" applyAlignment="1">
      <alignment horizontal="center" vertical="center" readingOrder="1"/>
    </xf>
    <xf numFmtId="14" fontId="15" fillId="0" borderId="0" xfId="0" applyNumberFormat="1" applyFont="1" applyFill="1" applyBorder="1" applyAlignment="1">
      <alignment horizontal="center" vertical="center" readingOrder="1"/>
    </xf>
    <xf numFmtId="3" fontId="15" fillId="0" borderId="0" xfId="0" applyNumberFormat="1" applyFont="1" applyFill="1" applyBorder="1" applyAlignment="1">
      <alignment horizontal="center" vertical="center" readingOrder="1"/>
    </xf>
    <xf numFmtId="0" fontId="15" fillId="0" borderId="0" xfId="0" applyFont="1" applyFill="1" applyBorder="1" applyAlignment="1">
      <alignment horizontal="center" vertical="center" wrapText="1" readingOrder="1"/>
    </xf>
    <xf numFmtId="14" fontId="15" fillId="0" borderId="0" xfId="0" applyNumberFormat="1" applyFont="1" applyFill="1" applyBorder="1" applyAlignment="1">
      <alignment horizontal="center" vertical="center" wrapText="1" readingOrder="1"/>
    </xf>
    <xf numFmtId="3" fontId="15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Font="1" applyFill="1" applyBorder="1" applyAlignment="1">
      <alignment horizontal="left" vertical="center" readingOrder="1"/>
    </xf>
    <xf numFmtId="0" fontId="10" fillId="0" borderId="0" xfId="0" applyFont="1" applyAlignment="1">
      <alignment horizontal="left"/>
    </xf>
    <xf numFmtId="0" fontId="10" fillId="0" borderId="0" xfId="0" applyFont="1"/>
    <xf numFmtId="0" fontId="16" fillId="4" borderId="0" xfId="0" applyFont="1" applyFill="1" applyBorder="1" applyAlignment="1">
      <alignment horizontal="center" vertical="center" wrapText="1" readingOrder="1"/>
    </xf>
    <xf numFmtId="0" fontId="9" fillId="0" borderId="0" xfId="0" applyFont="1"/>
    <xf numFmtId="0" fontId="0" fillId="4" borderId="0" xfId="0" applyFill="1"/>
    <xf numFmtId="0" fontId="11" fillId="4" borderId="0" xfId="0" applyFont="1" applyFill="1"/>
    <xf numFmtId="0" fontId="8" fillId="4" borderId="0" xfId="0" applyFont="1" applyFill="1"/>
    <xf numFmtId="0" fontId="11" fillId="4" borderId="0" xfId="0" applyFont="1" applyFill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17" fontId="18" fillId="0" borderId="0" xfId="0" applyNumberFormat="1" applyFont="1" applyAlignment="1">
      <alignment horizontal="center"/>
    </xf>
    <xf numFmtId="15" fontId="18" fillId="0" borderId="0" xfId="0" applyNumberFormat="1" applyFont="1" applyAlignment="1">
      <alignment horizontal="center"/>
    </xf>
    <xf numFmtId="14" fontId="18" fillId="0" borderId="0" xfId="0" applyNumberFormat="1" applyFont="1"/>
    <xf numFmtId="0" fontId="19" fillId="0" borderId="0" xfId="0" applyFont="1" applyFill="1" applyBorder="1" applyAlignment="1">
      <alignment horizontal="center" vertical="center" wrapText="1" readingOrder="1"/>
    </xf>
    <xf numFmtId="0" fontId="20" fillId="0" borderId="0" xfId="0" applyFont="1" applyFill="1" applyAlignment="1">
      <alignment horizontal="left" vertical="center" readingOrder="1"/>
    </xf>
    <xf numFmtId="3" fontId="19" fillId="0" borderId="0" xfId="0" applyNumberFormat="1" applyFont="1" applyFill="1" applyBorder="1" applyAlignment="1">
      <alignment horizontal="center" vertical="center" wrapText="1" readingOrder="1"/>
    </xf>
    <xf numFmtId="0" fontId="19" fillId="0" borderId="0" xfId="0" applyFont="1" applyFill="1" applyAlignment="1">
      <alignment horizontal="center" vertical="center" wrapText="1" readingOrder="1"/>
    </xf>
    <xf numFmtId="14" fontId="19" fillId="0" borderId="0" xfId="0" applyNumberFormat="1" applyFont="1" applyFill="1" applyAlignment="1">
      <alignment horizontal="center" vertical="center" readingOrder="1"/>
    </xf>
    <xf numFmtId="3" fontId="19" fillId="0" borderId="0" xfId="0" applyNumberFormat="1" applyFont="1" applyFill="1" applyBorder="1" applyAlignment="1">
      <alignment horizontal="center" vertical="center" readingOrder="1"/>
    </xf>
    <xf numFmtId="14" fontId="19" fillId="0" borderId="0" xfId="0" applyNumberFormat="1" applyFont="1" applyFill="1" applyAlignment="1">
      <alignment horizontal="center" vertical="center" wrapText="1" readingOrder="1"/>
    </xf>
    <xf numFmtId="3" fontId="19" fillId="0" borderId="0" xfId="0" applyNumberFormat="1" applyFont="1" applyFill="1" applyAlignment="1">
      <alignment horizontal="center" vertical="center" wrapText="1" readingOrder="1"/>
    </xf>
    <xf numFmtId="3" fontId="19" fillId="0" borderId="0" xfId="0" applyNumberFormat="1" applyFont="1" applyFill="1" applyAlignment="1">
      <alignment horizontal="center" vertical="center" readingOrder="1"/>
    </xf>
    <xf numFmtId="3" fontId="18" fillId="0" borderId="0" xfId="0" applyNumberFormat="1" applyFont="1" applyAlignment="1">
      <alignment horizontal="center"/>
    </xf>
    <xf numFmtId="3" fontId="12" fillId="4" borderId="0" xfId="0" applyNumberFormat="1" applyFont="1" applyFill="1" applyBorder="1" applyAlignment="1">
      <alignment horizontal="center" vertical="center" wrapText="1" readingOrder="1"/>
    </xf>
    <xf numFmtId="3" fontId="0" fillId="0" borderId="0" xfId="0" applyNumberFormat="1"/>
  </cellXfs>
  <cellStyles count="1">
    <cellStyle name="Normal" xfId="0" builtinId="0"/>
  </cellStyles>
  <dxfs count="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030A0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030A0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1"/>
    </dxf>
    <dxf>
      <font>
        <color rgb="FF9C0006"/>
      </font>
      <fill>
        <patternFill>
          <bgColor rgb="FFFFC7CE"/>
        </patternFill>
      </fill>
    </dxf>
    <dxf>
      <numFmt numFmtId="19" formatCode="m/d/yyyy"/>
      <alignment horizontal="right" vertical="bottom" textRotation="0" wrapText="0" indent="0" justifyLastLine="0" shrinkToFit="0" readingOrder="0"/>
    </dxf>
    <dxf>
      <numFmt numFmtId="19" formatCode="m/d/yyyy"/>
      <alignment horizontal="right" vertical="bottom" textRotation="0" wrapText="0" indent="0" justifyLastLine="0" shrinkToFit="0" readingOrder="0"/>
    </dxf>
    <dxf>
      <numFmt numFmtId="19" formatCode="m/d/yyyy"/>
      <alignment horizontal="right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9" formatCode="m/d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9" formatCode="m/d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9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1"/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1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ofPieChart>
        <c:ofPieType val="bar"/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A9-471C-BE5E-25EA1C47E6B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A9-471C-BE5E-25EA1C47E6B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49A-468C-B0AB-091643240658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A9-471C-BE5E-25EA1C47E6B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'Orders 4.12.24 KB Edits'!$L$1703:$L$1705</c:f>
              <c:strCache>
                <c:ptCount val="3"/>
                <c:pt idx="0">
                  <c:v>Cyberbeast Tri-Motor</c:v>
                </c:pt>
                <c:pt idx="1">
                  <c:v>AWD Dual-Motor</c:v>
                </c:pt>
                <c:pt idx="2">
                  <c:v>RWD Single-Motor</c:v>
                </c:pt>
              </c:strCache>
            </c:strRef>
          </c:cat>
          <c:val>
            <c:numRef>
              <c:f>'Orders 4.12.24 KB Edits'!$M$1703:$M$1705</c:f>
              <c:numCache>
                <c:formatCode>General</c:formatCode>
                <c:ptCount val="3"/>
                <c:pt idx="0">
                  <c:v>478</c:v>
                </c:pt>
                <c:pt idx="1">
                  <c:v>1217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9A-468C-B0AB-091643240658}"/>
            </c:ext>
          </c:extLst>
        </c:ser>
        <c:dLbls>
          <c:dLblPos val="bestFit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lt1">
                  <a:lumMod val="95000"/>
                  <a:alpha val="54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814387</xdr:colOff>
      <xdr:row>1706</xdr:row>
      <xdr:rowOff>119062</xdr:rowOff>
    </xdr:from>
    <xdr:to>
      <xdr:col>13</xdr:col>
      <xdr:colOff>271462</xdr:colOff>
      <xdr:row>1721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51C7A96-E78B-48B6-BC5C-03F41775C3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365A4B-504F-405D-B98C-A3BEC260CAE5}" name="Table1" displayName="Table1" ref="A1:M2" totalsRowShown="0" headerRowDxfId="85" dataDxfId="84">
  <autoFilter ref="A1:M2" xr:uid="{CBF94874-BB2E-45EE-8F51-2D517F6C8754}"/>
  <tableColumns count="13">
    <tableColumn id="1" xr3:uid="{A82E4235-8725-45B5-A736-359D35672985}" name="Username" dataDxfId="83"/>
    <tableColumn id="2" xr3:uid="{70C84480-0342-46FF-B5FE-751CF097B557}" name="Reservation/Order Number" dataDxfId="82"/>
    <tableColumn id="3" xr3:uid="{CFEC05D8-A1EB-422A-8F08-820AC251D1D5}" name="Reservation Placed Date" dataDxfId="81"/>
    <tableColumn id="14" xr3:uid="{760D227A-06C5-46E6-B56A-4A064F2AAD06}" name="Days Since Reservation" dataDxfId="80">
      <calculatedColumnFormula>TODAY()-Table1[Reservation Placed Date]</calculatedColumnFormula>
    </tableColumn>
    <tableColumn id="5" xr3:uid="{F2C04298-E52D-4DCD-A576-CFAB1031639E}" name="Order Invitation Received Date" dataDxfId="79"/>
    <tableColumn id="16" xr3:uid="{812CF4C6-7BD3-4C76-9FC8-9EE8E7FE3E87}" name="Days Since Invitation" dataDxfId="78">
      <calculatedColumnFormula>TODAY()-Table1[Order Invitation Received Date]</calculatedColumnFormula>
    </tableColumn>
    <tableColumn id="6" xr3:uid="{E92EE99A-E70F-484F-BFEC-646511F63AC9}" name="Order Placed Date" dataDxfId="77"/>
    <tableColumn id="17" xr3:uid="{CBEA593F-D7E4-447C-99FA-E519DD4943AF}" name="Days Since Order Placed" dataDxfId="76">
      <calculatedColumnFormula>TODAY()-Table1[Order Placed Date]</calculatedColumnFormula>
    </tableColumn>
    <tableColumn id="7" xr3:uid="{2460DE1C-20C6-4075-ABFC-E3FB1EFB9B0A}" name="Location" dataDxfId="75"/>
    <tableColumn id="8" xr3:uid="{2F2365F4-415C-45FD-A747-C2922AE60D5C}" name="Deliver-to Store Location/Sales Center" dataDxfId="74"/>
    <tableColumn id="10" xr3:uid="{C59D619A-9CF3-48DA-996C-710037748C85}" name="Model Ordered" dataDxfId="73"/>
    <tableColumn id="12" xr3:uid="{8EE1B8F8-A5CC-4B2B-BE42-FE4A63674E37}" name="Foundation Series" dataDxfId="72"/>
    <tableColumn id="13" xr3:uid="{57B44F78-ED1D-4E2C-9121-F197981E268E}" name="FSD" dataDxfId="71"/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F1ECE6-E625-48EF-8EC6-7B042DA02295}" name="Table2" displayName="Table2" ref="A1:R1471" totalsRowShown="0" headerRowDxfId="69" dataDxfId="67" headerRowBorderDxfId="68" tableBorderDxfId="66">
  <autoFilter ref="A1:R1471" xr:uid="{CF9923FE-D87C-4995-8F9E-6398C444B91C}">
    <filterColumn colId="10">
      <filters>
        <filter val="Cyberbeast Tri-Motor"/>
      </filters>
    </filterColumn>
  </autoFilter>
  <sortState ref="A1039:R1468">
    <sortCondition ref="G1:G1471"/>
  </sortState>
  <tableColumns count="18">
    <tableColumn id="1" xr3:uid="{88C63713-6369-44A4-B03E-4F6DAD1F00CE}" name="#" dataDxfId="65"/>
    <tableColumn id="2" xr3:uid="{6D00756F-5CE6-4497-A09E-3A2F9101216D}" name="Username" dataDxfId="64"/>
    <tableColumn id="3" xr3:uid="{8516AD76-A5DE-4A91-8A35-2C59171D9E57}" name="Reservation/ Order Number" dataDxfId="63"/>
    <tableColumn id="4" xr3:uid="{ACB1717F-B975-42BB-83C5-7983D2994476}" name="Reservation Placed Date" dataDxfId="62"/>
    <tableColumn id="6" xr3:uid="{354D797C-5B46-451E-8DF3-59AC411537A7}" name="FSD Ordered with Reservation" dataDxfId="61"/>
    <tableColumn id="7" xr3:uid="{C124A6D9-A2BA-4DEF-8ADD-8C60DFCE2CE0}" name="Order Invitation Received Date" dataDxfId="60"/>
    <tableColumn id="8" xr3:uid="{AF57D973-B2D5-4310-845D-998C373CC0FB}" name="Order Placed Date" dataDxfId="59"/>
    <tableColumn id="9" xr3:uid="{DF16586B-1CB5-4179-95CD-F278F4D2DC66}" name="Location" dataDxfId="58"/>
    <tableColumn id="10" xr3:uid="{D73ABF1A-0080-47A3-860E-6C75E7B92174}" name="Deliver-to Store Location/Sales Center" dataDxfId="57"/>
    <tableColumn id="11" xr3:uid="{5BE07812-BBBD-46BC-8B5F-26181418E551}" name="Expected Delivery Window (from order confirmation)" dataDxfId="56"/>
    <tableColumn id="12" xr3:uid="{A05C9C81-495D-49AD-86FB-AD8D55EB2494}" name="Model Ordered" dataDxfId="55"/>
    <tableColumn id="13" xr3:uid="{CF784A28-9C9E-452E-B66A-1A045CFC95A5}" name="Model Reserved in 2019" dataDxfId="54"/>
    <tableColumn id="14" xr3:uid="{CA363211-8D7C-4162-8F87-6218DBEB351C}" name="Foundation Series" dataDxfId="53"/>
    <tableColumn id="15" xr3:uid="{910ECEA2-FE67-4591-8FCA-3AB80FCCE568}" name="FSD" dataDxfId="52"/>
    <tableColumn id="16" xr3:uid="{065F680D-1BB7-42D9-ACF1-13E518283C7A}" name="Range Extender Ordered (or Plan to Order)" dataDxfId="51"/>
    <tableColumn id="17" xr3:uid="{2C5E8840-776A-44B1-97FF-0B1C8881FE1C}" name="Range Extender Delivered Date (If Ordered)" dataDxfId="50"/>
    <tableColumn id="18" xr3:uid="{C68D9A90-9531-4352-B17D-BFAB22E6947F}" name="Wrap Ordered (or Plan to Order)" dataDxfId="49"/>
    <tableColumn id="19" xr3:uid="{BCCF25D2-D25C-475C-A08F-051D63090D05}" name="Current Tesla(s) Owned" dataDxfId="48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11F157-8832-48C7-950C-2F02E8875292}" name="Table3" displayName="Table3" ref="A1:R199" totalsRowShown="0" headerRowDxfId="47">
  <autoFilter ref="A1:R199" xr:uid="{1EA08484-3C55-4B60-9FFB-DEFE29431D20}"/>
  <sortState ref="A2:R199">
    <sortCondition ref="H1:H199"/>
  </sortState>
  <tableColumns count="18">
    <tableColumn id="1" xr3:uid="{E789C218-CF5F-457E-BA20-FD279D9B4715}" name="#"/>
    <tableColumn id="2" xr3:uid="{C4D69494-2443-4B6D-BA2C-1045B28335F4}" name="Username"/>
    <tableColumn id="3" xr3:uid="{AEAA6D6E-8BCA-4F6D-95A8-79D2BA2EF5B2}" name="VIN (Last 6 Digits"/>
    <tableColumn id="4" xr3:uid="{03514923-1690-4612-8C89-AB1CF208198E}" name="Reservation/Order Number"/>
    <tableColumn id="5" xr3:uid="{2B167805-1CB8-4B62-BDEA-BFA6DE109B2C}" name="Reservation Placed Date"/>
    <tableColumn id="6" xr3:uid="{821132C9-BE0F-4839-99B3-9BA9F475567B}" name="Order Placed Date" dataDxfId="46"/>
    <tableColumn id="7" xr3:uid="{AABBD3C7-1256-4630-922E-8E24C9B22AC8}" name="Vin Assigned Date" dataDxfId="45"/>
    <tableColumn id="8" xr3:uid="{771D5DF1-A072-46ED-BDDF-CCD5B89681C8}" name="Delivered Date" dataDxfId="44"/>
    <tableColumn id="9" xr3:uid="{5EFE21B6-586F-43C8-ACDA-E5DC4C095BC9}" name="Days Between Reservation &amp; Delivery"/>
    <tableColumn id="10" xr3:uid="{E87803F5-7E3D-4E20-972F-FD7C85B10CB1}" name="Days Between Order &amp; Delivery"/>
    <tableColumn id="11" xr3:uid="{F50485C0-EC84-4859-88BF-7A65358C71B7}" name="Days Between VIN Assignment &amp; Delivery"/>
    <tableColumn id="12" xr3:uid="{8D96F0D0-3699-40C0-B358-95940AF6B853}" name="Location"/>
    <tableColumn id="13" xr3:uid="{18DDD582-467D-485D-AC16-E03929219EC2}" name="Delivered-to Store"/>
    <tableColumn id="14" xr3:uid="{DE2FF96A-6709-490B-893B-50FA24A0FA4A}" name="Model Delivered"/>
    <tableColumn id="15" xr3:uid="{5134D666-1119-4F0A-8850-6E2234D143CC}" name="Foundation Series"/>
    <tableColumn id="16" xr3:uid="{AA16475B-DCC8-46F1-A027-EF361F81C506}" name="FSD"/>
    <tableColumn id="17" xr3:uid="{4103B7C3-95AA-44EB-8125-B187C59BD5B2}" name="Tesla Employee?"/>
    <tableColumn id="18" xr3:uid="{2E8686E9-3AAB-4FB5-B560-7E910A251D4A}" name="Current Tesla(s) Owned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9E572B-364A-46E7-AE00-6A3890DD01CD}" name="Table15" displayName="Table15" ref="A1:P1700" totalsRowShown="0" headerRowDxfId="42" dataDxfId="41">
  <autoFilter ref="A1:P1700" xr:uid="{CBF94874-BB2E-45EE-8F51-2D517F6C8754}"/>
  <sortState ref="A2:P1700">
    <sortCondition ref="M1:M1700"/>
  </sortState>
  <tableColumns count="16">
    <tableColumn id="1" xr3:uid="{3D686946-F388-4C3C-9A34-F6BEF06B94D7}" name="Username" dataDxfId="40"/>
    <tableColumn id="2" xr3:uid="{8E541B50-2056-45FA-8879-7ABEBC0DBD90}" name="Reservation/Order Number" dataDxfId="39"/>
    <tableColumn id="3" xr3:uid="{09DAB9CC-A93C-424F-BD38-FD01166538AC}" name="Reservation Placed Date" dataDxfId="38"/>
    <tableColumn id="14" xr3:uid="{9B1412C7-191B-4142-9E5F-5ACDA8AA0A6C}" name="Days Since Reservation" dataDxfId="37">
      <calculatedColumnFormula>TODAY()-Table15[Reservation Placed Date]</calculatedColumnFormula>
    </tableColumn>
    <tableColumn id="4" xr3:uid="{745BF6B5-4A96-45B4-8432-5D61EBAFE259}" name="FSD Ordered with Reservation" dataDxfId="36"/>
    <tableColumn id="5" xr3:uid="{5987AF2C-43E0-4118-802D-F841CAFB3970}" name="Order Invitation Received Date" dataDxfId="35"/>
    <tableColumn id="16" xr3:uid="{D2136B9B-E4B5-478B-B06F-04B283F6E83C}" name="Days Since Invitation" dataDxfId="34">
      <calculatedColumnFormula>TODAY()-Table15[Order Invitation Received Date]</calculatedColumnFormula>
    </tableColumn>
    <tableColumn id="6" xr3:uid="{D7DF91AC-996D-4E41-A5DB-7113C313A6B0}" name="Order Placed Date" dataDxfId="33"/>
    <tableColumn id="17" xr3:uid="{FDCCEAB7-4163-441D-97A9-43B23B92D51A}" name="Days Since Order Placed" dataDxfId="32">
      <calculatedColumnFormula>TODAY()-Table15[Order Placed Date]</calculatedColumnFormula>
    </tableColumn>
    <tableColumn id="7" xr3:uid="{7C17CA38-9523-48E2-8546-EDC2708F73E1}" name="Location" dataDxfId="31"/>
    <tableColumn id="8" xr3:uid="{4E04BD2F-6997-4A3C-B7C6-3DCA697B26A2}" name="Deliver-to Store Location/Sales Center" dataDxfId="30"/>
    <tableColumn id="9" xr3:uid="{6E9BB2B4-3A91-4508-A0CC-37DDB31FA91F}" name="Expected Delivery Window (from order confirmation)" dataDxfId="29"/>
    <tableColumn id="10" xr3:uid="{3E206C85-1F80-402A-B39E-E7ACC5CBE595}" name="Model Ordered" dataDxfId="28"/>
    <tableColumn id="11" xr3:uid="{4152F72A-11FA-4440-AA49-9D88ECBC5CCF}" name="Model Reserved in 2019" dataDxfId="27"/>
    <tableColumn id="12" xr3:uid="{743BD6BD-2743-442C-BB48-1E776837A3AA}" name="Foundation Series" dataDxfId="26"/>
    <tableColumn id="13" xr3:uid="{EBC0A269-9C32-4198-A998-5360F44F6E74}" name="FSD" dataDxfId="25"/>
  </tableColumns>
  <tableStyleInfo name="TableStyleMedium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729AE06-BE92-4FCD-B8AA-5326A18AE80B}" name="Table156" displayName="Table156" ref="A1:T2025" totalsRowShown="0" headerRowDxfId="24" dataDxfId="23">
  <autoFilter ref="A1:T2025" xr:uid="{CBF94874-BB2E-45EE-8F51-2D517F6C8754}"/>
  <sortState ref="A2:T2025">
    <sortCondition ref="A1:A2025"/>
  </sortState>
  <tableColumns count="20">
    <tableColumn id="1" xr3:uid="{BD4EE4D4-84AC-432C-A1EF-FA9F812EDB25}" name="Username" dataDxfId="3"/>
    <tableColumn id="2" xr3:uid="{ACF6193C-3B9B-4751-9CFC-B747197E00A8}" name="Reservation/Order Number" dataDxfId="22"/>
    <tableColumn id="3" xr3:uid="{F81CB1D6-835A-454B-82CA-946965C47F09}" name="Reservation Placed Date" dataDxfId="21"/>
    <tableColumn id="14" xr3:uid="{B7FE4C53-D1B0-418D-AE61-1E366328AFCC}" name="Days Since Reservation" dataDxfId="20">
      <calculatedColumnFormula>TODAY()-Table156[Reservation Placed Date]</calculatedColumnFormula>
    </tableColumn>
    <tableColumn id="5" xr3:uid="{E2C929C9-223E-400A-A9BD-0A068D5EDC3D}" name="Order Invitation Received Date" dataDxfId="19"/>
    <tableColumn id="16" xr3:uid="{8204F01E-ABA6-4141-8BBD-4AD5E41BC1B4}" name="Days Since Invitation" dataDxfId="18">
      <calculatedColumnFormula>TODAY()-Table156[Order Invitation Received Date]</calculatedColumnFormula>
    </tableColumn>
    <tableColumn id="6" xr3:uid="{FC445A27-7BBF-4436-86A9-D81EE51541F8}" name="Order Placed Date" dataDxfId="17"/>
    <tableColumn id="17" xr3:uid="{C63D7AF0-217A-43C5-BC5F-8B2322387E12}" name="Days Since Order Placed" dataDxfId="16">
      <calculatedColumnFormula>TODAY()-Table156[Order Placed Date]</calculatedColumnFormula>
    </tableColumn>
    <tableColumn id="20" xr3:uid="{36801379-B15F-4F69-ABB0-8021988CC149}" name="VIN (Last 6)" dataDxfId="15"/>
    <tableColumn id="19" xr3:uid="{966147AA-9E39-4542-A56C-452EBDBBBBD0}" name="VIN Assigned Date" dataDxfId="14"/>
    <tableColumn id="23" xr3:uid="{47C3C796-B82C-4C9F-9F30-8073C5C10BA9}" name="Days b/t Order Placed &amp; VIN Assigned" dataDxfId="13">
      <calculatedColumnFormula>Table156[[#This Row],[VIN Assigned Date]]-Table156[[#This Row],[Order Placed Date]]</calculatedColumnFormula>
    </tableColumn>
    <tableColumn id="18" xr3:uid="{4BE766E6-AAC8-457F-89B0-915355614A12}" name="Delivered Date" dataDxfId="12"/>
    <tableColumn id="21" xr3:uid="{81B19778-1A1B-419B-B6C9-AC2A7114523C}" name="Days b/t Order Placed &amp; Delivery" dataDxfId="11">
      <calculatedColumnFormula>Table156[[#This Row],[Delivered Date]]-Table156[[#This Row],[Order Placed Date]]</calculatedColumnFormula>
    </tableColumn>
    <tableColumn id="22" xr3:uid="{583F341F-A3F6-4378-B2D5-995AB441DAE3}" name="Column2" dataDxfId="10"/>
    <tableColumn id="7" xr3:uid="{FE1C6CA4-49E8-406E-A160-19C928684D09}" name="Location" dataDxfId="9"/>
    <tableColumn id="8" xr3:uid="{931F3AAE-BAC1-40F9-BD70-3107A2C85225}" name="Deliver-to Store Location/Sales Center" dataDxfId="8"/>
    <tableColumn id="9" xr3:uid="{6B7AC11D-350E-4E6C-8B85-4EDD985FAA7F}" name="Expected Delivery Window (from order confirmation)" dataDxfId="7"/>
    <tableColumn id="10" xr3:uid="{A64C007A-6DF9-4532-89E8-282C53CBE3B8}" name="Model Ordered" dataDxfId="6"/>
    <tableColumn id="12" xr3:uid="{88490605-9E13-49EB-891D-5173CD3F1AEF}" name="Foundation Series" dataDxfId="5"/>
    <tableColumn id="13" xr3:uid="{A3168198-389E-4DA6-8253-A8DFE6B485E4}" name="FSD" dataDxfId="4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89C44-1AE2-47F8-AF46-7404247A88D6}">
  <dimension ref="A1:M2"/>
  <sheetViews>
    <sheetView workbookViewId="0">
      <selection activeCell="M1" sqref="M1:M1048576"/>
    </sheetView>
  </sheetViews>
  <sheetFormatPr defaultRowHeight="15" x14ac:dyDescent="0.25"/>
  <cols>
    <col min="1" max="1" width="14.7109375" bestFit="1" customWidth="1"/>
    <col min="2" max="2" width="21.42578125" customWidth="1"/>
    <col min="3" max="4" width="16.7109375" customWidth="1"/>
    <col min="5" max="6" width="19.42578125" customWidth="1"/>
    <col min="7" max="7" width="14" customWidth="1"/>
    <col min="8" max="8" width="16.28515625" customWidth="1"/>
    <col min="9" max="9" width="13.42578125" bestFit="1" customWidth="1"/>
    <col min="10" max="10" width="27.140625" customWidth="1"/>
    <col min="11" max="11" width="19.28515625" bestFit="1" customWidth="1"/>
    <col min="12" max="12" width="13.85546875" customWidth="1"/>
    <col min="13" max="13" width="9" customWidth="1"/>
  </cols>
  <sheetData>
    <row r="1" spans="1:13" ht="25.5" x14ac:dyDescent="0.25">
      <c r="A1" s="35" t="s">
        <v>1</v>
      </c>
      <c r="B1" s="35" t="s">
        <v>3447</v>
      </c>
      <c r="C1" s="35" t="s">
        <v>3</v>
      </c>
      <c r="D1" s="35" t="s">
        <v>3764</v>
      </c>
      <c r="E1" s="35" t="s">
        <v>5</v>
      </c>
      <c r="F1" s="35" t="s">
        <v>3765</v>
      </c>
      <c r="G1" s="35" t="s">
        <v>6</v>
      </c>
      <c r="H1" s="35" t="s">
        <v>3766</v>
      </c>
      <c r="I1" s="35" t="s">
        <v>7</v>
      </c>
      <c r="J1" s="35" t="s">
        <v>8</v>
      </c>
      <c r="K1" s="35" t="s">
        <v>10</v>
      </c>
      <c r="L1" s="35" t="s">
        <v>12</v>
      </c>
      <c r="M1" s="35" t="s">
        <v>13</v>
      </c>
    </row>
    <row r="2" spans="1:13" x14ac:dyDescent="0.25">
      <c r="A2" s="32" t="s">
        <v>3403</v>
      </c>
      <c r="B2" s="32" t="s">
        <v>59</v>
      </c>
      <c r="C2" s="33">
        <v>43790</v>
      </c>
      <c r="D2" s="37">
        <f ca="1">TODAY()-Table1[Reservation Placed Date]</f>
        <v>1604</v>
      </c>
      <c r="E2" s="34">
        <v>45286</v>
      </c>
      <c r="F2" s="36">
        <f ca="1">TODAY()-Table1[Order Invitation Received Date]</f>
        <v>108</v>
      </c>
      <c r="G2" s="34">
        <v>45288</v>
      </c>
      <c r="H2" s="36">
        <f ca="1">TODAY()-Table1[Order Placed Date]</f>
        <v>106</v>
      </c>
      <c r="I2" s="32" t="s">
        <v>2126</v>
      </c>
      <c r="J2" s="32" t="s">
        <v>3404</v>
      </c>
      <c r="K2" s="32" t="s">
        <v>43</v>
      </c>
      <c r="L2" s="32" t="s">
        <v>25</v>
      </c>
      <c r="M2" s="32" t="s">
        <v>26</v>
      </c>
    </row>
  </sheetData>
  <conditionalFormatting sqref="A2">
    <cfRule type="duplicateValues" dxfId="86" priority="1"/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5F156-C11B-4B35-BA49-A723401D7333}">
  <dimension ref="A1:R1471"/>
  <sheetViews>
    <sheetView topLeftCell="E1447" workbookViewId="0">
      <selection activeCell="B1" sqref="B1:N1"/>
    </sheetView>
  </sheetViews>
  <sheetFormatPr defaultRowHeight="15" x14ac:dyDescent="0.25"/>
  <cols>
    <col min="1" max="1" width="11.7109375" style="4" customWidth="1"/>
    <col min="2" max="2" width="15.85546875" style="4" bestFit="1" customWidth="1"/>
    <col min="3" max="3" width="24.85546875" style="4" customWidth="1"/>
    <col min="4" max="4" width="19.5703125" style="4" customWidth="1"/>
    <col min="5" max="5" width="18.5703125" style="4" customWidth="1"/>
    <col min="6" max="6" width="21.7109375" style="4" customWidth="1"/>
    <col min="7" max="7" width="17" style="4" customWidth="1"/>
    <col min="8" max="8" width="11.85546875" style="4" customWidth="1"/>
    <col min="9" max="9" width="25.5703125" style="4" customWidth="1"/>
    <col min="10" max="10" width="33.28515625" style="4" customWidth="1"/>
    <col min="11" max="11" width="21.140625" style="4" bestFit="1" customWidth="1"/>
    <col min="12" max="12" width="30.5703125" style="4" bestFit="1" customWidth="1"/>
    <col min="13" max="13" width="19.7109375" style="4" customWidth="1"/>
    <col min="14" max="14" width="10.7109375" style="4" customWidth="1"/>
    <col min="15" max="15" width="47" style="4" customWidth="1"/>
    <col min="16" max="16" width="37.85546875" style="4" customWidth="1"/>
    <col min="17" max="17" width="32.28515625" style="4" customWidth="1"/>
    <col min="18" max="18" width="30.42578125" style="4" bestFit="1" customWidth="1"/>
    <col min="19" max="16384" width="9.140625" style="4"/>
  </cols>
  <sheetData>
    <row r="1" spans="1:18" s="12" customFormat="1" ht="29.25" customHeight="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</row>
    <row r="2" spans="1:18" hidden="1" x14ac:dyDescent="0.25">
      <c r="A2" s="5">
        <v>1223</v>
      </c>
      <c r="B2" s="2" t="s">
        <v>2878</v>
      </c>
      <c r="C2" s="2" t="s">
        <v>64</v>
      </c>
      <c r="D2" s="6">
        <v>43785</v>
      </c>
      <c r="E2" s="2" t="s">
        <v>25</v>
      </c>
      <c r="F2" s="7">
        <v>45336</v>
      </c>
      <c r="G2" s="7">
        <v>45336</v>
      </c>
      <c r="H2" s="2" t="s">
        <v>1217</v>
      </c>
      <c r="I2" s="2" t="s">
        <v>2879</v>
      </c>
      <c r="J2" s="2" t="s">
        <v>2880</v>
      </c>
      <c r="K2" s="2" t="s">
        <v>23</v>
      </c>
      <c r="L2" s="2" t="s">
        <v>24</v>
      </c>
      <c r="M2" s="2" t="s">
        <v>25</v>
      </c>
      <c r="N2" s="2" t="s">
        <v>26</v>
      </c>
      <c r="O2" s="2" t="s">
        <v>25</v>
      </c>
      <c r="P2" s="2"/>
      <c r="Q2" s="5" t="s">
        <v>20</v>
      </c>
      <c r="R2" s="2" t="s">
        <v>2881</v>
      </c>
    </row>
    <row r="3" spans="1:18" hidden="1" x14ac:dyDescent="0.25">
      <c r="A3" s="5">
        <v>437</v>
      </c>
      <c r="B3" s="2" t="s">
        <v>1216</v>
      </c>
      <c r="C3" s="2" t="s">
        <v>95</v>
      </c>
      <c r="D3" s="6">
        <v>43790</v>
      </c>
      <c r="E3" s="2" t="s">
        <v>25</v>
      </c>
      <c r="F3" s="7">
        <v>45286</v>
      </c>
      <c r="G3" s="7">
        <v>45286</v>
      </c>
      <c r="H3" s="2" t="s">
        <v>1217</v>
      </c>
      <c r="I3" s="2" t="s">
        <v>127</v>
      </c>
      <c r="J3" s="2" t="s">
        <v>127</v>
      </c>
      <c r="K3" s="2" t="s">
        <v>23</v>
      </c>
      <c r="L3" s="2" t="s">
        <v>340</v>
      </c>
      <c r="M3" s="2" t="s">
        <v>25</v>
      </c>
      <c r="N3" s="2" t="s">
        <v>26</v>
      </c>
      <c r="O3" s="2" t="s">
        <v>20</v>
      </c>
      <c r="P3" s="2"/>
      <c r="Q3" s="5" t="s">
        <v>20</v>
      </c>
      <c r="R3" s="2" t="s">
        <v>20</v>
      </c>
    </row>
    <row r="4" spans="1:18" ht="25.5" hidden="1" x14ac:dyDescent="0.25">
      <c r="A4" s="5">
        <v>1260</v>
      </c>
      <c r="B4" s="2" t="s">
        <v>2957</v>
      </c>
      <c r="C4" s="2" t="s">
        <v>95</v>
      </c>
      <c r="D4" s="6">
        <v>43791</v>
      </c>
      <c r="E4" s="2" t="s">
        <v>20</v>
      </c>
      <c r="F4" s="7">
        <v>45336</v>
      </c>
      <c r="G4" s="7">
        <v>45336</v>
      </c>
      <c r="H4" s="2" t="s">
        <v>1217</v>
      </c>
      <c r="I4" s="2" t="s">
        <v>2958</v>
      </c>
      <c r="J4" s="2" t="s">
        <v>2959</v>
      </c>
      <c r="K4" s="2" t="s">
        <v>23</v>
      </c>
      <c r="L4" s="2" t="s">
        <v>24</v>
      </c>
      <c r="M4" s="2" t="s">
        <v>25</v>
      </c>
      <c r="N4" s="2" t="s">
        <v>26</v>
      </c>
      <c r="O4" s="2" t="s">
        <v>20</v>
      </c>
      <c r="P4" s="2"/>
      <c r="Q4" s="5" t="s">
        <v>20</v>
      </c>
      <c r="R4" s="2" t="s">
        <v>25</v>
      </c>
    </row>
    <row r="5" spans="1:18" hidden="1" x14ac:dyDescent="0.25">
      <c r="A5" s="5">
        <v>425</v>
      </c>
      <c r="B5" s="2" t="s">
        <v>1190</v>
      </c>
      <c r="C5" s="2" t="s">
        <v>19</v>
      </c>
      <c r="D5" s="5" t="s">
        <v>1191</v>
      </c>
      <c r="E5" s="2" t="s">
        <v>25</v>
      </c>
      <c r="F5" s="7">
        <v>45279</v>
      </c>
      <c r="G5" s="7">
        <v>45279</v>
      </c>
      <c r="H5" s="2" t="s">
        <v>597</v>
      </c>
      <c r="I5" s="2" t="s">
        <v>598</v>
      </c>
      <c r="J5" s="2" t="s">
        <v>513</v>
      </c>
      <c r="K5" s="2" t="s">
        <v>23</v>
      </c>
      <c r="L5" s="2" t="s">
        <v>340</v>
      </c>
      <c r="M5" s="2" t="s">
        <v>25</v>
      </c>
      <c r="N5" s="2" t="s">
        <v>26</v>
      </c>
      <c r="O5" s="2" t="s">
        <v>20</v>
      </c>
      <c r="P5" s="2"/>
      <c r="Q5" s="5" t="s">
        <v>20</v>
      </c>
      <c r="R5" s="2" t="s">
        <v>495</v>
      </c>
    </row>
    <row r="6" spans="1:18" hidden="1" x14ac:dyDescent="0.25">
      <c r="A6" s="5">
        <v>564</v>
      </c>
      <c r="B6" s="2" t="s">
        <v>1494</v>
      </c>
      <c r="C6" s="2" t="s">
        <v>69</v>
      </c>
      <c r="D6" s="6">
        <v>43791</v>
      </c>
      <c r="E6" s="2" t="s">
        <v>25</v>
      </c>
      <c r="F6" s="7">
        <v>45288</v>
      </c>
      <c r="G6" s="7">
        <v>45288</v>
      </c>
      <c r="H6" s="2" t="s">
        <v>597</v>
      </c>
      <c r="I6" s="2" t="s">
        <v>1495</v>
      </c>
      <c r="J6" s="2" t="s">
        <v>517</v>
      </c>
      <c r="K6" s="2" t="s">
        <v>23</v>
      </c>
      <c r="L6" s="2" t="s">
        <v>24</v>
      </c>
      <c r="M6" s="2" t="s">
        <v>25</v>
      </c>
      <c r="N6" s="2" t="s">
        <v>26</v>
      </c>
      <c r="O6" s="2" t="s">
        <v>20</v>
      </c>
      <c r="P6" s="2"/>
      <c r="Q6" s="5" t="s">
        <v>128</v>
      </c>
      <c r="R6" s="2" t="s">
        <v>1496</v>
      </c>
    </row>
    <row r="7" spans="1:18" hidden="1" x14ac:dyDescent="0.25">
      <c r="A7" s="5">
        <v>521</v>
      </c>
      <c r="B7" s="2" t="s">
        <v>1410</v>
      </c>
      <c r="C7" s="2" t="s">
        <v>95</v>
      </c>
      <c r="D7" s="6">
        <v>43788</v>
      </c>
      <c r="E7" s="2" t="s">
        <v>25</v>
      </c>
      <c r="F7" s="7">
        <v>45287</v>
      </c>
      <c r="G7" s="7">
        <v>45288</v>
      </c>
      <c r="H7" s="2" t="s">
        <v>597</v>
      </c>
      <c r="I7" s="2" t="s">
        <v>529</v>
      </c>
      <c r="J7" s="2" t="s">
        <v>1411</v>
      </c>
      <c r="K7" s="2" t="s">
        <v>23</v>
      </c>
      <c r="L7" s="2" t="s">
        <v>340</v>
      </c>
      <c r="M7" s="2" t="s">
        <v>25</v>
      </c>
      <c r="N7" s="2" t="s">
        <v>26</v>
      </c>
      <c r="O7" s="2" t="s">
        <v>20</v>
      </c>
      <c r="P7" s="2"/>
      <c r="Q7" s="5" t="s">
        <v>20</v>
      </c>
      <c r="R7" s="2" t="s">
        <v>44</v>
      </c>
    </row>
    <row r="8" spans="1:18" hidden="1" x14ac:dyDescent="0.25">
      <c r="A8" s="5">
        <v>852</v>
      </c>
      <c r="B8" s="2" t="s">
        <v>2109</v>
      </c>
      <c r="C8" s="2" t="s">
        <v>46</v>
      </c>
      <c r="D8" s="6">
        <v>43792</v>
      </c>
      <c r="E8" s="2" t="s">
        <v>20</v>
      </c>
      <c r="F8" s="7">
        <v>45288</v>
      </c>
      <c r="G8" s="7">
        <v>45288</v>
      </c>
      <c r="H8" s="2" t="s">
        <v>597</v>
      </c>
      <c r="I8" s="2" t="s">
        <v>2110</v>
      </c>
      <c r="J8" s="2" t="s">
        <v>2111</v>
      </c>
      <c r="K8" s="2" t="s">
        <v>23</v>
      </c>
      <c r="L8" s="2" t="s">
        <v>340</v>
      </c>
      <c r="M8" s="2" t="s">
        <v>25</v>
      </c>
      <c r="N8" s="2" t="s">
        <v>26</v>
      </c>
      <c r="O8" s="2" t="s">
        <v>20</v>
      </c>
      <c r="P8" s="2"/>
      <c r="Q8" s="5" t="s">
        <v>20</v>
      </c>
      <c r="R8" s="2" t="s">
        <v>2112</v>
      </c>
    </row>
    <row r="9" spans="1:18" hidden="1" x14ac:dyDescent="0.25">
      <c r="A9" s="5">
        <v>938</v>
      </c>
      <c r="B9" s="2" t="s">
        <v>2291</v>
      </c>
      <c r="C9" s="2" t="s">
        <v>69</v>
      </c>
      <c r="D9" s="6">
        <v>45310</v>
      </c>
      <c r="E9" s="2" t="s">
        <v>25</v>
      </c>
      <c r="F9" s="7">
        <v>45292</v>
      </c>
      <c r="G9" s="7">
        <v>45310</v>
      </c>
      <c r="H9" s="2" t="s">
        <v>597</v>
      </c>
      <c r="I9" s="2" t="s">
        <v>777</v>
      </c>
      <c r="J9" s="2" t="s">
        <v>2292</v>
      </c>
      <c r="K9" s="2" t="s">
        <v>23</v>
      </c>
      <c r="L9" s="2" t="s">
        <v>340</v>
      </c>
      <c r="M9" s="2" t="s">
        <v>25</v>
      </c>
      <c r="N9" s="2" t="s">
        <v>20</v>
      </c>
      <c r="O9" s="2" t="s">
        <v>25</v>
      </c>
      <c r="P9" s="2">
        <v>45412</v>
      </c>
      <c r="Q9" s="5" t="s">
        <v>20</v>
      </c>
      <c r="R9" s="2" t="s">
        <v>44</v>
      </c>
    </row>
    <row r="10" spans="1:18" hidden="1" x14ac:dyDescent="0.25">
      <c r="A10" s="5">
        <v>1219</v>
      </c>
      <c r="B10" s="2" t="s">
        <v>2873</v>
      </c>
      <c r="C10" s="2" t="s">
        <v>19</v>
      </c>
      <c r="D10" s="6">
        <v>43781</v>
      </c>
      <c r="E10" s="2" t="s">
        <v>25</v>
      </c>
      <c r="F10" s="7">
        <v>45279</v>
      </c>
      <c r="G10" s="7">
        <v>45282</v>
      </c>
      <c r="H10" s="2" t="s">
        <v>597</v>
      </c>
      <c r="I10" s="2" t="s">
        <v>127</v>
      </c>
      <c r="J10" s="2" t="s">
        <v>127</v>
      </c>
      <c r="K10" s="2" t="s">
        <v>23</v>
      </c>
      <c r="L10" s="2" t="s">
        <v>24</v>
      </c>
      <c r="M10" s="2" t="s">
        <v>25</v>
      </c>
      <c r="N10" s="2" t="s">
        <v>26</v>
      </c>
      <c r="O10" s="2" t="s">
        <v>20</v>
      </c>
      <c r="P10" s="2"/>
      <c r="Q10" s="5" t="s">
        <v>27</v>
      </c>
      <c r="R10" s="2" t="s">
        <v>44</v>
      </c>
    </row>
    <row r="11" spans="1:18" hidden="1" x14ac:dyDescent="0.25">
      <c r="A11" s="5">
        <v>736</v>
      </c>
      <c r="B11" s="2" t="s">
        <v>1868</v>
      </c>
      <c r="C11" s="2" t="s">
        <v>64</v>
      </c>
      <c r="D11" s="6">
        <v>43791</v>
      </c>
      <c r="E11" s="2" t="s">
        <v>25</v>
      </c>
      <c r="F11" s="7">
        <v>45281</v>
      </c>
      <c r="G11" s="7">
        <v>45281</v>
      </c>
      <c r="H11" s="2" t="s">
        <v>597</v>
      </c>
      <c r="I11" s="2" t="s">
        <v>598</v>
      </c>
      <c r="J11" s="2" t="s">
        <v>747</v>
      </c>
      <c r="K11" s="2" t="s">
        <v>23</v>
      </c>
      <c r="L11" s="2" t="s">
        <v>24</v>
      </c>
      <c r="M11" s="2" t="s">
        <v>25</v>
      </c>
      <c r="N11" s="2" t="s">
        <v>26</v>
      </c>
      <c r="O11" s="2" t="s">
        <v>20</v>
      </c>
      <c r="P11" s="2"/>
      <c r="Q11" s="5" t="s">
        <v>20</v>
      </c>
      <c r="R11" s="2" t="s">
        <v>83</v>
      </c>
    </row>
    <row r="12" spans="1:18" hidden="1" x14ac:dyDescent="0.25">
      <c r="A12" s="5">
        <v>731</v>
      </c>
      <c r="B12" s="2" t="s">
        <v>1858</v>
      </c>
      <c r="C12" s="2" t="s">
        <v>29</v>
      </c>
      <c r="D12" s="6">
        <v>43788</v>
      </c>
      <c r="E12" s="2" t="s">
        <v>25</v>
      </c>
      <c r="F12" s="7">
        <v>45280</v>
      </c>
      <c r="G12" s="7">
        <v>45280</v>
      </c>
      <c r="H12" s="2" t="s">
        <v>597</v>
      </c>
      <c r="I12" s="2" t="s">
        <v>598</v>
      </c>
      <c r="J12" s="2" t="s">
        <v>480</v>
      </c>
      <c r="K12" s="2" t="s">
        <v>23</v>
      </c>
      <c r="L12" s="2" t="s">
        <v>24</v>
      </c>
      <c r="M12" s="2" t="s">
        <v>25</v>
      </c>
      <c r="N12" s="2" t="s">
        <v>26</v>
      </c>
      <c r="O12" s="2" t="s">
        <v>20</v>
      </c>
      <c r="P12" s="2"/>
      <c r="Q12" s="5" t="s">
        <v>20</v>
      </c>
      <c r="R12" s="2" t="s">
        <v>183</v>
      </c>
    </row>
    <row r="13" spans="1:18" hidden="1" x14ac:dyDescent="0.25">
      <c r="A13" s="5">
        <v>1402</v>
      </c>
      <c r="B13" s="2" t="s">
        <v>3251</v>
      </c>
      <c r="C13" s="2" t="s">
        <v>2828</v>
      </c>
      <c r="D13" s="6">
        <v>43790</v>
      </c>
      <c r="E13" s="2" t="s">
        <v>25</v>
      </c>
      <c r="F13" s="7">
        <v>45341</v>
      </c>
      <c r="G13" s="7">
        <v>45345</v>
      </c>
      <c r="H13" s="2" t="s">
        <v>597</v>
      </c>
      <c r="I13" s="2" t="s">
        <v>777</v>
      </c>
      <c r="J13" s="2" t="s">
        <v>2971</v>
      </c>
      <c r="K13" s="2" t="s">
        <v>23</v>
      </c>
      <c r="L13" s="2" t="s">
        <v>340</v>
      </c>
      <c r="M13" s="2" t="s">
        <v>25</v>
      </c>
      <c r="N13" s="2" t="s">
        <v>26</v>
      </c>
      <c r="O13" s="2" t="s">
        <v>20</v>
      </c>
      <c r="P13" s="2"/>
      <c r="Q13" s="5" t="s">
        <v>20</v>
      </c>
      <c r="R13" s="2" t="s">
        <v>83</v>
      </c>
    </row>
    <row r="14" spans="1:18" hidden="1" x14ac:dyDescent="0.25">
      <c r="A14" s="5">
        <v>476</v>
      </c>
      <c r="B14" s="2" t="s">
        <v>1307</v>
      </c>
      <c r="C14" s="2" t="s">
        <v>29</v>
      </c>
      <c r="D14" s="6">
        <v>43790</v>
      </c>
      <c r="E14" s="2" t="s">
        <v>25</v>
      </c>
      <c r="F14" s="7">
        <v>45275</v>
      </c>
      <c r="G14" s="7">
        <v>45276</v>
      </c>
      <c r="H14" s="2" t="s">
        <v>657</v>
      </c>
      <c r="I14" s="2" t="s">
        <v>42</v>
      </c>
      <c r="J14" s="2" t="s">
        <v>1308</v>
      </c>
      <c r="K14" s="2" t="s">
        <v>23</v>
      </c>
      <c r="L14" s="2" t="s">
        <v>340</v>
      </c>
      <c r="M14" s="2" t="s">
        <v>25</v>
      </c>
      <c r="N14" s="2" t="s">
        <v>26</v>
      </c>
      <c r="O14" s="2" t="s">
        <v>20</v>
      </c>
      <c r="P14" s="2"/>
      <c r="Q14" s="5" t="s">
        <v>20</v>
      </c>
      <c r="R14" s="2" t="s">
        <v>1309</v>
      </c>
    </row>
    <row r="15" spans="1:18" hidden="1" x14ac:dyDescent="0.25">
      <c r="A15" s="5">
        <v>919</v>
      </c>
      <c r="B15" s="2" t="s">
        <v>2245</v>
      </c>
      <c r="C15" s="2" t="s">
        <v>1269</v>
      </c>
      <c r="D15" s="6">
        <v>43791</v>
      </c>
      <c r="E15" s="2" t="s">
        <v>25</v>
      </c>
      <c r="F15" s="7">
        <v>45308</v>
      </c>
      <c r="G15" s="7">
        <v>45308</v>
      </c>
      <c r="H15" s="2" t="s">
        <v>657</v>
      </c>
      <c r="I15" s="2" t="s">
        <v>2187</v>
      </c>
      <c r="J15" s="2" t="s">
        <v>606</v>
      </c>
      <c r="K15" s="2" t="s">
        <v>23</v>
      </c>
      <c r="L15" s="2" t="s">
        <v>340</v>
      </c>
      <c r="M15" s="2" t="s">
        <v>25</v>
      </c>
      <c r="N15" s="2" t="s">
        <v>26</v>
      </c>
      <c r="O15" s="2" t="s">
        <v>20</v>
      </c>
      <c r="P15" s="2"/>
      <c r="Q15" s="5" t="s">
        <v>20</v>
      </c>
      <c r="R15" s="2" t="s">
        <v>2246</v>
      </c>
    </row>
    <row r="16" spans="1:18" hidden="1" x14ac:dyDescent="0.25">
      <c r="A16" s="5">
        <v>1056</v>
      </c>
      <c r="B16" s="2" t="s">
        <v>2532</v>
      </c>
      <c r="C16" s="2" t="s">
        <v>1327</v>
      </c>
      <c r="D16" s="6">
        <v>43792</v>
      </c>
      <c r="E16" s="2" t="s">
        <v>20</v>
      </c>
      <c r="F16" s="7">
        <v>45314</v>
      </c>
      <c r="G16" s="7">
        <v>45317</v>
      </c>
      <c r="H16" s="2" t="s">
        <v>657</v>
      </c>
      <c r="I16" s="2" t="s">
        <v>127</v>
      </c>
      <c r="J16" s="2" t="s">
        <v>2292</v>
      </c>
      <c r="K16" s="2" t="s">
        <v>23</v>
      </c>
      <c r="L16" s="2" t="s">
        <v>340</v>
      </c>
      <c r="M16" s="2" t="s">
        <v>25</v>
      </c>
      <c r="N16" s="2" t="s">
        <v>20</v>
      </c>
      <c r="O16" s="2" t="s">
        <v>20</v>
      </c>
      <c r="P16" s="2"/>
      <c r="Q16" s="5" t="s">
        <v>20</v>
      </c>
      <c r="R16" s="2">
        <v>0</v>
      </c>
    </row>
    <row r="17" spans="1:18" hidden="1" x14ac:dyDescent="0.25">
      <c r="A17" s="5">
        <v>1370</v>
      </c>
      <c r="B17" s="2" t="s">
        <v>3188</v>
      </c>
      <c r="C17" s="2" t="s">
        <v>2201</v>
      </c>
      <c r="D17" s="6">
        <v>43790</v>
      </c>
      <c r="E17" s="2" t="s">
        <v>25</v>
      </c>
      <c r="F17" s="7">
        <v>45309</v>
      </c>
      <c r="G17" s="7">
        <v>45309</v>
      </c>
      <c r="H17" s="2" t="s">
        <v>657</v>
      </c>
      <c r="I17" s="2" t="s">
        <v>183</v>
      </c>
      <c r="J17" s="2" t="s">
        <v>2917</v>
      </c>
      <c r="K17" s="2" t="s">
        <v>23</v>
      </c>
      <c r="L17" s="2" t="s">
        <v>340</v>
      </c>
      <c r="M17" s="2" t="s">
        <v>25</v>
      </c>
      <c r="N17" s="2" t="s">
        <v>26</v>
      </c>
      <c r="O17" s="2" t="s">
        <v>25</v>
      </c>
      <c r="P17" s="2"/>
      <c r="Q17" s="5" t="s">
        <v>20</v>
      </c>
      <c r="R17" s="2" t="s">
        <v>226</v>
      </c>
    </row>
    <row r="18" spans="1:18" ht="25.5" hidden="1" x14ac:dyDescent="0.25">
      <c r="A18" s="5">
        <v>1376</v>
      </c>
      <c r="B18" s="2" t="s">
        <v>3197</v>
      </c>
      <c r="C18" s="2" t="s">
        <v>46</v>
      </c>
      <c r="D18" s="6">
        <v>43799</v>
      </c>
      <c r="E18" s="2" t="s">
        <v>20</v>
      </c>
      <c r="F18" s="7">
        <v>45289</v>
      </c>
      <c r="G18" s="7">
        <v>45290</v>
      </c>
      <c r="H18" s="2" t="s">
        <v>657</v>
      </c>
      <c r="I18" s="2" t="s">
        <v>3198</v>
      </c>
      <c r="J18" s="2" t="s">
        <v>477</v>
      </c>
      <c r="K18" s="2" t="s">
        <v>23</v>
      </c>
      <c r="L18" s="2" t="s">
        <v>24</v>
      </c>
      <c r="M18" s="2" t="s">
        <v>25</v>
      </c>
      <c r="N18" s="2" t="s">
        <v>26</v>
      </c>
      <c r="O18" s="2" t="s">
        <v>20</v>
      </c>
      <c r="P18" s="2"/>
      <c r="Q18" s="5" t="s">
        <v>20</v>
      </c>
      <c r="R18" s="2" t="s">
        <v>835</v>
      </c>
    </row>
    <row r="19" spans="1:18" hidden="1" x14ac:dyDescent="0.25">
      <c r="A19" s="5">
        <v>631</v>
      </c>
      <c r="B19" s="2" t="s">
        <v>1639</v>
      </c>
      <c r="C19" s="2" t="s">
        <v>19</v>
      </c>
      <c r="D19" s="6">
        <v>43790</v>
      </c>
      <c r="E19" s="2" t="s">
        <v>25</v>
      </c>
      <c r="F19" s="7">
        <v>45279</v>
      </c>
      <c r="G19" s="7">
        <v>45282</v>
      </c>
      <c r="H19" s="2" t="s">
        <v>657</v>
      </c>
      <c r="I19" s="2" t="s">
        <v>1028</v>
      </c>
      <c r="J19" s="2" t="s">
        <v>438</v>
      </c>
      <c r="K19" s="2" t="s">
        <v>23</v>
      </c>
      <c r="L19" s="2" t="s">
        <v>24</v>
      </c>
      <c r="M19" s="2" t="s">
        <v>25</v>
      </c>
      <c r="N19" s="2" t="s">
        <v>26</v>
      </c>
      <c r="O19" s="2" t="s">
        <v>25</v>
      </c>
      <c r="P19" s="2"/>
      <c r="Q19" s="5" t="s">
        <v>20</v>
      </c>
      <c r="R19" s="2" t="s">
        <v>1640</v>
      </c>
    </row>
    <row r="20" spans="1:18" ht="25.5" hidden="1" x14ac:dyDescent="0.25">
      <c r="A20" s="5">
        <v>858</v>
      </c>
      <c r="B20" s="2" t="s">
        <v>2121</v>
      </c>
      <c r="C20" s="2" t="s">
        <v>1269</v>
      </c>
      <c r="D20" s="6">
        <v>43791</v>
      </c>
      <c r="E20" s="2" t="s">
        <v>25</v>
      </c>
      <c r="F20" s="7">
        <v>45302</v>
      </c>
      <c r="G20" s="7">
        <v>45304</v>
      </c>
      <c r="H20" s="2" t="s">
        <v>657</v>
      </c>
      <c r="I20" s="2" t="s">
        <v>376</v>
      </c>
      <c r="J20" s="2" t="s">
        <v>2122</v>
      </c>
      <c r="K20" s="2" t="s">
        <v>23</v>
      </c>
      <c r="L20" s="2" t="s">
        <v>24</v>
      </c>
      <c r="M20" s="2" t="s">
        <v>25</v>
      </c>
      <c r="N20" s="2" t="s">
        <v>26</v>
      </c>
      <c r="O20" s="2" t="s">
        <v>20</v>
      </c>
      <c r="P20" s="2"/>
      <c r="Q20" s="5" t="s">
        <v>20</v>
      </c>
      <c r="R20" s="2" t="s">
        <v>2123</v>
      </c>
    </row>
    <row r="21" spans="1:18" ht="25.5" hidden="1" x14ac:dyDescent="0.25">
      <c r="A21" s="5">
        <v>878</v>
      </c>
      <c r="B21" s="2" t="s">
        <v>2163</v>
      </c>
      <c r="C21" s="2" t="s">
        <v>106</v>
      </c>
      <c r="D21" s="6">
        <v>43791</v>
      </c>
      <c r="E21" s="2" t="s">
        <v>25</v>
      </c>
      <c r="F21" s="7">
        <v>45302</v>
      </c>
      <c r="G21" s="7">
        <v>45302</v>
      </c>
      <c r="H21" s="2" t="s">
        <v>657</v>
      </c>
      <c r="I21" s="2" t="s">
        <v>2164</v>
      </c>
      <c r="J21" s="2" t="s">
        <v>477</v>
      </c>
      <c r="K21" s="2" t="s">
        <v>23</v>
      </c>
      <c r="L21" s="2" t="s">
        <v>24</v>
      </c>
      <c r="M21" s="2" t="s">
        <v>25</v>
      </c>
      <c r="N21" s="2" t="s">
        <v>26</v>
      </c>
      <c r="O21" s="2" t="s">
        <v>20</v>
      </c>
      <c r="P21" s="2"/>
      <c r="Q21" s="5" t="s">
        <v>20</v>
      </c>
      <c r="R21" s="2" t="s">
        <v>2165</v>
      </c>
    </row>
    <row r="22" spans="1:18" hidden="1" x14ac:dyDescent="0.25">
      <c r="A22" s="5">
        <v>1127</v>
      </c>
      <c r="B22" s="2" t="s">
        <v>2679</v>
      </c>
      <c r="C22" s="2" t="s">
        <v>46</v>
      </c>
      <c r="D22" s="6">
        <v>43791</v>
      </c>
      <c r="E22" s="2" t="s">
        <v>25</v>
      </c>
      <c r="F22" s="7">
        <v>45288</v>
      </c>
      <c r="G22" s="7">
        <v>45291</v>
      </c>
      <c r="H22" s="2" t="s">
        <v>657</v>
      </c>
      <c r="I22" s="2" t="s">
        <v>42</v>
      </c>
      <c r="J22" s="2" t="s">
        <v>2680</v>
      </c>
      <c r="K22" s="2" t="s">
        <v>23</v>
      </c>
      <c r="L22" s="2" t="s">
        <v>340</v>
      </c>
      <c r="M22" s="2" t="s">
        <v>25</v>
      </c>
      <c r="N22" s="2" t="s">
        <v>26</v>
      </c>
      <c r="O22" s="2" t="s">
        <v>20</v>
      </c>
      <c r="P22" s="2"/>
      <c r="Q22" s="5" t="s">
        <v>20</v>
      </c>
      <c r="R22" s="2"/>
    </row>
    <row r="23" spans="1:18" hidden="1" x14ac:dyDescent="0.25">
      <c r="A23" s="5">
        <v>1388</v>
      </c>
      <c r="B23" s="2" t="s">
        <v>3222</v>
      </c>
      <c r="C23" s="2" t="s">
        <v>3142</v>
      </c>
      <c r="D23" s="6">
        <v>43792</v>
      </c>
      <c r="E23" s="2" t="s">
        <v>20</v>
      </c>
      <c r="F23" s="7">
        <v>45356</v>
      </c>
      <c r="G23" s="7">
        <v>45356</v>
      </c>
      <c r="H23" s="2" t="s">
        <v>253</v>
      </c>
      <c r="I23" s="2" t="s">
        <v>3223</v>
      </c>
      <c r="J23" s="2" t="s">
        <v>3224</v>
      </c>
      <c r="K23" s="2" t="s">
        <v>23</v>
      </c>
      <c r="L23" s="2" t="s">
        <v>24</v>
      </c>
      <c r="M23" s="2" t="s">
        <v>25</v>
      </c>
      <c r="N23" s="2" t="s">
        <v>26</v>
      </c>
      <c r="O23" s="2" t="s">
        <v>20</v>
      </c>
      <c r="P23" s="2"/>
      <c r="Q23" s="5" t="s">
        <v>20</v>
      </c>
      <c r="R23" s="2" t="s">
        <v>3225</v>
      </c>
    </row>
    <row r="24" spans="1:18" hidden="1" x14ac:dyDescent="0.25">
      <c r="A24" s="5">
        <v>1470</v>
      </c>
      <c r="B24" s="2" t="s">
        <v>3383</v>
      </c>
      <c r="C24" s="2" t="s">
        <v>64</v>
      </c>
      <c r="D24" s="6">
        <v>45281</v>
      </c>
      <c r="E24" s="2" t="s">
        <v>25</v>
      </c>
      <c r="F24" s="7">
        <v>45281</v>
      </c>
      <c r="G24" s="7">
        <v>43790</v>
      </c>
      <c r="H24" s="2" t="s">
        <v>253</v>
      </c>
      <c r="I24" s="2" t="s">
        <v>2449</v>
      </c>
      <c r="J24" s="2" t="s">
        <v>438</v>
      </c>
      <c r="K24" s="2" t="s">
        <v>23</v>
      </c>
      <c r="L24" s="2" t="s">
        <v>24</v>
      </c>
      <c r="M24" s="2" t="s">
        <v>25</v>
      </c>
      <c r="N24" s="2" t="s">
        <v>26</v>
      </c>
      <c r="O24" s="2" t="s">
        <v>20</v>
      </c>
      <c r="P24" s="2"/>
      <c r="Q24" s="5" t="s">
        <v>20</v>
      </c>
      <c r="R24" s="2" t="s">
        <v>67</v>
      </c>
    </row>
    <row r="25" spans="1:18" hidden="1" x14ac:dyDescent="0.25">
      <c r="A25" s="5">
        <v>287</v>
      </c>
      <c r="B25" s="2" t="s">
        <v>866</v>
      </c>
      <c r="C25" s="2" t="s">
        <v>29</v>
      </c>
      <c r="D25" s="6">
        <v>43790</v>
      </c>
      <c r="E25" s="2" t="s">
        <v>25</v>
      </c>
      <c r="F25" s="7">
        <v>45279</v>
      </c>
      <c r="G25" s="7">
        <v>45281</v>
      </c>
      <c r="H25" s="2" t="s">
        <v>253</v>
      </c>
      <c r="I25" s="2" t="s">
        <v>867</v>
      </c>
      <c r="J25" s="2" t="s">
        <v>591</v>
      </c>
      <c r="K25" s="2" t="s">
        <v>23</v>
      </c>
      <c r="L25" s="2" t="s">
        <v>24</v>
      </c>
      <c r="M25" s="2" t="s">
        <v>25</v>
      </c>
      <c r="N25" s="2" t="s">
        <v>26</v>
      </c>
      <c r="O25" s="2" t="s">
        <v>20</v>
      </c>
      <c r="P25" s="2"/>
      <c r="Q25" s="5" t="s">
        <v>20</v>
      </c>
      <c r="R25" s="2" t="s">
        <v>83</v>
      </c>
    </row>
    <row r="26" spans="1:18" hidden="1" x14ac:dyDescent="0.25">
      <c r="A26" s="5">
        <v>635</v>
      </c>
      <c r="B26" s="2" t="s">
        <v>1650</v>
      </c>
      <c r="C26" s="2" t="s">
        <v>29</v>
      </c>
      <c r="D26" s="6">
        <v>43790</v>
      </c>
      <c r="E26" s="2" t="s">
        <v>25</v>
      </c>
      <c r="F26" s="7">
        <v>45279</v>
      </c>
      <c r="G26" s="7">
        <v>45280</v>
      </c>
      <c r="H26" s="2" t="s">
        <v>253</v>
      </c>
      <c r="I26" s="2" t="s">
        <v>904</v>
      </c>
      <c r="J26" s="2" t="s">
        <v>1651</v>
      </c>
      <c r="K26" s="2" t="s">
        <v>23</v>
      </c>
      <c r="L26" s="2" t="s">
        <v>24</v>
      </c>
      <c r="M26" s="2" t="s">
        <v>25</v>
      </c>
      <c r="N26" s="2" t="s">
        <v>26</v>
      </c>
      <c r="O26" s="2" t="s">
        <v>25</v>
      </c>
      <c r="P26" s="2"/>
      <c r="Q26" s="5" t="s">
        <v>27</v>
      </c>
      <c r="R26" s="2" t="s">
        <v>1652</v>
      </c>
    </row>
    <row r="27" spans="1:18" hidden="1" x14ac:dyDescent="0.25">
      <c r="A27" s="5">
        <v>144</v>
      </c>
      <c r="B27" s="2" t="s">
        <v>475</v>
      </c>
      <c r="C27" s="2" t="s">
        <v>19</v>
      </c>
      <c r="D27" s="6">
        <v>43790</v>
      </c>
      <c r="E27" s="2" t="s">
        <v>25</v>
      </c>
      <c r="F27" s="7">
        <v>45275</v>
      </c>
      <c r="G27" s="7">
        <v>45276</v>
      </c>
      <c r="H27" s="2" t="s">
        <v>253</v>
      </c>
      <c r="I27" s="2" t="s">
        <v>476</v>
      </c>
      <c r="J27" s="2" t="s">
        <v>477</v>
      </c>
      <c r="K27" s="2" t="s">
        <v>23</v>
      </c>
      <c r="L27" s="2" t="s">
        <v>340</v>
      </c>
      <c r="M27" s="2" t="s">
        <v>25</v>
      </c>
      <c r="N27" s="2" t="s">
        <v>26</v>
      </c>
      <c r="O27" s="2" t="s">
        <v>20</v>
      </c>
      <c r="P27" s="2"/>
      <c r="Q27" s="5" t="s">
        <v>20</v>
      </c>
      <c r="R27" s="2" t="s">
        <v>166</v>
      </c>
    </row>
    <row r="28" spans="1:18" hidden="1" x14ac:dyDescent="0.25">
      <c r="A28" s="5">
        <v>640</v>
      </c>
      <c r="B28" s="2" t="s">
        <v>1662</v>
      </c>
      <c r="C28" s="2" t="s">
        <v>29</v>
      </c>
      <c r="D28" s="6">
        <v>43791</v>
      </c>
      <c r="E28" s="2" t="s">
        <v>20</v>
      </c>
      <c r="F28" s="7">
        <v>45279</v>
      </c>
      <c r="G28" s="7">
        <v>45279</v>
      </c>
      <c r="H28" s="2" t="s">
        <v>253</v>
      </c>
      <c r="I28" s="2" t="s">
        <v>1663</v>
      </c>
      <c r="J28" s="2" t="s">
        <v>1070</v>
      </c>
      <c r="K28" s="2" t="s">
        <v>23</v>
      </c>
      <c r="L28" s="2" t="s">
        <v>24</v>
      </c>
      <c r="M28" s="2" t="s">
        <v>25</v>
      </c>
      <c r="N28" s="2" t="s">
        <v>26</v>
      </c>
      <c r="O28" s="2" t="s">
        <v>25</v>
      </c>
      <c r="P28" s="2"/>
      <c r="Q28" s="5" t="s">
        <v>20</v>
      </c>
      <c r="R28" s="2" t="s">
        <v>226</v>
      </c>
    </row>
    <row r="29" spans="1:18" hidden="1" x14ac:dyDescent="0.25">
      <c r="A29" s="5">
        <v>1149</v>
      </c>
      <c r="B29" s="2" t="s">
        <v>2722</v>
      </c>
      <c r="C29" s="2" t="s">
        <v>29</v>
      </c>
      <c r="D29" s="6">
        <v>43790</v>
      </c>
      <c r="E29" s="2" t="s">
        <v>25</v>
      </c>
      <c r="F29" s="7">
        <v>45321</v>
      </c>
      <c r="G29" s="7">
        <v>45321</v>
      </c>
      <c r="H29" s="2" t="s">
        <v>253</v>
      </c>
      <c r="I29" s="2" t="s">
        <v>2723</v>
      </c>
      <c r="J29" s="2" t="s">
        <v>2724</v>
      </c>
      <c r="K29" s="2" t="s">
        <v>23</v>
      </c>
      <c r="L29" s="2" t="s">
        <v>24</v>
      </c>
      <c r="M29" s="2" t="s">
        <v>25</v>
      </c>
      <c r="N29" s="2" t="s">
        <v>26</v>
      </c>
      <c r="O29" s="2" t="s">
        <v>20</v>
      </c>
      <c r="P29" s="2"/>
      <c r="Q29" s="5" t="s">
        <v>20</v>
      </c>
      <c r="R29" s="2" t="s">
        <v>2725</v>
      </c>
    </row>
    <row r="30" spans="1:18" hidden="1" x14ac:dyDescent="0.25">
      <c r="A30" s="5">
        <v>1500</v>
      </c>
      <c r="B30" s="2" t="s">
        <v>3442</v>
      </c>
      <c r="C30" s="2" t="s">
        <v>3313</v>
      </c>
      <c r="D30" s="6">
        <v>45365</v>
      </c>
      <c r="E30" s="2" t="s">
        <v>25</v>
      </c>
      <c r="F30" s="7">
        <v>45365</v>
      </c>
      <c r="G30" s="7">
        <v>45365</v>
      </c>
      <c r="H30" s="2" t="s">
        <v>253</v>
      </c>
      <c r="I30" s="2" t="s">
        <v>1049</v>
      </c>
      <c r="J30" s="2" t="s">
        <v>3443</v>
      </c>
      <c r="K30" s="2" t="s">
        <v>23</v>
      </c>
      <c r="L30" s="2" t="s">
        <v>24</v>
      </c>
      <c r="M30" s="2" t="s">
        <v>25</v>
      </c>
      <c r="N30" s="2" t="s">
        <v>26</v>
      </c>
      <c r="O30" s="2" t="s">
        <v>20</v>
      </c>
      <c r="P30" s="2"/>
      <c r="Q30" s="5" t="s">
        <v>20</v>
      </c>
      <c r="R30" s="2" t="s">
        <v>3444</v>
      </c>
    </row>
    <row r="31" spans="1:18" hidden="1" x14ac:dyDescent="0.25">
      <c r="A31" s="5">
        <v>712</v>
      </c>
      <c r="B31" s="2" t="s">
        <v>1817</v>
      </c>
      <c r="C31" s="2" t="s">
        <v>69</v>
      </c>
      <c r="D31" s="6">
        <v>43791</v>
      </c>
      <c r="E31" s="2" t="s">
        <v>25</v>
      </c>
      <c r="F31" s="7">
        <v>45288</v>
      </c>
      <c r="G31" s="7">
        <v>45288</v>
      </c>
      <c r="H31" s="2" t="s">
        <v>253</v>
      </c>
      <c r="I31" s="2" t="s">
        <v>1818</v>
      </c>
      <c r="J31" s="2" t="s">
        <v>513</v>
      </c>
      <c r="K31" s="2" t="s">
        <v>23</v>
      </c>
      <c r="L31" s="2" t="s">
        <v>340</v>
      </c>
      <c r="M31" s="2" t="s">
        <v>25</v>
      </c>
      <c r="N31" s="2" t="s">
        <v>26</v>
      </c>
      <c r="O31" s="2" t="s">
        <v>20</v>
      </c>
      <c r="P31" s="2"/>
      <c r="Q31" s="5" t="s">
        <v>20</v>
      </c>
      <c r="R31" s="2" t="s">
        <v>518</v>
      </c>
    </row>
    <row r="32" spans="1:18" hidden="1" x14ac:dyDescent="0.25">
      <c r="A32" s="5">
        <v>1458</v>
      </c>
      <c r="B32" s="2" t="s">
        <v>3355</v>
      </c>
      <c r="C32" s="2" t="s">
        <v>3356</v>
      </c>
      <c r="D32" s="6">
        <v>43791</v>
      </c>
      <c r="E32" s="2" t="s">
        <v>25</v>
      </c>
      <c r="F32" s="7">
        <v>45365</v>
      </c>
      <c r="G32" s="7">
        <v>45365</v>
      </c>
      <c r="H32" s="2" t="s">
        <v>253</v>
      </c>
      <c r="I32" s="2" t="s">
        <v>3357</v>
      </c>
      <c r="J32" s="2" t="s">
        <v>3358</v>
      </c>
      <c r="K32" s="2" t="s">
        <v>23</v>
      </c>
      <c r="L32" s="2" t="s">
        <v>24</v>
      </c>
      <c r="M32" s="2" t="s">
        <v>25</v>
      </c>
      <c r="N32" s="2" t="s">
        <v>26</v>
      </c>
      <c r="O32" s="2" t="s">
        <v>20</v>
      </c>
      <c r="P32" s="2"/>
      <c r="Q32" s="5" t="s">
        <v>27</v>
      </c>
      <c r="R32" s="2" t="s">
        <v>3359</v>
      </c>
    </row>
    <row r="33" spans="1:18" ht="25.5" hidden="1" x14ac:dyDescent="0.25">
      <c r="A33" s="5">
        <v>180</v>
      </c>
      <c r="B33" s="2" t="s">
        <v>576</v>
      </c>
      <c r="C33" s="2" t="s">
        <v>29</v>
      </c>
      <c r="D33" s="6">
        <v>43791</v>
      </c>
      <c r="E33" s="2" t="s">
        <v>25</v>
      </c>
      <c r="F33" s="7">
        <v>45275</v>
      </c>
      <c r="G33" s="7">
        <v>45275</v>
      </c>
      <c r="H33" s="2" t="s">
        <v>253</v>
      </c>
      <c r="I33" s="2" t="s">
        <v>577</v>
      </c>
      <c r="J33" s="2" t="s">
        <v>578</v>
      </c>
      <c r="K33" s="2" t="s">
        <v>23</v>
      </c>
      <c r="L33" s="2" t="s">
        <v>24</v>
      </c>
      <c r="M33" s="2" t="s">
        <v>25</v>
      </c>
      <c r="N33" s="2" t="s">
        <v>26</v>
      </c>
      <c r="O33" s="2" t="s">
        <v>20</v>
      </c>
      <c r="P33" s="2"/>
      <c r="Q33" s="5" t="s">
        <v>20</v>
      </c>
      <c r="R33" s="2" t="s">
        <v>166</v>
      </c>
    </row>
    <row r="34" spans="1:18" hidden="1" x14ac:dyDescent="0.25">
      <c r="A34" s="5">
        <v>126</v>
      </c>
      <c r="B34" s="2" t="s">
        <v>413</v>
      </c>
      <c r="C34" s="2" t="s">
        <v>414</v>
      </c>
      <c r="D34" s="6">
        <v>43795</v>
      </c>
      <c r="E34" s="2" t="s">
        <v>20</v>
      </c>
      <c r="F34" s="7">
        <v>45274</v>
      </c>
      <c r="G34" s="7">
        <v>45264</v>
      </c>
      <c r="H34" s="2" t="s">
        <v>253</v>
      </c>
      <c r="I34" s="2" t="s">
        <v>415</v>
      </c>
      <c r="J34" s="2" t="s">
        <v>61</v>
      </c>
      <c r="K34" s="2" t="s">
        <v>23</v>
      </c>
      <c r="L34" s="2" t="s">
        <v>340</v>
      </c>
      <c r="M34" s="2" t="s">
        <v>25</v>
      </c>
      <c r="N34" s="2" t="s">
        <v>26</v>
      </c>
      <c r="O34" s="2" t="s">
        <v>20</v>
      </c>
      <c r="P34" s="2"/>
      <c r="Q34" s="5" t="s">
        <v>20</v>
      </c>
      <c r="R34" s="2" t="s">
        <v>416</v>
      </c>
    </row>
    <row r="35" spans="1:18" hidden="1" x14ac:dyDescent="0.25">
      <c r="A35" s="5">
        <v>1303</v>
      </c>
      <c r="B35" s="2" t="s">
        <v>3045</v>
      </c>
      <c r="C35" s="2" t="s">
        <v>64</v>
      </c>
      <c r="D35" s="6">
        <v>45617</v>
      </c>
      <c r="E35" s="2" t="s">
        <v>25</v>
      </c>
      <c r="F35" s="7">
        <v>45281</v>
      </c>
      <c r="G35" s="7">
        <v>45281</v>
      </c>
      <c r="H35" s="2" t="s">
        <v>253</v>
      </c>
      <c r="I35" s="2" t="s">
        <v>3046</v>
      </c>
      <c r="J35" s="2" t="s">
        <v>606</v>
      </c>
      <c r="K35" s="2" t="s">
        <v>23</v>
      </c>
      <c r="L35" s="2" t="s">
        <v>340</v>
      </c>
      <c r="M35" s="2" t="s">
        <v>25</v>
      </c>
      <c r="N35" s="2" t="s">
        <v>26</v>
      </c>
      <c r="O35" s="2" t="s">
        <v>20</v>
      </c>
      <c r="P35" s="2"/>
      <c r="Q35" s="5" t="s">
        <v>20</v>
      </c>
      <c r="R35" s="2" t="s">
        <v>25</v>
      </c>
    </row>
    <row r="36" spans="1:18" hidden="1" x14ac:dyDescent="0.25">
      <c r="A36" s="5">
        <v>897</v>
      </c>
      <c r="B36" s="2" t="s">
        <v>2198</v>
      </c>
      <c r="C36" s="2" t="s">
        <v>1269</v>
      </c>
      <c r="D36" s="6">
        <v>43792</v>
      </c>
      <c r="E36" s="2" t="s">
        <v>25</v>
      </c>
      <c r="F36" s="7">
        <v>45308</v>
      </c>
      <c r="G36" s="7">
        <v>45308</v>
      </c>
      <c r="H36" s="2" t="s">
        <v>253</v>
      </c>
      <c r="I36" s="2" t="s">
        <v>1663</v>
      </c>
      <c r="J36" s="2" t="s">
        <v>480</v>
      </c>
      <c r="K36" s="2" t="s">
        <v>23</v>
      </c>
      <c r="L36" s="2" t="s">
        <v>340</v>
      </c>
      <c r="M36" s="2" t="s">
        <v>25</v>
      </c>
      <c r="N36" s="2" t="s">
        <v>26</v>
      </c>
      <c r="O36" s="2" t="s">
        <v>20</v>
      </c>
      <c r="P36" s="2"/>
      <c r="Q36" s="5" t="s">
        <v>20</v>
      </c>
      <c r="R36" s="2" t="s">
        <v>2199</v>
      </c>
    </row>
    <row r="37" spans="1:18" hidden="1" x14ac:dyDescent="0.25">
      <c r="A37" s="5">
        <v>708</v>
      </c>
      <c r="B37" s="2" t="s">
        <v>1810</v>
      </c>
      <c r="C37" s="2" t="s">
        <v>64</v>
      </c>
      <c r="D37" s="6">
        <v>43790</v>
      </c>
      <c r="E37" s="2" t="s">
        <v>25</v>
      </c>
      <c r="F37" s="7">
        <v>45286</v>
      </c>
      <c r="G37" s="7">
        <v>45286</v>
      </c>
      <c r="H37" s="2" t="s">
        <v>253</v>
      </c>
      <c r="I37" s="2" t="s">
        <v>415</v>
      </c>
      <c r="J37" s="2" t="s">
        <v>517</v>
      </c>
      <c r="K37" s="2" t="s">
        <v>23</v>
      </c>
      <c r="L37" s="2" t="s">
        <v>340</v>
      </c>
      <c r="M37" s="2" t="s">
        <v>25</v>
      </c>
      <c r="N37" s="2" t="s">
        <v>26</v>
      </c>
      <c r="O37" s="2" t="s">
        <v>20</v>
      </c>
      <c r="P37" s="2"/>
      <c r="Q37" s="5" t="s">
        <v>20</v>
      </c>
      <c r="R37" s="2" t="s">
        <v>1811</v>
      </c>
    </row>
    <row r="38" spans="1:18" hidden="1" x14ac:dyDescent="0.25">
      <c r="A38" s="5">
        <v>505</v>
      </c>
      <c r="B38" s="2" t="s">
        <v>1377</v>
      </c>
      <c r="C38" s="2" t="s">
        <v>95</v>
      </c>
      <c r="D38" s="6">
        <v>43791</v>
      </c>
      <c r="E38" s="2" t="s">
        <v>25</v>
      </c>
      <c r="F38" s="7">
        <v>45286</v>
      </c>
      <c r="G38" s="7">
        <v>45287</v>
      </c>
      <c r="H38" s="2" t="s">
        <v>253</v>
      </c>
      <c r="I38" s="2" t="s">
        <v>415</v>
      </c>
      <c r="J38" s="2" t="s">
        <v>61</v>
      </c>
      <c r="K38" s="2" t="s">
        <v>23</v>
      </c>
      <c r="L38" s="2" t="s">
        <v>340</v>
      </c>
      <c r="M38" s="2" t="s">
        <v>25</v>
      </c>
      <c r="N38" s="2" t="s">
        <v>26</v>
      </c>
      <c r="O38" s="2" t="s">
        <v>20</v>
      </c>
      <c r="P38" s="2"/>
      <c r="Q38" s="5" t="s">
        <v>27</v>
      </c>
      <c r="R38" s="2" t="s">
        <v>226</v>
      </c>
    </row>
    <row r="39" spans="1:18" hidden="1" x14ac:dyDescent="0.25">
      <c r="A39" s="5">
        <v>893</v>
      </c>
      <c r="B39" s="2" t="s">
        <v>2193</v>
      </c>
      <c r="C39" s="2" t="s">
        <v>29</v>
      </c>
      <c r="D39" s="6">
        <v>43790</v>
      </c>
      <c r="E39" s="2" t="s">
        <v>25</v>
      </c>
      <c r="F39" s="7">
        <v>45279</v>
      </c>
      <c r="G39" s="7">
        <v>45280</v>
      </c>
      <c r="H39" s="2" t="s">
        <v>253</v>
      </c>
      <c r="I39" s="2" t="s">
        <v>887</v>
      </c>
      <c r="J39" s="2" t="s">
        <v>552</v>
      </c>
      <c r="K39" s="2" t="s">
        <v>23</v>
      </c>
      <c r="L39" s="2" t="s">
        <v>24</v>
      </c>
      <c r="M39" s="2" t="s">
        <v>25</v>
      </c>
      <c r="N39" s="2" t="s">
        <v>26</v>
      </c>
      <c r="O39" s="2" t="s">
        <v>20</v>
      </c>
      <c r="P39" s="2"/>
      <c r="Q39" s="5" t="s">
        <v>20</v>
      </c>
      <c r="R39" s="2" t="s">
        <v>183</v>
      </c>
    </row>
    <row r="40" spans="1:18" hidden="1" x14ac:dyDescent="0.25">
      <c r="A40" s="5">
        <v>1406</v>
      </c>
      <c r="B40" s="2" t="s">
        <v>3258</v>
      </c>
      <c r="C40" s="2" t="s">
        <v>59</v>
      </c>
      <c r="D40" s="6">
        <v>43790</v>
      </c>
      <c r="E40" s="2" t="s">
        <v>25</v>
      </c>
      <c r="F40" s="7">
        <v>45281</v>
      </c>
      <c r="G40" s="7">
        <v>45282</v>
      </c>
      <c r="H40" s="2" t="s">
        <v>253</v>
      </c>
      <c r="I40" s="2" t="s">
        <v>415</v>
      </c>
      <c r="J40" s="2" t="s">
        <v>513</v>
      </c>
      <c r="K40" s="2" t="s">
        <v>23</v>
      </c>
      <c r="L40" s="2" t="s">
        <v>340</v>
      </c>
      <c r="M40" s="2" t="s">
        <v>25</v>
      </c>
      <c r="N40" s="2" t="s">
        <v>26</v>
      </c>
      <c r="O40" s="2" t="s">
        <v>20</v>
      </c>
      <c r="P40" s="2"/>
      <c r="Q40" s="5" t="s">
        <v>20</v>
      </c>
      <c r="R40" s="2" t="s">
        <v>132</v>
      </c>
    </row>
    <row r="41" spans="1:18" hidden="1" x14ac:dyDescent="0.25">
      <c r="A41" s="5">
        <v>296</v>
      </c>
      <c r="B41" s="2" t="s">
        <v>886</v>
      </c>
      <c r="C41" s="2" t="s">
        <v>69</v>
      </c>
      <c r="D41" s="6">
        <v>43791</v>
      </c>
      <c r="E41" s="2" t="s">
        <v>25</v>
      </c>
      <c r="F41" s="7">
        <v>45268</v>
      </c>
      <c r="G41" s="7">
        <v>45268</v>
      </c>
      <c r="H41" s="2" t="s">
        <v>253</v>
      </c>
      <c r="I41" s="2" t="s">
        <v>887</v>
      </c>
      <c r="J41" s="2" t="s">
        <v>888</v>
      </c>
      <c r="K41" s="2" t="s">
        <v>23</v>
      </c>
      <c r="L41" s="2" t="s">
        <v>340</v>
      </c>
      <c r="M41" s="2" t="s">
        <v>25</v>
      </c>
      <c r="N41" s="2" t="s">
        <v>26</v>
      </c>
      <c r="O41" s="2" t="s">
        <v>20</v>
      </c>
      <c r="P41" s="2"/>
      <c r="Q41" s="5" t="s">
        <v>20</v>
      </c>
      <c r="R41" s="2" t="s">
        <v>44</v>
      </c>
    </row>
    <row r="42" spans="1:18" hidden="1" x14ac:dyDescent="0.25">
      <c r="A42" s="5">
        <v>765</v>
      </c>
      <c r="B42" s="2" t="s">
        <v>1928</v>
      </c>
      <c r="C42" s="2" t="s">
        <v>29</v>
      </c>
      <c r="D42" s="6">
        <v>43790</v>
      </c>
      <c r="E42" s="2" t="s">
        <v>25</v>
      </c>
      <c r="F42" s="7">
        <v>45268</v>
      </c>
      <c r="G42" s="7">
        <v>45276</v>
      </c>
      <c r="H42" s="2" t="s">
        <v>253</v>
      </c>
      <c r="I42" s="2" t="s">
        <v>1929</v>
      </c>
      <c r="J42" s="2" t="s">
        <v>286</v>
      </c>
      <c r="K42" s="2" t="s">
        <v>23</v>
      </c>
      <c r="L42" s="2" t="s">
        <v>356</v>
      </c>
      <c r="M42" s="2" t="s">
        <v>25</v>
      </c>
      <c r="N42" s="2" t="s">
        <v>26</v>
      </c>
      <c r="O42" s="2" t="s">
        <v>20</v>
      </c>
      <c r="P42" s="2"/>
      <c r="Q42" s="5" t="s">
        <v>20</v>
      </c>
      <c r="R42" s="2" t="s">
        <v>1536</v>
      </c>
    </row>
    <row r="43" spans="1:18" hidden="1" x14ac:dyDescent="0.25">
      <c r="A43" s="5">
        <v>1342</v>
      </c>
      <c r="B43" s="2" t="s">
        <v>3115</v>
      </c>
      <c r="C43" s="2" t="s">
        <v>106</v>
      </c>
      <c r="D43" s="6">
        <v>43790</v>
      </c>
      <c r="E43" s="2" t="s">
        <v>25</v>
      </c>
      <c r="F43" s="7">
        <v>45300</v>
      </c>
      <c r="G43" s="7">
        <v>45300</v>
      </c>
      <c r="H43" s="2" t="s">
        <v>253</v>
      </c>
      <c r="I43" s="2" t="s">
        <v>253</v>
      </c>
      <c r="J43" s="2" t="s">
        <v>513</v>
      </c>
      <c r="K43" s="2" t="s">
        <v>23</v>
      </c>
      <c r="L43" s="2" t="s">
        <v>340</v>
      </c>
      <c r="M43" s="2" t="s">
        <v>25</v>
      </c>
      <c r="N43" s="2" t="s">
        <v>26</v>
      </c>
      <c r="O43" s="2" t="s">
        <v>20</v>
      </c>
      <c r="P43" s="2"/>
      <c r="Q43" s="5" t="s">
        <v>20</v>
      </c>
      <c r="R43" s="2" t="s">
        <v>453</v>
      </c>
    </row>
    <row r="44" spans="1:18" hidden="1" x14ac:dyDescent="0.25">
      <c r="A44" s="5">
        <v>1422</v>
      </c>
      <c r="B44" s="2" t="s">
        <v>3288</v>
      </c>
      <c r="C44" s="2" t="s">
        <v>59</v>
      </c>
      <c r="D44" s="6">
        <v>43791</v>
      </c>
      <c r="E44" s="2" t="s">
        <v>25</v>
      </c>
      <c r="F44" s="7">
        <v>45281</v>
      </c>
      <c r="G44" s="7">
        <v>45281</v>
      </c>
      <c r="H44" s="2" t="s">
        <v>253</v>
      </c>
      <c r="I44" s="2" t="s">
        <v>415</v>
      </c>
      <c r="J44" s="2" t="s">
        <v>513</v>
      </c>
      <c r="K44" s="2" t="s">
        <v>23</v>
      </c>
      <c r="L44" s="2" t="s">
        <v>24</v>
      </c>
      <c r="M44" s="2" t="s">
        <v>25</v>
      </c>
      <c r="N44" s="2" t="s">
        <v>26</v>
      </c>
      <c r="O44" s="2" t="s">
        <v>20</v>
      </c>
      <c r="P44" s="2"/>
      <c r="Q44" s="5" t="s">
        <v>20</v>
      </c>
      <c r="R44" s="2" t="s">
        <v>226</v>
      </c>
    </row>
    <row r="45" spans="1:18" hidden="1" x14ac:dyDescent="0.25">
      <c r="A45" s="5">
        <v>927</v>
      </c>
      <c r="B45" s="2" t="s">
        <v>2260</v>
      </c>
      <c r="C45" s="2" t="s">
        <v>2201</v>
      </c>
      <c r="D45" s="6">
        <v>43790</v>
      </c>
      <c r="E45" s="2" t="s">
        <v>25</v>
      </c>
      <c r="F45" s="7">
        <v>45309</v>
      </c>
      <c r="G45" s="7">
        <v>45309</v>
      </c>
      <c r="H45" s="2" t="s">
        <v>253</v>
      </c>
      <c r="I45" s="2" t="s">
        <v>1049</v>
      </c>
      <c r="J45" s="2" t="s">
        <v>2261</v>
      </c>
      <c r="K45" s="2" t="s">
        <v>23</v>
      </c>
      <c r="L45" s="2" t="s">
        <v>24</v>
      </c>
      <c r="M45" s="2" t="s">
        <v>25</v>
      </c>
      <c r="N45" s="2" t="s">
        <v>26</v>
      </c>
      <c r="O45" s="2" t="s">
        <v>20</v>
      </c>
      <c r="P45" s="2"/>
      <c r="Q45" s="5" t="s">
        <v>20</v>
      </c>
      <c r="R45" s="2"/>
    </row>
    <row r="46" spans="1:18" hidden="1" x14ac:dyDescent="0.25">
      <c r="A46" s="5">
        <v>474</v>
      </c>
      <c r="B46" s="2" t="s">
        <v>1304</v>
      </c>
      <c r="C46" s="2" t="s">
        <v>29</v>
      </c>
      <c r="D46" s="6">
        <v>43789</v>
      </c>
      <c r="E46" s="2" t="s">
        <v>25</v>
      </c>
      <c r="F46" s="7">
        <v>45275</v>
      </c>
      <c r="G46" s="7">
        <v>45276</v>
      </c>
      <c r="H46" s="2" t="s">
        <v>253</v>
      </c>
      <c r="I46" s="2" t="s">
        <v>1049</v>
      </c>
      <c r="J46" s="2" t="s">
        <v>513</v>
      </c>
      <c r="K46" s="2" t="s">
        <v>23</v>
      </c>
      <c r="L46" s="2" t="s">
        <v>24</v>
      </c>
      <c r="M46" s="2" t="s">
        <v>25</v>
      </c>
      <c r="N46" s="2" t="s">
        <v>26</v>
      </c>
      <c r="O46" s="2" t="s">
        <v>25</v>
      </c>
      <c r="P46" s="2"/>
      <c r="Q46" s="5" t="s">
        <v>20</v>
      </c>
      <c r="R46" s="2" t="s">
        <v>1305</v>
      </c>
    </row>
    <row r="47" spans="1:18" hidden="1" x14ac:dyDescent="0.25">
      <c r="A47" s="5">
        <v>1375</v>
      </c>
      <c r="B47" s="2" t="s">
        <v>3196</v>
      </c>
      <c r="C47" s="2" t="s">
        <v>95</v>
      </c>
      <c r="D47" s="6">
        <v>43791</v>
      </c>
      <c r="E47" s="2" t="s">
        <v>25</v>
      </c>
      <c r="F47" s="7">
        <v>45286</v>
      </c>
      <c r="G47" s="7">
        <v>45286</v>
      </c>
      <c r="H47" s="2" t="s">
        <v>253</v>
      </c>
      <c r="I47" s="2" t="s">
        <v>32</v>
      </c>
      <c r="J47" s="2" t="s">
        <v>32</v>
      </c>
      <c r="K47" s="2" t="s">
        <v>23</v>
      </c>
      <c r="L47" s="2" t="s">
        <v>24</v>
      </c>
      <c r="M47" s="2" t="s">
        <v>25</v>
      </c>
      <c r="N47" s="2" t="s">
        <v>26</v>
      </c>
      <c r="O47" s="2" t="s">
        <v>20</v>
      </c>
      <c r="P47" s="2"/>
      <c r="Q47" s="5" t="s">
        <v>20</v>
      </c>
      <c r="R47" s="2">
        <v>1</v>
      </c>
    </row>
    <row r="48" spans="1:18" hidden="1" x14ac:dyDescent="0.25">
      <c r="A48" s="5">
        <v>681</v>
      </c>
      <c r="B48" s="2" t="s">
        <v>1750</v>
      </c>
      <c r="C48" s="2" t="s">
        <v>95</v>
      </c>
      <c r="D48" s="6">
        <v>43791</v>
      </c>
      <c r="E48" s="2" t="s">
        <v>25</v>
      </c>
      <c r="F48" s="7">
        <v>45256</v>
      </c>
      <c r="G48" s="7">
        <v>45260</v>
      </c>
      <c r="H48" s="2" t="s">
        <v>253</v>
      </c>
      <c r="I48" s="2" t="s">
        <v>1751</v>
      </c>
      <c r="J48" s="2" t="s">
        <v>1752</v>
      </c>
      <c r="K48" s="2" t="s">
        <v>23</v>
      </c>
      <c r="L48" s="2" t="s">
        <v>340</v>
      </c>
      <c r="M48" s="2" t="s">
        <v>25</v>
      </c>
      <c r="N48" s="2" t="s">
        <v>26</v>
      </c>
      <c r="O48" s="2" t="s">
        <v>20</v>
      </c>
      <c r="P48" s="2"/>
      <c r="Q48" s="5" t="s">
        <v>20</v>
      </c>
      <c r="R48" s="2" t="s">
        <v>44</v>
      </c>
    </row>
    <row r="49" spans="1:18" hidden="1" x14ac:dyDescent="0.25">
      <c r="A49" s="5">
        <v>527</v>
      </c>
      <c r="B49" s="2" t="s">
        <v>1421</v>
      </c>
      <c r="C49" s="2" t="s">
        <v>46</v>
      </c>
      <c r="D49" s="6">
        <v>43790</v>
      </c>
      <c r="E49" s="2" t="s">
        <v>25</v>
      </c>
      <c r="F49" s="7">
        <v>45288</v>
      </c>
      <c r="G49" s="7">
        <v>45288</v>
      </c>
      <c r="H49" s="2" t="s">
        <v>253</v>
      </c>
      <c r="I49" s="2" t="s">
        <v>1049</v>
      </c>
      <c r="J49" s="2" t="s">
        <v>477</v>
      </c>
      <c r="K49" s="2" t="s">
        <v>23</v>
      </c>
      <c r="L49" s="2" t="s">
        <v>24</v>
      </c>
      <c r="M49" s="2" t="s">
        <v>25</v>
      </c>
      <c r="N49" s="2" t="s">
        <v>26</v>
      </c>
      <c r="O49" s="2" t="s">
        <v>20</v>
      </c>
      <c r="P49" s="2"/>
      <c r="Q49" s="5" t="s">
        <v>20</v>
      </c>
      <c r="R49" s="2" t="s">
        <v>1422</v>
      </c>
    </row>
    <row r="50" spans="1:18" hidden="1" x14ac:dyDescent="0.25">
      <c r="A50" s="5">
        <v>224</v>
      </c>
      <c r="B50" s="2" t="s">
        <v>711</v>
      </c>
      <c r="C50" s="2" t="s">
        <v>29</v>
      </c>
      <c r="D50" s="6">
        <v>43791</v>
      </c>
      <c r="E50" s="2" t="s">
        <v>20</v>
      </c>
      <c r="F50" s="7">
        <v>45279</v>
      </c>
      <c r="G50" s="7">
        <v>45279</v>
      </c>
      <c r="H50" s="2" t="s">
        <v>253</v>
      </c>
      <c r="I50" s="2" t="s">
        <v>476</v>
      </c>
      <c r="J50" s="2" t="s">
        <v>143</v>
      </c>
      <c r="K50" s="2" t="s">
        <v>23</v>
      </c>
      <c r="L50" s="2" t="s">
        <v>356</v>
      </c>
      <c r="M50" s="2" t="s">
        <v>25</v>
      </c>
      <c r="N50" s="2" t="s">
        <v>26</v>
      </c>
      <c r="O50" s="2" t="s">
        <v>20</v>
      </c>
      <c r="P50" s="2"/>
      <c r="Q50" s="5" t="s">
        <v>20</v>
      </c>
      <c r="R50" s="2" t="s">
        <v>712</v>
      </c>
    </row>
    <row r="51" spans="1:18" ht="25.5" hidden="1" x14ac:dyDescent="0.25">
      <c r="A51" s="5">
        <v>361</v>
      </c>
      <c r="B51" s="2" t="s">
        <v>1048</v>
      </c>
      <c r="C51" s="2" t="s">
        <v>59</v>
      </c>
      <c r="D51" s="6">
        <v>43790</v>
      </c>
      <c r="E51" s="2" t="s">
        <v>25</v>
      </c>
      <c r="F51" s="7">
        <v>45281</v>
      </c>
      <c r="G51" s="7">
        <v>45285</v>
      </c>
      <c r="H51" s="2" t="s">
        <v>253</v>
      </c>
      <c r="I51" s="2" t="s">
        <v>1049</v>
      </c>
      <c r="J51" s="2" t="s">
        <v>517</v>
      </c>
      <c r="K51" s="2" t="s">
        <v>23</v>
      </c>
      <c r="L51" s="2" t="s">
        <v>340</v>
      </c>
      <c r="M51" s="2" t="s">
        <v>25</v>
      </c>
      <c r="N51" s="2" t="s">
        <v>26</v>
      </c>
      <c r="O51" s="2" t="s">
        <v>25</v>
      </c>
      <c r="P51" s="2"/>
      <c r="Q51" s="5" t="s">
        <v>27</v>
      </c>
      <c r="R51" s="2" t="s">
        <v>1050</v>
      </c>
    </row>
    <row r="52" spans="1:18" hidden="1" x14ac:dyDescent="0.25">
      <c r="A52" s="5">
        <v>1211</v>
      </c>
      <c r="B52" s="2" t="s">
        <v>2852</v>
      </c>
      <c r="C52" s="2" t="s">
        <v>59</v>
      </c>
      <c r="D52" s="6">
        <v>43788</v>
      </c>
      <c r="E52" s="2" t="s">
        <v>25</v>
      </c>
      <c r="F52" s="7">
        <v>45281</v>
      </c>
      <c r="G52" s="7">
        <v>45281</v>
      </c>
      <c r="H52" s="2" t="s">
        <v>253</v>
      </c>
      <c r="I52" s="2" t="s">
        <v>415</v>
      </c>
      <c r="J52" s="2" t="s">
        <v>517</v>
      </c>
      <c r="K52" s="2" t="s">
        <v>23</v>
      </c>
      <c r="L52" s="2" t="s">
        <v>340</v>
      </c>
      <c r="M52" s="2" t="s">
        <v>25</v>
      </c>
      <c r="N52" s="2" t="s">
        <v>26</v>
      </c>
      <c r="O52" s="2" t="s">
        <v>20</v>
      </c>
      <c r="P52" s="2"/>
      <c r="Q52" s="5" t="s">
        <v>20</v>
      </c>
      <c r="R52" s="2" t="s">
        <v>2853</v>
      </c>
    </row>
    <row r="53" spans="1:18" hidden="1" x14ac:dyDescent="0.25">
      <c r="A53" s="5">
        <v>336</v>
      </c>
      <c r="B53" s="2" t="s">
        <v>987</v>
      </c>
      <c r="C53" s="2" t="s">
        <v>59</v>
      </c>
      <c r="D53" s="6">
        <v>43820</v>
      </c>
      <c r="E53" s="2" t="s">
        <v>25</v>
      </c>
      <c r="F53" s="7">
        <v>45281</v>
      </c>
      <c r="G53" s="7">
        <v>45281</v>
      </c>
      <c r="H53" s="2" t="s">
        <v>253</v>
      </c>
      <c r="I53" s="2" t="s">
        <v>988</v>
      </c>
      <c r="J53" s="2" t="s">
        <v>989</v>
      </c>
      <c r="K53" s="2" t="s">
        <v>23</v>
      </c>
      <c r="L53" s="2" t="s">
        <v>340</v>
      </c>
      <c r="M53" s="2" t="s">
        <v>25</v>
      </c>
      <c r="N53" s="2" t="s">
        <v>26</v>
      </c>
      <c r="O53" s="2" t="s">
        <v>25</v>
      </c>
      <c r="P53" s="2"/>
      <c r="Q53" s="5" t="s">
        <v>20</v>
      </c>
      <c r="R53" s="2" t="s">
        <v>990</v>
      </c>
    </row>
    <row r="54" spans="1:18" hidden="1" x14ac:dyDescent="0.25">
      <c r="A54" s="5">
        <v>1183</v>
      </c>
      <c r="B54" s="2" t="s">
        <v>2797</v>
      </c>
      <c r="C54" s="2" t="s">
        <v>19</v>
      </c>
      <c r="D54" s="6">
        <v>43790</v>
      </c>
      <c r="E54" s="2" t="s">
        <v>25</v>
      </c>
      <c r="F54" s="7">
        <v>45647</v>
      </c>
      <c r="G54" s="7">
        <v>45281</v>
      </c>
      <c r="H54" s="2" t="s">
        <v>253</v>
      </c>
      <c r="I54" s="2" t="s">
        <v>2798</v>
      </c>
      <c r="J54" s="2" t="s">
        <v>2799</v>
      </c>
      <c r="K54" s="2" t="s">
        <v>23</v>
      </c>
      <c r="L54" s="2" t="s">
        <v>340</v>
      </c>
      <c r="M54" s="2" t="s">
        <v>25</v>
      </c>
      <c r="N54" s="2" t="s">
        <v>26</v>
      </c>
      <c r="O54" s="2" t="s">
        <v>20</v>
      </c>
      <c r="P54" s="2"/>
      <c r="Q54" s="5" t="s">
        <v>20</v>
      </c>
      <c r="R54" s="2" t="s">
        <v>160</v>
      </c>
    </row>
    <row r="55" spans="1:18" hidden="1" x14ac:dyDescent="0.25">
      <c r="A55" s="5">
        <v>605</v>
      </c>
      <c r="B55" s="2" t="s">
        <v>1583</v>
      </c>
      <c r="C55" s="2" t="s">
        <v>95</v>
      </c>
      <c r="D55" s="6">
        <v>43791</v>
      </c>
      <c r="E55" s="2" t="s">
        <v>25</v>
      </c>
      <c r="F55" s="7">
        <v>45286</v>
      </c>
      <c r="G55" s="7">
        <v>45289</v>
      </c>
      <c r="H55" s="2" t="s">
        <v>253</v>
      </c>
      <c r="I55" s="2" t="s">
        <v>867</v>
      </c>
      <c r="J55" s="2" t="s">
        <v>606</v>
      </c>
      <c r="K55" s="2" t="s">
        <v>23</v>
      </c>
      <c r="L55" s="2" t="s">
        <v>340</v>
      </c>
      <c r="M55" s="2" t="s">
        <v>25</v>
      </c>
      <c r="N55" s="2" t="s">
        <v>26</v>
      </c>
      <c r="O55" s="2" t="s">
        <v>20</v>
      </c>
      <c r="P55" s="2"/>
      <c r="Q55" s="5" t="s">
        <v>20</v>
      </c>
      <c r="R55" s="2" t="s">
        <v>1584</v>
      </c>
    </row>
    <row r="56" spans="1:18" hidden="1" x14ac:dyDescent="0.25">
      <c r="A56" s="5">
        <v>452</v>
      </c>
      <c r="B56" s="2" t="s">
        <v>1255</v>
      </c>
      <c r="C56" s="2" t="s">
        <v>95</v>
      </c>
      <c r="D56" s="6">
        <v>43791</v>
      </c>
      <c r="E56" s="2" t="s">
        <v>20</v>
      </c>
      <c r="F56" s="7">
        <v>45268</v>
      </c>
      <c r="G56" s="7">
        <v>45268</v>
      </c>
      <c r="H56" s="2" t="s">
        <v>36</v>
      </c>
      <c r="I56" s="2" t="s">
        <v>25</v>
      </c>
      <c r="J56" s="2" t="s">
        <v>1256</v>
      </c>
      <c r="K56" s="2" t="s">
        <v>23</v>
      </c>
      <c r="L56" s="2" t="s">
        <v>340</v>
      </c>
      <c r="M56" s="2" t="s">
        <v>25</v>
      </c>
      <c r="N56" s="2" t="s">
        <v>26</v>
      </c>
      <c r="O56" s="2" t="s">
        <v>20</v>
      </c>
      <c r="P56" s="2"/>
      <c r="Q56" s="5" t="s">
        <v>20</v>
      </c>
      <c r="R56" s="2" t="s">
        <v>166</v>
      </c>
    </row>
    <row r="57" spans="1:18" hidden="1" x14ac:dyDescent="0.25">
      <c r="A57" s="5">
        <v>900</v>
      </c>
      <c r="B57" s="2" t="s">
        <v>2205</v>
      </c>
      <c r="C57" s="2" t="s">
        <v>106</v>
      </c>
      <c r="D57" s="5" t="s">
        <v>201</v>
      </c>
      <c r="E57" s="2" t="s">
        <v>25</v>
      </c>
      <c r="F57" s="7">
        <v>45300</v>
      </c>
      <c r="G57" s="7">
        <v>45300</v>
      </c>
      <c r="H57" s="2" t="s">
        <v>36</v>
      </c>
      <c r="I57" s="2" t="s">
        <v>2206</v>
      </c>
      <c r="J57" s="2" t="s">
        <v>1043</v>
      </c>
      <c r="K57" s="2" t="s">
        <v>23</v>
      </c>
      <c r="L57" s="2" t="s">
        <v>24</v>
      </c>
      <c r="M57" s="2" t="s">
        <v>25</v>
      </c>
      <c r="N57" s="2" t="s">
        <v>26</v>
      </c>
      <c r="O57" s="2" t="s">
        <v>20</v>
      </c>
      <c r="P57" s="2"/>
      <c r="Q57" s="5" t="s">
        <v>20</v>
      </c>
      <c r="R57" s="2" t="s">
        <v>2207</v>
      </c>
    </row>
    <row r="58" spans="1:18" hidden="1" x14ac:dyDescent="0.25">
      <c r="A58" s="5">
        <v>1065</v>
      </c>
      <c r="B58" s="2" t="s">
        <v>2553</v>
      </c>
      <c r="C58" s="2" t="s">
        <v>29</v>
      </c>
      <c r="D58" s="6">
        <v>43789</v>
      </c>
      <c r="E58" s="2" t="s">
        <v>25</v>
      </c>
      <c r="F58" s="7">
        <v>45268</v>
      </c>
      <c r="G58" s="7">
        <v>45269</v>
      </c>
      <c r="H58" s="2" t="s">
        <v>36</v>
      </c>
      <c r="I58" s="2" t="s">
        <v>277</v>
      </c>
      <c r="J58" s="2" t="s">
        <v>2554</v>
      </c>
      <c r="K58" s="2" t="s">
        <v>23</v>
      </c>
      <c r="L58" s="2" t="s">
        <v>24</v>
      </c>
      <c r="M58" s="2" t="s">
        <v>25</v>
      </c>
      <c r="N58" s="2" t="s">
        <v>26</v>
      </c>
      <c r="O58" s="2" t="s">
        <v>25</v>
      </c>
      <c r="P58" s="2">
        <v>45597</v>
      </c>
      <c r="Q58" s="5" t="s">
        <v>20</v>
      </c>
      <c r="R58" s="2" t="s">
        <v>690</v>
      </c>
    </row>
    <row r="59" spans="1:18" ht="25.5" hidden="1" x14ac:dyDescent="0.25">
      <c r="A59" s="5">
        <v>321</v>
      </c>
      <c r="B59" s="2" t="s">
        <v>946</v>
      </c>
      <c r="C59" s="2" t="s">
        <v>19</v>
      </c>
      <c r="D59" s="6">
        <v>43790</v>
      </c>
      <c r="E59" s="2" t="s">
        <v>25</v>
      </c>
      <c r="F59" s="7">
        <v>45268</v>
      </c>
      <c r="G59" s="7">
        <v>45269</v>
      </c>
      <c r="H59" s="2" t="s">
        <v>36</v>
      </c>
      <c r="I59" s="2" t="s">
        <v>947</v>
      </c>
      <c r="J59" s="2" t="s">
        <v>52</v>
      </c>
      <c r="K59" s="2" t="s">
        <v>23</v>
      </c>
      <c r="L59" s="2" t="s">
        <v>24</v>
      </c>
      <c r="M59" s="2" t="s">
        <v>25</v>
      </c>
      <c r="N59" s="2" t="s">
        <v>26</v>
      </c>
      <c r="O59" s="2" t="s">
        <v>20</v>
      </c>
      <c r="P59" s="2"/>
      <c r="Q59" s="5" t="s">
        <v>20</v>
      </c>
      <c r="R59" s="2" t="s">
        <v>948</v>
      </c>
    </row>
    <row r="60" spans="1:18" hidden="1" x14ac:dyDescent="0.25">
      <c r="A60" s="5">
        <v>991</v>
      </c>
      <c r="B60" s="2" t="s">
        <v>2393</v>
      </c>
      <c r="C60" s="2" t="s">
        <v>106</v>
      </c>
      <c r="D60" s="6">
        <v>43789</v>
      </c>
      <c r="E60" s="2" t="s">
        <v>25</v>
      </c>
      <c r="F60" s="7">
        <v>45302</v>
      </c>
      <c r="G60" s="7">
        <v>45302</v>
      </c>
      <c r="H60" s="2" t="s">
        <v>36</v>
      </c>
      <c r="I60" s="2" t="s">
        <v>249</v>
      </c>
      <c r="J60" s="2" t="s">
        <v>2394</v>
      </c>
      <c r="K60" s="2" t="s">
        <v>23</v>
      </c>
      <c r="L60" s="2" t="s">
        <v>340</v>
      </c>
      <c r="M60" s="2" t="s">
        <v>25</v>
      </c>
      <c r="N60" s="2" t="s">
        <v>26</v>
      </c>
      <c r="O60" s="2" t="s">
        <v>20</v>
      </c>
      <c r="P60" s="2"/>
      <c r="Q60" s="5" t="s">
        <v>20</v>
      </c>
      <c r="R60" s="2" t="s">
        <v>32</v>
      </c>
    </row>
    <row r="61" spans="1:18" hidden="1" x14ac:dyDescent="0.25">
      <c r="A61" s="5">
        <v>135</v>
      </c>
      <c r="B61" s="2" t="s">
        <v>447</v>
      </c>
      <c r="C61" s="2" t="s">
        <v>95</v>
      </c>
      <c r="D61" s="6">
        <v>44222</v>
      </c>
      <c r="E61" s="2" t="s">
        <v>25</v>
      </c>
      <c r="F61" s="7">
        <v>45268</v>
      </c>
      <c r="G61" s="7">
        <v>45272</v>
      </c>
      <c r="H61" s="2" t="s">
        <v>36</v>
      </c>
      <c r="I61" s="2" t="s">
        <v>124</v>
      </c>
      <c r="J61" s="2" t="s">
        <v>44</v>
      </c>
      <c r="K61" s="2" t="s">
        <v>23</v>
      </c>
      <c r="L61" s="2" t="s">
        <v>340</v>
      </c>
      <c r="M61" s="2" t="s">
        <v>25</v>
      </c>
      <c r="N61" s="2" t="s">
        <v>26</v>
      </c>
      <c r="O61" s="2" t="s">
        <v>20</v>
      </c>
      <c r="P61" s="2"/>
      <c r="Q61" s="5" t="s">
        <v>20</v>
      </c>
      <c r="R61" s="2" t="s">
        <v>448</v>
      </c>
    </row>
    <row r="62" spans="1:18" hidden="1" x14ac:dyDescent="0.25">
      <c r="A62" s="5">
        <v>1295</v>
      </c>
      <c r="B62" s="2" t="s">
        <v>3028</v>
      </c>
      <c r="C62" s="2" t="s">
        <v>46</v>
      </c>
      <c r="D62" s="6">
        <v>43790</v>
      </c>
      <c r="E62" s="2" t="s">
        <v>20</v>
      </c>
      <c r="F62" s="7">
        <v>45288</v>
      </c>
      <c r="G62" s="7">
        <v>45321</v>
      </c>
      <c r="H62" s="2" t="s">
        <v>36</v>
      </c>
      <c r="I62" s="2" t="s">
        <v>168</v>
      </c>
      <c r="J62" s="2" t="s">
        <v>2254</v>
      </c>
      <c r="K62" s="2" t="s">
        <v>23</v>
      </c>
      <c r="L62" s="2" t="s">
        <v>340</v>
      </c>
      <c r="M62" s="2" t="s">
        <v>25</v>
      </c>
      <c r="N62" s="2" t="s">
        <v>26</v>
      </c>
      <c r="O62" s="2" t="s">
        <v>20</v>
      </c>
      <c r="P62" s="2"/>
      <c r="Q62" s="5" t="s">
        <v>20</v>
      </c>
      <c r="R62" s="2" t="s">
        <v>3029</v>
      </c>
    </row>
    <row r="63" spans="1:18" hidden="1" x14ac:dyDescent="0.25">
      <c r="A63" s="5">
        <v>557</v>
      </c>
      <c r="B63" s="2" t="s">
        <v>1480</v>
      </c>
      <c r="C63" s="2" t="s">
        <v>95</v>
      </c>
      <c r="D63" s="6">
        <v>43791</v>
      </c>
      <c r="E63" s="2" t="s">
        <v>25</v>
      </c>
      <c r="F63" s="7">
        <v>45286</v>
      </c>
      <c r="G63" s="7">
        <v>45287</v>
      </c>
      <c r="H63" s="2" t="s">
        <v>36</v>
      </c>
      <c r="I63" s="2" t="s">
        <v>397</v>
      </c>
      <c r="J63" s="2" t="s">
        <v>258</v>
      </c>
      <c r="K63" s="2" t="s">
        <v>23</v>
      </c>
      <c r="L63" s="2" t="s">
        <v>24</v>
      </c>
      <c r="M63" s="2" t="s">
        <v>25</v>
      </c>
      <c r="N63" s="2" t="s">
        <v>26</v>
      </c>
      <c r="O63" s="2" t="s">
        <v>25</v>
      </c>
      <c r="P63" s="2"/>
      <c r="Q63" s="5" t="s">
        <v>27</v>
      </c>
      <c r="R63" s="2" t="s">
        <v>166</v>
      </c>
    </row>
    <row r="64" spans="1:18" hidden="1" x14ac:dyDescent="0.25">
      <c r="A64" s="5">
        <v>796</v>
      </c>
      <c r="B64" s="2" t="s">
        <v>1994</v>
      </c>
      <c r="C64" s="2" t="s">
        <v>95</v>
      </c>
      <c r="D64" s="6">
        <v>43790</v>
      </c>
      <c r="E64" s="2" t="s">
        <v>25</v>
      </c>
      <c r="F64" s="2" t="s">
        <v>1698</v>
      </c>
      <c r="G64" s="7">
        <v>45268</v>
      </c>
      <c r="H64" s="2" t="s">
        <v>36</v>
      </c>
      <c r="I64" s="2" t="s">
        <v>617</v>
      </c>
      <c r="J64" s="2" t="s">
        <v>1220</v>
      </c>
      <c r="K64" s="2" t="s">
        <v>23</v>
      </c>
      <c r="L64" s="2" t="s">
        <v>24</v>
      </c>
      <c r="M64" s="2" t="s">
        <v>25</v>
      </c>
      <c r="N64" s="2" t="s">
        <v>26</v>
      </c>
      <c r="O64" s="2" t="s">
        <v>20</v>
      </c>
      <c r="P64" s="2"/>
      <c r="Q64" s="5" t="s">
        <v>27</v>
      </c>
      <c r="R64" s="2" t="s">
        <v>39</v>
      </c>
    </row>
    <row r="65" spans="1:18" hidden="1" x14ac:dyDescent="0.25">
      <c r="A65" s="5">
        <v>641</v>
      </c>
      <c r="B65" s="2" t="s">
        <v>1664</v>
      </c>
      <c r="C65" s="2" t="s">
        <v>69</v>
      </c>
      <c r="D65" s="6">
        <v>43790</v>
      </c>
      <c r="E65" s="2" t="s">
        <v>25</v>
      </c>
      <c r="F65" s="7">
        <v>45289</v>
      </c>
      <c r="G65" s="7">
        <v>45289</v>
      </c>
      <c r="H65" s="2" t="s">
        <v>36</v>
      </c>
      <c r="I65" s="2" t="s">
        <v>1665</v>
      </c>
      <c r="J65" s="2" t="s">
        <v>1666</v>
      </c>
      <c r="K65" s="2" t="s">
        <v>23</v>
      </c>
      <c r="L65" s="2" t="s">
        <v>340</v>
      </c>
      <c r="M65" s="2" t="s">
        <v>25</v>
      </c>
      <c r="N65" s="2" t="s">
        <v>26</v>
      </c>
      <c r="O65" s="2" t="s">
        <v>20</v>
      </c>
      <c r="P65" s="2"/>
      <c r="Q65" s="5" t="s">
        <v>20</v>
      </c>
      <c r="R65" s="2" t="s">
        <v>1667</v>
      </c>
    </row>
    <row r="66" spans="1:18" ht="25.5" hidden="1" x14ac:dyDescent="0.25">
      <c r="A66" s="5">
        <v>391</v>
      </c>
      <c r="B66" s="2" t="s">
        <v>1116</v>
      </c>
      <c r="C66" s="2" t="s">
        <v>1117</v>
      </c>
      <c r="D66" s="6">
        <v>43790</v>
      </c>
      <c r="E66" s="2" t="s">
        <v>25</v>
      </c>
      <c r="F66" s="7">
        <v>45275</v>
      </c>
      <c r="G66" s="7">
        <v>45275</v>
      </c>
      <c r="H66" s="2" t="s">
        <v>36</v>
      </c>
      <c r="I66" s="2" t="s">
        <v>1118</v>
      </c>
      <c r="J66" s="2" t="s">
        <v>317</v>
      </c>
      <c r="K66" s="2" t="s">
        <v>23</v>
      </c>
      <c r="L66" s="2" t="s">
        <v>340</v>
      </c>
      <c r="M66" s="2" t="s">
        <v>25</v>
      </c>
      <c r="N66" s="2" t="s">
        <v>26</v>
      </c>
      <c r="O66" s="2" t="s">
        <v>20</v>
      </c>
      <c r="P66" s="2"/>
      <c r="Q66" s="5" t="s">
        <v>20</v>
      </c>
      <c r="R66" s="2" t="s">
        <v>1119</v>
      </c>
    </row>
    <row r="67" spans="1:18" hidden="1" x14ac:dyDescent="0.25">
      <c r="A67" s="5">
        <v>706</v>
      </c>
      <c r="B67" s="2" t="s">
        <v>1804</v>
      </c>
      <c r="C67" s="2" t="s">
        <v>69</v>
      </c>
      <c r="D67" s="6">
        <v>43790</v>
      </c>
      <c r="E67" s="2" t="s">
        <v>25</v>
      </c>
      <c r="F67" s="7">
        <v>45275</v>
      </c>
      <c r="G67" s="7">
        <v>45288</v>
      </c>
      <c r="H67" s="2" t="s">
        <v>36</v>
      </c>
      <c r="I67" s="2" t="s">
        <v>546</v>
      </c>
      <c r="J67" s="2" t="s">
        <v>1805</v>
      </c>
      <c r="K67" s="2" t="s">
        <v>23</v>
      </c>
      <c r="L67" s="2" t="s">
        <v>340</v>
      </c>
      <c r="M67" s="2" t="s">
        <v>25</v>
      </c>
      <c r="N67" s="2" t="s">
        <v>26</v>
      </c>
      <c r="O67" s="2" t="s">
        <v>20</v>
      </c>
      <c r="P67" s="2"/>
      <c r="Q67" s="5" t="s">
        <v>20</v>
      </c>
      <c r="R67" s="2" t="s">
        <v>1806</v>
      </c>
    </row>
    <row r="68" spans="1:18" hidden="1" x14ac:dyDescent="0.25">
      <c r="A68" s="5">
        <v>463</v>
      </c>
      <c r="B68" s="2" t="s">
        <v>1277</v>
      </c>
      <c r="C68" s="2" t="s">
        <v>59</v>
      </c>
      <c r="D68" s="6">
        <v>43790</v>
      </c>
      <c r="E68" s="2" t="s">
        <v>20</v>
      </c>
      <c r="F68" s="7">
        <v>45268</v>
      </c>
      <c r="G68" s="7">
        <v>45268</v>
      </c>
      <c r="H68" s="2" t="s">
        <v>36</v>
      </c>
      <c r="I68" s="2" t="s">
        <v>146</v>
      </c>
      <c r="J68" s="2" t="s">
        <v>1278</v>
      </c>
      <c r="K68" s="2" t="s">
        <v>23</v>
      </c>
      <c r="L68" s="2" t="s">
        <v>24</v>
      </c>
      <c r="M68" s="2" t="s">
        <v>25</v>
      </c>
      <c r="N68" s="2" t="s">
        <v>26</v>
      </c>
      <c r="O68" s="2" t="s">
        <v>20</v>
      </c>
      <c r="P68" s="2"/>
      <c r="Q68" s="5" t="s">
        <v>20</v>
      </c>
      <c r="R68" s="2" t="s">
        <v>1279</v>
      </c>
    </row>
    <row r="69" spans="1:18" hidden="1" x14ac:dyDescent="0.25">
      <c r="A69" s="5">
        <v>344</v>
      </c>
      <c r="B69" s="2" t="s">
        <v>1009</v>
      </c>
      <c r="C69" s="2" t="s">
        <v>95</v>
      </c>
      <c r="D69" s="6">
        <v>43790</v>
      </c>
      <c r="E69" s="2" t="s">
        <v>25</v>
      </c>
      <c r="F69" s="7">
        <v>45268</v>
      </c>
      <c r="G69" s="7">
        <v>45268</v>
      </c>
      <c r="H69" s="2" t="s">
        <v>36</v>
      </c>
      <c r="I69" s="2" t="s">
        <v>1010</v>
      </c>
      <c r="J69" s="2" t="s">
        <v>32</v>
      </c>
      <c r="K69" s="2" t="s">
        <v>23</v>
      </c>
      <c r="L69" s="2" t="s">
        <v>24</v>
      </c>
      <c r="M69" s="2" t="s">
        <v>25</v>
      </c>
      <c r="N69" s="2" t="s">
        <v>26</v>
      </c>
      <c r="O69" s="2" t="s">
        <v>25</v>
      </c>
      <c r="P69" s="2"/>
      <c r="Q69" s="5" t="s">
        <v>20</v>
      </c>
      <c r="R69" s="2" t="s">
        <v>44</v>
      </c>
    </row>
    <row r="70" spans="1:18" hidden="1" x14ac:dyDescent="0.25">
      <c r="A70" s="5">
        <v>113</v>
      </c>
      <c r="B70" s="2" t="s">
        <v>381</v>
      </c>
      <c r="C70" s="2" t="s">
        <v>19</v>
      </c>
      <c r="D70" s="6">
        <v>43791</v>
      </c>
      <c r="E70" s="2" t="s">
        <v>25</v>
      </c>
      <c r="F70" s="7">
        <v>45268</v>
      </c>
      <c r="G70" s="7">
        <v>45268</v>
      </c>
      <c r="H70" s="2" t="s">
        <v>36</v>
      </c>
      <c r="I70" s="2" t="s">
        <v>25</v>
      </c>
      <c r="J70" s="2" t="s">
        <v>382</v>
      </c>
      <c r="K70" s="2" t="s">
        <v>23</v>
      </c>
      <c r="L70" s="2" t="s">
        <v>24</v>
      </c>
      <c r="M70" s="2" t="s">
        <v>25</v>
      </c>
      <c r="N70" s="2" t="s">
        <v>26</v>
      </c>
      <c r="O70" s="2" t="s">
        <v>20</v>
      </c>
      <c r="P70" s="2"/>
      <c r="Q70" s="5" t="s">
        <v>20</v>
      </c>
      <c r="R70" s="2" t="s">
        <v>383</v>
      </c>
    </row>
    <row r="71" spans="1:18" hidden="1" x14ac:dyDescent="0.25">
      <c r="A71" s="5">
        <v>56</v>
      </c>
      <c r="B71" s="2" t="s">
        <v>221</v>
      </c>
      <c r="C71" s="2" t="s">
        <v>46</v>
      </c>
      <c r="D71" s="6">
        <v>43791</v>
      </c>
      <c r="E71" s="2" t="s">
        <v>25</v>
      </c>
      <c r="F71" s="7">
        <v>45268</v>
      </c>
      <c r="G71" s="7">
        <v>45270</v>
      </c>
      <c r="H71" s="2" t="s">
        <v>36</v>
      </c>
      <c r="I71" s="2" t="s">
        <v>222</v>
      </c>
      <c r="J71" s="2" t="s">
        <v>223</v>
      </c>
      <c r="K71" s="2" t="s">
        <v>23</v>
      </c>
      <c r="L71" s="2"/>
      <c r="M71" s="2" t="s">
        <v>25</v>
      </c>
      <c r="N71" s="2" t="s">
        <v>26</v>
      </c>
      <c r="O71" s="2" t="s">
        <v>20</v>
      </c>
      <c r="P71" s="2"/>
      <c r="Q71" s="5" t="s">
        <v>20</v>
      </c>
      <c r="R71" s="2" t="s">
        <v>183</v>
      </c>
    </row>
    <row r="72" spans="1:18" hidden="1" x14ac:dyDescent="0.25">
      <c r="A72" s="5">
        <v>869</v>
      </c>
      <c r="B72" s="2" t="s">
        <v>2143</v>
      </c>
      <c r="C72" s="2" t="s">
        <v>106</v>
      </c>
      <c r="D72" s="6">
        <v>43789</v>
      </c>
      <c r="E72" s="2" t="s">
        <v>20</v>
      </c>
      <c r="F72" s="7">
        <v>45300</v>
      </c>
      <c r="G72" s="7">
        <v>45304</v>
      </c>
      <c r="H72" s="2" t="s">
        <v>36</v>
      </c>
      <c r="I72" s="2" t="s">
        <v>2144</v>
      </c>
      <c r="J72" s="2" t="s">
        <v>678</v>
      </c>
      <c r="K72" s="2" t="s">
        <v>23</v>
      </c>
      <c r="L72" s="2" t="s">
        <v>340</v>
      </c>
      <c r="M72" s="2" t="s">
        <v>25</v>
      </c>
      <c r="N72" s="2" t="s">
        <v>26</v>
      </c>
      <c r="O72" s="2" t="s">
        <v>20</v>
      </c>
      <c r="P72" s="2"/>
      <c r="Q72" s="5" t="s">
        <v>20</v>
      </c>
      <c r="R72" s="2" t="s">
        <v>20</v>
      </c>
    </row>
    <row r="73" spans="1:18" hidden="1" x14ac:dyDescent="0.25">
      <c r="A73" s="5">
        <v>1039</v>
      </c>
      <c r="B73" s="2" t="s">
        <v>2494</v>
      </c>
      <c r="C73" s="2" t="s">
        <v>64</v>
      </c>
      <c r="D73" s="6">
        <v>43790</v>
      </c>
      <c r="E73" s="2" t="s">
        <v>20</v>
      </c>
      <c r="F73" s="7">
        <v>45281</v>
      </c>
      <c r="G73" s="7">
        <v>45282</v>
      </c>
      <c r="H73" s="2" t="s">
        <v>36</v>
      </c>
      <c r="I73" s="2" t="s">
        <v>168</v>
      </c>
      <c r="J73" s="2" t="s">
        <v>606</v>
      </c>
      <c r="K73" s="2" t="s">
        <v>23</v>
      </c>
      <c r="L73" s="2" t="s">
        <v>340</v>
      </c>
      <c r="M73" s="2" t="s">
        <v>25</v>
      </c>
      <c r="N73" s="2" t="s">
        <v>26</v>
      </c>
      <c r="O73" s="2" t="s">
        <v>20</v>
      </c>
      <c r="P73" s="2"/>
      <c r="Q73" s="5" t="s">
        <v>20</v>
      </c>
      <c r="R73" s="2"/>
    </row>
    <row r="74" spans="1:18" hidden="1" x14ac:dyDescent="0.25">
      <c r="A74" s="5">
        <v>1185</v>
      </c>
      <c r="B74" s="2" t="s">
        <v>2803</v>
      </c>
      <c r="C74" s="2" t="s">
        <v>29</v>
      </c>
      <c r="D74" s="6">
        <v>43790</v>
      </c>
      <c r="E74" s="2" t="s">
        <v>25</v>
      </c>
      <c r="F74" s="7">
        <v>45324</v>
      </c>
      <c r="G74" s="7">
        <v>45332</v>
      </c>
      <c r="H74" s="2" t="s">
        <v>36</v>
      </c>
      <c r="I74" s="2" t="s">
        <v>146</v>
      </c>
      <c r="J74" s="2" t="s">
        <v>2804</v>
      </c>
      <c r="K74" s="2" t="s">
        <v>23</v>
      </c>
      <c r="L74" s="2" t="s">
        <v>24</v>
      </c>
      <c r="M74" s="2" t="s">
        <v>25</v>
      </c>
      <c r="N74" s="2" t="s">
        <v>26</v>
      </c>
      <c r="O74" s="2" t="s">
        <v>20</v>
      </c>
      <c r="P74" s="2"/>
      <c r="Q74" s="5" t="s">
        <v>20</v>
      </c>
      <c r="R74" s="2" t="s">
        <v>20</v>
      </c>
    </row>
    <row r="75" spans="1:18" hidden="1" x14ac:dyDescent="0.25">
      <c r="A75" s="5">
        <v>1247</v>
      </c>
      <c r="B75" s="2" t="s">
        <v>2925</v>
      </c>
      <c r="C75" s="2" t="s">
        <v>2828</v>
      </c>
      <c r="D75" s="6">
        <v>43792</v>
      </c>
      <c r="E75" s="2" t="s">
        <v>20</v>
      </c>
      <c r="F75" s="7">
        <v>45342</v>
      </c>
      <c r="G75" s="7">
        <v>45342</v>
      </c>
      <c r="H75" s="2" t="s">
        <v>36</v>
      </c>
      <c r="I75" s="2" t="s">
        <v>378</v>
      </c>
      <c r="J75" s="2" t="s">
        <v>758</v>
      </c>
      <c r="K75" s="2" t="s">
        <v>23</v>
      </c>
      <c r="L75" s="2" t="s">
        <v>340</v>
      </c>
      <c r="M75" s="2" t="s">
        <v>25</v>
      </c>
      <c r="N75" s="2" t="s">
        <v>26</v>
      </c>
      <c r="O75" s="2" t="s">
        <v>20</v>
      </c>
      <c r="P75" s="2"/>
      <c r="Q75" s="5" t="s">
        <v>20</v>
      </c>
      <c r="R75" s="2" t="s">
        <v>2926</v>
      </c>
    </row>
    <row r="76" spans="1:18" hidden="1" x14ac:dyDescent="0.25">
      <c r="A76" s="5">
        <v>33</v>
      </c>
      <c r="B76" s="2" t="s">
        <v>151</v>
      </c>
      <c r="C76" s="2" t="s">
        <v>19</v>
      </c>
      <c r="D76" s="6">
        <v>43790</v>
      </c>
      <c r="E76" s="2" t="s">
        <v>25</v>
      </c>
      <c r="F76" s="7">
        <v>45268</v>
      </c>
      <c r="G76" s="7">
        <v>45270</v>
      </c>
      <c r="H76" s="2" t="s">
        <v>36</v>
      </c>
      <c r="I76" s="2" t="s">
        <v>152</v>
      </c>
      <c r="J76" s="2" t="s">
        <v>153</v>
      </c>
      <c r="K76" s="2" t="s">
        <v>23</v>
      </c>
      <c r="L76" s="2"/>
      <c r="M76" s="2" t="s">
        <v>25</v>
      </c>
      <c r="N76" s="2" t="s">
        <v>26</v>
      </c>
      <c r="O76" s="2" t="s">
        <v>20</v>
      </c>
      <c r="P76" s="2"/>
      <c r="Q76" s="5" t="s">
        <v>20</v>
      </c>
      <c r="R76" s="2" t="s">
        <v>154</v>
      </c>
    </row>
    <row r="77" spans="1:18" hidden="1" x14ac:dyDescent="0.25">
      <c r="A77" s="5">
        <v>308</v>
      </c>
      <c r="B77" s="2" t="s">
        <v>914</v>
      </c>
      <c r="C77" s="2" t="s">
        <v>35</v>
      </c>
      <c r="D77" s="6">
        <v>43791</v>
      </c>
      <c r="E77" s="2" t="s">
        <v>25</v>
      </c>
      <c r="F77" s="7">
        <v>45268</v>
      </c>
      <c r="G77" s="7">
        <v>45271</v>
      </c>
      <c r="H77" s="2" t="s">
        <v>36</v>
      </c>
      <c r="I77" s="2" t="s">
        <v>124</v>
      </c>
      <c r="J77" s="2" t="s">
        <v>915</v>
      </c>
      <c r="K77" s="2" t="s">
        <v>23</v>
      </c>
      <c r="L77" s="2" t="s">
        <v>24</v>
      </c>
      <c r="M77" s="2" t="s">
        <v>25</v>
      </c>
      <c r="N77" s="2" t="s">
        <v>26</v>
      </c>
      <c r="O77" s="2" t="s">
        <v>20</v>
      </c>
      <c r="P77" s="2"/>
      <c r="Q77" s="5" t="s">
        <v>20</v>
      </c>
      <c r="R77" s="2"/>
    </row>
    <row r="78" spans="1:18" hidden="1" x14ac:dyDescent="0.25">
      <c r="A78" s="5">
        <v>111</v>
      </c>
      <c r="B78" s="2" t="s">
        <v>379</v>
      </c>
      <c r="C78" s="2" t="s">
        <v>69</v>
      </c>
      <c r="D78" s="6">
        <v>43791</v>
      </c>
      <c r="E78" s="2" t="s">
        <v>25</v>
      </c>
      <c r="F78" s="7">
        <v>45269</v>
      </c>
      <c r="G78" s="7">
        <v>45271</v>
      </c>
      <c r="H78" s="2" t="s">
        <v>36</v>
      </c>
      <c r="I78" s="2" t="s">
        <v>222</v>
      </c>
      <c r="J78" s="2" t="s">
        <v>82</v>
      </c>
      <c r="K78" s="2" t="s">
        <v>23</v>
      </c>
      <c r="L78" s="2" t="s">
        <v>24</v>
      </c>
      <c r="M78" s="2" t="s">
        <v>25</v>
      </c>
      <c r="N78" s="2" t="s">
        <v>26</v>
      </c>
      <c r="O78" s="2" t="s">
        <v>20</v>
      </c>
      <c r="P78" s="2"/>
      <c r="Q78" s="5" t="s">
        <v>20</v>
      </c>
      <c r="R78" s="2"/>
    </row>
    <row r="79" spans="1:18" hidden="1" x14ac:dyDescent="0.25">
      <c r="A79" s="5">
        <v>1031</v>
      </c>
      <c r="B79" s="2" t="s">
        <v>2476</v>
      </c>
      <c r="C79" s="2" t="s">
        <v>64</v>
      </c>
      <c r="D79" s="6">
        <v>43778</v>
      </c>
      <c r="E79" s="2" t="s">
        <v>25</v>
      </c>
      <c r="F79" s="7">
        <v>45269</v>
      </c>
      <c r="G79" s="7">
        <v>45279</v>
      </c>
      <c r="H79" s="2" t="s">
        <v>36</v>
      </c>
      <c r="I79" s="2" t="s">
        <v>2477</v>
      </c>
      <c r="J79" s="2" t="s">
        <v>2478</v>
      </c>
      <c r="K79" s="2" t="s">
        <v>23</v>
      </c>
      <c r="L79" s="2" t="s">
        <v>340</v>
      </c>
      <c r="M79" s="2" t="s">
        <v>25</v>
      </c>
      <c r="N79" s="2" t="s">
        <v>26</v>
      </c>
      <c r="O79" s="2" t="s">
        <v>20</v>
      </c>
      <c r="P79" s="2"/>
      <c r="Q79" s="5" t="s">
        <v>20</v>
      </c>
      <c r="R79" s="2" t="s">
        <v>83</v>
      </c>
    </row>
    <row r="80" spans="1:18" hidden="1" x14ac:dyDescent="0.25">
      <c r="A80" s="5">
        <v>262</v>
      </c>
      <c r="B80" s="2" t="s">
        <v>804</v>
      </c>
      <c r="C80" s="2" t="s">
        <v>19</v>
      </c>
      <c r="D80" s="6">
        <v>45281</v>
      </c>
      <c r="E80" s="2" t="s">
        <v>25</v>
      </c>
      <c r="F80" s="7">
        <v>45281</v>
      </c>
      <c r="G80" s="7">
        <v>45281</v>
      </c>
      <c r="H80" s="2" t="s">
        <v>36</v>
      </c>
      <c r="I80" s="2" t="s">
        <v>805</v>
      </c>
      <c r="J80" s="2" t="s">
        <v>174</v>
      </c>
      <c r="K80" s="2" t="s">
        <v>23</v>
      </c>
      <c r="L80" s="2" t="s">
        <v>340</v>
      </c>
      <c r="M80" s="2" t="s">
        <v>25</v>
      </c>
      <c r="N80" s="2" t="s">
        <v>26</v>
      </c>
      <c r="O80" s="2" t="s">
        <v>20</v>
      </c>
      <c r="P80" s="2"/>
      <c r="Q80" s="5" t="s">
        <v>20</v>
      </c>
      <c r="R80" s="2" t="s">
        <v>806</v>
      </c>
    </row>
    <row r="81" spans="1:18" hidden="1" x14ac:dyDescent="0.25">
      <c r="A81" s="5">
        <v>740</v>
      </c>
      <c r="B81" s="2" t="s">
        <v>1876</v>
      </c>
      <c r="C81" s="2" t="s">
        <v>59</v>
      </c>
      <c r="D81" s="6">
        <v>43790</v>
      </c>
      <c r="E81" s="2" t="s">
        <v>20</v>
      </c>
      <c r="F81" s="7">
        <v>45281</v>
      </c>
      <c r="G81" s="7">
        <v>45281</v>
      </c>
      <c r="H81" s="2" t="s">
        <v>36</v>
      </c>
      <c r="I81" s="2" t="s">
        <v>285</v>
      </c>
      <c r="J81" s="2" t="s">
        <v>513</v>
      </c>
      <c r="K81" s="2" t="s">
        <v>23</v>
      </c>
      <c r="L81" s="2" t="s">
        <v>340</v>
      </c>
      <c r="M81" s="2" t="s">
        <v>25</v>
      </c>
      <c r="N81" s="2" t="s">
        <v>26</v>
      </c>
      <c r="O81" s="2" t="s">
        <v>20</v>
      </c>
      <c r="P81" s="2"/>
      <c r="Q81" s="5" t="s">
        <v>20</v>
      </c>
      <c r="R81" s="2" t="s">
        <v>67</v>
      </c>
    </row>
    <row r="82" spans="1:18" hidden="1" x14ac:dyDescent="0.25">
      <c r="A82" s="5">
        <v>1495</v>
      </c>
      <c r="B82" s="2" t="s">
        <v>3435</v>
      </c>
      <c r="C82" s="2" t="s">
        <v>3356</v>
      </c>
      <c r="D82" s="6">
        <v>43791</v>
      </c>
      <c r="E82" s="2" t="s">
        <v>20</v>
      </c>
      <c r="F82" s="7">
        <v>45369</v>
      </c>
      <c r="G82" s="7">
        <v>45369</v>
      </c>
      <c r="H82" s="2" t="s">
        <v>36</v>
      </c>
      <c r="I82" s="2" t="s">
        <v>146</v>
      </c>
      <c r="J82" s="2" t="s">
        <v>3298</v>
      </c>
      <c r="K82" s="2" t="s">
        <v>23</v>
      </c>
      <c r="L82" s="2" t="s">
        <v>24</v>
      </c>
      <c r="M82" s="2" t="s">
        <v>25</v>
      </c>
      <c r="N82" s="2" t="s">
        <v>26</v>
      </c>
      <c r="O82" s="2" t="s">
        <v>20</v>
      </c>
      <c r="P82" s="2"/>
      <c r="Q82" s="5" t="s">
        <v>27</v>
      </c>
      <c r="R82" s="2" t="s">
        <v>3436</v>
      </c>
    </row>
    <row r="83" spans="1:18" hidden="1" x14ac:dyDescent="0.25">
      <c r="A83" s="5">
        <v>416</v>
      </c>
      <c r="B83" s="2" t="s">
        <v>1168</v>
      </c>
      <c r="C83" s="2" t="s">
        <v>46</v>
      </c>
      <c r="D83" s="6">
        <v>43791</v>
      </c>
      <c r="E83" s="2" t="s">
        <v>25</v>
      </c>
      <c r="F83" s="7">
        <v>45268</v>
      </c>
      <c r="G83" s="7">
        <v>45275</v>
      </c>
      <c r="H83" s="2" t="s">
        <v>36</v>
      </c>
      <c r="I83" s="2" t="s">
        <v>617</v>
      </c>
      <c r="J83" s="2" t="s">
        <v>517</v>
      </c>
      <c r="K83" s="2" t="s">
        <v>23</v>
      </c>
      <c r="L83" s="2" t="s">
        <v>24</v>
      </c>
      <c r="M83" s="2" t="s">
        <v>25</v>
      </c>
      <c r="N83" s="2" t="s">
        <v>26</v>
      </c>
      <c r="O83" s="2" t="s">
        <v>25</v>
      </c>
      <c r="P83" s="2">
        <v>45275</v>
      </c>
      <c r="Q83" s="5" t="s">
        <v>20</v>
      </c>
      <c r="R83" s="2" t="s">
        <v>1169</v>
      </c>
    </row>
    <row r="84" spans="1:18" hidden="1" x14ac:dyDescent="0.25">
      <c r="A84" s="5">
        <v>1431</v>
      </c>
      <c r="B84" s="2" t="s">
        <v>3303</v>
      </c>
      <c r="C84" s="2" t="s">
        <v>2828</v>
      </c>
      <c r="D84" s="6">
        <v>43790</v>
      </c>
      <c r="E84" s="2" t="s">
        <v>25</v>
      </c>
      <c r="F84" s="7">
        <v>45341</v>
      </c>
      <c r="G84" s="7">
        <v>45363</v>
      </c>
      <c r="H84" s="2" t="s">
        <v>36</v>
      </c>
      <c r="I84" s="2" t="s">
        <v>158</v>
      </c>
      <c r="J84" s="2" t="s">
        <v>2911</v>
      </c>
      <c r="K84" s="2" t="s">
        <v>23</v>
      </c>
      <c r="L84" s="2" t="s">
        <v>24</v>
      </c>
      <c r="M84" s="2" t="s">
        <v>25</v>
      </c>
      <c r="N84" s="2" t="s">
        <v>26</v>
      </c>
      <c r="O84" s="2" t="s">
        <v>25</v>
      </c>
      <c r="P84" s="2">
        <v>45363</v>
      </c>
      <c r="Q84" s="5" t="s">
        <v>27</v>
      </c>
      <c r="R84" s="2" t="s">
        <v>3304</v>
      </c>
    </row>
    <row r="85" spans="1:18" hidden="1" x14ac:dyDescent="0.25">
      <c r="A85" s="5">
        <v>105</v>
      </c>
      <c r="B85" s="2" t="s">
        <v>364</v>
      </c>
      <c r="C85" s="2" t="s">
        <v>69</v>
      </c>
      <c r="D85" s="6">
        <v>43790</v>
      </c>
      <c r="E85" s="2" t="s">
        <v>25</v>
      </c>
      <c r="F85" s="7">
        <v>45269</v>
      </c>
      <c r="G85" s="7">
        <v>45269</v>
      </c>
      <c r="H85" s="2" t="s">
        <v>36</v>
      </c>
      <c r="I85" s="2" t="s">
        <v>365</v>
      </c>
      <c r="J85" s="2" t="s">
        <v>366</v>
      </c>
      <c r="K85" s="2" t="s">
        <v>23</v>
      </c>
      <c r="L85" s="2" t="s">
        <v>24</v>
      </c>
      <c r="M85" s="2" t="s">
        <v>25</v>
      </c>
      <c r="N85" s="2" t="s">
        <v>26</v>
      </c>
      <c r="O85" s="2" t="s">
        <v>20</v>
      </c>
      <c r="P85" s="2"/>
      <c r="Q85" s="5" t="s">
        <v>20</v>
      </c>
      <c r="R85" s="2" t="s">
        <v>367</v>
      </c>
    </row>
    <row r="86" spans="1:18" hidden="1" x14ac:dyDescent="0.25">
      <c r="A86" s="5">
        <v>14</v>
      </c>
      <c r="B86" s="2" t="s">
        <v>80</v>
      </c>
      <c r="C86" s="2" t="s">
        <v>29</v>
      </c>
      <c r="D86" s="6">
        <v>43790</v>
      </c>
      <c r="E86" s="2" t="s">
        <v>20</v>
      </c>
      <c r="F86" s="7">
        <v>45268</v>
      </c>
      <c r="G86" s="7">
        <v>45269</v>
      </c>
      <c r="H86" s="2" t="s">
        <v>36</v>
      </c>
      <c r="I86" s="2" t="s">
        <v>81</v>
      </c>
      <c r="J86" s="2" t="s">
        <v>82</v>
      </c>
      <c r="K86" s="2" t="s">
        <v>23</v>
      </c>
      <c r="L86" s="2"/>
      <c r="M86" s="2" t="s">
        <v>25</v>
      </c>
      <c r="N86" s="2" t="s">
        <v>26</v>
      </c>
      <c r="O86" s="2" t="s">
        <v>20</v>
      </c>
      <c r="P86" s="2"/>
      <c r="Q86" s="5" t="s">
        <v>20</v>
      </c>
      <c r="R86" s="2" t="s">
        <v>83</v>
      </c>
    </row>
    <row r="87" spans="1:18" hidden="1" x14ac:dyDescent="0.25">
      <c r="A87" s="5">
        <v>279</v>
      </c>
      <c r="B87" s="2" t="s">
        <v>848</v>
      </c>
      <c r="C87" s="2" t="s">
        <v>64</v>
      </c>
      <c r="D87" s="6">
        <v>43791</v>
      </c>
      <c r="E87" s="2" t="s">
        <v>20</v>
      </c>
      <c r="F87" s="7">
        <v>45268</v>
      </c>
      <c r="G87" s="7">
        <v>45268</v>
      </c>
      <c r="H87" s="2" t="s">
        <v>36</v>
      </c>
      <c r="I87" s="2" t="s">
        <v>397</v>
      </c>
      <c r="J87" s="2" t="s">
        <v>274</v>
      </c>
      <c r="K87" s="2" t="s">
        <v>23</v>
      </c>
      <c r="L87" s="2" t="s">
        <v>24</v>
      </c>
      <c r="M87" s="2" t="s">
        <v>25</v>
      </c>
      <c r="N87" s="2" t="s">
        <v>26</v>
      </c>
      <c r="O87" s="2" t="s">
        <v>20</v>
      </c>
      <c r="P87" s="2"/>
      <c r="Q87" s="5" t="s">
        <v>20</v>
      </c>
      <c r="R87" s="2" t="s">
        <v>25</v>
      </c>
    </row>
    <row r="88" spans="1:18" hidden="1" x14ac:dyDescent="0.25">
      <c r="A88" s="5">
        <v>1386</v>
      </c>
      <c r="B88" s="2" t="s">
        <v>3218</v>
      </c>
      <c r="C88" s="2" t="s">
        <v>92</v>
      </c>
      <c r="D88" s="6">
        <v>43791</v>
      </c>
      <c r="E88" s="2" t="s">
        <v>25</v>
      </c>
      <c r="F88" s="7">
        <v>45349</v>
      </c>
      <c r="G88" s="7">
        <v>45349</v>
      </c>
      <c r="H88" s="2" t="s">
        <v>36</v>
      </c>
      <c r="I88" s="2" t="s">
        <v>376</v>
      </c>
      <c r="J88" s="2" t="s">
        <v>2965</v>
      </c>
      <c r="K88" s="2" t="s">
        <v>23</v>
      </c>
      <c r="L88" s="2" t="s">
        <v>24</v>
      </c>
      <c r="M88" s="2" t="s">
        <v>25</v>
      </c>
      <c r="N88" s="2" t="s">
        <v>26</v>
      </c>
      <c r="O88" s="2" t="s">
        <v>20</v>
      </c>
      <c r="P88" s="2"/>
      <c r="Q88" s="5" t="s">
        <v>20</v>
      </c>
      <c r="R88" s="2" t="s">
        <v>3219</v>
      </c>
    </row>
    <row r="89" spans="1:18" hidden="1" x14ac:dyDescent="0.25">
      <c r="A89" s="5">
        <v>481</v>
      </c>
      <c r="B89" s="2" t="s">
        <v>1319</v>
      </c>
      <c r="C89" s="2" t="s">
        <v>59</v>
      </c>
      <c r="D89" s="6">
        <v>43791</v>
      </c>
      <c r="E89" s="2" t="s">
        <v>20</v>
      </c>
      <c r="F89" s="7">
        <v>45281</v>
      </c>
      <c r="G89" s="7">
        <v>45281</v>
      </c>
      <c r="H89" s="2" t="s">
        <v>36</v>
      </c>
      <c r="I89" s="2" t="s">
        <v>202</v>
      </c>
      <c r="J89" s="2" t="s">
        <v>1320</v>
      </c>
      <c r="K89" s="2" t="s">
        <v>23</v>
      </c>
      <c r="L89" s="2" t="s">
        <v>340</v>
      </c>
      <c r="M89" s="2" t="s">
        <v>25</v>
      </c>
      <c r="N89" s="2" t="s">
        <v>26</v>
      </c>
      <c r="O89" s="2" t="s">
        <v>25</v>
      </c>
      <c r="P89" s="2"/>
      <c r="Q89" s="5" t="s">
        <v>20</v>
      </c>
      <c r="R89" s="2" t="s">
        <v>1321</v>
      </c>
    </row>
    <row r="90" spans="1:18" hidden="1" x14ac:dyDescent="0.25">
      <c r="A90" s="5">
        <v>277</v>
      </c>
      <c r="B90" s="2" t="s">
        <v>845</v>
      </c>
      <c r="C90" s="2" t="s">
        <v>64</v>
      </c>
      <c r="D90" s="6">
        <v>43790</v>
      </c>
      <c r="E90" s="2" t="s">
        <v>25</v>
      </c>
      <c r="F90" s="7">
        <v>45281</v>
      </c>
      <c r="G90" s="7">
        <v>45281</v>
      </c>
      <c r="H90" s="2" t="s">
        <v>36</v>
      </c>
      <c r="I90" s="2" t="s">
        <v>824</v>
      </c>
      <c r="J90" s="2" t="s">
        <v>101</v>
      </c>
      <c r="K90" s="2" t="s">
        <v>23</v>
      </c>
      <c r="L90" s="2" t="s">
        <v>24</v>
      </c>
      <c r="M90" s="2" t="s">
        <v>25</v>
      </c>
      <c r="N90" s="2" t="s">
        <v>26</v>
      </c>
      <c r="O90" s="2" t="s">
        <v>20</v>
      </c>
      <c r="P90" s="2"/>
      <c r="Q90" s="5" t="s">
        <v>20</v>
      </c>
      <c r="R90" s="2" t="s">
        <v>20</v>
      </c>
    </row>
    <row r="91" spans="1:18" hidden="1" x14ac:dyDescent="0.25">
      <c r="A91" s="5">
        <v>909</v>
      </c>
      <c r="B91" s="2" t="s">
        <v>2225</v>
      </c>
      <c r="C91" s="2" t="s">
        <v>69</v>
      </c>
      <c r="D91" s="6">
        <v>43791</v>
      </c>
      <c r="E91" s="2" t="s">
        <v>25</v>
      </c>
      <c r="F91" s="7">
        <v>45268</v>
      </c>
      <c r="G91" s="7">
        <v>45271</v>
      </c>
      <c r="H91" s="2" t="s">
        <v>36</v>
      </c>
      <c r="I91" s="2" t="s">
        <v>2226</v>
      </c>
      <c r="J91" s="2" t="s">
        <v>317</v>
      </c>
      <c r="K91" s="2" t="s">
        <v>23</v>
      </c>
      <c r="L91" s="2" t="s">
        <v>340</v>
      </c>
      <c r="M91" s="2" t="s">
        <v>25</v>
      </c>
      <c r="N91" s="2" t="s">
        <v>26</v>
      </c>
      <c r="O91" s="2" t="s">
        <v>20</v>
      </c>
      <c r="P91" s="2"/>
      <c r="Q91" s="5" t="s">
        <v>20</v>
      </c>
      <c r="R91" s="2" t="s">
        <v>67</v>
      </c>
    </row>
    <row r="92" spans="1:18" hidden="1" x14ac:dyDescent="0.25">
      <c r="A92" s="5">
        <v>208</v>
      </c>
      <c r="B92" s="2" t="s">
        <v>664</v>
      </c>
      <c r="C92" s="2" t="s">
        <v>29</v>
      </c>
      <c r="D92" s="6">
        <v>43791</v>
      </c>
      <c r="E92" s="2" t="s">
        <v>25</v>
      </c>
      <c r="F92" s="7">
        <v>45268</v>
      </c>
      <c r="G92" s="7">
        <v>45268</v>
      </c>
      <c r="H92" s="2" t="s">
        <v>36</v>
      </c>
      <c r="I92" s="2" t="s">
        <v>665</v>
      </c>
      <c r="J92" s="2" t="s">
        <v>452</v>
      </c>
      <c r="K92" s="2" t="s">
        <v>23</v>
      </c>
      <c r="L92" s="2" t="s">
        <v>24</v>
      </c>
      <c r="M92" s="2" t="s">
        <v>25</v>
      </c>
      <c r="N92" s="2" t="s">
        <v>26</v>
      </c>
      <c r="O92" s="2" t="s">
        <v>20</v>
      </c>
      <c r="P92" s="2"/>
      <c r="Q92" s="5" t="s">
        <v>27</v>
      </c>
      <c r="R92" s="2" t="s">
        <v>666</v>
      </c>
    </row>
    <row r="93" spans="1:18" hidden="1" x14ac:dyDescent="0.25">
      <c r="A93" s="5">
        <v>244</v>
      </c>
      <c r="B93" s="2" t="s">
        <v>760</v>
      </c>
      <c r="C93" s="2" t="s">
        <v>64</v>
      </c>
      <c r="D93" s="6">
        <v>43788</v>
      </c>
      <c r="E93" s="2" t="s">
        <v>25</v>
      </c>
      <c r="F93" s="7">
        <v>45281</v>
      </c>
      <c r="G93" s="7">
        <v>45281</v>
      </c>
      <c r="H93" s="2" t="s">
        <v>36</v>
      </c>
      <c r="I93" s="2" t="s">
        <v>81</v>
      </c>
      <c r="J93" s="2" t="s">
        <v>761</v>
      </c>
      <c r="K93" s="2" t="s">
        <v>23</v>
      </c>
      <c r="L93" s="2" t="s">
        <v>24</v>
      </c>
      <c r="M93" s="2" t="s">
        <v>25</v>
      </c>
      <c r="N93" s="2" t="s">
        <v>26</v>
      </c>
      <c r="O93" s="2" t="s">
        <v>25</v>
      </c>
      <c r="P93" s="2"/>
      <c r="Q93" s="5" t="s">
        <v>27</v>
      </c>
      <c r="R93" s="2" t="s">
        <v>762</v>
      </c>
    </row>
    <row r="94" spans="1:18" hidden="1" x14ac:dyDescent="0.25">
      <c r="A94" s="5">
        <v>1173</v>
      </c>
      <c r="B94" s="2" t="s">
        <v>2775</v>
      </c>
      <c r="C94" s="2" t="s">
        <v>1327</v>
      </c>
      <c r="D94" s="6">
        <v>43788</v>
      </c>
      <c r="E94" s="2" t="s">
        <v>20</v>
      </c>
      <c r="F94" s="2" t="s">
        <v>2776</v>
      </c>
      <c r="G94" s="7">
        <v>45325</v>
      </c>
      <c r="H94" s="2" t="s">
        <v>36</v>
      </c>
      <c r="I94" s="2" t="s">
        <v>25</v>
      </c>
      <c r="J94" s="2" t="s">
        <v>2777</v>
      </c>
      <c r="K94" s="2" t="s">
        <v>23</v>
      </c>
      <c r="L94" s="2" t="s">
        <v>24</v>
      </c>
      <c r="M94" s="2" t="s">
        <v>25</v>
      </c>
      <c r="N94" s="2" t="s">
        <v>26</v>
      </c>
      <c r="O94" s="2" t="s">
        <v>20</v>
      </c>
      <c r="P94" s="2"/>
      <c r="Q94" s="5" t="s">
        <v>20</v>
      </c>
      <c r="R94" s="2" t="s">
        <v>67</v>
      </c>
    </row>
    <row r="95" spans="1:18" hidden="1" x14ac:dyDescent="0.25">
      <c r="A95" s="5">
        <v>38</v>
      </c>
      <c r="B95" s="2" t="s">
        <v>167</v>
      </c>
      <c r="C95" s="2" t="s">
        <v>29</v>
      </c>
      <c r="D95" s="6">
        <v>43789</v>
      </c>
      <c r="E95" s="2" t="s">
        <v>20</v>
      </c>
      <c r="F95" s="7">
        <v>45268</v>
      </c>
      <c r="G95" s="7">
        <v>45268</v>
      </c>
      <c r="H95" s="2" t="s">
        <v>36</v>
      </c>
      <c r="I95" s="2" t="s">
        <v>168</v>
      </c>
      <c r="J95" s="7">
        <v>45310</v>
      </c>
      <c r="K95" s="2" t="s">
        <v>23</v>
      </c>
      <c r="L95" s="2" t="s">
        <v>24</v>
      </c>
      <c r="M95" s="2" t="s">
        <v>25</v>
      </c>
      <c r="N95" s="2" t="s">
        <v>26</v>
      </c>
      <c r="O95" s="2" t="s">
        <v>25</v>
      </c>
      <c r="P95" s="2"/>
      <c r="Q95" s="5" t="s">
        <v>20</v>
      </c>
      <c r="R95" s="2" t="s">
        <v>39</v>
      </c>
    </row>
    <row r="96" spans="1:18" hidden="1" x14ac:dyDescent="0.25">
      <c r="A96" s="5">
        <v>554</v>
      </c>
      <c r="B96" s="2" t="s">
        <v>1477</v>
      </c>
      <c r="C96" s="2" t="s">
        <v>95</v>
      </c>
      <c r="D96" s="6">
        <v>43791</v>
      </c>
      <c r="E96" s="2" t="s">
        <v>25</v>
      </c>
      <c r="F96" s="7">
        <v>45286</v>
      </c>
      <c r="G96" s="7">
        <v>45288</v>
      </c>
      <c r="H96" s="2" t="s">
        <v>36</v>
      </c>
      <c r="I96" s="2" t="s">
        <v>960</v>
      </c>
      <c r="J96" s="2" t="s">
        <v>458</v>
      </c>
      <c r="K96" s="2" t="s">
        <v>23</v>
      </c>
      <c r="L96" s="2" t="s">
        <v>340</v>
      </c>
      <c r="M96" s="2" t="s">
        <v>25</v>
      </c>
      <c r="N96" s="2" t="s">
        <v>26</v>
      </c>
      <c r="O96" s="2" t="s">
        <v>20</v>
      </c>
      <c r="P96" s="2"/>
      <c r="Q96" s="5" t="s">
        <v>20</v>
      </c>
      <c r="R96" s="2" t="s">
        <v>341</v>
      </c>
    </row>
    <row r="97" spans="1:18" hidden="1" x14ac:dyDescent="0.25">
      <c r="A97" s="5">
        <v>29</v>
      </c>
      <c r="B97" s="2" t="s">
        <v>138</v>
      </c>
      <c r="C97" s="2" t="s">
        <v>95</v>
      </c>
      <c r="D97" s="6">
        <v>43790</v>
      </c>
      <c r="E97" s="2" t="s">
        <v>25</v>
      </c>
      <c r="F97" s="7">
        <v>45268</v>
      </c>
      <c r="G97" s="7">
        <v>45268</v>
      </c>
      <c r="H97" s="2" t="s">
        <v>36</v>
      </c>
      <c r="I97" s="2" t="s">
        <v>139</v>
      </c>
      <c r="J97" s="2" t="s">
        <v>140</v>
      </c>
      <c r="K97" s="2" t="s">
        <v>23</v>
      </c>
      <c r="L97" s="2"/>
      <c r="M97" s="2" t="s">
        <v>25</v>
      </c>
      <c r="N97" s="2" t="s">
        <v>26</v>
      </c>
      <c r="O97" s="2" t="s">
        <v>20</v>
      </c>
      <c r="P97" s="2"/>
      <c r="Q97" s="5" t="s">
        <v>20</v>
      </c>
      <c r="R97" s="2" t="s">
        <v>141</v>
      </c>
    </row>
    <row r="98" spans="1:18" ht="25.5" hidden="1" x14ac:dyDescent="0.25">
      <c r="A98" s="5">
        <v>432</v>
      </c>
      <c r="B98" s="2" t="s">
        <v>1206</v>
      </c>
      <c r="C98" s="2" t="s">
        <v>46</v>
      </c>
      <c r="D98" s="6">
        <v>43791</v>
      </c>
      <c r="E98" s="2" t="s">
        <v>20</v>
      </c>
      <c r="F98" s="7">
        <v>45268</v>
      </c>
      <c r="G98" s="7">
        <v>45268</v>
      </c>
      <c r="H98" s="2" t="s">
        <v>36</v>
      </c>
      <c r="I98" s="2" t="s">
        <v>1207</v>
      </c>
      <c r="J98" s="2" t="s">
        <v>795</v>
      </c>
      <c r="K98" s="2" t="s">
        <v>23</v>
      </c>
      <c r="L98" s="2" t="s">
        <v>340</v>
      </c>
      <c r="M98" s="2" t="s">
        <v>25</v>
      </c>
      <c r="N98" s="2" t="s">
        <v>20</v>
      </c>
      <c r="O98" s="2" t="s">
        <v>20</v>
      </c>
      <c r="P98" s="2"/>
      <c r="Q98" s="5" t="s">
        <v>20</v>
      </c>
      <c r="R98" s="2" t="s">
        <v>559</v>
      </c>
    </row>
    <row r="99" spans="1:18" hidden="1" x14ac:dyDescent="0.25">
      <c r="A99" s="5">
        <v>394</v>
      </c>
      <c r="B99" s="2" t="s">
        <v>1124</v>
      </c>
      <c r="C99" s="2" t="s">
        <v>46</v>
      </c>
      <c r="D99" s="6">
        <v>43791</v>
      </c>
      <c r="E99" s="2" t="s">
        <v>25</v>
      </c>
      <c r="F99" s="7">
        <v>45268</v>
      </c>
      <c r="G99" s="7">
        <v>45268</v>
      </c>
      <c r="H99" s="2" t="s">
        <v>36</v>
      </c>
      <c r="I99" s="2" t="s">
        <v>1125</v>
      </c>
      <c r="J99" s="2" t="s">
        <v>1126</v>
      </c>
      <c r="K99" s="2" t="s">
        <v>23</v>
      </c>
      <c r="L99" s="2" t="s">
        <v>340</v>
      </c>
      <c r="M99" s="2" t="s">
        <v>25</v>
      </c>
      <c r="N99" s="2" t="s">
        <v>26</v>
      </c>
      <c r="O99" s="2" t="s">
        <v>20</v>
      </c>
      <c r="P99" s="2"/>
      <c r="Q99" s="5" t="s">
        <v>20</v>
      </c>
      <c r="R99" s="2" t="s">
        <v>44</v>
      </c>
    </row>
    <row r="100" spans="1:18" hidden="1" x14ac:dyDescent="0.25">
      <c r="A100" s="5">
        <v>1019</v>
      </c>
      <c r="B100" s="2" t="s">
        <v>2452</v>
      </c>
      <c r="C100" s="2" t="s">
        <v>95</v>
      </c>
      <c r="D100" s="6">
        <v>43790</v>
      </c>
      <c r="E100" s="2" t="s">
        <v>20</v>
      </c>
      <c r="F100" s="7">
        <v>45286</v>
      </c>
      <c r="G100" s="7">
        <v>45287</v>
      </c>
      <c r="H100" s="2" t="s">
        <v>36</v>
      </c>
      <c r="I100" s="2" t="s">
        <v>158</v>
      </c>
      <c r="J100" s="2" t="s">
        <v>480</v>
      </c>
      <c r="K100" s="2" t="s">
        <v>23</v>
      </c>
      <c r="L100" s="2" t="s">
        <v>24</v>
      </c>
      <c r="M100" s="2" t="s">
        <v>25</v>
      </c>
      <c r="N100" s="2" t="s">
        <v>26</v>
      </c>
      <c r="O100" s="2" t="s">
        <v>20</v>
      </c>
      <c r="P100" s="2"/>
      <c r="Q100" s="5" t="s">
        <v>20</v>
      </c>
      <c r="R100" s="2" t="s">
        <v>83</v>
      </c>
    </row>
    <row r="101" spans="1:18" hidden="1" x14ac:dyDescent="0.25">
      <c r="A101" s="5">
        <v>50</v>
      </c>
      <c r="B101" s="2" t="s">
        <v>204</v>
      </c>
      <c r="C101" s="2" t="s">
        <v>19</v>
      </c>
      <c r="D101" s="6">
        <v>43791</v>
      </c>
      <c r="E101" s="2" t="s">
        <v>25</v>
      </c>
      <c r="F101" s="7">
        <v>45268</v>
      </c>
      <c r="G101" s="7">
        <v>45269</v>
      </c>
      <c r="H101" s="2" t="s">
        <v>36</v>
      </c>
      <c r="I101" s="2" t="s">
        <v>32</v>
      </c>
      <c r="J101" s="2" t="s">
        <v>82</v>
      </c>
      <c r="K101" s="2" t="s">
        <v>23</v>
      </c>
      <c r="L101" s="2"/>
      <c r="M101" s="2" t="s">
        <v>25</v>
      </c>
      <c r="N101" s="2" t="s">
        <v>26</v>
      </c>
      <c r="O101" s="2" t="s">
        <v>25</v>
      </c>
      <c r="P101" s="2"/>
      <c r="Q101" s="5" t="s">
        <v>20</v>
      </c>
      <c r="R101" s="2" t="s">
        <v>205</v>
      </c>
    </row>
    <row r="102" spans="1:18" hidden="1" x14ac:dyDescent="0.25">
      <c r="A102" s="5">
        <v>1466</v>
      </c>
      <c r="B102" s="2" t="s">
        <v>3374</v>
      </c>
      <c r="C102" s="2" t="s">
        <v>2201</v>
      </c>
      <c r="D102" s="6">
        <v>43791</v>
      </c>
      <c r="E102" s="2" t="s">
        <v>25</v>
      </c>
      <c r="F102" s="7">
        <v>45309</v>
      </c>
      <c r="G102" s="7">
        <v>45310</v>
      </c>
      <c r="H102" s="2" t="s">
        <v>36</v>
      </c>
      <c r="I102" s="2" t="s">
        <v>25</v>
      </c>
      <c r="J102" s="7">
        <v>45363</v>
      </c>
      <c r="K102" s="2" t="s">
        <v>23</v>
      </c>
      <c r="L102" s="2" t="s">
        <v>24</v>
      </c>
      <c r="M102" s="2" t="s">
        <v>25</v>
      </c>
      <c r="N102" s="2" t="s">
        <v>26</v>
      </c>
      <c r="O102" s="2" t="s">
        <v>25</v>
      </c>
      <c r="P102" s="2"/>
      <c r="Q102" s="5" t="s">
        <v>20</v>
      </c>
      <c r="R102" s="2" t="s">
        <v>3375</v>
      </c>
    </row>
    <row r="103" spans="1:18" ht="25.5" hidden="1" x14ac:dyDescent="0.25">
      <c r="A103" s="5">
        <v>653</v>
      </c>
      <c r="B103" s="2" t="s">
        <v>1690</v>
      </c>
      <c r="C103" s="2" t="s">
        <v>46</v>
      </c>
      <c r="D103" s="6">
        <v>43790</v>
      </c>
      <c r="E103" s="2" t="s">
        <v>25</v>
      </c>
      <c r="F103" s="7">
        <v>45268</v>
      </c>
      <c r="G103" s="7">
        <v>45269</v>
      </c>
      <c r="H103" s="2" t="s">
        <v>36</v>
      </c>
      <c r="I103" s="2" t="s">
        <v>61</v>
      </c>
      <c r="J103" s="2" t="s">
        <v>1691</v>
      </c>
      <c r="K103" s="2" t="s">
        <v>23</v>
      </c>
      <c r="L103" s="2" t="s">
        <v>24</v>
      </c>
      <c r="M103" s="2" t="s">
        <v>25</v>
      </c>
      <c r="N103" s="2" t="s">
        <v>26</v>
      </c>
      <c r="O103" s="2" t="s">
        <v>25</v>
      </c>
      <c r="P103" s="2"/>
      <c r="Q103" s="5" t="s">
        <v>20</v>
      </c>
      <c r="R103" s="2" t="s">
        <v>67</v>
      </c>
    </row>
    <row r="104" spans="1:18" hidden="1" x14ac:dyDescent="0.25">
      <c r="A104" s="5">
        <v>242</v>
      </c>
      <c r="B104" s="2" t="s">
        <v>753</v>
      </c>
      <c r="C104" s="2" t="s">
        <v>35</v>
      </c>
      <c r="D104" s="6">
        <v>43791</v>
      </c>
      <c r="E104" s="2" t="s">
        <v>25</v>
      </c>
      <c r="F104" s="7">
        <v>45268</v>
      </c>
      <c r="G104" s="7">
        <v>45269</v>
      </c>
      <c r="H104" s="2" t="s">
        <v>36</v>
      </c>
      <c r="I104" s="2" t="s">
        <v>397</v>
      </c>
      <c r="J104" s="2" t="s">
        <v>127</v>
      </c>
      <c r="K104" s="2" t="s">
        <v>23</v>
      </c>
      <c r="L104" s="2" t="s">
        <v>356</v>
      </c>
      <c r="M104" s="2" t="s">
        <v>25</v>
      </c>
      <c r="N104" s="2" t="s">
        <v>26</v>
      </c>
      <c r="O104" s="2" t="s">
        <v>20</v>
      </c>
      <c r="P104" s="2"/>
      <c r="Q104" s="5" t="s">
        <v>20</v>
      </c>
      <c r="R104" s="2" t="s">
        <v>754</v>
      </c>
    </row>
    <row r="105" spans="1:18" hidden="1" x14ac:dyDescent="0.25">
      <c r="A105" s="5">
        <v>496</v>
      </c>
      <c r="B105" s="2" t="s">
        <v>1360</v>
      </c>
      <c r="C105" s="2" t="s">
        <v>69</v>
      </c>
      <c r="D105" s="6">
        <v>43790</v>
      </c>
      <c r="E105" s="2" t="s">
        <v>20</v>
      </c>
      <c r="F105" s="7">
        <v>45280</v>
      </c>
      <c r="G105" s="7">
        <v>45284</v>
      </c>
      <c r="H105" s="2" t="s">
        <v>36</v>
      </c>
      <c r="I105" s="2" t="s">
        <v>124</v>
      </c>
      <c r="J105" s="2" t="s">
        <v>752</v>
      </c>
      <c r="K105" s="2" t="s">
        <v>23</v>
      </c>
      <c r="L105" s="2" t="s">
        <v>340</v>
      </c>
      <c r="M105" s="2" t="s">
        <v>25</v>
      </c>
      <c r="N105" s="2" t="s">
        <v>26</v>
      </c>
      <c r="O105" s="2" t="s">
        <v>20</v>
      </c>
      <c r="P105" s="2"/>
      <c r="Q105" s="5" t="s">
        <v>128</v>
      </c>
      <c r="R105" s="2" t="s">
        <v>406</v>
      </c>
    </row>
    <row r="106" spans="1:18" hidden="1" x14ac:dyDescent="0.25">
      <c r="A106" s="5">
        <v>1158</v>
      </c>
      <c r="B106" s="2" t="s">
        <v>2747</v>
      </c>
      <c r="C106" s="2" t="s">
        <v>2748</v>
      </c>
      <c r="D106" s="6">
        <v>43790</v>
      </c>
      <c r="E106" s="2" t="s">
        <v>25</v>
      </c>
      <c r="F106" s="7">
        <v>45268</v>
      </c>
      <c r="G106" s="7">
        <v>45268</v>
      </c>
      <c r="H106" s="2" t="s">
        <v>36</v>
      </c>
      <c r="I106" s="2" t="s">
        <v>173</v>
      </c>
      <c r="J106" s="2" t="s">
        <v>2749</v>
      </c>
      <c r="K106" s="2" t="s">
        <v>23</v>
      </c>
      <c r="L106" s="2" t="s">
        <v>24</v>
      </c>
      <c r="M106" s="2" t="s">
        <v>25</v>
      </c>
      <c r="N106" s="2" t="s">
        <v>26</v>
      </c>
      <c r="O106" s="2" t="s">
        <v>20</v>
      </c>
      <c r="P106" s="2"/>
      <c r="Q106" s="5" t="s">
        <v>20</v>
      </c>
      <c r="R106" s="2" t="s">
        <v>183</v>
      </c>
    </row>
    <row r="107" spans="1:18" hidden="1" x14ac:dyDescent="0.25">
      <c r="A107" s="5">
        <v>275</v>
      </c>
      <c r="B107" s="2" t="s">
        <v>838</v>
      </c>
      <c r="C107" s="2" t="s">
        <v>59</v>
      </c>
      <c r="D107" s="6">
        <v>43790</v>
      </c>
      <c r="E107" s="2" t="s">
        <v>25</v>
      </c>
      <c r="F107" s="7">
        <v>45281</v>
      </c>
      <c r="G107" s="7">
        <v>45281</v>
      </c>
      <c r="H107" s="2" t="s">
        <v>36</v>
      </c>
      <c r="I107" s="2" t="s">
        <v>839</v>
      </c>
      <c r="J107" s="2" t="s">
        <v>840</v>
      </c>
      <c r="K107" s="2" t="s">
        <v>23</v>
      </c>
      <c r="L107" s="2" t="s">
        <v>24</v>
      </c>
      <c r="M107" s="2" t="s">
        <v>25</v>
      </c>
      <c r="N107" s="2" t="s">
        <v>26</v>
      </c>
      <c r="O107" s="2" t="s">
        <v>20</v>
      </c>
      <c r="P107" s="2"/>
      <c r="Q107" s="5" t="s">
        <v>20</v>
      </c>
      <c r="R107" s="2" t="s">
        <v>841</v>
      </c>
    </row>
    <row r="108" spans="1:18" ht="25.5" hidden="1" x14ac:dyDescent="0.25">
      <c r="A108" s="5">
        <v>683</v>
      </c>
      <c r="B108" s="2" t="s">
        <v>1755</v>
      </c>
      <c r="C108" s="2" t="s">
        <v>35</v>
      </c>
      <c r="D108" s="6">
        <v>43791</v>
      </c>
      <c r="E108" s="2" t="s">
        <v>25</v>
      </c>
      <c r="F108" s="7">
        <v>45268</v>
      </c>
      <c r="G108" s="7">
        <v>45293</v>
      </c>
      <c r="H108" s="2" t="s">
        <v>36</v>
      </c>
      <c r="I108" s="2" t="s">
        <v>81</v>
      </c>
      <c r="J108" s="2" t="s">
        <v>101</v>
      </c>
      <c r="K108" s="2" t="s">
        <v>23</v>
      </c>
      <c r="L108" s="2" t="s">
        <v>24</v>
      </c>
      <c r="M108" s="2" t="s">
        <v>25</v>
      </c>
      <c r="N108" s="2" t="s">
        <v>26</v>
      </c>
      <c r="O108" s="2" t="s">
        <v>20</v>
      </c>
      <c r="P108" s="2"/>
      <c r="Q108" s="5" t="s">
        <v>27</v>
      </c>
      <c r="R108" s="2" t="s">
        <v>1756</v>
      </c>
    </row>
    <row r="109" spans="1:18" ht="25.5" hidden="1" x14ac:dyDescent="0.25">
      <c r="A109" s="5">
        <v>64</v>
      </c>
      <c r="B109" s="2" t="s">
        <v>248</v>
      </c>
      <c r="C109" s="2" t="s">
        <v>64</v>
      </c>
      <c r="D109" s="6">
        <v>43791</v>
      </c>
      <c r="E109" s="2" t="s">
        <v>25</v>
      </c>
      <c r="F109" s="7">
        <v>45268</v>
      </c>
      <c r="G109" s="7">
        <v>45269</v>
      </c>
      <c r="H109" s="2" t="s">
        <v>36</v>
      </c>
      <c r="I109" s="2" t="s">
        <v>249</v>
      </c>
      <c r="J109" s="2" t="s">
        <v>250</v>
      </c>
      <c r="K109" s="2" t="s">
        <v>23</v>
      </c>
      <c r="L109" s="2"/>
      <c r="M109" s="2" t="s">
        <v>25</v>
      </c>
      <c r="N109" s="2" t="s">
        <v>26</v>
      </c>
      <c r="O109" s="2" t="s">
        <v>20</v>
      </c>
      <c r="P109" s="2"/>
      <c r="Q109" s="5" t="s">
        <v>20</v>
      </c>
      <c r="R109" s="2" t="s">
        <v>251</v>
      </c>
    </row>
    <row r="110" spans="1:18" hidden="1" x14ac:dyDescent="0.25">
      <c r="A110" s="5">
        <v>69</v>
      </c>
      <c r="B110" s="2" t="s">
        <v>264</v>
      </c>
      <c r="C110" s="2" t="s">
        <v>69</v>
      </c>
      <c r="D110" s="6">
        <v>43791</v>
      </c>
      <c r="E110" s="2" t="s">
        <v>20</v>
      </c>
      <c r="F110" s="7">
        <v>45268</v>
      </c>
      <c r="G110" s="7">
        <v>45268</v>
      </c>
      <c r="H110" s="2" t="s">
        <v>36</v>
      </c>
      <c r="I110" s="2" t="s">
        <v>81</v>
      </c>
      <c r="J110" s="2" t="s">
        <v>265</v>
      </c>
      <c r="K110" s="2" t="s">
        <v>23</v>
      </c>
      <c r="L110" s="2"/>
      <c r="M110" s="2" t="s">
        <v>25</v>
      </c>
      <c r="N110" s="2" t="s">
        <v>26</v>
      </c>
      <c r="O110" s="2" t="s">
        <v>20</v>
      </c>
      <c r="P110" s="2"/>
      <c r="Q110" s="5" t="s">
        <v>20</v>
      </c>
      <c r="R110" s="2" t="s">
        <v>132</v>
      </c>
    </row>
    <row r="111" spans="1:18" ht="25.5" hidden="1" x14ac:dyDescent="0.25">
      <c r="A111" s="5">
        <v>696</v>
      </c>
      <c r="B111" s="2" t="s">
        <v>1783</v>
      </c>
      <c r="C111" s="2" t="s">
        <v>95</v>
      </c>
      <c r="D111" s="6">
        <v>43790</v>
      </c>
      <c r="E111" s="2" t="s">
        <v>25</v>
      </c>
      <c r="F111" s="7">
        <v>45295</v>
      </c>
      <c r="G111" s="7">
        <v>45295</v>
      </c>
      <c r="H111" s="2" t="s">
        <v>36</v>
      </c>
      <c r="I111" s="2" t="s">
        <v>497</v>
      </c>
      <c r="J111" s="2" t="s">
        <v>561</v>
      </c>
      <c r="K111" s="2" t="s">
        <v>23</v>
      </c>
      <c r="L111" s="2" t="s">
        <v>24</v>
      </c>
      <c r="M111" s="2" t="s">
        <v>25</v>
      </c>
      <c r="N111" s="2" t="s">
        <v>26</v>
      </c>
      <c r="O111" s="2" t="s">
        <v>20</v>
      </c>
      <c r="P111" s="2"/>
      <c r="Q111" s="5" t="s">
        <v>20</v>
      </c>
      <c r="R111" s="2" t="s">
        <v>1784</v>
      </c>
    </row>
    <row r="112" spans="1:18" ht="25.5" hidden="1" x14ac:dyDescent="0.25">
      <c r="A112" s="5">
        <v>592</v>
      </c>
      <c r="B112" s="2" t="s">
        <v>1553</v>
      </c>
      <c r="C112" s="2" t="s">
        <v>64</v>
      </c>
      <c r="D112" s="6">
        <v>43788</v>
      </c>
      <c r="E112" s="2" t="s">
        <v>25</v>
      </c>
      <c r="F112" s="7">
        <v>45286</v>
      </c>
      <c r="G112" s="7">
        <v>45287</v>
      </c>
      <c r="H112" s="2" t="s">
        <v>36</v>
      </c>
      <c r="I112" s="2" t="s">
        <v>1554</v>
      </c>
      <c r="J112" s="2" t="s">
        <v>606</v>
      </c>
      <c r="K112" s="2" t="s">
        <v>23</v>
      </c>
      <c r="L112" s="2" t="s">
        <v>340</v>
      </c>
      <c r="M112" s="2" t="s">
        <v>25</v>
      </c>
      <c r="N112" s="2" t="s">
        <v>26</v>
      </c>
      <c r="O112" s="2" t="s">
        <v>20</v>
      </c>
      <c r="P112" s="2"/>
      <c r="Q112" s="5" t="s">
        <v>20</v>
      </c>
      <c r="R112" s="2" t="s">
        <v>1555</v>
      </c>
    </row>
    <row r="113" spans="1:18" hidden="1" x14ac:dyDescent="0.25">
      <c r="A113" s="5">
        <v>428</v>
      </c>
      <c r="B113" s="2" t="s">
        <v>1196</v>
      </c>
      <c r="C113" s="2" t="s">
        <v>95</v>
      </c>
      <c r="D113" s="6">
        <v>43790</v>
      </c>
      <c r="E113" s="2" t="s">
        <v>20</v>
      </c>
      <c r="F113" s="7">
        <v>45286</v>
      </c>
      <c r="G113" s="7">
        <v>45286</v>
      </c>
      <c r="H113" s="2" t="s">
        <v>36</v>
      </c>
      <c r="I113" s="2" t="s">
        <v>32</v>
      </c>
      <c r="J113" s="2" t="s">
        <v>1197</v>
      </c>
      <c r="K113" s="2" t="s">
        <v>23</v>
      </c>
      <c r="L113" s="2" t="s">
        <v>24</v>
      </c>
      <c r="M113" s="2" t="s">
        <v>25</v>
      </c>
      <c r="N113" s="2" t="s">
        <v>26</v>
      </c>
      <c r="O113" s="2" t="s">
        <v>20</v>
      </c>
      <c r="P113" s="2"/>
      <c r="Q113" s="5" t="s">
        <v>20</v>
      </c>
      <c r="R113" s="2" t="s">
        <v>1198</v>
      </c>
    </row>
    <row r="114" spans="1:18" hidden="1" x14ac:dyDescent="0.25">
      <c r="A114" s="5">
        <v>169</v>
      </c>
      <c r="B114" s="2" t="s">
        <v>548</v>
      </c>
      <c r="C114" s="2" t="s">
        <v>29</v>
      </c>
      <c r="D114" s="6">
        <v>43790</v>
      </c>
      <c r="E114" s="2" t="s">
        <v>20</v>
      </c>
      <c r="F114" s="7">
        <v>45268</v>
      </c>
      <c r="G114" s="7">
        <v>45268</v>
      </c>
      <c r="H114" s="2" t="s">
        <v>36</v>
      </c>
      <c r="I114" s="2" t="s">
        <v>124</v>
      </c>
      <c r="J114" s="2" t="s">
        <v>549</v>
      </c>
      <c r="K114" s="2" t="s">
        <v>23</v>
      </c>
      <c r="L114" s="2" t="s">
        <v>340</v>
      </c>
      <c r="M114" s="2" t="s">
        <v>25</v>
      </c>
      <c r="N114" s="2" t="s">
        <v>26</v>
      </c>
      <c r="O114" s="2" t="s">
        <v>20</v>
      </c>
      <c r="P114" s="2"/>
      <c r="Q114" s="5" t="s">
        <v>20</v>
      </c>
      <c r="R114" s="2" t="s">
        <v>550</v>
      </c>
    </row>
    <row r="115" spans="1:18" hidden="1" x14ac:dyDescent="0.25">
      <c r="A115" s="5">
        <v>1033</v>
      </c>
      <c r="B115" s="2" t="s">
        <v>2480</v>
      </c>
      <c r="C115" s="2" t="s">
        <v>59</v>
      </c>
      <c r="D115" s="6">
        <v>43790</v>
      </c>
      <c r="E115" s="2" t="s">
        <v>25</v>
      </c>
      <c r="F115" s="7">
        <v>45281</v>
      </c>
      <c r="G115" s="7">
        <v>45281</v>
      </c>
      <c r="H115" s="2" t="s">
        <v>36</v>
      </c>
      <c r="I115" s="2" t="s">
        <v>2481</v>
      </c>
      <c r="J115" s="2" t="s">
        <v>513</v>
      </c>
      <c r="K115" s="2" t="s">
        <v>23</v>
      </c>
      <c r="L115" s="2" t="s">
        <v>24</v>
      </c>
      <c r="M115" s="2" t="s">
        <v>25</v>
      </c>
      <c r="N115" s="2" t="s">
        <v>26</v>
      </c>
      <c r="O115" s="2" t="s">
        <v>20</v>
      </c>
      <c r="P115" s="2"/>
      <c r="Q115" s="5" t="s">
        <v>20</v>
      </c>
      <c r="R115" s="2">
        <v>3</v>
      </c>
    </row>
    <row r="116" spans="1:18" hidden="1" x14ac:dyDescent="0.25">
      <c r="A116" s="5">
        <v>1462</v>
      </c>
      <c r="B116" s="2" t="s">
        <v>3367</v>
      </c>
      <c r="C116" s="2" t="s">
        <v>210</v>
      </c>
      <c r="D116" s="6">
        <v>43791</v>
      </c>
      <c r="E116" s="2" t="s">
        <v>25</v>
      </c>
      <c r="F116" s="7">
        <v>45281</v>
      </c>
      <c r="G116" s="7">
        <v>45297</v>
      </c>
      <c r="H116" s="2" t="s">
        <v>36</v>
      </c>
      <c r="I116" s="2" t="s">
        <v>213</v>
      </c>
      <c r="J116" s="2" t="s">
        <v>1830</v>
      </c>
      <c r="K116" s="2" t="s">
        <v>23</v>
      </c>
      <c r="L116" s="2" t="s">
        <v>340</v>
      </c>
      <c r="M116" s="2" t="s">
        <v>25</v>
      </c>
      <c r="N116" s="2" t="s">
        <v>26</v>
      </c>
      <c r="O116" s="2" t="s">
        <v>20</v>
      </c>
      <c r="P116" s="2"/>
      <c r="Q116" s="5" t="s">
        <v>20</v>
      </c>
      <c r="R116" s="2" t="s">
        <v>154</v>
      </c>
    </row>
    <row r="117" spans="1:18" hidden="1" x14ac:dyDescent="0.25">
      <c r="A117" s="5">
        <v>1000</v>
      </c>
      <c r="B117" s="2" t="s">
        <v>2406</v>
      </c>
      <c r="C117" s="2" t="s">
        <v>35</v>
      </c>
      <c r="D117" s="6">
        <v>43790</v>
      </c>
      <c r="E117" s="2" t="s">
        <v>25</v>
      </c>
      <c r="F117" s="7">
        <v>45300</v>
      </c>
      <c r="G117" s="7">
        <v>45300</v>
      </c>
      <c r="H117" s="2" t="s">
        <v>36</v>
      </c>
      <c r="I117" s="2" t="s">
        <v>152</v>
      </c>
      <c r="J117" s="2" t="s">
        <v>438</v>
      </c>
      <c r="K117" s="2" t="s">
        <v>23</v>
      </c>
      <c r="L117" s="2" t="s">
        <v>24</v>
      </c>
      <c r="M117" s="2" t="s">
        <v>25</v>
      </c>
      <c r="N117" s="2" t="s">
        <v>26</v>
      </c>
      <c r="O117" s="2" t="s">
        <v>25</v>
      </c>
      <c r="P117" s="2"/>
      <c r="Q117" s="5" t="s">
        <v>20</v>
      </c>
      <c r="R117" s="2" t="s">
        <v>1749</v>
      </c>
    </row>
    <row r="118" spans="1:18" ht="25.5" hidden="1" x14ac:dyDescent="0.25">
      <c r="A118" s="5">
        <v>1451</v>
      </c>
      <c r="B118" s="2" t="s">
        <v>3339</v>
      </c>
      <c r="C118" s="2" t="s">
        <v>92</v>
      </c>
      <c r="D118" s="6">
        <v>43791</v>
      </c>
      <c r="E118" s="2" t="s">
        <v>20</v>
      </c>
      <c r="F118" s="7">
        <v>45349</v>
      </c>
      <c r="G118" s="7">
        <v>45351</v>
      </c>
      <c r="H118" s="2" t="s">
        <v>36</v>
      </c>
      <c r="I118" s="2" t="s">
        <v>1677</v>
      </c>
      <c r="J118" s="2" t="s">
        <v>3340</v>
      </c>
      <c r="K118" s="2" t="s">
        <v>23</v>
      </c>
      <c r="L118" s="2" t="s">
        <v>356</v>
      </c>
      <c r="M118" s="2" t="s">
        <v>25</v>
      </c>
      <c r="N118" s="2" t="s">
        <v>26</v>
      </c>
      <c r="O118" s="2" t="s">
        <v>20</v>
      </c>
      <c r="P118" s="2"/>
      <c r="Q118" s="5" t="s">
        <v>20</v>
      </c>
      <c r="R118" s="2" t="s">
        <v>3341</v>
      </c>
    </row>
    <row r="119" spans="1:18" hidden="1" x14ac:dyDescent="0.25">
      <c r="A119" s="5">
        <v>310</v>
      </c>
      <c r="B119" s="2" t="s">
        <v>918</v>
      </c>
      <c r="C119" s="2" t="s">
        <v>59</v>
      </c>
      <c r="D119" s="6">
        <v>43788</v>
      </c>
      <c r="E119" s="2" t="s">
        <v>20</v>
      </c>
      <c r="F119" s="7">
        <v>45268</v>
      </c>
      <c r="G119" s="7">
        <v>45282</v>
      </c>
      <c r="H119" s="2" t="s">
        <v>36</v>
      </c>
      <c r="I119" s="2" t="s">
        <v>561</v>
      </c>
      <c r="J119" s="2" t="s">
        <v>919</v>
      </c>
      <c r="K119" s="2" t="s">
        <v>23</v>
      </c>
      <c r="L119" s="2" t="s">
        <v>340</v>
      </c>
      <c r="M119" s="2" t="s">
        <v>25</v>
      </c>
      <c r="N119" s="2" t="s">
        <v>26</v>
      </c>
      <c r="O119" s="2" t="s">
        <v>20</v>
      </c>
      <c r="P119" s="2"/>
      <c r="Q119" s="5" t="s">
        <v>20</v>
      </c>
      <c r="R119" s="2"/>
    </row>
    <row r="120" spans="1:18" hidden="1" x14ac:dyDescent="0.25">
      <c r="A120" s="5">
        <v>458</v>
      </c>
      <c r="B120" s="2" t="s">
        <v>1268</v>
      </c>
      <c r="C120" s="2" t="s">
        <v>1269</v>
      </c>
      <c r="D120" s="6">
        <v>43791</v>
      </c>
      <c r="E120" s="2" t="s">
        <v>25</v>
      </c>
      <c r="F120" s="7">
        <v>45268</v>
      </c>
      <c r="G120" s="7">
        <v>45268</v>
      </c>
      <c r="H120" s="2" t="s">
        <v>36</v>
      </c>
      <c r="I120" s="2" t="s">
        <v>202</v>
      </c>
      <c r="J120" s="2" t="s">
        <v>1270</v>
      </c>
      <c r="K120" s="2" t="s">
        <v>23</v>
      </c>
      <c r="L120" s="2" t="s">
        <v>340</v>
      </c>
      <c r="M120" s="2" t="s">
        <v>25</v>
      </c>
      <c r="N120" s="2" t="s">
        <v>26</v>
      </c>
      <c r="O120" s="2" t="s">
        <v>25</v>
      </c>
      <c r="P120" s="2"/>
      <c r="Q120" s="5" t="s">
        <v>20</v>
      </c>
      <c r="R120" s="2" t="s">
        <v>559</v>
      </c>
    </row>
    <row r="121" spans="1:18" hidden="1" x14ac:dyDescent="0.25">
      <c r="A121" s="5">
        <v>178</v>
      </c>
      <c r="B121" s="2" t="s">
        <v>571</v>
      </c>
      <c r="C121" s="2" t="s">
        <v>64</v>
      </c>
      <c r="D121" s="6">
        <v>43791</v>
      </c>
      <c r="E121" s="2" t="s">
        <v>25</v>
      </c>
      <c r="F121" s="7">
        <v>45268</v>
      </c>
      <c r="G121" s="7">
        <v>45269</v>
      </c>
      <c r="H121" s="2" t="s">
        <v>36</v>
      </c>
      <c r="I121" s="2" t="s">
        <v>572</v>
      </c>
      <c r="J121" s="2" t="s">
        <v>162</v>
      </c>
      <c r="K121" s="2" t="s">
        <v>23</v>
      </c>
      <c r="L121" s="2" t="s">
        <v>24</v>
      </c>
      <c r="M121" s="2" t="s">
        <v>25</v>
      </c>
      <c r="N121" s="2" t="s">
        <v>26</v>
      </c>
      <c r="O121" s="2" t="s">
        <v>25</v>
      </c>
      <c r="P121" s="2"/>
      <c r="Q121" s="5" t="s">
        <v>20</v>
      </c>
      <c r="R121" s="2" t="s">
        <v>573</v>
      </c>
    </row>
    <row r="122" spans="1:18" ht="25.5" hidden="1" x14ac:dyDescent="0.25">
      <c r="A122" s="5">
        <v>1020</v>
      </c>
      <c r="B122" s="2" t="s">
        <v>2453</v>
      </c>
      <c r="C122" s="2" t="s">
        <v>1327</v>
      </c>
      <c r="D122" s="6">
        <v>43792</v>
      </c>
      <c r="E122" s="2" t="s">
        <v>25</v>
      </c>
      <c r="F122" s="7">
        <v>45314</v>
      </c>
      <c r="G122" s="7">
        <v>45316</v>
      </c>
      <c r="H122" s="2" t="s">
        <v>36</v>
      </c>
      <c r="I122" s="2" t="s">
        <v>617</v>
      </c>
      <c r="J122" s="2" t="s">
        <v>2454</v>
      </c>
      <c r="K122" s="2" t="s">
        <v>23</v>
      </c>
      <c r="L122" s="2" t="s">
        <v>356</v>
      </c>
      <c r="M122" s="2" t="s">
        <v>25</v>
      </c>
      <c r="N122" s="2" t="s">
        <v>26</v>
      </c>
      <c r="O122" s="2" t="s">
        <v>20</v>
      </c>
      <c r="P122" s="2"/>
      <c r="Q122" s="5" t="s">
        <v>20</v>
      </c>
      <c r="R122" s="2" t="s">
        <v>2455</v>
      </c>
    </row>
    <row r="123" spans="1:18" hidden="1" x14ac:dyDescent="0.25">
      <c r="A123" s="5">
        <v>1015</v>
      </c>
      <c r="B123" s="2" t="s">
        <v>2446</v>
      </c>
      <c r="C123" s="2" t="s">
        <v>1327</v>
      </c>
      <c r="D123" s="6">
        <v>43791</v>
      </c>
      <c r="E123" s="2" t="s">
        <v>25</v>
      </c>
      <c r="F123" s="7">
        <v>45314</v>
      </c>
      <c r="G123" s="7">
        <v>45315</v>
      </c>
      <c r="H123" s="2" t="s">
        <v>36</v>
      </c>
      <c r="I123" s="2" t="s">
        <v>158</v>
      </c>
      <c r="J123" s="2" t="s">
        <v>2254</v>
      </c>
      <c r="K123" s="2" t="s">
        <v>23</v>
      </c>
      <c r="L123" s="2" t="s">
        <v>24</v>
      </c>
      <c r="M123" s="2" t="s">
        <v>25</v>
      </c>
      <c r="N123" s="2" t="s">
        <v>26</v>
      </c>
      <c r="O123" s="2" t="s">
        <v>20</v>
      </c>
      <c r="P123" s="2"/>
      <c r="Q123" s="5" t="s">
        <v>20</v>
      </c>
      <c r="R123" s="2">
        <v>1</v>
      </c>
    </row>
    <row r="124" spans="1:18" ht="25.5" hidden="1" x14ac:dyDescent="0.25">
      <c r="A124" s="5">
        <v>576</v>
      </c>
      <c r="B124" s="2" t="s">
        <v>1518</v>
      </c>
      <c r="C124" s="2" t="s">
        <v>46</v>
      </c>
      <c r="D124" s="6">
        <v>43791</v>
      </c>
      <c r="E124" s="2" t="s">
        <v>25</v>
      </c>
      <c r="F124" s="7">
        <v>45269</v>
      </c>
      <c r="G124" s="7">
        <v>45269</v>
      </c>
      <c r="H124" s="2" t="s">
        <v>36</v>
      </c>
      <c r="I124" s="2" t="s">
        <v>1519</v>
      </c>
      <c r="J124" s="2" t="s">
        <v>1520</v>
      </c>
      <c r="K124" s="2" t="s">
        <v>23</v>
      </c>
      <c r="L124" s="2" t="s">
        <v>340</v>
      </c>
      <c r="M124" s="2" t="s">
        <v>25</v>
      </c>
      <c r="N124" s="2" t="s">
        <v>26</v>
      </c>
      <c r="O124" s="2" t="s">
        <v>25</v>
      </c>
      <c r="P124" s="2"/>
      <c r="Q124" s="5" t="s">
        <v>20</v>
      </c>
      <c r="R124" s="2" t="s">
        <v>1521</v>
      </c>
    </row>
    <row r="125" spans="1:18" hidden="1" x14ac:dyDescent="0.25">
      <c r="A125" s="5">
        <v>82</v>
      </c>
      <c r="B125" s="2" t="s">
        <v>303</v>
      </c>
      <c r="C125" s="2" t="s">
        <v>19</v>
      </c>
      <c r="D125" s="6">
        <v>43790</v>
      </c>
      <c r="E125" s="2" t="s">
        <v>20</v>
      </c>
      <c r="F125" s="7">
        <v>45268</v>
      </c>
      <c r="G125" s="7">
        <v>45268</v>
      </c>
      <c r="H125" s="2" t="s">
        <v>36</v>
      </c>
      <c r="I125" s="2" t="s">
        <v>304</v>
      </c>
      <c r="J125" s="2" t="s">
        <v>305</v>
      </c>
      <c r="K125" s="2" t="s">
        <v>23</v>
      </c>
      <c r="L125" s="2"/>
      <c r="M125" s="2" t="s">
        <v>25</v>
      </c>
      <c r="N125" s="2" t="s">
        <v>26</v>
      </c>
      <c r="O125" s="2" t="s">
        <v>20</v>
      </c>
      <c r="P125" s="2"/>
      <c r="Q125" s="5" t="s">
        <v>20</v>
      </c>
      <c r="R125" s="2" t="s">
        <v>306</v>
      </c>
    </row>
    <row r="126" spans="1:18" ht="25.5" hidden="1" x14ac:dyDescent="0.25">
      <c r="A126" s="5">
        <v>200</v>
      </c>
      <c r="B126" s="2" t="s">
        <v>637</v>
      </c>
      <c r="C126" s="2" t="s">
        <v>19</v>
      </c>
      <c r="D126" s="6">
        <v>43790</v>
      </c>
      <c r="E126" s="2" t="s">
        <v>25</v>
      </c>
      <c r="F126" s="7">
        <v>45279</v>
      </c>
      <c r="G126" s="7">
        <v>45279</v>
      </c>
      <c r="H126" s="2" t="s">
        <v>36</v>
      </c>
      <c r="I126" s="2" t="s">
        <v>638</v>
      </c>
      <c r="J126" s="2" t="s">
        <v>639</v>
      </c>
      <c r="K126" s="2" t="s">
        <v>23</v>
      </c>
      <c r="L126" s="2" t="s">
        <v>24</v>
      </c>
      <c r="M126" s="2" t="s">
        <v>25</v>
      </c>
      <c r="N126" s="2" t="s">
        <v>26</v>
      </c>
      <c r="O126" s="2" t="s">
        <v>25</v>
      </c>
      <c r="P126" s="2"/>
      <c r="Q126" s="5" t="s">
        <v>20</v>
      </c>
      <c r="R126" s="2" t="s">
        <v>640</v>
      </c>
    </row>
    <row r="127" spans="1:18" hidden="1" x14ac:dyDescent="0.25">
      <c r="A127" s="5">
        <v>23</v>
      </c>
      <c r="B127" s="2" t="s">
        <v>113</v>
      </c>
      <c r="C127" s="2" t="s">
        <v>64</v>
      </c>
      <c r="D127" s="6">
        <v>43791</v>
      </c>
      <c r="E127" s="2" t="s">
        <v>20</v>
      </c>
      <c r="F127" s="7">
        <v>45268</v>
      </c>
      <c r="G127" s="7">
        <v>45269</v>
      </c>
      <c r="H127" s="2" t="s">
        <v>36</v>
      </c>
      <c r="I127" s="2" t="s">
        <v>114</v>
      </c>
      <c r="J127" s="2" t="s">
        <v>115</v>
      </c>
      <c r="K127" s="2" t="s">
        <v>23</v>
      </c>
      <c r="L127" s="2"/>
      <c r="M127" s="2" t="s">
        <v>25</v>
      </c>
      <c r="N127" s="2" t="s">
        <v>26</v>
      </c>
      <c r="O127" s="2" t="s">
        <v>20</v>
      </c>
      <c r="P127" s="2"/>
      <c r="Q127" s="5" t="s">
        <v>20</v>
      </c>
      <c r="R127" s="2" t="s">
        <v>116</v>
      </c>
    </row>
    <row r="128" spans="1:18" hidden="1" x14ac:dyDescent="0.25">
      <c r="A128" s="5">
        <v>59</v>
      </c>
      <c r="B128" s="2" t="s">
        <v>232</v>
      </c>
      <c r="C128" s="2" t="s">
        <v>19</v>
      </c>
      <c r="D128" s="6">
        <v>43790</v>
      </c>
      <c r="E128" s="2" t="s">
        <v>25</v>
      </c>
      <c r="F128" s="7">
        <v>45268</v>
      </c>
      <c r="G128" s="7">
        <v>45269</v>
      </c>
      <c r="H128" s="2" t="s">
        <v>36</v>
      </c>
      <c r="I128" s="2" t="s">
        <v>124</v>
      </c>
      <c r="J128" s="2" t="s">
        <v>223</v>
      </c>
      <c r="K128" s="2" t="s">
        <v>23</v>
      </c>
      <c r="L128" s="2"/>
      <c r="M128" s="2" t="s">
        <v>25</v>
      </c>
      <c r="N128" s="2" t="s">
        <v>26</v>
      </c>
      <c r="O128" s="2" t="s">
        <v>20</v>
      </c>
      <c r="P128" s="2"/>
      <c r="Q128" s="5" t="s">
        <v>27</v>
      </c>
      <c r="R128" s="2" t="s">
        <v>233</v>
      </c>
    </row>
    <row r="129" spans="1:18" hidden="1" x14ac:dyDescent="0.25">
      <c r="A129" s="5">
        <v>120</v>
      </c>
      <c r="B129" s="2" t="s">
        <v>396</v>
      </c>
      <c r="C129" s="2" t="s">
        <v>19</v>
      </c>
      <c r="D129" s="6">
        <v>43788</v>
      </c>
      <c r="E129" s="2" t="s">
        <v>25</v>
      </c>
      <c r="F129" s="7">
        <v>45275</v>
      </c>
      <c r="G129" s="7">
        <v>45275</v>
      </c>
      <c r="H129" s="2" t="s">
        <v>36</v>
      </c>
      <c r="I129" s="2" t="s">
        <v>397</v>
      </c>
      <c r="J129" s="8">
        <v>45292</v>
      </c>
      <c r="K129" s="2" t="s">
        <v>23</v>
      </c>
      <c r="L129" s="2" t="s">
        <v>24</v>
      </c>
      <c r="M129" s="2" t="s">
        <v>25</v>
      </c>
      <c r="N129" s="2" t="s">
        <v>26</v>
      </c>
      <c r="O129" s="2" t="s">
        <v>20</v>
      </c>
      <c r="P129" s="2"/>
      <c r="Q129" s="5" t="s">
        <v>20</v>
      </c>
      <c r="R129" s="2" t="s">
        <v>39</v>
      </c>
    </row>
    <row r="130" spans="1:18" hidden="1" x14ac:dyDescent="0.25">
      <c r="A130" s="5">
        <v>1095</v>
      </c>
      <c r="B130" s="2" t="s">
        <v>2610</v>
      </c>
      <c r="C130" s="2" t="s">
        <v>69</v>
      </c>
      <c r="D130" s="6">
        <v>43790</v>
      </c>
      <c r="E130" s="2" t="s">
        <v>20</v>
      </c>
      <c r="F130" s="7">
        <v>45293</v>
      </c>
      <c r="G130" s="7">
        <v>45294</v>
      </c>
      <c r="H130" s="2" t="s">
        <v>36</v>
      </c>
      <c r="I130" s="2" t="s">
        <v>617</v>
      </c>
      <c r="J130" s="2" t="s">
        <v>517</v>
      </c>
      <c r="K130" s="2" t="s">
        <v>23</v>
      </c>
      <c r="L130" s="2" t="s">
        <v>340</v>
      </c>
      <c r="M130" s="2" t="s">
        <v>25</v>
      </c>
      <c r="N130" s="2" t="s">
        <v>26</v>
      </c>
      <c r="O130" s="2" t="s">
        <v>20</v>
      </c>
      <c r="P130" s="2"/>
      <c r="Q130" s="5" t="s">
        <v>20</v>
      </c>
      <c r="R130" s="2" t="s">
        <v>1100</v>
      </c>
    </row>
    <row r="131" spans="1:18" hidden="1" x14ac:dyDescent="0.25">
      <c r="A131" s="5">
        <v>20</v>
      </c>
      <c r="B131" s="2" t="s">
        <v>103</v>
      </c>
      <c r="C131" s="2" t="s">
        <v>46</v>
      </c>
      <c r="D131" s="6">
        <v>43790</v>
      </c>
      <c r="E131" s="2" t="s">
        <v>25</v>
      </c>
      <c r="F131" s="7">
        <v>45268</v>
      </c>
      <c r="G131" s="7">
        <v>45268</v>
      </c>
      <c r="H131" s="2" t="s">
        <v>36</v>
      </c>
      <c r="I131" s="2" t="s">
        <v>104</v>
      </c>
      <c r="J131" s="2" t="s">
        <v>82</v>
      </c>
      <c r="K131" s="2" t="s">
        <v>23</v>
      </c>
      <c r="L131" s="2"/>
      <c r="M131" s="2" t="s">
        <v>25</v>
      </c>
      <c r="N131" s="2" t="s">
        <v>26</v>
      </c>
      <c r="O131" s="2" t="s">
        <v>20</v>
      </c>
      <c r="P131" s="2"/>
      <c r="Q131" s="5" t="s">
        <v>20</v>
      </c>
      <c r="R131" s="2"/>
    </row>
    <row r="132" spans="1:18" hidden="1" x14ac:dyDescent="0.25">
      <c r="A132" s="5">
        <v>535</v>
      </c>
      <c r="B132" s="2" t="s">
        <v>1437</v>
      </c>
      <c r="C132" s="2" t="s">
        <v>95</v>
      </c>
      <c r="D132" s="6">
        <v>43791</v>
      </c>
      <c r="E132" s="2" t="s">
        <v>25</v>
      </c>
      <c r="F132" s="7">
        <v>45286</v>
      </c>
      <c r="G132" s="7">
        <v>45288</v>
      </c>
      <c r="H132" s="2" t="s">
        <v>36</v>
      </c>
      <c r="I132" s="2" t="s">
        <v>1438</v>
      </c>
      <c r="J132" s="2" t="s">
        <v>552</v>
      </c>
      <c r="K132" s="2" t="s">
        <v>23</v>
      </c>
      <c r="L132" s="2" t="s">
        <v>340</v>
      </c>
      <c r="M132" s="2" t="s">
        <v>25</v>
      </c>
      <c r="N132" s="2" t="s">
        <v>26</v>
      </c>
      <c r="O132" s="2" t="s">
        <v>20</v>
      </c>
      <c r="P132" s="2"/>
      <c r="Q132" s="5" t="s">
        <v>20</v>
      </c>
      <c r="R132" s="2" t="s">
        <v>83</v>
      </c>
    </row>
    <row r="133" spans="1:18" hidden="1" x14ac:dyDescent="0.25">
      <c r="A133" s="5">
        <v>1436</v>
      </c>
      <c r="B133" s="2" t="s">
        <v>3312</v>
      </c>
      <c r="C133" s="2" t="s">
        <v>3313</v>
      </c>
      <c r="D133" s="6">
        <v>43792</v>
      </c>
      <c r="E133" s="2" t="s">
        <v>25</v>
      </c>
      <c r="F133" s="7">
        <v>45363</v>
      </c>
      <c r="G133" s="7">
        <v>45363</v>
      </c>
      <c r="H133" s="2" t="s">
        <v>36</v>
      </c>
      <c r="I133" s="2" t="s">
        <v>81</v>
      </c>
      <c r="J133" s="2" t="s">
        <v>3314</v>
      </c>
      <c r="K133" s="2" t="s">
        <v>23</v>
      </c>
      <c r="L133" s="2" t="s">
        <v>24</v>
      </c>
      <c r="M133" s="2" t="s">
        <v>25</v>
      </c>
      <c r="N133" s="2" t="s">
        <v>26</v>
      </c>
      <c r="O133" s="2" t="s">
        <v>20</v>
      </c>
      <c r="P133" s="2"/>
      <c r="Q133" s="5" t="s">
        <v>27</v>
      </c>
      <c r="R133" s="2"/>
    </row>
    <row r="134" spans="1:18" hidden="1" x14ac:dyDescent="0.25">
      <c r="A134" s="5">
        <v>1306</v>
      </c>
      <c r="B134" s="2" t="s">
        <v>3051</v>
      </c>
      <c r="C134" s="2" t="s">
        <v>2201</v>
      </c>
      <c r="D134" s="6">
        <v>43791</v>
      </c>
      <c r="E134" s="2" t="s">
        <v>25</v>
      </c>
      <c r="F134" s="7">
        <v>45309</v>
      </c>
      <c r="G134" s="7">
        <v>45309</v>
      </c>
      <c r="H134" s="2" t="s">
        <v>36</v>
      </c>
      <c r="I134" s="2" t="s">
        <v>76</v>
      </c>
      <c r="J134" s="2" t="s">
        <v>2292</v>
      </c>
      <c r="K134" s="2" t="s">
        <v>23</v>
      </c>
      <c r="L134" s="2" t="s">
        <v>24</v>
      </c>
      <c r="M134" s="2" t="s">
        <v>25</v>
      </c>
      <c r="N134" s="2" t="s">
        <v>26</v>
      </c>
      <c r="O134" s="2" t="s">
        <v>25</v>
      </c>
      <c r="P134" s="2"/>
      <c r="Q134" s="5" t="s">
        <v>128</v>
      </c>
      <c r="R134" s="2" t="s">
        <v>25</v>
      </c>
    </row>
    <row r="135" spans="1:18" hidden="1" x14ac:dyDescent="0.25">
      <c r="A135" s="5">
        <v>383</v>
      </c>
      <c r="B135" s="2" t="s">
        <v>1098</v>
      </c>
      <c r="C135" s="2" t="s">
        <v>95</v>
      </c>
      <c r="D135" s="6">
        <v>43790</v>
      </c>
      <c r="E135" s="2" t="s">
        <v>20</v>
      </c>
      <c r="F135" s="7">
        <v>45268</v>
      </c>
      <c r="G135" s="7">
        <v>45268</v>
      </c>
      <c r="H135" s="2" t="s">
        <v>36</v>
      </c>
      <c r="I135" s="2" t="s">
        <v>1099</v>
      </c>
      <c r="J135" s="2" t="s">
        <v>165</v>
      </c>
      <c r="K135" s="2" t="s">
        <v>23</v>
      </c>
      <c r="L135" s="2" t="s">
        <v>24</v>
      </c>
      <c r="M135" s="2" t="s">
        <v>25</v>
      </c>
      <c r="N135" s="2" t="s">
        <v>26</v>
      </c>
      <c r="O135" s="2" t="s">
        <v>20</v>
      </c>
      <c r="P135" s="2"/>
      <c r="Q135" s="5" t="s">
        <v>20</v>
      </c>
      <c r="R135" s="2" t="s">
        <v>1100</v>
      </c>
    </row>
    <row r="136" spans="1:18" hidden="1" x14ac:dyDescent="0.25">
      <c r="A136" s="5">
        <v>307</v>
      </c>
      <c r="B136" s="2" t="s">
        <v>912</v>
      </c>
      <c r="C136" s="2" t="s">
        <v>19</v>
      </c>
      <c r="D136" s="6">
        <v>43790</v>
      </c>
      <c r="E136" s="2" t="s">
        <v>25</v>
      </c>
      <c r="F136" s="7">
        <v>45268</v>
      </c>
      <c r="G136" s="7">
        <v>45283</v>
      </c>
      <c r="H136" s="2" t="s">
        <v>36</v>
      </c>
      <c r="I136" s="2" t="s">
        <v>51</v>
      </c>
      <c r="J136" s="2" t="s">
        <v>513</v>
      </c>
      <c r="K136" s="2" t="s">
        <v>23</v>
      </c>
      <c r="L136" s="2" t="s">
        <v>24</v>
      </c>
      <c r="M136" s="2" t="s">
        <v>25</v>
      </c>
      <c r="N136" s="2" t="s">
        <v>26</v>
      </c>
      <c r="O136" s="2" t="s">
        <v>20</v>
      </c>
      <c r="P136" s="2"/>
      <c r="Q136" s="5" t="s">
        <v>20</v>
      </c>
      <c r="R136" s="2" t="s">
        <v>913</v>
      </c>
    </row>
    <row r="137" spans="1:18" hidden="1" x14ac:dyDescent="0.25">
      <c r="A137" s="5">
        <v>607</v>
      </c>
      <c r="B137" s="2" t="s">
        <v>1589</v>
      </c>
      <c r="C137" s="2" t="s">
        <v>95</v>
      </c>
      <c r="D137" s="6">
        <v>45281</v>
      </c>
      <c r="E137" s="2" t="s">
        <v>25</v>
      </c>
      <c r="F137" s="7">
        <v>43799</v>
      </c>
      <c r="G137" s="7">
        <v>45288</v>
      </c>
      <c r="H137" s="2" t="s">
        <v>36</v>
      </c>
      <c r="I137" s="2" t="s">
        <v>1590</v>
      </c>
      <c r="J137" s="2" t="s">
        <v>832</v>
      </c>
      <c r="K137" s="2" t="s">
        <v>23</v>
      </c>
      <c r="L137" s="2" t="s">
        <v>340</v>
      </c>
      <c r="M137" s="2" t="s">
        <v>25</v>
      </c>
      <c r="N137" s="2" t="s">
        <v>311</v>
      </c>
      <c r="O137" s="2" t="s">
        <v>20</v>
      </c>
      <c r="P137" s="2"/>
      <c r="Q137" s="5" t="s">
        <v>20</v>
      </c>
      <c r="R137" s="2" t="s">
        <v>1591</v>
      </c>
    </row>
    <row r="138" spans="1:18" hidden="1" x14ac:dyDescent="0.25">
      <c r="A138" s="5">
        <v>985</v>
      </c>
      <c r="B138" s="2" t="s">
        <v>2380</v>
      </c>
      <c r="C138" s="2" t="s">
        <v>1327</v>
      </c>
      <c r="D138" s="6">
        <v>43790</v>
      </c>
      <c r="E138" s="2" t="s">
        <v>25</v>
      </c>
      <c r="F138" s="7">
        <v>45314</v>
      </c>
      <c r="G138" s="7">
        <v>45314</v>
      </c>
      <c r="H138" s="2" t="s">
        <v>36</v>
      </c>
      <c r="I138" s="2" t="s">
        <v>617</v>
      </c>
      <c r="J138" s="2" t="s">
        <v>2284</v>
      </c>
      <c r="K138" s="2" t="s">
        <v>23</v>
      </c>
      <c r="L138" s="2" t="s">
        <v>340</v>
      </c>
      <c r="M138" s="2" t="s">
        <v>25</v>
      </c>
      <c r="N138" s="2" t="s">
        <v>26</v>
      </c>
      <c r="O138" s="2" t="s">
        <v>20</v>
      </c>
      <c r="P138" s="2"/>
      <c r="Q138" s="5" t="s">
        <v>20</v>
      </c>
      <c r="R138" s="2" t="s">
        <v>2381</v>
      </c>
    </row>
    <row r="139" spans="1:18" hidden="1" x14ac:dyDescent="0.25">
      <c r="A139" s="5">
        <v>676</v>
      </c>
      <c r="B139" s="2" t="s">
        <v>1738</v>
      </c>
      <c r="C139" s="2" t="s">
        <v>69</v>
      </c>
      <c r="D139" s="6">
        <v>43791</v>
      </c>
      <c r="E139" s="2" t="s">
        <v>20</v>
      </c>
      <c r="F139" s="7">
        <v>45293</v>
      </c>
      <c r="G139" s="7">
        <v>45293</v>
      </c>
      <c r="H139" s="2" t="s">
        <v>36</v>
      </c>
      <c r="I139" s="2" t="s">
        <v>1739</v>
      </c>
      <c r="J139" s="2" t="s">
        <v>517</v>
      </c>
      <c r="K139" s="2" t="s">
        <v>23</v>
      </c>
      <c r="L139" s="2" t="s">
        <v>24</v>
      </c>
      <c r="M139" s="2" t="s">
        <v>25</v>
      </c>
      <c r="N139" s="2" t="s">
        <v>26</v>
      </c>
      <c r="O139" s="2" t="s">
        <v>20</v>
      </c>
      <c r="P139" s="2"/>
      <c r="Q139" s="5" t="s">
        <v>20</v>
      </c>
      <c r="R139" s="2" t="s">
        <v>1740</v>
      </c>
    </row>
    <row r="140" spans="1:18" hidden="1" x14ac:dyDescent="0.25">
      <c r="A140" s="5">
        <v>81</v>
      </c>
      <c r="B140" s="2" t="s">
        <v>300</v>
      </c>
      <c r="C140" s="2" t="s">
        <v>95</v>
      </c>
      <c r="D140" s="6">
        <v>43790</v>
      </c>
      <c r="E140" s="2" t="s">
        <v>25</v>
      </c>
      <c r="F140" s="7">
        <v>45270</v>
      </c>
      <c r="G140" s="7">
        <v>45271</v>
      </c>
      <c r="H140" s="2" t="s">
        <v>36</v>
      </c>
      <c r="I140" s="2" t="s">
        <v>301</v>
      </c>
      <c r="J140" s="2" t="s">
        <v>302</v>
      </c>
      <c r="K140" s="2" t="s">
        <v>23</v>
      </c>
      <c r="L140" s="2"/>
      <c r="M140" s="2" t="s">
        <v>25</v>
      </c>
      <c r="N140" s="2" t="s">
        <v>26</v>
      </c>
      <c r="O140" s="2" t="s">
        <v>25</v>
      </c>
      <c r="P140" s="2"/>
      <c r="Q140" s="5" t="s">
        <v>27</v>
      </c>
      <c r="R140" s="2" t="s">
        <v>231</v>
      </c>
    </row>
    <row r="141" spans="1:18" hidden="1" x14ac:dyDescent="0.25">
      <c r="A141" s="5">
        <v>79</v>
      </c>
      <c r="B141" s="2" t="s">
        <v>294</v>
      </c>
      <c r="C141" s="2" t="s">
        <v>19</v>
      </c>
      <c r="D141" s="6">
        <v>43790</v>
      </c>
      <c r="E141" s="2" t="s">
        <v>25</v>
      </c>
      <c r="F141" s="7">
        <v>45268</v>
      </c>
      <c r="G141" s="7">
        <v>45272</v>
      </c>
      <c r="H141" s="2" t="s">
        <v>36</v>
      </c>
      <c r="I141" s="2" t="s">
        <v>295</v>
      </c>
      <c r="J141" s="2" t="s">
        <v>32</v>
      </c>
      <c r="K141" s="2" t="s">
        <v>23</v>
      </c>
      <c r="L141" s="2"/>
      <c r="M141" s="2" t="s">
        <v>25</v>
      </c>
      <c r="N141" s="2" t="s">
        <v>26</v>
      </c>
      <c r="O141" s="2" t="s">
        <v>20</v>
      </c>
      <c r="P141" s="2"/>
      <c r="Q141" s="5" t="s">
        <v>20</v>
      </c>
      <c r="R141" s="2" t="s">
        <v>296</v>
      </c>
    </row>
    <row r="142" spans="1:18" hidden="1" x14ac:dyDescent="0.25">
      <c r="A142" s="5">
        <v>526</v>
      </c>
      <c r="B142" s="2" t="s">
        <v>1419</v>
      </c>
      <c r="C142" s="2" t="s">
        <v>59</v>
      </c>
      <c r="D142" s="6">
        <v>43791</v>
      </c>
      <c r="E142" s="2" t="s">
        <v>25</v>
      </c>
      <c r="F142" s="7">
        <v>45267</v>
      </c>
      <c r="G142" s="7">
        <v>45267</v>
      </c>
      <c r="H142" s="2" t="s">
        <v>36</v>
      </c>
      <c r="I142" s="2" t="s">
        <v>36</v>
      </c>
      <c r="J142" s="2" t="s">
        <v>165</v>
      </c>
      <c r="K142" s="2" t="s">
        <v>23</v>
      </c>
      <c r="L142" s="2" t="s">
        <v>340</v>
      </c>
      <c r="M142" s="2" t="s">
        <v>25</v>
      </c>
      <c r="N142" s="2" t="s">
        <v>26</v>
      </c>
      <c r="O142" s="2" t="s">
        <v>20</v>
      </c>
      <c r="P142" s="2"/>
      <c r="Q142" s="5" t="s">
        <v>20</v>
      </c>
      <c r="R142" s="2" t="s">
        <v>1420</v>
      </c>
    </row>
    <row r="143" spans="1:18" hidden="1" x14ac:dyDescent="0.25">
      <c r="A143" s="5">
        <v>334</v>
      </c>
      <c r="B143" s="2" t="s">
        <v>980</v>
      </c>
      <c r="C143" s="2" t="s">
        <v>59</v>
      </c>
      <c r="D143" s="6">
        <v>43790</v>
      </c>
      <c r="E143" s="2" t="s">
        <v>25</v>
      </c>
      <c r="F143" s="7">
        <v>45281</v>
      </c>
      <c r="G143" s="7">
        <v>45281</v>
      </c>
      <c r="H143" s="2" t="s">
        <v>36</v>
      </c>
      <c r="I143" s="2" t="s">
        <v>158</v>
      </c>
      <c r="J143" s="2" t="s">
        <v>981</v>
      </c>
      <c r="K143" s="2" t="s">
        <v>23</v>
      </c>
      <c r="L143" s="2" t="s">
        <v>340</v>
      </c>
      <c r="M143" s="2" t="s">
        <v>25</v>
      </c>
      <c r="N143" s="2" t="s">
        <v>26</v>
      </c>
      <c r="O143" s="2" t="s">
        <v>20</v>
      </c>
      <c r="P143" s="2"/>
      <c r="Q143" s="5" t="s">
        <v>27</v>
      </c>
      <c r="R143" s="2" t="s">
        <v>982</v>
      </c>
    </row>
    <row r="144" spans="1:18" hidden="1" x14ac:dyDescent="0.25">
      <c r="A144" s="5">
        <v>44</v>
      </c>
      <c r="B144" s="2" t="s">
        <v>186</v>
      </c>
      <c r="C144" s="2" t="s">
        <v>46</v>
      </c>
      <c r="D144" s="6">
        <v>43790</v>
      </c>
      <c r="E144" s="2" t="s">
        <v>25</v>
      </c>
      <c r="F144" s="7">
        <v>45268</v>
      </c>
      <c r="G144" s="7">
        <v>45268</v>
      </c>
      <c r="H144" s="2" t="s">
        <v>36</v>
      </c>
      <c r="I144" s="2" t="s">
        <v>187</v>
      </c>
      <c r="J144" s="2" t="s">
        <v>162</v>
      </c>
      <c r="K144" s="2" t="s">
        <v>23</v>
      </c>
      <c r="L144" s="2"/>
      <c r="M144" s="2" t="s">
        <v>25</v>
      </c>
      <c r="N144" s="2" t="s">
        <v>26</v>
      </c>
      <c r="O144" s="2" t="s">
        <v>20</v>
      </c>
      <c r="P144" s="2"/>
      <c r="Q144" s="5" t="s">
        <v>20</v>
      </c>
      <c r="R144" s="2">
        <v>2</v>
      </c>
    </row>
    <row r="145" spans="1:18" hidden="1" x14ac:dyDescent="0.25">
      <c r="A145" s="5">
        <v>636</v>
      </c>
      <c r="B145" s="2" t="s">
        <v>1653</v>
      </c>
      <c r="C145" s="2" t="s">
        <v>46</v>
      </c>
      <c r="D145" s="6">
        <v>43791</v>
      </c>
      <c r="E145" s="2" t="s">
        <v>25</v>
      </c>
      <c r="F145" s="7">
        <v>45288</v>
      </c>
      <c r="G145" s="7">
        <v>45288</v>
      </c>
      <c r="H145" s="2" t="s">
        <v>36</v>
      </c>
      <c r="I145" s="2" t="s">
        <v>1654</v>
      </c>
      <c r="J145" s="2" t="s">
        <v>438</v>
      </c>
      <c r="K145" s="2" t="s">
        <v>23</v>
      </c>
      <c r="L145" s="2" t="s">
        <v>340</v>
      </c>
      <c r="M145" s="2" t="s">
        <v>25</v>
      </c>
      <c r="N145" s="2" t="s">
        <v>26</v>
      </c>
      <c r="O145" s="2" t="s">
        <v>20</v>
      </c>
      <c r="P145" s="2"/>
      <c r="Q145" s="5" t="s">
        <v>20</v>
      </c>
      <c r="R145" s="2" t="s">
        <v>873</v>
      </c>
    </row>
    <row r="146" spans="1:18" hidden="1" x14ac:dyDescent="0.25">
      <c r="A146" s="5">
        <v>1390</v>
      </c>
      <c r="B146" s="2" t="s">
        <v>3228</v>
      </c>
      <c r="C146" s="2" t="s">
        <v>3142</v>
      </c>
      <c r="D146" s="6">
        <v>43792</v>
      </c>
      <c r="E146" s="2" t="s">
        <v>25</v>
      </c>
      <c r="F146" s="7">
        <v>45358</v>
      </c>
      <c r="G146" s="7">
        <v>45358</v>
      </c>
      <c r="H146" s="2" t="s">
        <v>36</v>
      </c>
      <c r="I146" s="2" t="s">
        <v>3229</v>
      </c>
      <c r="J146" s="2" t="s">
        <v>3184</v>
      </c>
      <c r="K146" s="2" t="s">
        <v>23</v>
      </c>
      <c r="L146" s="2" t="s">
        <v>356</v>
      </c>
      <c r="M146" s="2" t="s">
        <v>25</v>
      </c>
      <c r="N146" s="2" t="s">
        <v>311</v>
      </c>
      <c r="O146" s="2" t="s">
        <v>20</v>
      </c>
      <c r="P146" s="2"/>
      <c r="Q146" s="5" t="s">
        <v>20</v>
      </c>
      <c r="R146" s="2" t="s">
        <v>44</v>
      </c>
    </row>
    <row r="147" spans="1:18" hidden="1" x14ac:dyDescent="0.25">
      <c r="A147" s="5">
        <v>71</v>
      </c>
      <c r="B147" s="2" t="s">
        <v>268</v>
      </c>
      <c r="C147" s="2" t="s">
        <v>59</v>
      </c>
      <c r="D147" s="6">
        <v>43792</v>
      </c>
      <c r="E147" s="2" t="s">
        <v>25</v>
      </c>
      <c r="F147" s="7">
        <v>45268</v>
      </c>
      <c r="G147" s="7">
        <v>45268</v>
      </c>
      <c r="H147" s="2" t="s">
        <v>36</v>
      </c>
      <c r="I147" s="2" t="s">
        <v>81</v>
      </c>
      <c r="J147" s="2" t="s">
        <v>269</v>
      </c>
      <c r="K147" s="2" t="s">
        <v>23</v>
      </c>
      <c r="L147" s="2"/>
      <c r="M147" s="2" t="s">
        <v>25</v>
      </c>
      <c r="N147" s="2" t="s">
        <v>26</v>
      </c>
      <c r="O147" s="2" t="s">
        <v>20</v>
      </c>
      <c r="P147" s="2"/>
      <c r="Q147" s="5" t="s">
        <v>20</v>
      </c>
      <c r="R147" s="2" t="s">
        <v>39</v>
      </c>
    </row>
    <row r="148" spans="1:18" hidden="1" x14ac:dyDescent="0.25">
      <c r="A148" s="5">
        <v>73</v>
      </c>
      <c r="B148" s="2" t="s">
        <v>273</v>
      </c>
      <c r="C148" s="2" t="s">
        <v>69</v>
      </c>
      <c r="D148" s="6">
        <v>43791</v>
      </c>
      <c r="E148" s="2" t="s">
        <v>25</v>
      </c>
      <c r="F148" s="7">
        <v>45268</v>
      </c>
      <c r="G148" s="7">
        <v>45269</v>
      </c>
      <c r="H148" s="2" t="s">
        <v>36</v>
      </c>
      <c r="I148" s="2" t="s">
        <v>158</v>
      </c>
      <c r="J148" s="2" t="s">
        <v>274</v>
      </c>
      <c r="K148" s="2" t="s">
        <v>23</v>
      </c>
      <c r="L148" s="2"/>
      <c r="M148" s="2" t="s">
        <v>25</v>
      </c>
      <c r="N148" s="2" t="s">
        <v>26</v>
      </c>
      <c r="O148" s="2" t="s">
        <v>25</v>
      </c>
      <c r="P148" s="2"/>
      <c r="Q148" s="5" t="s">
        <v>20</v>
      </c>
      <c r="R148" s="2" t="s">
        <v>275</v>
      </c>
    </row>
    <row r="149" spans="1:18" hidden="1" x14ac:dyDescent="0.25">
      <c r="A149" s="5">
        <v>194</v>
      </c>
      <c r="B149" s="2" t="s">
        <v>622</v>
      </c>
      <c r="C149" s="2" t="s">
        <v>29</v>
      </c>
      <c r="D149" s="6">
        <v>43790</v>
      </c>
      <c r="E149" s="2" t="s">
        <v>20</v>
      </c>
      <c r="F149" s="7">
        <v>45279</v>
      </c>
      <c r="G149" s="7">
        <v>45279</v>
      </c>
      <c r="H149" s="2" t="s">
        <v>36</v>
      </c>
      <c r="I149" s="2" t="s">
        <v>51</v>
      </c>
      <c r="J149" s="2" t="s">
        <v>623</v>
      </c>
      <c r="K149" s="2" t="s">
        <v>23</v>
      </c>
      <c r="L149" s="2" t="s">
        <v>356</v>
      </c>
      <c r="M149" s="2" t="s">
        <v>25</v>
      </c>
      <c r="N149" s="2" t="s">
        <v>26</v>
      </c>
      <c r="O149" s="2" t="s">
        <v>20</v>
      </c>
      <c r="P149" s="2"/>
      <c r="Q149" s="5" t="s">
        <v>20</v>
      </c>
      <c r="R149" s="2"/>
    </row>
    <row r="150" spans="1:18" hidden="1" x14ac:dyDescent="0.25">
      <c r="A150" s="5">
        <v>269</v>
      </c>
      <c r="B150" s="2" t="s">
        <v>823</v>
      </c>
      <c r="C150" s="2" t="s">
        <v>64</v>
      </c>
      <c r="D150" s="6">
        <v>43791</v>
      </c>
      <c r="E150" s="2" t="s">
        <v>25</v>
      </c>
      <c r="F150" s="7">
        <v>45281</v>
      </c>
      <c r="G150" s="7">
        <v>45281</v>
      </c>
      <c r="H150" s="2" t="s">
        <v>36</v>
      </c>
      <c r="I150" s="2" t="s">
        <v>824</v>
      </c>
      <c r="J150" s="2" t="s">
        <v>825</v>
      </c>
      <c r="K150" s="2" t="s">
        <v>23</v>
      </c>
      <c r="L150" s="2" t="s">
        <v>340</v>
      </c>
      <c r="M150" s="2" t="s">
        <v>25</v>
      </c>
      <c r="N150" s="2" t="s">
        <v>26</v>
      </c>
      <c r="O150" s="2" t="s">
        <v>20</v>
      </c>
      <c r="P150" s="2"/>
      <c r="Q150" s="5" t="s">
        <v>20</v>
      </c>
      <c r="R150" s="2" t="s">
        <v>83</v>
      </c>
    </row>
    <row r="151" spans="1:18" hidden="1" x14ac:dyDescent="0.25">
      <c r="A151" s="5">
        <v>149</v>
      </c>
      <c r="B151" s="2" t="s">
        <v>490</v>
      </c>
      <c r="C151" s="2" t="s">
        <v>35</v>
      </c>
      <c r="D151" s="6">
        <v>43791</v>
      </c>
      <c r="E151" s="2" t="s">
        <v>25</v>
      </c>
      <c r="F151" s="7">
        <v>45268</v>
      </c>
      <c r="G151" s="7">
        <v>45268</v>
      </c>
      <c r="H151" s="2" t="s">
        <v>36</v>
      </c>
      <c r="I151" s="2" t="s">
        <v>81</v>
      </c>
      <c r="J151" s="2" t="s">
        <v>491</v>
      </c>
      <c r="K151" s="2" t="s">
        <v>23</v>
      </c>
      <c r="L151" s="2" t="s">
        <v>340</v>
      </c>
      <c r="M151" s="2" t="s">
        <v>25</v>
      </c>
      <c r="N151" s="2" t="s">
        <v>26</v>
      </c>
      <c r="O151" s="2" t="s">
        <v>20</v>
      </c>
      <c r="P151" s="2"/>
      <c r="Q151" s="5" t="s">
        <v>20</v>
      </c>
      <c r="R151" s="2"/>
    </row>
    <row r="152" spans="1:18" hidden="1" x14ac:dyDescent="0.25">
      <c r="A152" s="5">
        <v>642</v>
      </c>
      <c r="B152" s="2" t="s">
        <v>1668</v>
      </c>
      <c r="C152" s="2" t="s">
        <v>59</v>
      </c>
      <c r="D152" s="6">
        <v>43791</v>
      </c>
      <c r="E152" s="2" t="s">
        <v>25</v>
      </c>
      <c r="F152" s="7">
        <v>45268</v>
      </c>
      <c r="G152" s="7">
        <v>45269</v>
      </c>
      <c r="H152" s="2" t="s">
        <v>36</v>
      </c>
      <c r="I152" s="2" t="s">
        <v>124</v>
      </c>
      <c r="J152" s="2" t="s">
        <v>1669</v>
      </c>
      <c r="K152" s="2" t="s">
        <v>23</v>
      </c>
      <c r="L152" s="2" t="s">
        <v>24</v>
      </c>
      <c r="M152" s="2" t="s">
        <v>25</v>
      </c>
      <c r="N152" s="2" t="s">
        <v>26</v>
      </c>
      <c r="O152" s="2" t="s">
        <v>25</v>
      </c>
      <c r="P152" s="2"/>
      <c r="Q152" s="5" t="s">
        <v>20</v>
      </c>
      <c r="R152" s="2" t="s">
        <v>67</v>
      </c>
    </row>
    <row r="153" spans="1:18" hidden="1" x14ac:dyDescent="0.25">
      <c r="A153" s="5">
        <v>1169</v>
      </c>
      <c r="B153" s="2" t="s">
        <v>2766</v>
      </c>
      <c r="C153" s="2" t="s">
        <v>69</v>
      </c>
      <c r="D153" s="6">
        <v>43790</v>
      </c>
      <c r="E153" s="2" t="s">
        <v>25</v>
      </c>
      <c r="F153" s="7">
        <v>45288</v>
      </c>
      <c r="G153" s="7">
        <v>45293</v>
      </c>
      <c r="H153" s="2" t="s">
        <v>36</v>
      </c>
      <c r="I153" s="2" t="s">
        <v>2767</v>
      </c>
      <c r="J153" s="2" t="s">
        <v>517</v>
      </c>
      <c r="K153" s="2" t="s">
        <v>23</v>
      </c>
      <c r="L153" s="2" t="s">
        <v>24</v>
      </c>
      <c r="M153" s="2" t="s">
        <v>25</v>
      </c>
      <c r="N153" s="2" t="s">
        <v>26</v>
      </c>
      <c r="O153" s="2" t="s">
        <v>20</v>
      </c>
      <c r="P153" s="2"/>
      <c r="Q153" s="5" t="s">
        <v>20</v>
      </c>
      <c r="R153" s="2" t="s">
        <v>83</v>
      </c>
    </row>
    <row r="154" spans="1:18" hidden="1" x14ac:dyDescent="0.25">
      <c r="A154" s="5">
        <v>1304</v>
      </c>
      <c r="B154" s="2" t="s">
        <v>3047</v>
      </c>
      <c r="C154" s="2" t="s">
        <v>671</v>
      </c>
      <c r="D154" s="6">
        <v>43791</v>
      </c>
      <c r="E154" s="2" t="s">
        <v>25</v>
      </c>
      <c r="F154" s="7">
        <v>45349</v>
      </c>
      <c r="G154" s="7">
        <v>45349</v>
      </c>
      <c r="H154" s="2" t="s">
        <v>36</v>
      </c>
      <c r="I154" s="2" t="s">
        <v>124</v>
      </c>
      <c r="J154" s="2" t="s">
        <v>2911</v>
      </c>
      <c r="K154" s="2" t="s">
        <v>23</v>
      </c>
      <c r="L154" s="2" t="s">
        <v>340</v>
      </c>
      <c r="M154" s="2" t="s">
        <v>25</v>
      </c>
      <c r="N154" s="2" t="s">
        <v>26</v>
      </c>
      <c r="O154" s="2" t="s">
        <v>25</v>
      </c>
      <c r="P154" s="2"/>
      <c r="Q154" s="5" t="s">
        <v>128</v>
      </c>
      <c r="R154" s="2" t="s">
        <v>1707</v>
      </c>
    </row>
    <row r="155" spans="1:18" hidden="1" x14ac:dyDescent="0.25">
      <c r="A155" s="5">
        <v>312</v>
      </c>
      <c r="B155" s="2" t="s">
        <v>923</v>
      </c>
      <c r="C155" s="2" t="s">
        <v>59</v>
      </c>
      <c r="D155" s="6">
        <v>43790</v>
      </c>
      <c r="E155" s="2" t="s">
        <v>25</v>
      </c>
      <c r="F155" s="7">
        <v>45282</v>
      </c>
      <c r="G155" s="7">
        <v>45282</v>
      </c>
      <c r="H155" s="2" t="s">
        <v>36</v>
      </c>
      <c r="I155" s="2" t="s">
        <v>617</v>
      </c>
      <c r="J155" s="2" t="s">
        <v>438</v>
      </c>
      <c r="K155" s="2" t="s">
        <v>23</v>
      </c>
      <c r="L155" s="2" t="s">
        <v>340</v>
      </c>
      <c r="M155" s="2" t="s">
        <v>25</v>
      </c>
      <c r="N155" s="2" t="s">
        <v>26</v>
      </c>
      <c r="O155" s="2" t="s">
        <v>25</v>
      </c>
      <c r="P155" s="2"/>
      <c r="Q155" s="5" t="s">
        <v>27</v>
      </c>
      <c r="R155" s="2" t="s">
        <v>299</v>
      </c>
    </row>
    <row r="156" spans="1:18" hidden="1" x14ac:dyDescent="0.25">
      <c r="A156" s="5">
        <v>1044</v>
      </c>
      <c r="B156" s="2" t="s">
        <v>2506</v>
      </c>
      <c r="C156" s="2" t="s">
        <v>106</v>
      </c>
      <c r="D156" s="6">
        <v>43795</v>
      </c>
      <c r="E156" s="2" t="s">
        <v>20</v>
      </c>
      <c r="F156" s="7">
        <v>45300</v>
      </c>
      <c r="G156" s="7">
        <v>45301</v>
      </c>
      <c r="H156" s="2" t="s">
        <v>36</v>
      </c>
      <c r="I156" s="2" t="s">
        <v>2507</v>
      </c>
      <c r="J156" s="2" t="s">
        <v>420</v>
      </c>
      <c r="K156" s="2" t="s">
        <v>23</v>
      </c>
      <c r="L156" s="2" t="s">
        <v>340</v>
      </c>
      <c r="M156" s="2" t="s">
        <v>25</v>
      </c>
      <c r="N156" s="2" t="s">
        <v>26</v>
      </c>
      <c r="O156" s="2" t="s">
        <v>20</v>
      </c>
      <c r="P156" s="2"/>
      <c r="Q156" s="5" t="s">
        <v>20</v>
      </c>
      <c r="R156" s="2" t="s">
        <v>2508</v>
      </c>
    </row>
    <row r="157" spans="1:18" hidden="1" x14ac:dyDescent="0.25">
      <c r="A157" s="5">
        <v>1146</v>
      </c>
      <c r="B157" s="2" t="s">
        <v>2717</v>
      </c>
      <c r="C157" s="2" t="s">
        <v>19</v>
      </c>
      <c r="D157" s="6">
        <v>43791</v>
      </c>
      <c r="E157" s="2" t="s">
        <v>25</v>
      </c>
      <c r="F157" s="7">
        <v>45323</v>
      </c>
      <c r="G157" s="7">
        <v>45324</v>
      </c>
      <c r="H157" s="2" t="s">
        <v>36</v>
      </c>
      <c r="I157" s="2" t="s">
        <v>36</v>
      </c>
      <c r="J157" s="2" t="s">
        <v>2718</v>
      </c>
      <c r="K157" s="2" t="s">
        <v>23</v>
      </c>
      <c r="L157" s="2" t="s">
        <v>24</v>
      </c>
      <c r="M157" s="2" t="s">
        <v>25</v>
      </c>
      <c r="N157" s="2" t="s">
        <v>26</v>
      </c>
      <c r="O157" s="2" t="s">
        <v>20</v>
      </c>
      <c r="P157" s="2"/>
      <c r="Q157" s="5" t="s">
        <v>20</v>
      </c>
      <c r="R157" s="2">
        <v>0</v>
      </c>
    </row>
    <row r="158" spans="1:18" ht="25.5" hidden="1" x14ac:dyDescent="0.25">
      <c r="A158" s="5">
        <v>957</v>
      </c>
      <c r="B158" s="2" t="s">
        <v>2333</v>
      </c>
      <c r="C158" s="2" t="s">
        <v>2201</v>
      </c>
      <c r="D158" s="6">
        <v>43791</v>
      </c>
      <c r="E158" s="2" t="s">
        <v>25</v>
      </c>
      <c r="F158" s="7">
        <v>45309</v>
      </c>
      <c r="G158" s="7">
        <v>45311</v>
      </c>
      <c r="H158" s="2" t="s">
        <v>36</v>
      </c>
      <c r="I158" s="2" t="s">
        <v>1144</v>
      </c>
      <c r="J158" s="2" t="s">
        <v>2254</v>
      </c>
      <c r="K158" s="2" t="s">
        <v>23</v>
      </c>
      <c r="L158" s="2" t="s">
        <v>340</v>
      </c>
      <c r="M158" s="2" t="s">
        <v>25</v>
      </c>
      <c r="N158" s="2" t="s">
        <v>26</v>
      </c>
      <c r="O158" s="2" t="s">
        <v>20</v>
      </c>
      <c r="P158" s="2"/>
      <c r="Q158" s="5" t="s">
        <v>20</v>
      </c>
      <c r="R158" s="2" t="s">
        <v>2334</v>
      </c>
    </row>
    <row r="159" spans="1:18" hidden="1" x14ac:dyDescent="0.25">
      <c r="A159" s="5">
        <v>22</v>
      </c>
      <c r="B159" s="2" t="s">
        <v>110</v>
      </c>
      <c r="C159" s="2" t="s">
        <v>95</v>
      </c>
      <c r="D159" s="6">
        <v>43790</v>
      </c>
      <c r="E159" s="2" t="s">
        <v>25</v>
      </c>
      <c r="F159" s="7">
        <v>45269</v>
      </c>
      <c r="G159" s="7">
        <v>45269</v>
      </c>
      <c r="H159" s="2" t="s">
        <v>36</v>
      </c>
      <c r="I159" s="2" t="s">
        <v>111</v>
      </c>
      <c r="J159" s="2" t="s">
        <v>112</v>
      </c>
      <c r="K159" s="2" t="s">
        <v>23</v>
      </c>
      <c r="L159" s="2"/>
      <c r="M159" s="2" t="s">
        <v>25</v>
      </c>
      <c r="N159" s="2" t="s">
        <v>26</v>
      </c>
      <c r="O159" s="2" t="s">
        <v>20</v>
      </c>
      <c r="P159" s="2"/>
      <c r="Q159" s="5" t="s">
        <v>20</v>
      </c>
      <c r="R159" s="2">
        <v>2</v>
      </c>
    </row>
    <row r="160" spans="1:18" hidden="1" x14ac:dyDescent="0.25">
      <c r="A160" s="5">
        <v>453</v>
      </c>
      <c r="B160" s="2" t="s">
        <v>1257</v>
      </c>
      <c r="C160" s="2" t="s">
        <v>64</v>
      </c>
      <c r="D160" s="6">
        <v>43790</v>
      </c>
      <c r="E160" s="2" t="s">
        <v>25</v>
      </c>
      <c r="F160" s="7">
        <v>45269</v>
      </c>
      <c r="G160" s="7">
        <v>45269</v>
      </c>
      <c r="H160" s="2" t="s">
        <v>36</v>
      </c>
      <c r="I160" s="2" t="s">
        <v>1258</v>
      </c>
      <c r="J160" s="2" t="s">
        <v>61</v>
      </c>
      <c r="K160" s="2" t="s">
        <v>23</v>
      </c>
      <c r="L160" s="2" t="s">
        <v>340</v>
      </c>
      <c r="M160" s="2" t="s">
        <v>25</v>
      </c>
      <c r="N160" s="2" t="s">
        <v>26</v>
      </c>
      <c r="O160" s="2" t="s">
        <v>25</v>
      </c>
      <c r="P160" s="2"/>
      <c r="Q160" s="5" t="s">
        <v>20</v>
      </c>
      <c r="R160" s="2" t="s">
        <v>1259</v>
      </c>
    </row>
    <row r="161" spans="1:18" hidden="1" x14ac:dyDescent="0.25">
      <c r="A161" s="5">
        <v>1201</v>
      </c>
      <c r="B161" s="2" t="s">
        <v>2836</v>
      </c>
      <c r="C161" s="2" t="s">
        <v>793</v>
      </c>
      <c r="D161" s="6">
        <v>43423</v>
      </c>
      <c r="E161" s="2" t="s">
        <v>20</v>
      </c>
      <c r="F161" s="7">
        <v>45335</v>
      </c>
      <c r="G161" s="7">
        <v>45335</v>
      </c>
      <c r="H161" s="2" t="s">
        <v>36</v>
      </c>
      <c r="I161" s="2" t="s">
        <v>2837</v>
      </c>
      <c r="J161" s="2" t="s">
        <v>2838</v>
      </c>
      <c r="K161" s="2" t="s">
        <v>23</v>
      </c>
      <c r="L161" s="2" t="s">
        <v>340</v>
      </c>
      <c r="M161" s="2" t="s">
        <v>25</v>
      </c>
      <c r="N161" s="2" t="s">
        <v>26</v>
      </c>
      <c r="O161" s="2" t="s">
        <v>20</v>
      </c>
      <c r="P161" s="2"/>
      <c r="Q161" s="5" t="s">
        <v>27</v>
      </c>
      <c r="R161" s="2" t="s">
        <v>2839</v>
      </c>
    </row>
    <row r="162" spans="1:18" hidden="1" x14ac:dyDescent="0.25">
      <c r="A162" s="5">
        <v>1308</v>
      </c>
      <c r="B162" s="2" t="s">
        <v>3054</v>
      </c>
      <c r="C162" s="2" t="s">
        <v>92</v>
      </c>
      <c r="D162" s="6">
        <v>43792</v>
      </c>
      <c r="E162" s="2" t="s">
        <v>25</v>
      </c>
      <c r="F162" s="7">
        <v>45349</v>
      </c>
      <c r="G162" s="7">
        <v>45349</v>
      </c>
      <c r="H162" s="2" t="s">
        <v>36</v>
      </c>
      <c r="I162" s="2" t="s">
        <v>158</v>
      </c>
      <c r="J162" s="2" t="s">
        <v>2965</v>
      </c>
      <c r="K162" s="2" t="s">
        <v>23</v>
      </c>
      <c r="L162" s="2" t="s">
        <v>24</v>
      </c>
      <c r="M162" s="2" t="s">
        <v>25</v>
      </c>
      <c r="N162" s="2" t="s">
        <v>26</v>
      </c>
      <c r="O162" s="2" t="s">
        <v>20</v>
      </c>
      <c r="P162" s="2"/>
      <c r="Q162" s="5" t="s">
        <v>27</v>
      </c>
      <c r="R162" s="2" t="s">
        <v>39</v>
      </c>
    </row>
    <row r="163" spans="1:18" hidden="1" x14ac:dyDescent="0.25">
      <c r="A163" s="5">
        <v>1307</v>
      </c>
      <c r="B163" s="2" t="s">
        <v>3052</v>
      </c>
      <c r="C163" s="2" t="s">
        <v>19</v>
      </c>
      <c r="D163" s="6">
        <v>43790</v>
      </c>
      <c r="E163" s="2" t="s">
        <v>25</v>
      </c>
      <c r="F163" s="7">
        <v>45276</v>
      </c>
      <c r="G163" s="7">
        <v>45276</v>
      </c>
      <c r="H163" s="2" t="s">
        <v>36</v>
      </c>
      <c r="I163" s="2" t="s">
        <v>3053</v>
      </c>
      <c r="J163" s="2" t="s">
        <v>438</v>
      </c>
      <c r="K163" s="2" t="s">
        <v>23</v>
      </c>
      <c r="L163" s="2" t="s">
        <v>340</v>
      </c>
      <c r="M163" s="2" t="s">
        <v>25</v>
      </c>
      <c r="N163" s="2" t="s">
        <v>26</v>
      </c>
      <c r="O163" s="2" t="s">
        <v>20</v>
      </c>
      <c r="P163" s="2"/>
      <c r="Q163" s="5" t="s">
        <v>27</v>
      </c>
      <c r="R163" s="2" t="s">
        <v>83</v>
      </c>
    </row>
    <row r="164" spans="1:18" hidden="1" x14ac:dyDescent="0.25">
      <c r="A164" s="5">
        <v>35</v>
      </c>
      <c r="B164" s="2" t="s">
        <v>157</v>
      </c>
      <c r="C164" s="2" t="s">
        <v>29</v>
      </c>
      <c r="D164" s="6">
        <v>43790</v>
      </c>
      <c r="E164" s="2" t="s">
        <v>20</v>
      </c>
      <c r="F164" s="7">
        <v>45268</v>
      </c>
      <c r="G164" s="7">
        <v>45269</v>
      </c>
      <c r="H164" s="2" t="s">
        <v>36</v>
      </c>
      <c r="I164" s="2" t="s">
        <v>158</v>
      </c>
      <c r="J164" s="2" t="s">
        <v>159</v>
      </c>
      <c r="K164" s="2" t="s">
        <v>23</v>
      </c>
      <c r="L164" s="2"/>
      <c r="M164" s="2" t="s">
        <v>25</v>
      </c>
      <c r="N164" s="2" t="s">
        <v>26</v>
      </c>
      <c r="O164" s="2" t="s">
        <v>25</v>
      </c>
      <c r="P164" s="2"/>
      <c r="Q164" s="5" t="s">
        <v>20</v>
      </c>
      <c r="R164" s="2" t="s">
        <v>160</v>
      </c>
    </row>
    <row r="165" spans="1:18" hidden="1" x14ac:dyDescent="0.25">
      <c r="A165" s="5">
        <v>10</v>
      </c>
      <c r="B165" s="2" t="s">
        <v>68</v>
      </c>
      <c r="C165" s="2" t="s">
        <v>69</v>
      </c>
      <c r="D165" s="6">
        <v>43790</v>
      </c>
      <c r="E165" s="2" t="s">
        <v>25</v>
      </c>
      <c r="F165" s="7">
        <v>45268</v>
      </c>
      <c r="G165" s="7">
        <v>45269</v>
      </c>
      <c r="H165" s="2" t="s">
        <v>36</v>
      </c>
      <c r="I165" s="2" t="s">
        <v>70</v>
      </c>
      <c r="J165" s="2" t="s">
        <v>71</v>
      </c>
      <c r="K165" s="2" t="s">
        <v>23</v>
      </c>
      <c r="L165" s="2"/>
      <c r="M165" s="2" t="s">
        <v>25</v>
      </c>
      <c r="N165" s="2" t="s">
        <v>26</v>
      </c>
      <c r="O165" s="2" t="s">
        <v>20</v>
      </c>
      <c r="P165" s="2"/>
      <c r="Q165" s="5" t="s">
        <v>20</v>
      </c>
      <c r="R165" s="2" t="s">
        <v>25</v>
      </c>
    </row>
    <row r="166" spans="1:18" ht="25.5" hidden="1" x14ac:dyDescent="0.25">
      <c r="A166" s="5">
        <v>46</v>
      </c>
      <c r="B166" s="2" t="s">
        <v>192</v>
      </c>
      <c r="C166" s="2" t="s">
        <v>64</v>
      </c>
      <c r="D166" s="6">
        <v>43790</v>
      </c>
      <c r="E166" s="2" t="s">
        <v>25</v>
      </c>
      <c r="F166" s="7">
        <v>45268</v>
      </c>
      <c r="G166" s="7">
        <v>45268</v>
      </c>
      <c r="H166" s="2" t="s">
        <v>36</v>
      </c>
      <c r="I166" s="2" t="s">
        <v>193</v>
      </c>
      <c r="J166" s="2" t="s">
        <v>194</v>
      </c>
      <c r="K166" s="2" t="s">
        <v>23</v>
      </c>
      <c r="L166" s="2"/>
      <c r="M166" s="2" t="s">
        <v>25</v>
      </c>
      <c r="N166" s="2" t="s">
        <v>26</v>
      </c>
      <c r="O166" s="2" t="s">
        <v>20</v>
      </c>
      <c r="P166" s="2"/>
      <c r="Q166" s="5" t="s">
        <v>20</v>
      </c>
      <c r="R166" s="2" t="s">
        <v>195</v>
      </c>
    </row>
    <row r="167" spans="1:18" hidden="1" x14ac:dyDescent="0.25">
      <c r="A167" s="5">
        <v>137</v>
      </c>
      <c r="B167" s="2" t="s">
        <v>454</v>
      </c>
      <c r="C167" s="2" t="s">
        <v>29</v>
      </c>
      <c r="D167" s="6">
        <v>43790</v>
      </c>
      <c r="E167" s="2" t="s">
        <v>25</v>
      </c>
      <c r="F167" s="7">
        <v>45268</v>
      </c>
      <c r="G167" s="7">
        <v>45268</v>
      </c>
      <c r="H167" s="2" t="s">
        <v>36</v>
      </c>
      <c r="I167" s="2" t="s">
        <v>455</v>
      </c>
      <c r="J167" s="2" t="s">
        <v>408</v>
      </c>
      <c r="K167" s="2" t="s">
        <v>23</v>
      </c>
      <c r="L167" s="2" t="s">
        <v>340</v>
      </c>
      <c r="M167" s="2" t="s">
        <v>25</v>
      </c>
      <c r="N167" s="2" t="s">
        <v>26</v>
      </c>
      <c r="O167" s="2" t="s">
        <v>20</v>
      </c>
      <c r="P167" s="2"/>
      <c r="Q167" s="5" t="s">
        <v>20</v>
      </c>
      <c r="R167" s="2"/>
    </row>
    <row r="168" spans="1:18" hidden="1" x14ac:dyDescent="0.25">
      <c r="A168" s="5">
        <v>1136</v>
      </c>
      <c r="B168" s="2" t="s">
        <v>2698</v>
      </c>
      <c r="C168" s="2" t="s">
        <v>59</v>
      </c>
      <c r="D168" s="6">
        <v>43791</v>
      </c>
      <c r="E168" s="2" t="s">
        <v>25</v>
      </c>
      <c r="F168" s="7">
        <v>45281</v>
      </c>
      <c r="G168" s="7">
        <v>45293</v>
      </c>
      <c r="H168" s="2" t="s">
        <v>36</v>
      </c>
      <c r="I168" s="2" t="s">
        <v>269</v>
      </c>
      <c r="J168" s="2" t="s">
        <v>552</v>
      </c>
      <c r="K168" s="2" t="s">
        <v>23</v>
      </c>
      <c r="L168" s="2" t="s">
        <v>340</v>
      </c>
      <c r="M168" s="2" t="s">
        <v>25</v>
      </c>
      <c r="N168" s="2" t="s">
        <v>26</v>
      </c>
      <c r="O168" s="2" t="s">
        <v>20</v>
      </c>
      <c r="P168" s="2"/>
      <c r="Q168" s="5" t="s">
        <v>20</v>
      </c>
      <c r="R168" s="2" t="s">
        <v>83</v>
      </c>
    </row>
    <row r="169" spans="1:18" hidden="1" x14ac:dyDescent="0.25">
      <c r="A169" s="5">
        <v>1217</v>
      </c>
      <c r="B169" s="2" t="s">
        <v>2866</v>
      </c>
      <c r="C169" s="2" t="s">
        <v>793</v>
      </c>
      <c r="D169" s="6">
        <v>44469</v>
      </c>
      <c r="E169" s="2" t="s">
        <v>25</v>
      </c>
      <c r="F169" s="7">
        <v>45335</v>
      </c>
      <c r="G169" s="7">
        <v>45335</v>
      </c>
      <c r="H169" s="2" t="s">
        <v>36</v>
      </c>
      <c r="I169" s="2" t="s">
        <v>2867</v>
      </c>
      <c r="J169" s="2" t="s">
        <v>2868</v>
      </c>
      <c r="K169" s="2" t="s">
        <v>23</v>
      </c>
      <c r="L169" s="2" t="s">
        <v>340</v>
      </c>
      <c r="M169" s="2" t="s">
        <v>25</v>
      </c>
      <c r="N169" s="2" t="s">
        <v>26</v>
      </c>
      <c r="O169" s="2" t="s">
        <v>20</v>
      </c>
      <c r="P169" s="2"/>
      <c r="Q169" s="5" t="s">
        <v>20</v>
      </c>
      <c r="R169" s="2" t="s">
        <v>2869</v>
      </c>
    </row>
    <row r="170" spans="1:18" hidden="1" x14ac:dyDescent="0.25">
      <c r="A170" s="5">
        <v>901</v>
      </c>
      <c r="B170" s="2" t="s">
        <v>2208</v>
      </c>
      <c r="C170" s="2" t="s">
        <v>35</v>
      </c>
      <c r="D170" s="6">
        <v>43790</v>
      </c>
      <c r="E170" s="2" t="s">
        <v>25</v>
      </c>
      <c r="F170" s="7">
        <v>45268</v>
      </c>
      <c r="G170" s="7">
        <v>45269</v>
      </c>
      <c r="H170" s="2" t="s">
        <v>36</v>
      </c>
      <c r="I170" s="2" t="s">
        <v>497</v>
      </c>
      <c r="J170" s="2" t="s">
        <v>2209</v>
      </c>
      <c r="K170" s="2" t="s">
        <v>23</v>
      </c>
      <c r="L170" s="2" t="s">
        <v>340</v>
      </c>
      <c r="M170" s="2" t="s">
        <v>25</v>
      </c>
      <c r="N170" s="2" t="s">
        <v>26</v>
      </c>
      <c r="O170" s="2" t="s">
        <v>20</v>
      </c>
      <c r="P170" s="2"/>
      <c r="Q170" s="5" t="s">
        <v>27</v>
      </c>
      <c r="R170" s="2" t="s">
        <v>166</v>
      </c>
    </row>
    <row r="171" spans="1:18" hidden="1" x14ac:dyDescent="0.25">
      <c r="A171" s="5">
        <v>246</v>
      </c>
      <c r="B171" s="2" t="s">
        <v>767</v>
      </c>
      <c r="C171" s="2" t="s">
        <v>64</v>
      </c>
      <c r="D171" s="6">
        <v>43798</v>
      </c>
      <c r="E171" s="2" t="s">
        <v>25</v>
      </c>
      <c r="F171" s="7">
        <v>45281</v>
      </c>
      <c r="G171" s="7">
        <v>45281</v>
      </c>
      <c r="H171" s="2" t="s">
        <v>36</v>
      </c>
      <c r="I171" s="2" t="s">
        <v>768</v>
      </c>
      <c r="J171" s="2" t="s">
        <v>769</v>
      </c>
      <c r="K171" s="2" t="s">
        <v>23</v>
      </c>
      <c r="L171" s="2" t="s">
        <v>340</v>
      </c>
      <c r="M171" s="2" t="s">
        <v>25</v>
      </c>
      <c r="N171" s="2" t="s">
        <v>26</v>
      </c>
      <c r="O171" s="2" t="s">
        <v>20</v>
      </c>
      <c r="P171" s="2"/>
      <c r="Q171" s="5" t="s">
        <v>20</v>
      </c>
      <c r="R171" s="2" t="s">
        <v>44</v>
      </c>
    </row>
    <row r="172" spans="1:18" hidden="1" x14ac:dyDescent="0.25">
      <c r="A172" s="5">
        <v>1168</v>
      </c>
      <c r="B172" s="2" t="s">
        <v>2765</v>
      </c>
      <c r="C172" s="2" t="s">
        <v>19</v>
      </c>
      <c r="D172" s="6">
        <v>43788</v>
      </c>
      <c r="E172" s="2" t="s">
        <v>25</v>
      </c>
      <c r="F172" s="7">
        <v>45279</v>
      </c>
      <c r="G172" s="7">
        <v>45279</v>
      </c>
      <c r="H172" s="2" t="s">
        <v>36</v>
      </c>
      <c r="I172" s="2" t="s">
        <v>334</v>
      </c>
      <c r="J172" s="2" t="s">
        <v>2543</v>
      </c>
      <c r="K172" s="2" t="s">
        <v>23</v>
      </c>
      <c r="L172" s="2" t="s">
        <v>24</v>
      </c>
      <c r="M172" s="2" t="s">
        <v>25</v>
      </c>
      <c r="N172" s="2" t="s">
        <v>26</v>
      </c>
      <c r="O172" s="2" t="s">
        <v>20</v>
      </c>
      <c r="P172" s="2"/>
      <c r="Q172" s="5" t="s">
        <v>20</v>
      </c>
      <c r="R172" s="2" t="s">
        <v>25</v>
      </c>
    </row>
    <row r="173" spans="1:18" hidden="1" x14ac:dyDescent="0.25">
      <c r="A173" s="5">
        <v>558</v>
      </c>
      <c r="B173" s="2" t="s">
        <v>1481</v>
      </c>
      <c r="C173" s="2" t="s">
        <v>95</v>
      </c>
      <c r="D173" s="6">
        <v>43791</v>
      </c>
      <c r="E173" s="2" t="s">
        <v>25</v>
      </c>
      <c r="F173" s="7">
        <v>45286</v>
      </c>
      <c r="G173" s="7">
        <v>45288</v>
      </c>
      <c r="H173" s="2" t="s">
        <v>36</v>
      </c>
      <c r="I173" s="2" t="s">
        <v>617</v>
      </c>
      <c r="J173" s="2" t="s">
        <v>517</v>
      </c>
      <c r="K173" s="2" t="s">
        <v>23</v>
      </c>
      <c r="L173" s="2" t="s">
        <v>24</v>
      </c>
      <c r="M173" s="2" t="s">
        <v>25</v>
      </c>
      <c r="N173" s="2" t="s">
        <v>26</v>
      </c>
      <c r="O173" s="2" t="s">
        <v>20</v>
      </c>
      <c r="P173" s="2"/>
      <c r="Q173" s="5" t="s">
        <v>20</v>
      </c>
      <c r="R173" s="2" t="s">
        <v>83</v>
      </c>
    </row>
    <row r="174" spans="1:18" hidden="1" x14ac:dyDescent="0.25">
      <c r="A174" s="5">
        <v>53</v>
      </c>
      <c r="B174" s="2" t="s">
        <v>212</v>
      </c>
      <c r="C174" s="2" t="s">
        <v>69</v>
      </c>
      <c r="D174" s="6">
        <v>43790</v>
      </c>
      <c r="E174" s="2" t="s">
        <v>25</v>
      </c>
      <c r="F174" s="7">
        <v>45268</v>
      </c>
      <c r="G174" s="7">
        <v>45268</v>
      </c>
      <c r="H174" s="2" t="s">
        <v>36</v>
      </c>
      <c r="I174" s="2" t="s">
        <v>213</v>
      </c>
      <c r="J174" s="2" t="s">
        <v>32</v>
      </c>
      <c r="K174" s="2" t="s">
        <v>23</v>
      </c>
      <c r="L174" s="2"/>
      <c r="M174" s="2" t="s">
        <v>25</v>
      </c>
      <c r="N174" s="2" t="s">
        <v>26</v>
      </c>
      <c r="O174" s="2" t="s">
        <v>20</v>
      </c>
      <c r="P174" s="2"/>
      <c r="Q174" s="5" t="s">
        <v>20</v>
      </c>
      <c r="R174" s="2" t="s">
        <v>214</v>
      </c>
    </row>
    <row r="175" spans="1:18" hidden="1" x14ac:dyDescent="0.25">
      <c r="A175" s="5">
        <v>1464</v>
      </c>
      <c r="B175" s="2" t="s">
        <v>3370</v>
      </c>
      <c r="C175" s="2" t="s">
        <v>1269</v>
      </c>
      <c r="D175" s="6">
        <v>43791</v>
      </c>
      <c r="E175" s="2" t="s">
        <v>25</v>
      </c>
      <c r="F175" s="7">
        <v>45309</v>
      </c>
      <c r="G175" s="7">
        <v>45309</v>
      </c>
      <c r="H175" s="2" t="s">
        <v>36</v>
      </c>
      <c r="I175" s="2" t="s">
        <v>455</v>
      </c>
      <c r="J175" s="2" t="s">
        <v>513</v>
      </c>
      <c r="K175" s="2" t="s">
        <v>23</v>
      </c>
      <c r="L175" s="2" t="s">
        <v>24</v>
      </c>
      <c r="M175" s="2" t="s">
        <v>25</v>
      </c>
      <c r="N175" s="2" t="s">
        <v>26</v>
      </c>
      <c r="O175" s="2" t="s">
        <v>20</v>
      </c>
      <c r="P175" s="2"/>
      <c r="Q175" s="5" t="s">
        <v>20</v>
      </c>
      <c r="R175" s="2" t="s">
        <v>44</v>
      </c>
    </row>
    <row r="176" spans="1:18" ht="25.5" hidden="1" x14ac:dyDescent="0.25">
      <c r="A176" s="5">
        <v>402</v>
      </c>
      <c r="B176" s="2" t="s">
        <v>1143</v>
      </c>
      <c r="C176" s="2" t="s">
        <v>95</v>
      </c>
      <c r="D176" s="6">
        <v>43790</v>
      </c>
      <c r="E176" s="2" t="s">
        <v>25</v>
      </c>
      <c r="F176" s="7">
        <v>45286</v>
      </c>
      <c r="G176" s="7">
        <v>45286</v>
      </c>
      <c r="H176" s="2" t="s">
        <v>36</v>
      </c>
      <c r="I176" s="2" t="s">
        <v>1144</v>
      </c>
      <c r="J176" s="2" t="s">
        <v>1145</v>
      </c>
      <c r="K176" s="2" t="s">
        <v>23</v>
      </c>
      <c r="L176" s="2" t="s">
        <v>24</v>
      </c>
      <c r="M176" s="2" t="s">
        <v>25</v>
      </c>
      <c r="N176" s="2" t="s">
        <v>26</v>
      </c>
      <c r="O176" s="2" t="s">
        <v>20</v>
      </c>
      <c r="P176" s="2"/>
      <c r="Q176" s="5" t="s">
        <v>20</v>
      </c>
      <c r="R176" s="2" t="s">
        <v>982</v>
      </c>
    </row>
    <row r="177" spans="1:18" hidden="1" x14ac:dyDescent="0.25">
      <c r="A177" s="5">
        <v>1055</v>
      </c>
      <c r="B177" s="2" t="s">
        <v>2530</v>
      </c>
      <c r="C177" s="2" t="s">
        <v>69</v>
      </c>
      <c r="D177" s="6">
        <v>43799</v>
      </c>
      <c r="E177" s="2" t="s">
        <v>25</v>
      </c>
      <c r="F177" s="7">
        <v>45289</v>
      </c>
      <c r="G177" s="7">
        <v>45289</v>
      </c>
      <c r="H177" s="2" t="s">
        <v>36</v>
      </c>
      <c r="I177" s="2" t="s">
        <v>378</v>
      </c>
      <c r="J177" s="2" t="s">
        <v>2531</v>
      </c>
      <c r="K177" s="2" t="s">
        <v>23</v>
      </c>
      <c r="L177" s="2" t="s">
        <v>340</v>
      </c>
      <c r="M177" s="2" t="s">
        <v>25</v>
      </c>
      <c r="N177" s="2" t="s">
        <v>26</v>
      </c>
      <c r="O177" s="2" t="s">
        <v>20</v>
      </c>
      <c r="P177" s="2"/>
      <c r="Q177" s="5" t="s">
        <v>20</v>
      </c>
      <c r="R177" s="2" t="s">
        <v>25</v>
      </c>
    </row>
    <row r="178" spans="1:18" hidden="1" x14ac:dyDescent="0.25">
      <c r="A178" s="5">
        <v>1140</v>
      </c>
      <c r="B178" s="2" t="s">
        <v>2706</v>
      </c>
      <c r="C178" s="2" t="s">
        <v>19</v>
      </c>
      <c r="D178" s="6">
        <v>43788</v>
      </c>
      <c r="E178" s="2" t="s">
        <v>25</v>
      </c>
      <c r="F178" s="7">
        <v>45322</v>
      </c>
      <c r="G178" s="7">
        <v>45322</v>
      </c>
      <c r="H178" s="2" t="s">
        <v>36</v>
      </c>
      <c r="I178" s="2" t="s">
        <v>378</v>
      </c>
      <c r="J178" s="2" t="s">
        <v>2524</v>
      </c>
      <c r="K178" s="2" t="s">
        <v>23</v>
      </c>
      <c r="L178" s="2" t="s">
        <v>24</v>
      </c>
      <c r="M178" s="2" t="s">
        <v>25</v>
      </c>
      <c r="N178" s="2" t="s">
        <v>26</v>
      </c>
      <c r="O178" s="2" t="s">
        <v>20</v>
      </c>
      <c r="P178" s="2"/>
      <c r="Q178" s="5" t="s">
        <v>20</v>
      </c>
      <c r="R178" s="2" t="s">
        <v>2707</v>
      </c>
    </row>
    <row r="179" spans="1:18" hidden="1" x14ac:dyDescent="0.25">
      <c r="A179" s="5">
        <v>1456</v>
      </c>
      <c r="B179" s="2" t="s">
        <v>3352</v>
      </c>
      <c r="C179" s="2" t="s">
        <v>2201</v>
      </c>
      <c r="D179" s="6">
        <v>43790</v>
      </c>
      <c r="E179" s="2" t="s">
        <v>25</v>
      </c>
      <c r="F179" s="7">
        <v>45309</v>
      </c>
      <c r="G179" s="7">
        <v>45366</v>
      </c>
      <c r="H179" s="2" t="s">
        <v>36</v>
      </c>
      <c r="I179" s="2" t="s">
        <v>177</v>
      </c>
      <c r="J179" s="2" t="s">
        <v>3353</v>
      </c>
      <c r="K179" s="2" t="s">
        <v>23</v>
      </c>
      <c r="L179" s="2" t="s">
        <v>340</v>
      </c>
      <c r="M179" s="2" t="s">
        <v>25</v>
      </c>
      <c r="N179" s="2" t="s">
        <v>26</v>
      </c>
      <c r="O179" s="2" t="s">
        <v>20</v>
      </c>
      <c r="P179" s="2"/>
      <c r="Q179" s="5" t="s">
        <v>20</v>
      </c>
      <c r="R179" s="2" t="s">
        <v>166</v>
      </c>
    </row>
    <row r="180" spans="1:18" hidden="1" x14ac:dyDescent="0.25">
      <c r="A180" s="5">
        <v>922</v>
      </c>
      <c r="B180" s="2" t="s">
        <v>2249</v>
      </c>
      <c r="C180" s="2" t="s">
        <v>1269</v>
      </c>
      <c r="D180" s="6">
        <v>43791</v>
      </c>
      <c r="E180" s="2" t="s">
        <v>25</v>
      </c>
      <c r="F180" s="7">
        <v>45308</v>
      </c>
      <c r="G180" s="7">
        <v>45308</v>
      </c>
      <c r="H180" s="2" t="s">
        <v>36</v>
      </c>
      <c r="I180" s="2" t="s">
        <v>127</v>
      </c>
      <c r="J180" s="2" t="s">
        <v>2250</v>
      </c>
      <c r="K180" s="2" t="s">
        <v>23</v>
      </c>
      <c r="L180" s="2" t="s">
        <v>24</v>
      </c>
      <c r="M180" s="2" t="s">
        <v>25</v>
      </c>
      <c r="N180" s="2" t="s">
        <v>26</v>
      </c>
      <c r="O180" s="2" t="s">
        <v>20</v>
      </c>
      <c r="P180" s="2"/>
      <c r="Q180" s="5" t="s">
        <v>20</v>
      </c>
      <c r="R180" s="2" t="s">
        <v>44</v>
      </c>
    </row>
    <row r="181" spans="1:18" hidden="1" x14ac:dyDescent="0.25">
      <c r="A181" s="5">
        <v>733</v>
      </c>
      <c r="B181" s="2" t="s">
        <v>1860</v>
      </c>
      <c r="C181" s="2" t="s">
        <v>19</v>
      </c>
      <c r="D181" s="6">
        <v>43728</v>
      </c>
      <c r="E181" s="2" t="s">
        <v>20</v>
      </c>
      <c r="F181" s="7">
        <v>45279</v>
      </c>
      <c r="G181" s="7">
        <v>45280</v>
      </c>
      <c r="H181" s="2" t="s">
        <v>36</v>
      </c>
      <c r="I181" s="2" t="s">
        <v>1861</v>
      </c>
      <c r="J181" s="2" t="s">
        <v>1862</v>
      </c>
      <c r="K181" s="2" t="s">
        <v>23</v>
      </c>
      <c r="L181" s="2" t="s">
        <v>24</v>
      </c>
      <c r="M181" s="2" t="s">
        <v>25</v>
      </c>
      <c r="N181" s="2" t="s">
        <v>26</v>
      </c>
      <c r="O181" s="2" t="s">
        <v>25</v>
      </c>
      <c r="P181" s="2">
        <v>45633</v>
      </c>
      <c r="Q181" s="5" t="s">
        <v>27</v>
      </c>
      <c r="R181" s="2" t="s">
        <v>116</v>
      </c>
    </row>
    <row r="182" spans="1:18" hidden="1" x14ac:dyDescent="0.25">
      <c r="A182" s="5">
        <v>6</v>
      </c>
      <c r="B182" s="2" t="s">
        <v>50</v>
      </c>
      <c r="C182" s="2" t="s">
        <v>29</v>
      </c>
      <c r="D182" s="6">
        <v>43790</v>
      </c>
      <c r="E182" s="2" t="s">
        <v>25</v>
      </c>
      <c r="F182" s="7">
        <v>45268</v>
      </c>
      <c r="G182" s="7">
        <v>45268</v>
      </c>
      <c r="H182" s="2" t="s">
        <v>36</v>
      </c>
      <c r="I182" s="2" t="s">
        <v>51</v>
      </c>
      <c r="J182" s="2" t="s">
        <v>52</v>
      </c>
      <c r="K182" s="2" t="s">
        <v>23</v>
      </c>
      <c r="L182" s="2"/>
      <c r="M182" s="2" t="s">
        <v>25</v>
      </c>
      <c r="N182" s="2" t="s">
        <v>26</v>
      </c>
      <c r="O182" s="2" t="s">
        <v>20</v>
      </c>
      <c r="P182" s="2"/>
      <c r="Q182" s="5" t="s">
        <v>20</v>
      </c>
      <c r="R182" s="2" t="s">
        <v>53</v>
      </c>
    </row>
    <row r="183" spans="1:18" hidden="1" x14ac:dyDescent="0.25">
      <c r="A183" s="5">
        <v>656</v>
      </c>
      <c r="B183" s="2" t="s">
        <v>1697</v>
      </c>
      <c r="C183" s="2" t="s">
        <v>69</v>
      </c>
      <c r="D183" s="6">
        <v>43777</v>
      </c>
      <c r="E183" s="2" t="s">
        <v>20</v>
      </c>
      <c r="F183" s="7">
        <v>45268</v>
      </c>
      <c r="G183" s="7">
        <v>45268</v>
      </c>
      <c r="H183" s="2" t="s">
        <v>36</v>
      </c>
      <c r="I183" s="2" t="s">
        <v>617</v>
      </c>
      <c r="J183" s="2" t="s">
        <v>382</v>
      </c>
      <c r="K183" s="2" t="s">
        <v>23</v>
      </c>
      <c r="L183" s="2" t="s">
        <v>24</v>
      </c>
      <c r="M183" s="2" t="s">
        <v>25</v>
      </c>
      <c r="N183" s="2" t="s">
        <v>26</v>
      </c>
      <c r="O183" s="2" t="s">
        <v>20</v>
      </c>
      <c r="P183" s="2"/>
      <c r="Q183" s="5" t="s">
        <v>20</v>
      </c>
      <c r="R183" s="2" t="s">
        <v>39</v>
      </c>
    </row>
    <row r="184" spans="1:18" hidden="1" x14ac:dyDescent="0.25">
      <c r="A184" s="5">
        <v>3</v>
      </c>
      <c r="B184" s="2" t="s">
        <v>34</v>
      </c>
      <c r="C184" s="2" t="s">
        <v>35</v>
      </c>
      <c r="D184" s="6">
        <v>43790</v>
      </c>
      <c r="E184" s="2" t="s">
        <v>25</v>
      </c>
      <c r="F184" s="7">
        <v>45268</v>
      </c>
      <c r="G184" s="7">
        <v>45268</v>
      </c>
      <c r="H184" s="2" t="s">
        <v>36</v>
      </c>
      <c r="I184" s="2" t="s">
        <v>37</v>
      </c>
      <c r="J184" s="2" t="s">
        <v>38</v>
      </c>
      <c r="K184" s="2" t="s">
        <v>23</v>
      </c>
      <c r="L184" s="2"/>
      <c r="M184" s="2" t="s">
        <v>25</v>
      </c>
      <c r="N184" s="2" t="s">
        <v>26</v>
      </c>
      <c r="O184" s="2" t="s">
        <v>20</v>
      </c>
      <c r="P184" s="2"/>
      <c r="Q184" s="5" t="s">
        <v>20</v>
      </c>
      <c r="R184" s="2" t="s">
        <v>39</v>
      </c>
    </row>
    <row r="185" spans="1:18" hidden="1" x14ac:dyDescent="0.25">
      <c r="A185" s="5">
        <v>382</v>
      </c>
      <c r="B185" s="2" t="s">
        <v>1096</v>
      </c>
      <c r="C185" s="2" t="s">
        <v>19</v>
      </c>
      <c r="D185" s="6">
        <v>43791</v>
      </c>
      <c r="E185" s="2" t="s">
        <v>25</v>
      </c>
      <c r="F185" s="7">
        <v>45268</v>
      </c>
      <c r="G185" s="7">
        <v>45268</v>
      </c>
      <c r="H185" s="2" t="s">
        <v>36</v>
      </c>
      <c r="I185" s="2" t="s">
        <v>497</v>
      </c>
      <c r="J185" s="2" t="s">
        <v>1097</v>
      </c>
      <c r="K185" s="2" t="s">
        <v>23</v>
      </c>
      <c r="L185" s="2" t="s">
        <v>340</v>
      </c>
      <c r="M185" s="2" t="s">
        <v>25</v>
      </c>
      <c r="N185" s="2" t="s">
        <v>26</v>
      </c>
      <c r="O185" s="2" t="s">
        <v>20</v>
      </c>
      <c r="P185" s="2"/>
      <c r="Q185" s="5" t="s">
        <v>20</v>
      </c>
      <c r="R185" s="2"/>
    </row>
    <row r="186" spans="1:18" hidden="1" x14ac:dyDescent="0.25">
      <c r="A186" s="5">
        <v>395</v>
      </c>
      <c r="B186" s="2" t="s">
        <v>1127</v>
      </c>
      <c r="C186" s="2" t="s">
        <v>35</v>
      </c>
      <c r="D186" s="6">
        <v>45252</v>
      </c>
      <c r="E186" s="2" t="s">
        <v>25</v>
      </c>
      <c r="F186" s="7">
        <v>45267</v>
      </c>
      <c r="G186" s="7">
        <v>45268</v>
      </c>
      <c r="H186" s="2" t="s">
        <v>36</v>
      </c>
      <c r="I186" s="2" t="s">
        <v>1128</v>
      </c>
      <c r="J186" s="2" t="s">
        <v>347</v>
      </c>
      <c r="K186" s="2" t="s">
        <v>23</v>
      </c>
      <c r="L186" s="2" t="s">
        <v>340</v>
      </c>
      <c r="M186" s="2" t="s">
        <v>25</v>
      </c>
      <c r="N186" s="2" t="s">
        <v>26</v>
      </c>
      <c r="O186" s="2" t="s">
        <v>20</v>
      </c>
      <c r="P186" s="2"/>
      <c r="Q186" s="5" t="s">
        <v>20</v>
      </c>
      <c r="R186" s="2" t="s">
        <v>1129</v>
      </c>
    </row>
    <row r="187" spans="1:18" hidden="1" x14ac:dyDescent="0.25">
      <c r="A187" s="5">
        <v>747</v>
      </c>
      <c r="B187" s="2" t="s">
        <v>1886</v>
      </c>
      <c r="C187" s="2" t="s">
        <v>46</v>
      </c>
      <c r="D187" s="6">
        <v>43791</v>
      </c>
      <c r="E187" s="2" t="s">
        <v>25</v>
      </c>
      <c r="F187" s="7">
        <v>45288</v>
      </c>
      <c r="G187" s="7">
        <v>45289</v>
      </c>
      <c r="H187" s="2" t="s">
        <v>36</v>
      </c>
      <c r="I187" s="2" t="s">
        <v>1887</v>
      </c>
      <c r="J187" s="2" t="s">
        <v>1888</v>
      </c>
      <c r="K187" s="2" t="s">
        <v>23</v>
      </c>
      <c r="L187" s="2" t="s">
        <v>340</v>
      </c>
      <c r="M187" s="2" t="s">
        <v>25</v>
      </c>
      <c r="N187" s="2" t="s">
        <v>26</v>
      </c>
      <c r="O187" s="2" t="s">
        <v>20</v>
      </c>
      <c r="P187" s="2"/>
      <c r="Q187" s="5" t="s">
        <v>20</v>
      </c>
      <c r="R187" s="2" t="s">
        <v>1889</v>
      </c>
    </row>
    <row r="188" spans="1:18" hidden="1" x14ac:dyDescent="0.25">
      <c r="A188" s="5">
        <v>947</v>
      </c>
      <c r="B188" s="2" t="s">
        <v>2312</v>
      </c>
      <c r="C188" s="2" t="s">
        <v>1327</v>
      </c>
      <c r="D188" s="6">
        <v>43791</v>
      </c>
      <c r="E188" s="2" t="s">
        <v>20</v>
      </c>
      <c r="F188" s="7">
        <v>45309</v>
      </c>
      <c r="G188" s="7">
        <v>45310</v>
      </c>
      <c r="H188" s="2" t="s">
        <v>36</v>
      </c>
      <c r="I188" s="2" t="s">
        <v>295</v>
      </c>
      <c r="J188" s="2" t="s">
        <v>2215</v>
      </c>
      <c r="K188" s="2" t="s">
        <v>23</v>
      </c>
      <c r="L188" s="2" t="s">
        <v>24</v>
      </c>
      <c r="M188" s="2" t="s">
        <v>25</v>
      </c>
      <c r="N188" s="2" t="s">
        <v>26</v>
      </c>
      <c r="O188" s="2" t="s">
        <v>20</v>
      </c>
      <c r="P188" s="2"/>
      <c r="Q188" s="5" t="s">
        <v>20</v>
      </c>
      <c r="R188" s="2" t="s">
        <v>2313</v>
      </c>
    </row>
    <row r="189" spans="1:18" hidden="1" x14ac:dyDescent="0.25">
      <c r="A189" s="5">
        <v>1253</v>
      </c>
      <c r="B189" s="2" t="s">
        <v>2940</v>
      </c>
      <c r="C189" s="2" t="s">
        <v>793</v>
      </c>
      <c r="D189" s="6">
        <v>43791</v>
      </c>
      <c r="E189" s="2" t="s">
        <v>25</v>
      </c>
      <c r="F189" s="7">
        <v>45342</v>
      </c>
      <c r="G189" s="7">
        <v>45342</v>
      </c>
      <c r="H189" s="2" t="s">
        <v>36</v>
      </c>
      <c r="I189" s="2" t="s">
        <v>376</v>
      </c>
      <c r="J189" s="8">
        <v>45413</v>
      </c>
      <c r="K189" s="2" t="s">
        <v>23</v>
      </c>
      <c r="L189" s="2" t="s">
        <v>340</v>
      </c>
      <c r="M189" s="2" t="s">
        <v>25</v>
      </c>
      <c r="N189" s="2" t="s">
        <v>26</v>
      </c>
      <c r="O189" s="2" t="s">
        <v>20</v>
      </c>
      <c r="P189" s="2"/>
      <c r="Q189" s="5" t="s">
        <v>20</v>
      </c>
      <c r="R189" s="2" t="s">
        <v>44</v>
      </c>
    </row>
    <row r="190" spans="1:18" hidden="1" x14ac:dyDescent="0.25">
      <c r="A190" s="5">
        <v>737</v>
      </c>
      <c r="B190" s="2" t="s">
        <v>1869</v>
      </c>
      <c r="C190" s="2" t="s">
        <v>29</v>
      </c>
      <c r="D190" s="6">
        <v>43791</v>
      </c>
      <c r="E190" s="2" t="s">
        <v>25</v>
      </c>
      <c r="F190" s="7">
        <v>45275</v>
      </c>
      <c r="G190" s="7">
        <v>45275</v>
      </c>
      <c r="H190" s="2" t="s">
        <v>36</v>
      </c>
      <c r="I190" s="2" t="s">
        <v>225</v>
      </c>
      <c r="J190" s="2" t="s">
        <v>1870</v>
      </c>
      <c r="K190" s="2" t="s">
        <v>23</v>
      </c>
      <c r="L190" s="2" t="s">
        <v>24</v>
      </c>
      <c r="M190" s="2" t="s">
        <v>25</v>
      </c>
      <c r="N190" s="2" t="s">
        <v>26</v>
      </c>
      <c r="O190" s="2" t="s">
        <v>20</v>
      </c>
      <c r="P190" s="2"/>
      <c r="Q190" s="5" t="s">
        <v>20</v>
      </c>
      <c r="R190" s="2" t="s">
        <v>25</v>
      </c>
    </row>
    <row r="191" spans="1:18" hidden="1" x14ac:dyDescent="0.25">
      <c r="A191" s="5">
        <v>414</v>
      </c>
      <c r="B191" s="2" t="s">
        <v>1165</v>
      </c>
      <c r="C191" s="2" t="s">
        <v>19</v>
      </c>
      <c r="D191" s="6">
        <v>43790</v>
      </c>
      <c r="E191" s="2" t="s">
        <v>25</v>
      </c>
      <c r="F191" s="7">
        <v>45268</v>
      </c>
      <c r="G191" s="7">
        <v>45269</v>
      </c>
      <c r="H191" s="2" t="s">
        <v>36</v>
      </c>
      <c r="I191" s="2" t="s">
        <v>960</v>
      </c>
      <c r="J191" s="2" t="s">
        <v>286</v>
      </c>
      <c r="K191" s="2" t="s">
        <v>23</v>
      </c>
      <c r="L191" s="2" t="s">
        <v>24</v>
      </c>
      <c r="M191" s="2" t="s">
        <v>25</v>
      </c>
      <c r="N191" s="2" t="s">
        <v>26</v>
      </c>
      <c r="O191" s="2" t="s">
        <v>25</v>
      </c>
      <c r="P191" s="2"/>
      <c r="Q191" s="5" t="s">
        <v>27</v>
      </c>
      <c r="R191" s="2" t="s">
        <v>1166</v>
      </c>
    </row>
    <row r="192" spans="1:18" hidden="1" x14ac:dyDescent="0.25">
      <c r="A192" s="5">
        <v>1078</v>
      </c>
      <c r="B192" s="2" t="s">
        <v>2580</v>
      </c>
      <c r="C192" s="2" t="s">
        <v>1327</v>
      </c>
      <c r="D192" s="6">
        <v>45309</v>
      </c>
      <c r="E192" s="2" t="s">
        <v>25</v>
      </c>
      <c r="F192" s="7">
        <v>45309</v>
      </c>
      <c r="G192" s="7">
        <v>45309</v>
      </c>
      <c r="H192" s="2" t="s">
        <v>36</v>
      </c>
      <c r="I192" s="2" t="s">
        <v>1861</v>
      </c>
      <c r="J192" s="2" t="s">
        <v>2581</v>
      </c>
      <c r="K192" s="2" t="s">
        <v>23</v>
      </c>
      <c r="L192" s="2" t="s">
        <v>24</v>
      </c>
      <c r="M192" s="2" t="s">
        <v>25</v>
      </c>
      <c r="N192" s="2" t="s">
        <v>26</v>
      </c>
      <c r="O192" s="2" t="s">
        <v>20</v>
      </c>
      <c r="P192" s="2"/>
      <c r="Q192" s="5" t="s">
        <v>20</v>
      </c>
      <c r="R192" s="2"/>
    </row>
    <row r="193" spans="1:18" hidden="1" x14ac:dyDescent="0.25">
      <c r="A193" s="5">
        <v>1425</v>
      </c>
      <c r="B193" s="2" t="s">
        <v>3295</v>
      </c>
      <c r="C193" s="2" t="s">
        <v>46</v>
      </c>
      <c r="D193" s="6">
        <v>43791</v>
      </c>
      <c r="E193" s="2" t="s">
        <v>25</v>
      </c>
      <c r="F193" s="7">
        <v>45300</v>
      </c>
      <c r="G193" s="7">
        <v>45311</v>
      </c>
      <c r="H193" s="2" t="s">
        <v>36</v>
      </c>
      <c r="I193" s="2" t="s">
        <v>363</v>
      </c>
      <c r="J193" s="2" t="s">
        <v>2254</v>
      </c>
      <c r="K193" s="2" t="s">
        <v>23</v>
      </c>
      <c r="L193" s="2" t="s">
        <v>340</v>
      </c>
      <c r="M193" s="2" t="s">
        <v>25</v>
      </c>
      <c r="N193" s="2" t="s">
        <v>26</v>
      </c>
      <c r="O193" s="2" t="s">
        <v>20</v>
      </c>
      <c r="P193" s="2"/>
      <c r="Q193" s="5" t="s">
        <v>20</v>
      </c>
      <c r="R193" s="2" t="s">
        <v>1263</v>
      </c>
    </row>
    <row r="194" spans="1:18" hidden="1" x14ac:dyDescent="0.25">
      <c r="A194" s="5">
        <v>1256</v>
      </c>
      <c r="B194" s="2" t="s">
        <v>2945</v>
      </c>
      <c r="C194" s="2" t="s">
        <v>2828</v>
      </c>
      <c r="D194" s="6">
        <v>43792</v>
      </c>
      <c r="E194" s="2" t="s">
        <v>25</v>
      </c>
      <c r="F194" s="7">
        <v>45342</v>
      </c>
      <c r="G194" s="7">
        <v>45342</v>
      </c>
      <c r="H194" s="2" t="s">
        <v>36</v>
      </c>
      <c r="I194" s="2" t="s">
        <v>2947</v>
      </c>
      <c r="J194" s="2" t="s">
        <v>2948</v>
      </c>
      <c r="K194" s="2" t="s">
        <v>23</v>
      </c>
      <c r="L194" s="2" t="s">
        <v>24</v>
      </c>
      <c r="M194" s="2" t="s">
        <v>25</v>
      </c>
      <c r="N194" s="2" t="s">
        <v>26</v>
      </c>
      <c r="O194" s="2" t="s">
        <v>20</v>
      </c>
      <c r="P194" s="2"/>
      <c r="Q194" s="5" t="s">
        <v>20</v>
      </c>
      <c r="R194" s="2" t="s">
        <v>44</v>
      </c>
    </row>
    <row r="195" spans="1:18" hidden="1" x14ac:dyDescent="0.25">
      <c r="A195" s="5">
        <v>639</v>
      </c>
      <c r="B195" s="2" t="s">
        <v>1659</v>
      </c>
      <c r="C195" s="2" t="s">
        <v>95</v>
      </c>
      <c r="D195" s="6">
        <v>43790</v>
      </c>
      <c r="E195" s="2" t="s">
        <v>25</v>
      </c>
      <c r="F195" s="7">
        <v>45286</v>
      </c>
      <c r="G195" s="7">
        <v>45286</v>
      </c>
      <c r="H195" s="2" t="s">
        <v>36</v>
      </c>
      <c r="I195" s="2" t="s">
        <v>1660</v>
      </c>
      <c r="J195" s="2" t="s">
        <v>143</v>
      </c>
      <c r="K195" s="2" t="s">
        <v>23</v>
      </c>
      <c r="L195" s="2" t="s">
        <v>24</v>
      </c>
      <c r="M195" s="2" t="s">
        <v>25</v>
      </c>
      <c r="N195" s="2" t="s">
        <v>26</v>
      </c>
      <c r="O195" s="2" t="s">
        <v>20</v>
      </c>
      <c r="P195" s="2"/>
      <c r="Q195" s="5" t="s">
        <v>20</v>
      </c>
      <c r="R195" s="2" t="s">
        <v>1661</v>
      </c>
    </row>
    <row r="196" spans="1:18" hidden="1" x14ac:dyDescent="0.25">
      <c r="A196" s="5">
        <v>1034</v>
      </c>
      <c r="B196" s="2" t="s">
        <v>2482</v>
      </c>
      <c r="C196" s="2" t="s">
        <v>29</v>
      </c>
      <c r="D196" s="6">
        <v>43790</v>
      </c>
      <c r="E196" s="2" t="s">
        <v>25</v>
      </c>
      <c r="F196" s="7">
        <v>45268</v>
      </c>
      <c r="G196" s="7">
        <v>45268</v>
      </c>
      <c r="H196" s="2" t="s">
        <v>36</v>
      </c>
      <c r="I196" s="2" t="s">
        <v>376</v>
      </c>
      <c r="J196" s="2" t="s">
        <v>2483</v>
      </c>
      <c r="K196" s="2" t="s">
        <v>23</v>
      </c>
      <c r="L196" s="2" t="s">
        <v>340</v>
      </c>
      <c r="M196" s="2" t="s">
        <v>25</v>
      </c>
      <c r="N196" s="2" t="s">
        <v>26</v>
      </c>
      <c r="O196" s="2" t="s">
        <v>25</v>
      </c>
      <c r="P196" s="2"/>
      <c r="Q196" s="5" t="s">
        <v>20</v>
      </c>
      <c r="R196" s="2" t="s">
        <v>2484</v>
      </c>
    </row>
    <row r="197" spans="1:18" hidden="1" x14ac:dyDescent="0.25">
      <c r="A197" s="5">
        <v>1106</v>
      </c>
      <c r="B197" s="2" t="s">
        <v>2632</v>
      </c>
      <c r="C197" s="2" t="s">
        <v>29</v>
      </c>
      <c r="D197" s="6">
        <v>43791</v>
      </c>
      <c r="E197" s="2" t="s">
        <v>25</v>
      </c>
      <c r="F197" s="7">
        <v>45321</v>
      </c>
      <c r="G197" s="7">
        <v>45321</v>
      </c>
      <c r="H197" s="2" t="s">
        <v>36</v>
      </c>
      <c r="I197" s="2" t="s">
        <v>70</v>
      </c>
      <c r="J197" s="2" t="s">
        <v>2633</v>
      </c>
      <c r="K197" s="2" t="s">
        <v>23</v>
      </c>
      <c r="L197" s="2" t="s">
        <v>24</v>
      </c>
      <c r="M197" s="2" t="s">
        <v>25</v>
      </c>
      <c r="N197" s="2" t="s">
        <v>26</v>
      </c>
      <c r="O197" s="2" t="s">
        <v>25</v>
      </c>
      <c r="P197" s="2"/>
      <c r="Q197" s="5" t="s">
        <v>20</v>
      </c>
      <c r="R197" s="2" t="s">
        <v>2634</v>
      </c>
    </row>
    <row r="198" spans="1:18" hidden="1" x14ac:dyDescent="0.25">
      <c r="A198" s="5">
        <v>531</v>
      </c>
      <c r="B198" s="2" t="s">
        <v>1431</v>
      </c>
      <c r="C198" s="2" t="s">
        <v>95</v>
      </c>
      <c r="D198" s="6">
        <v>43791</v>
      </c>
      <c r="E198" s="2" t="s">
        <v>25</v>
      </c>
      <c r="F198" s="7">
        <v>45286</v>
      </c>
      <c r="G198" s="7">
        <v>45286</v>
      </c>
      <c r="H198" s="2" t="s">
        <v>36</v>
      </c>
      <c r="I198" s="2" t="s">
        <v>152</v>
      </c>
      <c r="J198" s="2" t="s">
        <v>606</v>
      </c>
      <c r="K198" s="2" t="s">
        <v>23</v>
      </c>
      <c r="L198" s="2" t="s">
        <v>340</v>
      </c>
      <c r="M198" s="2" t="s">
        <v>25</v>
      </c>
      <c r="N198" s="2" t="s">
        <v>26</v>
      </c>
      <c r="O198" s="2" t="s">
        <v>20</v>
      </c>
      <c r="P198" s="2"/>
      <c r="Q198" s="5" t="s">
        <v>20</v>
      </c>
      <c r="R198" s="2" t="s">
        <v>1432</v>
      </c>
    </row>
    <row r="199" spans="1:18" hidden="1" x14ac:dyDescent="0.25">
      <c r="A199" s="5">
        <v>591</v>
      </c>
      <c r="B199" s="2" t="s">
        <v>1552</v>
      </c>
      <c r="C199" s="2" t="s">
        <v>64</v>
      </c>
      <c r="D199" s="6">
        <v>43818</v>
      </c>
      <c r="E199" s="2" t="s">
        <v>25</v>
      </c>
      <c r="F199" s="7">
        <v>45281</v>
      </c>
      <c r="G199" s="7">
        <v>45281</v>
      </c>
      <c r="H199" s="2" t="s">
        <v>36</v>
      </c>
      <c r="I199" s="2" t="s">
        <v>617</v>
      </c>
      <c r="J199" s="2" t="s">
        <v>1108</v>
      </c>
      <c r="K199" s="2" t="s">
        <v>23</v>
      </c>
      <c r="L199" s="2" t="s">
        <v>24</v>
      </c>
      <c r="M199" s="2" t="s">
        <v>25</v>
      </c>
      <c r="N199" s="2" t="s">
        <v>26</v>
      </c>
      <c r="O199" s="2" t="s">
        <v>20</v>
      </c>
      <c r="P199" s="2"/>
      <c r="Q199" s="5" t="s">
        <v>20</v>
      </c>
      <c r="R199" s="2" t="s">
        <v>166</v>
      </c>
    </row>
    <row r="200" spans="1:18" hidden="1" x14ac:dyDescent="0.25">
      <c r="A200" s="5">
        <v>216</v>
      </c>
      <c r="B200" s="2" t="s">
        <v>686</v>
      </c>
      <c r="C200" s="2" t="s">
        <v>687</v>
      </c>
      <c r="D200" s="6">
        <v>43788</v>
      </c>
      <c r="E200" s="2" t="s">
        <v>25</v>
      </c>
      <c r="F200" s="7">
        <v>45268</v>
      </c>
      <c r="G200" s="7">
        <v>45269</v>
      </c>
      <c r="H200" s="2" t="s">
        <v>36</v>
      </c>
      <c r="I200" s="2" t="s">
        <v>688</v>
      </c>
      <c r="J200" s="2" t="s">
        <v>689</v>
      </c>
      <c r="K200" s="2" t="s">
        <v>23</v>
      </c>
      <c r="L200" s="2" t="s">
        <v>24</v>
      </c>
      <c r="M200" s="2" t="s">
        <v>25</v>
      </c>
      <c r="N200" s="2" t="s">
        <v>26</v>
      </c>
      <c r="O200" s="2" t="s">
        <v>25</v>
      </c>
      <c r="P200" s="2">
        <v>45597</v>
      </c>
      <c r="Q200" s="5" t="s">
        <v>20</v>
      </c>
      <c r="R200" s="2" t="s">
        <v>690</v>
      </c>
    </row>
    <row r="201" spans="1:18" hidden="1" x14ac:dyDescent="0.25">
      <c r="A201" s="5">
        <v>409</v>
      </c>
      <c r="B201" s="2" t="s">
        <v>1158</v>
      </c>
      <c r="C201" s="2" t="s">
        <v>29</v>
      </c>
      <c r="D201" s="6">
        <v>44521</v>
      </c>
      <c r="E201" s="2" t="s">
        <v>20</v>
      </c>
      <c r="F201" s="7">
        <v>45275</v>
      </c>
      <c r="G201" s="7">
        <v>45275</v>
      </c>
      <c r="H201" s="2" t="s">
        <v>36</v>
      </c>
      <c r="I201" s="2" t="s">
        <v>1159</v>
      </c>
      <c r="J201" s="2" t="s">
        <v>48</v>
      </c>
      <c r="K201" s="2" t="s">
        <v>23</v>
      </c>
      <c r="L201" s="2" t="s">
        <v>356</v>
      </c>
      <c r="M201" s="2" t="s">
        <v>25</v>
      </c>
      <c r="N201" s="2" t="s">
        <v>26</v>
      </c>
      <c r="O201" s="2" t="s">
        <v>20</v>
      </c>
      <c r="P201" s="2"/>
      <c r="Q201" s="5" t="s">
        <v>20</v>
      </c>
      <c r="R201" s="2" t="s">
        <v>1160</v>
      </c>
    </row>
    <row r="202" spans="1:18" hidden="1" x14ac:dyDescent="0.25">
      <c r="A202" s="5">
        <v>389</v>
      </c>
      <c r="B202" s="2" t="s">
        <v>1112</v>
      </c>
      <c r="C202" s="2" t="s">
        <v>46</v>
      </c>
      <c r="D202" s="6">
        <v>43790</v>
      </c>
      <c r="E202" s="2" t="s">
        <v>25</v>
      </c>
      <c r="F202" s="7">
        <v>45268</v>
      </c>
      <c r="G202" s="7">
        <v>45269</v>
      </c>
      <c r="H202" s="2" t="s">
        <v>36</v>
      </c>
      <c r="I202" s="2" t="s">
        <v>1113</v>
      </c>
      <c r="J202" s="2" t="s">
        <v>1108</v>
      </c>
      <c r="K202" s="2" t="s">
        <v>23</v>
      </c>
      <c r="L202" s="2" t="s">
        <v>340</v>
      </c>
      <c r="M202" s="2" t="s">
        <v>25</v>
      </c>
      <c r="N202" s="2" t="s">
        <v>26</v>
      </c>
      <c r="O202" s="2" t="s">
        <v>20</v>
      </c>
      <c r="P202" s="2"/>
      <c r="Q202" s="5" t="s">
        <v>20</v>
      </c>
      <c r="R202" s="2">
        <v>3</v>
      </c>
    </row>
    <row r="203" spans="1:18" hidden="1" x14ac:dyDescent="0.25">
      <c r="A203" s="5">
        <v>643</v>
      </c>
      <c r="B203" s="2" t="s">
        <v>1670</v>
      </c>
      <c r="C203" s="2" t="s">
        <v>95</v>
      </c>
      <c r="D203" s="5" t="s">
        <v>1671</v>
      </c>
      <c r="E203" s="2" t="s">
        <v>25</v>
      </c>
      <c r="F203" s="2" t="s">
        <v>502</v>
      </c>
      <c r="G203" s="7">
        <v>45273</v>
      </c>
      <c r="H203" s="2" t="s">
        <v>36</v>
      </c>
      <c r="I203" s="2" t="s">
        <v>124</v>
      </c>
      <c r="J203" s="2" t="s">
        <v>1672</v>
      </c>
      <c r="K203" s="2" t="s">
        <v>23</v>
      </c>
      <c r="L203" s="2" t="s">
        <v>356</v>
      </c>
      <c r="M203" s="2" t="s">
        <v>25</v>
      </c>
      <c r="N203" s="2" t="s">
        <v>26</v>
      </c>
      <c r="O203" s="2" t="s">
        <v>20</v>
      </c>
      <c r="P203" s="2"/>
      <c r="Q203" s="5" t="s">
        <v>20</v>
      </c>
      <c r="R203" s="2">
        <v>0</v>
      </c>
    </row>
    <row r="204" spans="1:18" hidden="1" x14ac:dyDescent="0.25">
      <c r="A204" s="5">
        <v>18</v>
      </c>
      <c r="B204" s="2" t="s">
        <v>94</v>
      </c>
      <c r="C204" s="2" t="s">
        <v>95</v>
      </c>
      <c r="D204" s="6">
        <v>43790</v>
      </c>
      <c r="E204" s="2" t="s">
        <v>25</v>
      </c>
      <c r="F204" s="7">
        <v>45268</v>
      </c>
      <c r="G204" s="7">
        <v>45268</v>
      </c>
      <c r="H204" s="2" t="s">
        <v>36</v>
      </c>
      <c r="I204" s="2" t="s">
        <v>96</v>
      </c>
      <c r="J204" s="2" t="s">
        <v>97</v>
      </c>
      <c r="K204" s="2" t="s">
        <v>23</v>
      </c>
      <c r="L204" s="2"/>
      <c r="M204" s="2" t="s">
        <v>25</v>
      </c>
      <c r="N204" s="2" t="s">
        <v>26</v>
      </c>
      <c r="O204" s="2" t="s">
        <v>20</v>
      </c>
      <c r="P204" s="2"/>
      <c r="Q204" s="5" t="s">
        <v>20</v>
      </c>
      <c r="R204" s="2" t="s">
        <v>98</v>
      </c>
    </row>
    <row r="205" spans="1:18" hidden="1" x14ac:dyDescent="0.25">
      <c r="A205" s="5">
        <v>60</v>
      </c>
      <c r="B205" s="2" t="s">
        <v>234</v>
      </c>
      <c r="C205" s="2" t="s">
        <v>95</v>
      </c>
      <c r="D205" s="6">
        <v>43790</v>
      </c>
      <c r="E205" s="2" t="s">
        <v>25</v>
      </c>
      <c r="F205" s="7">
        <v>45268</v>
      </c>
      <c r="G205" s="7">
        <v>45269</v>
      </c>
      <c r="H205" s="2" t="s">
        <v>36</v>
      </c>
      <c r="I205" s="2" t="s">
        <v>235</v>
      </c>
      <c r="J205" s="2" t="s">
        <v>236</v>
      </c>
      <c r="K205" s="2" t="s">
        <v>23</v>
      </c>
      <c r="L205" s="2"/>
      <c r="M205" s="2" t="s">
        <v>25</v>
      </c>
      <c r="N205" s="2" t="s">
        <v>26</v>
      </c>
      <c r="O205" s="2" t="s">
        <v>20</v>
      </c>
      <c r="P205" s="2"/>
      <c r="Q205" s="5" t="s">
        <v>20</v>
      </c>
      <c r="R205" s="2" t="s">
        <v>25</v>
      </c>
    </row>
    <row r="206" spans="1:18" hidden="1" x14ac:dyDescent="0.25">
      <c r="A206" s="5">
        <v>317</v>
      </c>
      <c r="B206" s="2" t="s">
        <v>934</v>
      </c>
      <c r="C206" s="2" t="s">
        <v>19</v>
      </c>
      <c r="D206" s="6">
        <v>45274</v>
      </c>
      <c r="E206" s="2" t="s">
        <v>25</v>
      </c>
      <c r="F206" s="7">
        <v>45268</v>
      </c>
      <c r="G206" s="7">
        <v>45274</v>
      </c>
      <c r="H206" s="2" t="s">
        <v>36</v>
      </c>
      <c r="I206" s="2" t="s">
        <v>935</v>
      </c>
      <c r="J206" s="2" t="s">
        <v>936</v>
      </c>
      <c r="K206" s="2" t="s">
        <v>23</v>
      </c>
      <c r="L206" s="2" t="s">
        <v>340</v>
      </c>
      <c r="M206" s="2" t="s">
        <v>25</v>
      </c>
      <c r="N206" s="2" t="s">
        <v>26</v>
      </c>
      <c r="O206" s="2" t="s">
        <v>25</v>
      </c>
      <c r="P206" s="2"/>
      <c r="Q206" s="5" t="s">
        <v>128</v>
      </c>
      <c r="R206" s="2" t="s">
        <v>937</v>
      </c>
    </row>
    <row r="207" spans="1:18" hidden="1" x14ac:dyDescent="0.25">
      <c r="A207" s="5">
        <v>1288</v>
      </c>
      <c r="B207" s="2" t="s">
        <v>3015</v>
      </c>
      <c r="C207" s="2" t="s">
        <v>19</v>
      </c>
      <c r="D207" s="6">
        <v>45284</v>
      </c>
      <c r="E207" s="2" t="s">
        <v>25</v>
      </c>
      <c r="F207" s="7">
        <v>45274</v>
      </c>
      <c r="G207" s="7">
        <v>45284</v>
      </c>
      <c r="H207" s="2" t="s">
        <v>36</v>
      </c>
      <c r="I207" s="2" t="s">
        <v>3016</v>
      </c>
      <c r="J207" s="8">
        <v>45413</v>
      </c>
      <c r="K207" s="2" t="s">
        <v>23</v>
      </c>
      <c r="L207" s="2"/>
      <c r="M207" s="2" t="s">
        <v>25</v>
      </c>
      <c r="N207" s="2" t="s">
        <v>26</v>
      </c>
      <c r="O207" s="2" t="s">
        <v>20</v>
      </c>
      <c r="P207" s="2"/>
      <c r="Q207" s="5" t="s">
        <v>20</v>
      </c>
      <c r="R207" s="2" t="s">
        <v>39</v>
      </c>
    </row>
    <row r="208" spans="1:18" hidden="1" x14ac:dyDescent="0.25">
      <c r="A208" s="5">
        <v>95</v>
      </c>
      <c r="B208" s="2" t="s">
        <v>342</v>
      </c>
      <c r="C208" s="2" t="s">
        <v>19</v>
      </c>
      <c r="D208" s="6">
        <v>43790</v>
      </c>
      <c r="E208" s="2" t="s">
        <v>25</v>
      </c>
      <c r="F208" s="7">
        <v>45268</v>
      </c>
      <c r="G208" s="7">
        <v>45268</v>
      </c>
      <c r="H208" s="2" t="s">
        <v>36</v>
      </c>
      <c r="I208" s="2" t="s">
        <v>202</v>
      </c>
      <c r="J208" s="8">
        <v>45261</v>
      </c>
      <c r="K208" s="2" t="s">
        <v>23</v>
      </c>
      <c r="L208" s="2" t="s">
        <v>24</v>
      </c>
      <c r="M208" s="2" t="s">
        <v>25</v>
      </c>
      <c r="N208" s="2" t="s">
        <v>26</v>
      </c>
      <c r="O208" s="2" t="s">
        <v>25</v>
      </c>
      <c r="P208" s="2"/>
      <c r="Q208" s="5" t="s">
        <v>20</v>
      </c>
      <c r="R208" s="2" t="s">
        <v>343</v>
      </c>
    </row>
    <row r="209" spans="1:18" hidden="1" x14ac:dyDescent="0.25">
      <c r="A209" s="5">
        <v>1325</v>
      </c>
      <c r="B209" s="2" t="s">
        <v>3088</v>
      </c>
      <c r="C209" s="2" t="s">
        <v>64</v>
      </c>
      <c r="D209" s="6">
        <v>43791</v>
      </c>
      <c r="E209" s="2" t="s">
        <v>25</v>
      </c>
      <c r="F209" s="7">
        <v>45268</v>
      </c>
      <c r="G209" s="7">
        <v>45351</v>
      </c>
      <c r="H209" s="2" t="s">
        <v>36</v>
      </c>
      <c r="I209" s="2" t="s">
        <v>173</v>
      </c>
      <c r="J209" s="2" t="s">
        <v>2942</v>
      </c>
      <c r="K209" s="2" t="s">
        <v>23</v>
      </c>
      <c r="L209" s="2" t="s">
        <v>340</v>
      </c>
      <c r="M209" s="2" t="s">
        <v>25</v>
      </c>
      <c r="N209" s="2" t="s">
        <v>26</v>
      </c>
      <c r="O209" s="2" t="s">
        <v>20</v>
      </c>
      <c r="P209" s="2"/>
      <c r="Q209" s="5" t="s">
        <v>20</v>
      </c>
      <c r="R209" s="2" t="s">
        <v>166</v>
      </c>
    </row>
    <row r="210" spans="1:18" hidden="1" x14ac:dyDescent="0.25">
      <c r="A210" s="5">
        <v>1345</v>
      </c>
      <c r="B210" s="2" t="s">
        <v>3121</v>
      </c>
      <c r="C210" s="2" t="s">
        <v>671</v>
      </c>
      <c r="D210" s="6">
        <v>43792</v>
      </c>
      <c r="E210" s="2" t="s">
        <v>25</v>
      </c>
      <c r="F210" s="7">
        <v>45344</v>
      </c>
      <c r="G210" s="7">
        <v>45352</v>
      </c>
      <c r="H210" s="2" t="s">
        <v>36</v>
      </c>
      <c r="I210" s="2" t="s">
        <v>3122</v>
      </c>
      <c r="J210" s="2" t="s">
        <v>2942</v>
      </c>
      <c r="K210" s="2" t="s">
        <v>23</v>
      </c>
      <c r="L210" s="2" t="s">
        <v>340</v>
      </c>
      <c r="M210" s="2" t="s">
        <v>25</v>
      </c>
      <c r="N210" s="2" t="s">
        <v>26</v>
      </c>
      <c r="O210" s="2" t="s">
        <v>20</v>
      </c>
      <c r="P210" s="2"/>
      <c r="Q210" s="5" t="s">
        <v>20</v>
      </c>
      <c r="R210" s="2" t="s">
        <v>226</v>
      </c>
    </row>
    <row r="211" spans="1:18" hidden="1" x14ac:dyDescent="0.25">
      <c r="A211" s="5">
        <v>86</v>
      </c>
      <c r="B211" s="2" t="s">
        <v>315</v>
      </c>
      <c r="C211" s="2" t="s">
        <v>64</v>
      </c>
      <c r="D211" s="6">
        <v>43790</v>
      </c>
      <c r="E211" s="2" t="s">
        <v>20</v>
      </c>
      <c r="F211" s="7">
        <v>45268</v>
      </c>
      <c r="G211" s="7">
        <v>45268</v>
      </c>
      <c r="H211" s="2" t="s">
        <v>36</v>
      </c>
      <c r="I211" s="2" t="s">
        <v>316</v>
      </c>
      <c r="J211" s="2" t="s">
        <v>317</v>
      </c>
      <c r="K211" s="2" t="s">
        <v>23</v>
      </c>
      <c r="L211" s="2"/>
      <c r="M211" s="2" t="s">
        <v>25</v>
      </c>
      <c r="N211" s="2" t="s">
        <v>26</v>
      </c>
      <c r="O211" s="2" t="s">
        <v>25</v>
      </c>
      <c r="P211" s="2"/>
      <c r="Q211" s="5" t="s">
        <v>20</v>
      </c>
      <c r="R211" s="2" t="s">
        <v>318</v>
      </c>
    </row>
    <row r="212" spans="1:18" hidden="1" x14ac:dyDescent="0.25">
      <c r="A212" s="5">
        <v>1070</v>
      </c>
      <c r="B212" s="2" t="s">
        <v>2561</v>
      </c>
      <c r="C212" s="2" t="s">
        <v>1269</v>
      </c>
      <c r="D212" s="6">
        <v>43799</v>
      </c>
      <c r="E212" s="2" t="s">
        <v>25</v>
      </c>
      <c r="F212" s="7">
        <v>45299</v>
      </c>
      <c r="G212" s="7">
        <v>45300</v>
      </c>
      <c r="H212" s="2" t="s">
        <v>36</v>
      </c>
      <c r="I212" s="2" t="s">
        <v>152</v>
      </c>
      <c r="J212" s="2" t="s">
        <v>2562</v>
      </c>
      <c r="K212" s="2" t="s">
        <v>23</v>
      </c>
      <c r="L212" s="2" t="s">
        <v>340</v>
      </c>
      <c r="M212" s="2" t="s">
        <v>25</v>
      </c>
      <c r="N212" s="2" t="s">
        <v>26</v>
      </c>
      <c r="O212" s="2" t="s">
        <v>25</v>
      </c>
      <c r="P212" s="2"/>
      <c r="Q212" s="5" t="s">
        <v>20</v>
      </c>
      <c r="R212" s="2">
        <v>4</v>
      </c>
    </row>
    <row r="213" spans="1:18" hidden="1" x14ac:dyDescent="0.25">
      <c r="A213" s="5">
        <v>665</v>
      </c>
      <c r="B213" s="2" t="s">
        <v>795</v>
      </c>
      <c r="C213" s="2" t="s">
        <v>95</v>
      </c>
      <c r="D213" s="6">
        <v>43101</v>
      </c>
      <c r="E213" s="2" t="s">
        <v>20</v>
      </c>
      <c r="F213" s="7">
        <v>45268</v>
      </c>
      <c r="G213" s="7">
        <v>45269</v>
      </c>
      <c r="H213" s="2" t="s">
        <v>36</v>
      </c>
      <c r="I213" s="2" t="s">
        <v>124</v>
      </c>
      <c r="J213" s="2" t="s">
        <v>1714</v>
      </c>
      <c r="K213" s="2" t="s">
        <v>23</v>
      </c>
      <c r="L213" s="2" t="s">
        <v>356</v>
      </c>
      <c r="M213" s="2" t="s">
        <v>25</v>
      </c>
      <c r="N213" s="2" t="s">
        <v>26</v>
      </c>
      <c r="O213" s="2" t="s">
        <v>20</v>
      </c>
      <c r="P213" s="2"/>
      <c r="Q213" s="5" t="s">
        <v>20</v>
      </c>
      <c r="R213" s="2" t="s">
        <v>607</v>
      </c>
    </row>
    <row r="214" spans="1:18" hidden="1" x14ac:dyDescent="0.25">
      <c r="A214" s="5">
        <v>1285</v>
      </c>
      <c r="B214" s="2" t="s">
        <v>61</v>
      </c>
      <c r="C214" s="2" t="s">
        <v>2729</v>
      </c>
      <c r="D214" s="6">
        <v>43790</v>
      </c>
      <c r="E214" s="2" t="s">
        <v>25</v>
      </c>
      <c r="F214" s="7">
        <v>43790</v>
      </c>
      <c r="G214" s="7">
        <v>43790</v>
      </c>
      <c r="H214" s="2" t="s">
        <v>36</v>
      </c>
      <c r="I214" s="2" t="s">
        <v>25</v>
      </c>
      <c r="J214" s="2" t="s">
        <v>3008</v>
      </c>
      <c r="K214" s="2" t="s">
        <v>23</v>
      </c>
      <c r="L214" s="2" t="s">
        <v>340</v>
      </c>
      <c r="M214" s="2" t="s">
        <v>20</v>
      </c>
      <c r="N214" s="2" t="s">
        <v>26</v>
      </c>
      <c r="O214" s="2" t="s">
        <v>20</v>
      </c>
      <c r="P214" s="2"/>
      <c r="Q214" s="5" t="s">
        <v>27</v>
      </c>
      <c r="R214" s="2" t="s">
        <v>166</v>
      </c>
    </row>
    <row r="215" spans="1:18" hidden="1" x14ac:dyDescent="0.25">
      <c r="A215" s="5">
        <v>1067</v>
      </c>
      <c r="B215" s="2" t="s">
        <v>2558</v>
      </c>
      <c r="C215" s="2" t="s">
        <v>1269</v>
      </c>
      <c r="D215" s="6">
        <v>43788</v>
      </c>
      <c r="E215" s="2" t="s">
        <v>25</v>
      </c>
      <c r="F215" s="7">
        <v>45303</v>
      </c>
      <c r="G215" s="7">
        <v>45303</v>
      </c>
      <c r="H215" s="2" t="s">
        <v>36</v>
      </c>
      <c r="I215" s="2" t="s">
        <v>285</v>
      </c>
      <c r="J215" s="2" t="s">
        <v>513</v>
      </c>
      <c r="K215" s="2" t="s">
        <v>23</v>
      </c>
      <c r="L215" s="2" t="s">
        <v>24</v>
      </c>
      <c r="M215" s="2" t="s">
        <v>25</v>
      </c>
      <c r="N215" s="2" t="s">
        <v>26</v>
      </c>
      <c r="O215" s="2" t="s">
        <v>20</v>
      </c>
      <c r="P215" s="2"/>
      <c r="Q215" s="5" t="s">
        <v>20</v>
      </c>
      <c r="R215" s="2" t="s">
        <v>296</v>
      </c>
    </row>
    <row r="216" spans="1:18" hidden="1" x14ac:dyDescent="0.25">
      <c r="A216" s="5">
        <v>1394</v>
      </c>
      <c r="B216" s="2" t="s">
        <v>3236</v>
      </c>
      <c r="C216" s="2" t="s">
        <v>2828</v>
      </c>
      <c r="D216" s="6">
        <v>43791</v>
      </c>
      <c r="E216" s="2" t="s">
        <v>25</v>
      </c>
      <c r="F216" s="7">
        <v>45335</v>
      </c>
      <c r="G216" s="7">
        <v>45343</v>
      </c>
      <c r="H216" s="2" t="s">
        <v>36</v>
      </c>
      <c r="I216" s="2" t="s">
        <v>20</v>
      </c>
      <c r="J216" s="2" t="s">
        <v>2971</v>
      </c>
      <c r="K216" s="2" t="s">
        <v>23</v>
      </c>
      <c r="L216" s="2" t="s">
        <v>340</v>
      </c>
      <c r="M216" s="2" t="s">
        <v>25</v>
      </c>
      <c r="N216" s="2" t="s">
        <v>26</v>
      </c>
      <c r="O216" s="2" t="s">
        <v>20</v>
      </c>
      <c r="P216" s="2"/>
      <c r="Q216" s="5" t="s">
        <v>20</v>
      </c>
      <c r="R216" s="2" t="s">
        <v>32</v>
      </c>
    </row>
    <row r="217" spans="1:18" hidden="1" x14ac:dyDescent="0.25">
      <c r="A217" s="5">
        <v>485</v>
      </c>
      <c r="B217" s="2" t="s">
        <v>1331</v>
      </c>
      <c r="C217" s="2" t="s">
        <v>95</v>
      </c>
      <c r="D217" s="6">
        <v>43791</v>
      </c>
      <c r="E217" s="2" t="s">
        <v>25</v>
      </c>
      <c r="F217" s="7">
        <v>45286</v>
      </c>
      <c r="G217" s="7">
        <v>45286</v>
      </c>
      <c r="H217" s="2" t="s">
        <v>36</v>
      </c>
      <c r="I217" s="2" t="s">
        <v>1332</v>
      </c>
      <c r="J217" s="2" t="s">
        <v>1333</v>
      </c>
      <c r="K217" s="2" t="s">
        <v>23</v>
      </c>
      <c r="L217" s="2" t="s">
        <v>24</v>
      </c>
      <c r="M217" s="2" t="s">
        <v>25</v>
      </c>
      <c r="N217" s="2" t="s">
        <v>26</v>
      </c>
      <c r="O217" s="2" t="s">
        <v>20</v>
      </c>
      <c r="P217" s="2"/>
      <c r="Q217" s="5" t="s">
        <v>20</v>
      </c>
      <c r="R217" s="2" t="s">
        <v>1334</v>
      </c>
    </row>
    <row r="218" spans="1:18" hidden="1" x14ac:dyDescent="0.25">
      <c r="A218" s="5">
        <v>1181</v>
      </c>
      <c r="B218" s="2" t="s">
        <v>2793</v>
      </c>
      <c r="C218" s="2" t="s">
        <v>35</v>
      </c>
      <c r="D218" s="6">
        <v>43788</v>
      </c>
      <c r="E218" s="2" t="s">
        <v>25</v>
      </c>
      <c r="F218" s="7">
        <v>45293</v>
      </c>
      <c r="G218" s="7">
        <v>45293</v>
      </c>
      <c r="H218" s="2" t="s">
        <v>36</v>
      </c>
      <c r="I218" s="2" t="s">
        <v>25</v>
      </c>
      <c r="J218" s="2" t="s">
        <v>1397</v>
      </c>
      <c r="K218" s="2" t="s">
        <v>23</v>
      </c>
      <c r="L218" s="2" t="s">
        <v>340</v>
      </c>
      <c r="M218" s="2" t="s">
        <v>25</v>
      </c>
      <c r="N218" s="2" t="s">
        <v>26</v>
      </c>
      <c r="O218" s="2" t="s">
        <v>20</v>
      </c>
      <c r="P218" s="2"/>
      <c r="Q218" s="5" t="s">
        <v>20</v>
      </c>
      <c r="R218" s="2" t="s">
        <v>44</v>
      </c>
    </row>
    <row r="219" spans="1:18" hidden="1" x14ac:dyDescent="0.25">
      <c r="A219" s="5">
        <v>1123</v>
      </c>
      <c r="B219" s="2" t="s">
        <v>2668</v>
      </c>
      <c r="C219" s="2" t="s">
        <v>29</v>
      </c>
      <c r="D219" s="6">
        <v>43790</v>
      </c>
      <c r="E219" s="2" t="s">
        <v>25</v>
      </c>
      <c r="F219" s="7">
        <v>45261</v>
      </c>
      <c r="G219" s="7">
        <v>45296</v>
      </c>
      <c r="H219" s="2" t="s">
        <v>36</v>
      </c>
      <c r="I219" s="2" t="s">
        <v>397</v>
      </c>
      <c r="J219" s="2" t="s">
        <v>2669</v>
      </c>
      <c r="K219" s="2" t="s">
        <v>23</v>
      </c>
      <c r="L219" s="2" t="s">
        <v>24</v>
      </c>
      <c r="M219" s="2" t="s">
        <v>25</v>
      </c>
      <c r="N219" s="2" t="s">
        <v>26</v>
      </c>
      <c r="O219" s="2" t="s">
        <v>25</v>
      </c>
      <c r="P219" s="2"/>
      <c r="Q219" s="5" t="s">
        <v>20</v>
      </c>
      <c r="R219" s="2" t="s">
        <v>2670</v>
      </c>
    </row>
    <row r="220" spans="1:18" hidden="1" x14ac:dyDescent="0.25">
      <c r="A220" s="5">
        <v>183</v>
      </c>
      <c r="B220" s="2" t="s">
        <v>583</v>
      </c>
      <c r="C220" s="2" t="s">
        <v>59</v>
      </c>
      <c r="D220" s="6">
        <v>43790</v>
      </c>
      <c r="E220" s="2" t="s">
        <v>25</v>
      </c>
      <c r="F220" s="7">
        <v>45268</v>
      </c>
      <c r="G220" s="7">
        <v>45278</v>
      </c>
      <c r="H220" s="2" t="s">
        <v>36</v>
      </c>
      <c r="I220" s="2" t="s">
        <v>584</v>
      </c>
      <c r="J220" s="2" t="s">
        <v>585</v>
      </c>
      <c r="K220" s="2" t="s">
        <v>23</v>
      </c>
      <c r="L220" s="2" t="s">
        <v>356</v>
      </c>
      <c r="M220" s="2" t="s">
        <v>25</v>
      </c>
      <c r="N220" s="2" t="s">
        <v>26</v>
      </c>
      <c r="O220" s="2" t="s">
        <v>20</v>
      </c>
      <c r="P220" s="2"/>
      <c r="Q220" s="5" t="s">
        <v>20</v>
      </c>
      <c r="R220" s="2" t="s">
        <v>586</v>
      </c>
    </row>
    <row r="221" spans="1:18" hidden="1" x14ac:dyDescent="0.25">
      <c r="A221" s="5">
        <v>57</v>
      </c>
      <c r="B221" s="2" t="s">
        <v>224</v>
      </c>
      <c r="C221" s="2" t="s">
        <v>69</v>
      </c>
      <c r="D221" s="6">
        <v>45269</v>
      </c>
      <c r="E221" s="2" t="s">
        <v>25</v>
      </c>
      <c r="F221" s="7">
        <v>45268</v>
      </c>
      <c r="G221" s="7">
        <v>45269</v>
      </c>
      <c r="H221" s="2" t="s">
        <v>36</v>
      </c>
      <c r="I221" s="2" t="s">
        <v>225</v>
      </c>
      <c r="J221" s="2" t="s">
        <v>226</v>
      </c>
      <c r="K221" s="2" t="s">
        <v>23</v>
      </c>
      <c r="L221" s="2"/>
      <c r="M221" s="2" t="s">
        <v>25</v>
      </c>
      <c r="N221" s="2" t="s">
        <v>26</v>
      </c>
      <c r="O221" s="2" t="s">
        <v>20</v>
      </c>
      <c r="P221" s="2"/>
      <c r="Q221" s="5" t="s">
        <v>20</v>
      </c>
      <c r="R221" s="2" t="s">
        <v>227</v>
      </c>
    </row>
    <row r="222" spans="1:18" ht="25.5" hidden="1" x14ac:dyDescent="0.25">
      <c r="A222" s="5">
        <v>74</v>
      </c>
      <c r="B222" s="2" t="s">
        <v>276</v>
      </c>
      <c r="C222" s="2" t="s">
        <v>95</v>
      </c>
      <c r="D222" s="6">
        <v>43791</v>
      </c>
      <c r="E222" s="2" t="s">
        <v>25</v>
      </c>
      <c r="F222" s="7">
        <v>45268</v>
      </c>
      <c r="G222" s="7">
        <v>45268</v>
      </c>
      <c r="H222" s="2" t="s">
        <v>36</v>
      </c>
      <c r="I222" s="2" t="s">
        <v>277</v>
      </c>
      <c r="J222" s="2" t="s">
        <v>278</v>
      </c>
      <c r="K222" s="2" t="s">
        <v>23</v>
      </c>
      <c r="L222" s="2"/>
      <c r="M222" s="2" t="s">
        <v>25</v>
      </c>
      <c r="N222" s="2" t="s">
        <v>26</v>
      </c>
      <c r="O222" s="2" t="s">
        <v>20</v>
      </c>
      <c r="P222" s="2"/>
      <c r="Q222" s="5" t="s">
        <v>20</v>
      </c>
      <c r="R222" s="2" t="s">
        <v>279</v>
      </c>
    </row>
    <row r="223" spans="1:18" hidden="1" x14ac:dyDescent="0.25">
      <c r="A223" s="5">
        <v>176</v>
      </c>
      <c r="B223" s="2" t="s">
        <v>566</v>
      </c>
      <c r="C223" s="2" t="s">
        <v>69</v>
      </c>
      <c r="D223" s="6">
        <v>45269</v>
      </c>
      <c r="E223" s="2" t="s">
        <v>25</v>
      </c>
      <c r="F223" s="7">
        <v>45268</v>
      </c>
      <c r="G223" s="7">
        <v>45268</v>
      </c>
      <c r="H223" s="2" t="s">
        <v>36</v>
      </c>
      <c r="I223" s="2" t="s">
        <v>242</v>
      </c>
      <c r="J223" s="8">
        <v>45261</v>
      </c>
      <c r="K223" s="2" t="s">
        <v>23</v>
      </c>
      <c r="L223" s="2" t="s">
        <v>24</v>
      </c>
      <c r="M223" s="2" t="s">
        <v>25</v>
      </c>
      <c r="N223" s="2" t="s">
        <v>26</v>
      </c>
      <c r="O223" s="2" t="s">
        <v>20</v>
      </c>
      <c r="P223" s="2"/>
      <c r="Q223" s="5" t="s">
        <v>20</v>
      </c>
      <c r="R223" s="2" t="s">
        <v>567</v>
      </c>
    </row>
    <row r="224" spans="1:18" hidden="1" x14ac:dyDescent="0.25">
      <c r="A224" s="5">
        <v>989</v>
      </c>
      <c r="B224" s="2" t="s">
        <v>2387</v>
      </c>
      <c r="C224" s="2" t="s">
        <v>35</v>
      </c>
      <c r="D224" s="6">
        <v>43790</v>
      </c>
      <c r="E224" s="2" t="s">
        <v>20</v>
      </c>
      <c r="F224" s="7">
        <v>45300</v>
      </c>
      <c r="G224" s="7">
        <v>45302</v>
      </c>
      <c r="H224" s="2" t="s">
        <v>36</v>
      </c>
      <c r="I224" s="2" t="s">
        <v>2388</v>
      </c>
      <c r="J224" s="2" t="s">
        <v>2389</v>
      </c>
      <c r="K224" s="2" t="s">
        <v>23</v>
      </c>
      <c r="L224" s="2" t="s">
        <v>340</v>
      </c>
      <c r="M224" s="2" t="s">
        <v>25</v>
      </c>
      <c r="N224" s="2" t="s">
        <v>26</v>
      </c>
      <c r="O224" s="2" t="s">
        <v>20</v>
      </c>
      <c r="P224" s="2"/>
      <c r="Q224" s="5" t="s">
        <v>27</v>
      </c>
      <c r="R224" s="2" t="s">
        <v>2390</v>
      </c>
    </row>
    <row r="225" spans="1:18" hidden="1" x14ac:dyDescent="0.25">
      <c r="A225" s="5">
        <v>1439</v>
      </c>
      <c r="B225" s="2" t="s">
        <v>3319</v>
      </c>
      <c r="C225" s="2" t="s">
        <v>1269</v>
      </c>
      <c r="D225" s="6">
        <v>43791</v>
      </c>
      <c r="E225" s="2" t="s">
        <v>25</v>
      </c>
      <c r="F225" s="7">
        <v>45308</v>
      </c>
      <c r="G225" s="7">
        <v>45308</v>
      </c>
      <c r="H225" s="2" t="s">
        <v>36</v>
      </c>
      <c r="I225" s="2" t="s">
        <v>156</v>
      </c>
      <c r="J225" s="7">
        <v>45366</v>
      </c>
      <c r="K225" s="2" t="s">
        <v>23</v>
      </c>
      <c r="L225" s="2" t="s">
        <v>340</v>
      </c>
      <c r="M225" s="2" t="s">
        <v>25</v>
      </c>
      <c r="N225" s="2" t="s">
        <v>26</v>
      </c>
      <c r="O225" s="2" t="s">
        <v>20</v>
      </c>
      <c r="P225" s="2"/>
      <c r="Q225" s="5" t="s">
        <v>20</v>
      </c>
      <c r="R225" s="2">
        <v>1</v>
      </c>
    </row>
    <row r="226" spans="1:18" ht="25.5" hidden="1" x14ac:dyDescent="0.25">
      <c r="A226" s="5">
        <v>30</v>
      </c>
      <c r="B226" s="2" t="s">
        <v>142</v>
      </c>
      <c r="C226" s="2" t="s">
        <v>95</v>
      </c>
      <c r="D226" s="6">
        <v>43792</v>
      </c>
      <c r="E226" s="2" t="s">
        <v>20</v>
      </c>
      <c r="F226" s="7">
        <v>45268</v>
      </c>
      <c r="G226" s="7">
        <v>45269</v>
      </c>
      <c r="H226" s="2" t="s">
        <v>36</v>
      </c>
      <c r="I226" s="2" t="s">
        <v>76</v>
      </c>
      <c r="J226" s="2" t="s">
        <v>143</v>
      </c>
      <c r="K226" s="2" t="s">
        <v>23</v>
      </c>
      <c r="L226" s="2"/>
      <c r="M226" s="2" t="s">
        <v>25</v>
      </c>
      <c r="N226" s="2" t="s">
        <v>26</v>
      </c>
      <c r="O226" s="2" t="s">
        <v>20</v>
      </c>
      <c r="P226" s="2"/>
      <c r="Q226" s="5" t="s">
        <v>20</v>
      </c>
      <c r="R226" s="2" t="s">
        <v>144</v>
      </c>
    </row>
    <row r="227" spans="1:18" hidden="1" x14ac:dyDescent="0.25">
      <c r="A227" s="5">
        <v>1293</v>
      </c>
      <c r="B227" s="2" t="s">
        <v>3023</v>
      </c>
      <c r="C227" s="2" t="s">
        <v>671</v>
      </c>
      <c r="D227" s="6">
        <v>43792</v>
      </c>
      <c r="E227" s="2" t="s">
        <v>25</v>
      </c>
      <c r="F227" s="7">
        <v>45345</v>
      </c>
      <c r="G227" s="7">
        <v>45345</v>
      </c>
      <c r="H227" s="2" t="s">
        <v>36</v>
      </c>
      <c r="I227" s="2" t="s">
        <v>3024</v>
      </c>
      <c r="J227" s="2" t="s">
        <v>3025</v>
      </c>
      <c r="K227" s="2" t="s">
        <v>23</v>
      </c>
      <c r="L227" s="2" t="s">
        <v>340</v>
      </c>
      <c r="M227" s="2" t="s">
        <v>25</v>
      </c>
      <c r="N227" s="2" t="s">
        <v>26</v>
      </c>
      <c r="O227" s="2" t="s">
        <v>20</v>
      </c>
      <c r="P227" s="2"/>
      <c r="Q227" s="5" t="s">
        <v>20</v>
      </c>
      <c r="R227" s="2" t="s">
        <v>2587</v>
      </c>
    </row>
    <row r="228" spans="1:18" hidden="1" x14ac:dyDescent="0.25">
      <c r="A228" s="5">
        <v>638</v>
      </c>
      <c r="B228" s="2" t="s">
        <v>1657</v>
      </c>
      <c r="C228" s="2" t="s">
        <v>95</v>
      </c>
      <c r="D228" s="6">
        <v>45270</v>
      </c>
      <c r="E228" s="2" t="s">
        <v>25</v>
      </c>
      <c r="F228" s="7">
        <v>45268</v>
      </c>
      <c r="G228" s="7">
        <v>45269</v>
      </c>
      <c r="H228" s="2" t="s">
        <v>36</v>
      </c>
      <c r="I228" s="2" t="s">
        <v>378</v>
      </c>
      <c r="J228" s="7">
        <v>45381</v>
      </c>
      <c r="K228" s="2" t="s">
        <v>23</v>
      </c>
      <c r="L228" s="2" t="s">
        <v>24</v>
      </c>
      <c r="M228" s="2" t="s">
        <v>25</v>
      </c>
      <c r="N228" s="2" t="s">
        <v>26</v>
      </c>
      <c r="O228" s="2" t="s">
        <v>25</v>
      </c>
      <c r="P228" s="2"/>
      <c r="Q228" s="5" t="s">
        <v>20</v>
      </c>
      <c r="R228" s="2" t="s">
        <v>1658</v>
      </c>
    </row>
    <row r="229" spans="1:18" hidden="1" x14ac:dyDescent="0.25">
      <c r="A229" s="5">
        <v>390</v>
      </c>
      <c r="B229" s="2" t="s">
        <v>1114</v>
      </c>
      <c r="C229" s="2" t="s">
        <v>19</v>
      </c>
      <c r="D229" s="6">
        <v>43791</v>
      </c>
      <c r="E229" s="2" t="s">
        <v>25</v>
      </c>
      <c r="F229" s="7">
        <v>45268</v>
      </c>
      <c r="G229" s="7">
        <v>45269</v>
      </c>
      <c r="H229" s="2" t="s">
        <v>36</v>
      </c>
      <c r="I229" s="2" t="s">
        <v>497</v>
      </c>
      <c r="J229" s="2" t="s">
        <v>302</v>
      </c>
      <c r="K229" s="2" t="s">
        <v>23</v>
      </c>
      <c r="L229" s="2" t="s">
        <v>24</v>
      </c>
      <c r="M229" s="2" t="s">
        <v>25</v>
      </c>
      <c r="N229" s="2" t="s">
        <v>26</v>
      </c>
      <c r="O229" s="2" t="s">
        <v>25</v>
      </c>
      <c r="P229" s="2"/>
      <c r="Q229" s="5" t="s">
        <v>20</v>
      </c>
      <c r="R229" s="2" t="s">
        <v>1115</v>
      </c>
    </row>
    <row r="230" spans="1:18" hidden="1" x14ac:dyDescent="0.25">
      <c r="A230" s="5">
        <v>1214</v>
      </c>
      <c r="B230" s="2" t="s">
        <v>2858</v>
      </c>
      <c r="C230" s="2" t="s">
        <v>793</v>
      </c>
      <c r="D230" s="6">
        <v>43791</v>
      </c>
      <c r="E230" s="2" t="s">
        <v>20</v>
      </c>
      <c r="F230" s="7">
        <v>45335</v>
      </c>
      <c r="G230" s="7">
        <v>45335</v>
      </c>
      <c r="H230" s="2" t="s">
        <v>36</v>
      </c>
      <c r="I230" s="2" t="s">
        <v>2859</v>
      </c>
      <c r="J230" s="2" t="s">
        <v>2860</v>
      </c>
      <c r="K230" s="2" t="s">
        <v>23</v>
      </c>
      <c r="L230" s="2" t="s">
        <v>24</v>
      </c>
      <c r="M230" s="2" t="s">
        <v>25</v>
      </c>
      <c r="N230" s="2" t="s">
        <v>26</v>
      </c>
      <c r="O230" s="2" t="s">
        <v>20</v>
      </c>
      <c r="P230" s="2"/>
      <c r="Q230" s="5" t="s">
        <v>20</v>
      </c>
      <c r="R230" s="2" t="s">
        <v>2861</v>
      </c>
    </row>
    <row r="231" spans="1:18" ht="25.5" hidden="1" x14ac:dyDescent="0.25">
      <c r="A231" s="5">
        <v>1297</v>
      </c>
      <c r="B231" s="2" t="s">
        <v>3031</v>
      </c>
      <c r="C231" s="2" t="s">
        <v>2201</v>
      </c>
      <c r="D231" s="6">
        <v>43791</v>
      </c>
      <c r="E231" s="2" t="s">
        <v>25</v>
      </c>
      <c r="F231" s="7">
        <v>44944</v>
      </c>
      <c r="G231" s="7">
        <v>45347</v>
      </c>
      <c r="H231" s="2" t="s">
        <v>36</v>
      </c>
      <c r="I231" s="2" t="s">
        <v>3032</v>
      </c>
      <c r="J231" s="2" t="s">
        <v>2965</v>
      </c>
      <c r="K231" s="2" t="s">
        <v>23</v>
      </c>
      <c r="L231" s="2" t="s">
        <v>340</v>
      </c>
      <c r="M231" s="2" t="s">
        <v>25</v>
      </c>
      <c r="N231" s="2" t="s">
        <v>26</v>
      </c>
      <c r="O231" s="2" t="s">
        <v>25</v>
      </c>
      <c r="P231" s="2"/>
      <c r="Q231" s="5" t="s">
        <v>20</v>
      </c>
      <c r="R231" s="2" t="s">
        <v>3033</v>
      </c>
    </row>
    <row r="232" spans="1:18" hidden="1" x14ac:dyDescent="0.25">
      <c r="A232" s="5">
        <v>662</v>
      </c>
      <c r="B232" s="2" t="s">
        <v>1708</v>
      </c>
      <c r="C232" s="2" t="s">
        <v>69</v>
      </c>
      <c r="D232" s="6">
        <v>43790</v>
      </c>
      <c r="E232" s="2" t="s">
        <v>25</v>
      </c>
      <c r="F232" s="7">
        <v>45268</v>
      </c>
      <c r="G232" s="7">
        <v>45268</v>
      </c>
      <c r="H232" s="2" t="s">
        <v>36</v>
      </c>
      <c r="I232" s="2" t="s">
        <v>124</v>
      </c>
      <c r="J232" s="2" t="s">
        <v>274</v>
      </c>
      <c r="K232" s="2" t="s">
        <v>23</v>
      </c>
      <c r="L232" s="2" t="s">
        <v>340</v>
      </c>
      <c r="M232" s="2" t="s">
        <v>25</v>
      </c>
      <c r="N232" s="2" t="s">
        <v>26</v>
      </c>
      <c r="O232" s="2" t="s">
        <v>25</v>
      </c>
      <c r="P232" s="2"/>
      <c r="Q232" s="5" t="s">
        <v>20</v>
      </c>
      <c r="R232" s="2" t="s">
        <v>1709</v>
      </c>
    </row>
    <row r="233" spans="1:18" hidden="1" x14ac:dyDescent="0.25">
      <c r="A233" s="5">
        <v>1337</v>
      </c>
      <c r="B233" s="2" t="s">
        <v>3109</v>
      </c>
      <c r="C233" s="2" t="s">
        <v>95</v>
      </c>
      <c r="D233" s="6">
        <v>43790</v>
      </c>
      <c r="E233" s="2" t="s">
        <v>25</v>
      </c>
      <c r="F233" s="7">
        <v>45268</v>
      </c>
      <c r="G233" s="7">
        <v>45270</v>
      </c>
      <c r="H233" s="2" t="s">
        <v>36</v>
      </c>
      <c r="I233" s="2" t="s">
        <v>824</v>
      </c>
      <c r="J233" s="2" t="s">
        <v>1108</v>
      </c>
      <c r="K233" s="2" t="s">
        <v>23</v>
      </c>
      <c r="L233" s="2" t="s">
        <v>340</v>
      </c>
      <c r="M233" s="2" t="s">
        <v>25</v>
      </c>
      <c r="N233" s="2" t="s">
        <v>26</v>
      </c>
      <c r="O233" s="2" t="s">
        <v>20</v>
      </c>
      <c r="P233" s="2"/>
      <c r="Q233" s="5" t="s">
        <v>20</v>
      </c>
      <c r="R233" s="2"/>
    </row>
    <row r="234" spans="1:18" hidden="1" x14ac:dyDescent="0.25">
      <c r="A234" s="5">
        <v>1089</v>
      </c>
      <c r="B234" s="2" t="s">
        <v>2601</v>
      </c>
      <c r="C234" s="2" t="s">
        <v>69</v>
      </c>
      <c r="D234" s="6">
        <v>43791</v>
      </c>
      <c r="E234" s="2" t="s">
        <v>25</v>
      </c>
      <c r="F234" s="7">
        <v>45268</v>
      </c>
      <c r="G234" s="7">
        <v>45269</v>
      </c>
      <c r="H234" s="2" t="s">
        <v>36</v>
      </c>
      <c r="I234" s="2" t="s">
        <v>2602</v>
      </c>
      <c r="J234" s="2" t="s">
        <v>2603</v>
      </c>
      <c r="K234" s="2" t="s">
        <v>23</v>
      </c>
      <c r="L234" s="2" t="s">
        <v>340</v>
      </c>
      <c r="M234" s="2" t="s">
        <v>25</v>
      </c>
      <c r="N234" s="2" t="s">
        <v>26</v>
      </c>
      <c r="O234" s="2" t="s">
        <v>20</v>
      </c>
      <c r="P234" s="2"/>
      <c r="Q234" s="5" t="s">
        <v>20</v>
      </c>
      <c r="R234" s="2" t="s">
        <v>83</v>
      </c>
    </row>
    <row r="235" spans="1:18" hidden="1" x14ac:dyDescent="0.25">
      <c r="A235" s="5">
        <v>552</v>
      </c>
      <c r="B235" s="2" t="s">
        <v>1473</v>
      </c>
      <c r="C235" s="2" t="s">
        <v>19</v>
      </c>
      <c r="D235" s="6">
        <v>43791</v>
      </c>
      <c r="E235" s="2" t="s">
        <v>20</v>
      </c>
      <c r="F235" s="7">
        <v>45268</v>
      </c>
      <c r="G235" s="7">
        <v>45272</v>
      </c>
      <c r="H235" s="2" t="s">
        <v>36</v>
      </c>
      <c r="I235" s="2" t="s">
        <v>1474</v>
      </c>
      <c r="J235" s="2" t="s">
        <v>981</v>
      </c>
      <c r="K235" s="2" t="s">
        <v>23</v>
      </c>
      <c r="L235" s="2" t="s">
        <v>24</v>
      </c>
      <c r="M235" s="2" t="s">
        <v>25</v>
      </c>
      <c r="N235" s="2" t="s">
        <v>20</v>
      </c>
      <c r="O235" s="2" t="s">
        <v>20</v>
      </c>
      <c r="P235" s="2"/>
      <c r="Q235" s="5" t="s">
        <v>20</v>
      </c>
      <c r="R235" s="2" t="s">
        <v>25</v>
      </c>
    </row>
    <row r="236" spans="1:18" hidden="1" x14ac:dyDescent="0.25">
      <c r="A236" s="5">
        <v>1161</v>
      </c>
      <c r="B236" s="2" t="s">
        <v>2753</v>
      </c>
      <c r="C236" s="2" t="s">
        <v>59</v>
      </c>
      <c r="D236" s="6">
        <v>43790</v>
      </c>
      <c r="E236" s="2" t="s">
        <v>25</v>
      </c>
      <c r="F236" s="7">
        <v>45268</v>
      </c>
      <c r="G236" s="7">
        <v>45269</v>
      </c>
      <c r="H236" s="2" t="s">
        <v>36</v>
      </c>
      <c r="I236" s="2" t="s">
        <v>177</v>
      </c>
      <c r="J236" s="2" t="s">
        <v>66</v>
      </c>
      <c r="K236" s="2" t="s">
        <v>23</v>
      </c>
      <c r="L236" s="2" t="s">
        <v>24</v>
      </c>
      <c r="M236" s="2" t="s">
        <v>25</v>
      </c>
      <c r="N236" s="2" t="s">
        <v>26</v>
      </c>
      <c r="O236" s="2" t="s">
        <v>20</v>
      </c>
      <c r="P236" s="2"/>
      <c r="Q236" s="5" t="s">
        <v>20</v>
      </c>
      <c r="R236" s="2" t="s">
        <v>296</v>
      </c>
    </row>
    <row r="237" spans="1:18" hidden="1" x14ac:dyDescent="0.25">
      <c r="A237" s="5">
        <v>1282</v>
      </c>
      <c r="B237" s="2" t="s">
        <v>3003</v>
      </c>
      <c r="C237" s="2" t="s">
        <v>671</v>
      </c>
      <c r="D237" s="6">
        <v>43791</v>
      </c>
      <c r="E237" s="2" t="s">
        <v>25</v>
      </c>
      <c r="F237" s="7">
        <v>45344</v>
      </c>
      <c r="G237" s="7">
        <v>45345</v>
      </c>
      <c r="H237" s="2" t="s">
        <v>36</v>
      </c>
      <c r="I237" s="2" t="s">
        <v>51</v>
      </c>
      <c r="J237" s="2" t="s">
        <v>2911</v>
      </c>
      <c r="K237" s="2" t="s">
        <v>23</v>
      </c>
      <c r="L237" s="2" t="s">
        <v>340</v>
      </c>
      <c r="M237" s="2" t="s">
        <v>25</v>
      </c>
      <c r="N237" s="2" t="s">
        <v>26</v>
      </c>
      <c r="O237" s="2" t="s">
        <v>20</v>
      </c>
      <c r="P237" s="2"/>
      <c r="Q237" s="5" t="s">
        <v>20</v>
      </c>
      <c r="R237" s="2" t="s">
        <v>666</v>
      </c>
    </row>
    <row r="238" spans="1:18" hidden="1" x14ac:dyDescent="0.25">
      <c r="A238" s="5">
        <v>101</v>
      </c>
      <c r="B238" s="2" t="s">
        <v>355</v>
      </c>
      <c r="C238" s="2" t="s">
        <v>95</v>
      </c>
      <c r="D238" s="6">
        <v>43791</v>
      </c>
      <c r="E238" s="2" t="s">
        <v>25</v>
      </c>
      <c r="F238" s="7">
        <v>45268</v>
      </c>
      <c r="G238" s="7">
        <v>45272</v>
      </c>
      <c r="H238" s="2" t="s">
        <v>36</v>
      </c>
      <c r="I238" s="2" t="s">
        <v>158</v>
      </c>
      <c r="J238" s="2" t="s">
        <v>82</v>
      </c>
      <c r="K238" s="2" t="s">
        <v>23</v>
      </c>
      <c r="L238" s="2" t="s">
        <v>356</v>
      </c>
      <c r="M238" s="2" t="s">
        <v>25</v>
      </c>
      <c r="N238" s="2" t="s">
        <v>26</v>
      </c>
      <c r="O238" s="2" t="s">
        <v>20</v>
      </c>
      <c r="P238" s="2"/>
      <c r="Q238" s="5" t="s">
        <v>20</v>
      </c>
      <c r="R238" s="2" t="s">
        <v>83</v>
      </c>
    </row>
    <row r="239" spans="1:18" hidden="1" x14ac:dyDescent="0.25">
      <c r="A239" s="5">
        <v>124</v>
      </c>
      <c r="B239" s="2" t="s">
        <v>407</v>
      </c>
      <c r="C239" s="2" t="s">
        <v>59</v>
      </c>
      <c r="D239" s="6">
        <v>43790</v>
      </c>
      <c r="E239" s="2" t="s">
        <v>25</v>
      </c>
      <c r="F239" s="7">
        <v>45268</v>
      </c>
      <c r="G239" s="7">
        <v>45274</v>
      </c>
      <c r="H239" s="2" t="s">
        <v>36</v>
      </c>
      <c r="I239" s="2" t="s">
        <v>127</v>
      </c>
      <c r="J239" s="2" t="s">
        <v>408</v>
      </c>
      <c r="K239" s="2" t="s">
        <v>23</v>
      </c>
      <c r="L239" s="2" t="s">
        <v>340</v>
      </c>
      <c r="M239" s="2" t="s">
        <v>25</v>
      </c>
      <c r="N239" s="2" t="s">
        <v>26</v>
      </c>
      <c r="O239" s="2" t="s">
        <v>20</v>
      </c>
      <c r="P239" s="2"/>
      <c r="Q239" s="5" t="s">
        <v>20</v>
      </c>
      <c r="R239" s="2" t="s">
        <v>20</v>
      </c>
    </row>
    <row r="240" spans="1:18" ht="25.5" hidden="1" x14ac:dyDescent="0.25">
      <c r="A240" s="5">
        <v>140</v>
      </c>
      <c r="B240" s="2" t="s">
        <v>463</v>
      </c>
      <c r="C240" s="2" t="s">
        <v>35</v>
      </c>
      <c r="D240" s="6">
        <v>43790</v>
      </c>
      <c r="E240" s="2" t="s">
        <v>25</v>
      </c>
      <c r="F240" s="7">
        <v>45268</v>
      </c>
      <c r="G240" s="7">
        <v>45269</v>
      </c>
      <c r="H240" s="2" t="s">
        <v>36</v>
      </c>
      <c r="I240" s="2" t="s">
        <v>320</v>
      </c>
      <c r="J240" s="2" t="s">
        <v>317</v>
      </c>
      <c r="K240" s="2" t="s">
        <v>23</v>
      </c>
      <c r="L240" s="2" t="s">
        <v>24</v>
      </c>
      <c r="M240" s="2" t="s">
        <v>25</v>
      </c>
      <c r="N240" s="2" t="s">
        <v>26</v>
      </c>
      <c r="O240" s="2" t="s">
        <v>20</v>
      </c>
      <c r="P240" s="2"/>
      <c r="Q240" s="5" t="s">
        <v>20</v>
      </c>
      <c r="R240" s="2" t="s">
        <v>464</v>
      </c>
    </row>
    <row r="241" spans="1:18" hidden="1" x14ac:dyDescent="0.25">
      <c r="A241" s="5">
        <v>1167</v>
      </c>
      <c r="B241" s="2" t="s">
        <v>2763</v>
      </c>
      <c r="C241" s="2" t="s">
        <v>19</v>
      </c>
      <c r="D241" s="6">
        <v>43790</v>
      </c>
      <c r="E241" s="2" t="s">
        <v>25</v>
      </c>
      <c r="F241" s="7">
        <v>45296</v>
      </c>
      <c r="G241" s="7">
        <v>45296</v>
      </c>
      <c r="H241" s="2" t="s">
        <v>36</v>
      </c>
      <c r="I241" s="2" t="s">
        <v>81</v>
      </c>
      <c r="J241" s="2" t="s">
        <v>143</v>
      </c>
      <c r="K241" s="2" t="s">
        <v>23</v>
      </c>
      <c r="L241" s="2" t="s">
        <v>340</v>
      </c>
      <c r="M241" s="2" t="s">
        <v>25</v>
      </c>
      <c r="N241" s="2" t="s">
        <v>26</v>
      </c>
      <c r="O241" s="2" t="s">
        <v>20</v>
      </c>
      <c r="P241" s="2"/>
      <c r="Q241" s="5" t="s">
        <v>20</v>
      </c>
      <c r="R241" s="2" t="s">
        <v>2764</v>
      </c>
    </row>
    <row r="242" spans="1:18" hidden="1" x14ac:dyDescent="0.25">
      <c r="A242" s="5">
        <v>992</v>
      </c>
      <c r="B242" s="2" t="s">
        <v>2395</v>
      </c>
      <c r="C242" s="2" t="s">
        <v>728</v>
      </c>
      <c r="D242" s="6">
        <v>43791</v>
      </c>
      <c r="E242" s="2" t="s">
        <v>25</v>
      </c>
      <c r="F242" s="7">
        <v>45268</v>
      </c>
      <c r="G242" s="7">
        <v>45268</v>
      </c>
      <c r="H242" s="2" t="s">
        <v>36</v>
      </c>
      <c r="I242" s="2" t="s">
        <v>127</v>
      </c>
      <c r="J242" s="2" t="s">
        <v>127</v>
      </c>
      <c r="K242" s="2" t="s">
        <v>23</v>
      </c>
      <c r="L242" s="2" t="s">
        <v>24</v>
      </c>
      <c r="M242" s="2" t="s">
        <v>25</v>
      </c>
      <c r="N242" s="2" t="s">
        <v>26</v>
      </c>
      <c r="O242" s="2" t="s">
        <v>20</v>
      </c>
      <c r="P242" s="2"/>
      <c r="Q242" s="5" t="s">
        <v>20</v>
      </c>
      <c r="R242" s="2" t="s">
        <v>2396</v>
      </c>
    </row>
    <row r="243" spans="1:18" hidden="1" x14ac:dyDescent="0.25">
      <c r="A243" s="5">
        <v>92</v>
      </c>
      <c r="B243" s="2" t="s">
        <v>333</v>
      </c>
      <c r="C243" s="2" t="s">
        <v>29</v>
      </c>
      <c r="D243" s="6">
        <v>43788</v>
      </c>
      <c r="E243" s="2" t="s">
        <v>25</v>
      </c>
      <c r="F243" s="7">
        <v>45268</v>
      </c>
      <c r="G243" s="7">
        <v>45268</v>
      </c>
      <c r="H243" s="2" t="s">
        <v>36</v>
      </c>
      <c r="I243" s="2" t="s">
        <v>81</v>
      </c>
      <c r="J243" s="2" t="s">
        <v>334</v>
      </c>
      <c r="K243" s="2" t="s">
        <v>23</v>
      </c>
      <c r="L243" s="2" t="s">
        <v>24</v>
      </c>
      <c r="M243" s="2" t="s">
        <v>25</v>
      </c>
      <c r="N243" s="2" t="s">
        <v>26</v>
      </c>
      <c r="O243" s="2" t="s">
        <v>25</v>
      </c>
      <c r="P243" s="2"/>
      <c r="Q243" s="5" t="s">
        <v>20</v>
      </c>
      <c r="R243" s="2" t="s">
        <v>335</v>
      </c>
    </row>
    <row r="244" spans="1:18" hidden="1" x14ac:dyDescent="0.25">
      <c r="A244" s="5">
        <v>714</v>
      </c>
      <c r="B244" s="2" t="s">
        <v>1821</v>
      </c>
      <c r="C244" s="2" t="s">
        <v>35</v>
      </c>
      <c r="D244" s="6">
        <v>43791</v>
      </c>
      <c r="E244" s="2" t="s">
        <v>25</v>
      </c>
      <c r="F244" s="7">
        <v>45293</v>
      </c>
      <c r="G244" s="7">
        <v>45293</v>
      </c>
      <c r="H244" s="2" t="s">
        <v>36</v>
      </c>
      <c r="I244" s="2" t="s">
        <v>81</v>
      </c>
      <c r="J244" s="2" t="s">
        <v>127</v>
      </c>
      <c r="K244" s="2" t="s">
        <v>23</v>
      </c>
      <c r="L244" s="2" t="s">
        <v>24</v>
      </c>
      <c r="M244" s="2" t="s">
        <v>25</v>
      </c>
      <c r="N244" s="2" t="s">
        <v>26</v>
      </c>
      <c r="O244" s="2" t="s">
        <v>20</v>
      </c>
      <c r="P244" s="2"/>
      <c r="Q244" s="5" t="s">
        <v>20</v>
      </c>
      <c r="R244" s="2" t="s">
        <v>39</v>
      </c>
    </row>
    <row r="245" spans="1:18" hidden="1" x14ac:dyDescent="0.25">
      <c r="A245" s="5">
        <v>341</v>
      </c>
      <c r="B245" s="2" t="s">
        <v>1002</v>
      </c>
      <c r="C245" s="2" t="s">
        <v>46</v>
      </c>
      <c r="D245" s="6">
        <v>44519</v>
      </c>
      <c r="E245" s="2" t="s">
        <v>25</v>
      </c>
      <c r="F245" s="7">
        <v>45279</v>
      </c>
      <c r="G245" s="7">
        <v>45279</v>
      </c>
      <c r="H245" s="2" t="s">
        <v>36</v>
      </c>
      <c r="I245" s="2" t="s">
        <v>1003</v>
      </c>
      <c r="J245" s="2" t="s">
        <v>1004</v>
      </c>
      <c r="K245" s="2" t="s">
        <v>23</v>
      </c>
      <c r="L245" s="2" t="s">
        <v>340</v>
      </c>
      <c r="M245" s="2" t="s">
        <v>25</v>
      </c>
      <c r="N245" s="2" t="s">
        <v>26</v>
      </c>
      <c r="O245" s="2" t="s">
        <v>25</v>
      </c>
      <c r="P245" s="2"/>
      <c r="Q245" s="5" t="s">
        <v>20</v>
      </c>
      <c r="R245" s="2" t="s">
        <v>1005</v>
      </c>
    </row>
    <row r="246" spans="1:18" hidden="1" x14ac:dyDescent="0.25">
      <c r="A246" s="5">
        <v>461</v>
      </c>
      <c r="B246" s="2" t="s">
        <v>1273</v>
      </c>
      <c r="C246" s="2" t="s">
        <v>59</v>
      </c>
      <c r="D246" s="6">
        <v>45268</v>
      </c>
      <c r="E246" s="2" t="s">
        <v>20</v>
      </c>
      <c r="F246" s="7">
        <v>45268</v>
      </c>
      <c r="G246" s="7">
        <v>45268</v>
      </c>
      <c r="H246" s="2" t="s">
        <v>36</v>
      </c>
      <c r="I246" s="2" t="s">
        <v>1274</v>
      </c>
      <c r="J246" s="2" t="s">
        <v>392</v>
      </c>
      <c r="K246" s="2" t="s">
        <v>23</v>
      </c>
      <c r="L246" s="2" t="s">
        <v>356</v>
      </c>
      <c r="M246" s="2" t="s">
        <v>25</v>
      </c>
      <c r="N246" s="2" t="s">
        <v>26</v>
      </c>
      <c r="O246" s="2" t="s">
        <v>20</v>
      </c>
      <c r="P246" s="2"/>
      <c r="Q246" s="5" t="s">
        <v>20</v>
      </c>
      <c r="R246" s="2" t="s">
        <v>1275</v>
      </c>
    </row>
    <row r="247" spans="1:18" hidden="1" x14ac:dyDescent="0.25">
      <c r="A247" s="5">
        <v>932</v>
      </c>
      <c r="B247" s="2" t="s">
        <v>2275</v>
      </c>
      <c r="C247" s="2" t="s">
        <v>2201</v>
      </c>
      <c r="D247" s="6">
        <v>43790</v>
      </c>
      <c r="E247" s="2" t="s">
        <v>25</v>
      </c>
      <c r="F247" s="7">
        <v>45308</v>
      </c>
      <c r="G247" s="7">
        <v>45308</v>
      </c>
      <c r="H247" s="2" t="s">
        <v>36</v>
      </c>
      <c r="I247" s="2" t="s">
        <v>824</v>
      </c>
      <c r="J247" s="2" t="s">
        <v>2276</v>
      </c>
      <c r="K247" s="2" t="s">
        <v>23</v>
      </c>
      <c r="L247" s="2" t="s">
        <v>340</v>
      </c>
      <c r="M247" s="2" t="s">
        <v>25</v>
      </c>
      <c r="N247" s="2" t="s">
        <v>26</v>
      </c>
      <c r="O247" s="2" t="s">
        <v>20</v>
      </c>
      <c r="P247" s="2"/>
      <c r="Q247" s="5" t="s">
        <v>20</v>
      </c>
      <c r="R247" s="2" t="s">
        <v>2277</v>
      </c>
    </row>
    <row r="248" spans="1:18" hidden="1" x14ac:dyDescent="0.25">
      <c r="A248" s="5">
        <v>1187</v>
      </c>
      <c r="B248" s="2" t="s">
        <v>2807</v>
      </c>
      <c r="C248" s="2" t="s">
        <v>29</v>
      </c>
      <c r="D248" s="6">
        <v>43792</v>
      </c>
      <c r="E248" s="2" t="s">
        <v>25</v>
      </c>
      <c r="F248" s="7">
        <v>45322</v>
      </c>
      <c r="G248" s="7">
        <v>45322</v>
      </c>
      <c r="H248" s="2" t="s">
        <v>36</v>
      </c>
      <c r="I248" s="2" t="s">
        <v>316</v>
      </c>
      <c r="J248" s="2" t="s">
        <v>2284</v>
      </c>
      <c r="K248" s="2" t="s">
        <v>23</v>
      </c>
      <c r="L248" s="2" t="s">
        <v>24</v>
      </c>
      <c r="M248" s="2" t="s">
        <v>25</v>
      </c>
      <c r="N248" s="2" t="s">
        <v>26</v>
      </c>
      <c r="O248" s="2" t="s">
        <v>25</v>
      </c>
      <c r="P248" s="2"/>
      <c r="Q248" s="5" t="s">
        <v>20</v>
      </c>
      <c r="R248" s="2" t="s">
        <v>2727</v>
      </c>
    </row>
    <row r="249" spans="1:18" hidden="1" x14ac:dyDescent="0.25">
      <c r="A249" s="5">
        <v>862</v>
      </c>
      <c r="B249" s="2" t="s">
        <v>2132</v>
      </c>
      <c r="C249" s="2" t="s">
        <v>64</v>
      </c>
      <c r="D249" s="6">
        <v>45291</v>
      </c>
      <c r="E249" s="2" t="s">
        <v>25</v>
      </c>
      <c r="F249" s="7">
        <v>45291</v>
      </c>
      <c r="G249" s="7">
        <v>45291</v>
      </c>
      <c r="H249" s="2" t="s">
        <v>36</v>
      </c>
      <c r="I249" s="2" t="s">
        <v>1107</v>
      </c>
      <c r="J249" s="2">
        <v>2024</v>
      </c>
      <c r="K249" s="2" t="s">
        <v>23</v>
      </c>
      <c r="L249" s="2" t="s">
        <v>340</v>
      </c>
      <c r="M249" s="2" t="s">
        <v>25</v>
      </c>
      <c r="N249" s="2" t="s">
        <v>26</v>
      </c>
      <c r="O249" s="2" t="s">
        <v>20</v>
      </c>
      <c r="P249" s="2"/>
      <c r="Q249" s="5" t="s">
        <v>20</v>
      </c>
      <c r="R249" s="2" t="s">
        <v>116</v>
      </c>
    </row>
    <row r="250" spans="1:18" hidden="1" x14ac:dyDescent="0.25">
      <c r="A250" s="5">
        <v>1315</v>
      </c>
      <c r="B250" s="2" t="s">
        <v>3068</v>
      </c>
      <c r="C250" s="2" t="s">
        <v>95</v>
      </c>
      <c r="D250" s="6">
        <v>43790</v>
      </c>
      <c r="E250" s="2" t="s">
        <v>25</v>
      </c>
      <c r="F250" s="7">
        <v>45268</v>
      </c>
      <c r="G250" s="7">
        <v>45269</v>
      </c>
      <c r="H250" s="2" t="s">
        <v>36</v>
      </c>
      <c r="I250" s="2" t="s">
        <v>824</v>
      </c>
      <c r="J250" s="2" t="s">
        <v>2209</v>
      </c>
      <c r="K250" s="2" t="s">
        <v>23</v>
      </c>
      <c r="L250" s="2" t="s">
        <v>340</v>
      </c>
      <c r="M250" s="2" t="s">
        <v>25</v>
      </c>
      <c r="N250" s="2" t="s">
        <v>26</v>
      </c>
      <c r="O250" s="2" t="s">
        <v>20</v>
      </c>
      <c r="P250" s="2"/>
      <c r="Q250" s="5" t="s">
        <v>20</v>
      </c>
      <c r="R250" s="2"/>
    </row>
    <row r="251" spans="1:18" hidden="1" x14ac:dyDescent="0.25">
      <c r="A251" s="5">
        <v>337</v>
      </c>
      <c r="B251" s="2" t="s">
        <v>991</v>
      </c>
      <c r="C251" s="2" t="s">
        <v>95</v>
      </c>
      <c r="D251" s="6">
        <v>43790</v>
      </c>
      <c r="E251" s="2" t="s">
        <v>25</v>
      </c>
      <c r="F251" s="7">
        <v>45268</v>
      </c>
      <c r="G251" s="7">
        <v>45268</v>
      </c>
      <c r="H251" s="2" t="s">
        <v>36</v>
      </c>
      <c r="I251" s="2" t="s">
        <v>992</v>
      </c>
      <c r="J251" s="2" t="s">
        <v>993</v>
      </c>
      <c r="K251" s="2" t="s">
        <v>23</v>
      </c>
      <c r="L251" s="2" t="s">
        <v>340</v>
      </c>
      <c r="M251" s="2" t="s">
        <v>25</v>
      </c>
      <c r="N251" s="2" t="s">
        <v>26</v>
      </c>
      <c r="O251" s="2" t="s">
        <v>20</v>
      </c>
      <c r="P251" s="2"/>
      <c r="Q251" s="5" t="s">
        <v>20</v>
      </c>
      <c r="R251" s="2" t="s">
        <v>20</v>
      </c>
    </row>
    <row r="252" spans="1:18" hidden="1" x14ac:dyDescent="0.25">
      <c r="A252" s="5">
        <v>739</v>
      </c>
      <c r="B252" s="2" t="s">
        <v>1875</v>
      </c>
      <c r="C252" s="2" t="s">
        <v>64</v>
      </c>
      <c r="D252" s="6">
        <v>43790</v>
      </c>
      <c r="E252" s="2" t="s">
        <v>25</v>
      </c>
      <c r="F252" s="7">
        <v>45268</v>
      </c>
      <c r="G252" s="7">
        <v>45269</v>
      </c>
      <c r="H252" s="2" t="s">
        <v>36</v>
      </c>
      <c r="I252" s="2" t="s">
        <v>824</v>
      </c>
      <c r="J252" s="2" t="s">
        <v>140</v>
      </c>
      <c r="K252" s="2" t="s">
        <v>23</v>
      </c>
      <c r="L252" s="2" t="s">
        <v>24</v>
      </c>
      <c r="M252" s="2" t="s">
        <v>25</v>
      </c>
      <c r="N252" s="2" t="s">
        <v>26</v>
      </c>
      <c r="O252" s="2" t="s">
        <v>20</v>
      </c>
      <c r="P252" s="2"/>
      <c r="Q252" s="5" t="s">
        <v>20</v>
      </c>
      <c r="R252" s="2" t="s">
        <v>53</v>
      </c>
    </row>
    <row r="253" spans="1:18" hidden="1" x14ac:dyDescent="0.25">
      <c r="A253" s="5">
        <v>1322</v>
      </c>
      <c r="B253" s="2" t="s">
        <v>3082</v>
      </c>
      <c r="C253" s="2" t="s">
        <v>46</v>
      </c>
      <c r="D253" s="6">
        <v>45287</v>
      </c>
      <c r="E253" s="2" t="s">
        <v>20</v>
      </c>
      <c r="F253" s="7">
        <v>45270</v>
      </c>
      <c r="G253" s="7">
        <v>45287</v>
      </c>
      <c r="H253" s="2" t="s">
        <v>36</v>
      </c>
      <c r="I253" s="2" t="s">
        <v>36</v>
      </c>
      <c r="J253" s="2" t="s">
        <v>3083</v>
      </c>
      <c r="K253" s="2" t="s">
        <v>23</v>
      </c>
      <c r="L253" s="2" t="s">
        <v>356</v>
      </c>
      <c r="M253" s="2" t="s">
        <v>25</v>
      </c>
      <c r="N253" s="2" t="s">
        <v>26</v>
      </c>
      <c r="O253" s="2" t="s">
        <v>20</v>
      </c>
      <c r="P253" s="2"/>
      <c r="Q253" s="5" t="s">
        <v>20</v>
      </c>
      <c r="R253" s="2"/>
    </row>
    <row r="254" spans="1:18" hidden="1" x14ac:dyDescent="0.25">
      <c r="A254" s="5">
        <v>1215</v>
      </c>
      <c r="B254" s="2" t="s">
        <v>2862</v>
      </c>
      <c r="C254" s="2" t="s">
        <v>69</v>
      </c>
      <c r="D254" s="6">
        <v>43790</v>
      </c>
      <c r="E254" s="2" t="s">
        <v>25</v>
      </c>
      <c r="F254" s="7">
        <v>45288</v>
      </c>
      <c r="G254" s="7">
        <v>45330</v>
      </c>
      <c r="H254" s="2" t="s">
        <v>36</v>
      </c>
      <c r="I254" s="2" t="s">
        <v>2863</v>
      </c>
      <c r="J254" s="2" t="s">
        <v>2389</v>
      </c>
      <c r="K254" s="2" t="s">
        <v>23</v>
      </c>
      <c r="L254" s="2" t="s">
        <v>24</v>
      </c>
      <c r="M254" s="2" t="s">
        <v>25</v>
      </c>
      <c r="N254" s="2" t="s">
        <v>26</v>
      </c>
      <c r="O254" s="2" t="s">
        <v>20</v>
      </c>
      <c r="P254" s="2"/>
      <c r="Q254" s="5" t="s">
        <v>20</v>
      </c>
      <c r="R254" s="2" t="s">
        <v>83</v>
      </c>
    </row>
    <row r="255" spans="1:18" hidden="1" x14ac:dyDescent="0.25">
      <c r="A255" s="5">
        <v>1171</v>
      </c>
      <c r="B255" s="2" t="s">
        <v>2770</v>
      </c>
      <c r="C255" s="2" t="s">
        <v>29</v>
      </c>
      <c r="D255" s="6">
        <v>43790</v>
      </c>
      <c r="E255" s="2" t="s">
        <v>25</v>
      </c>
      <c r="F255" s="7">
        <v>45271</v>
      </c>
      <c r="G255" s="7">
        <v>45271</v>
      </c>
      <c r="H255" s="2" t="s">
        <v>36</v>
      </c>
      <c r="I255" s="2" t="s">
        <v>824</v>
      </c>
      <c r="J255" s="2" t="s">
        <v>2771</v>
      </c>
      <c r="K255" s="2" t="s">
        <v>23</v>
      </c>
      <c r="L255" s="2" t="s">
        <v>24</v>
      </c>
      <c r="M255" s="2" t="s">
        <v>25</v>
      </c>
      <c r="N255" s="2" t="s">
        <v>26</v>
      </c>
      <c r="O255" s="2" t="s">
        <v>25</v>
      </c>
      <c r="P255" s="2"/>
      <c r="Q255" s="5" t="s">
        <v>20</v>
      </c>
      <c r="R255" s="2" t="s">
        <v>2772</v>
      </c>
    </row>
    <row r="256" spans="1:18" hidden="1" x14ac:dyDescent="0.25">
      <c r="A256" s="5">
        <v>192</v>
      </c>
      <c r="B256" s="2" t="s">
        <v>616</v>
      </c>
      <c r="C256" s="2" t="s">
        <v>59</v>
      </c>
      <c r="D256" s="6">
        <v>43790</v>
      </c>
      <c r="E256" s="2" t="s">
        <v>25</v>
      </c>
      <c r="F256" s="7">
        <v>45268</v>
      </c>
      <c r="G256" s="7">
        <v>45278</v>
      </c>
      <c r="H256" s="2" t="s">
        <v>36</v>
      </c>
      <c r="I256" s="2" t="s">
        <v>617</v>
      </c>
      <c r="J256" s="2" t="s">
        <v>513</v>
      </c>
      <c r="K256" s="2" t="s">
        <v>23</v>
      </c>
      <c r="L256" s="2" t="s">
        <v>356</v>
      </c>
      <c r="M256" s="2" t="s">
        <v>25</v>
      </c>
      <c r="N256" s="2" t="s">
        <v>26</v>
      </c>
      <c r="O256" s="2" t="s">
        <v>20</v>
      </c>
      <c r="P256" s="2"/>
      <c r="Q256" s="5" t="s">
        <v>20</v>
      </c>
      <c r="R256" s="2" t="s">
        <v>618</v>
      </c>
    </row>
    <row r="257" spans="1:18" hidden="1" x14ac:dyDescent="0.25">
      <c r="A257" s="5">
        <v>1230</v>
      </c>
      <c r="B257" s="2" t="s">
        <v>2892</v>
      </c>
      <c r="C257" s="2" t="s">
        <v>64</v>
      </c>
      <c r="D257" s="6">
        <v>43790</v>
      </c>
      <c r="E257" s="2" t="s">
        <v>20</v>
      </c>
      <c r="F257" s="7">
        <v>45286</v>
      </c>
      <c r="G257" s="7">
        <v>45286</v>
      </c>
      <c r="H257" s="2" t="s">
        <v>36</v>
      </c>
      <c r="I257" s="2" t="s">
        <v>202</v>
      </c>
      <c r="J257" s="2" t="s">
        <v>2893</v>
      </c>
      <c r="K257" s="2" t="s">
        <v>23</v>
      </c>
      <c r="L257" s="2" t="s">
        <v>340</v>
      </c>
      <c r="M257" s="2" t="s">
        <v>25</v>
      </c>
      <c r="N257" s="2" t="s">
        <v>26</v>
      </c>
      <c r="O257" s="2" t="s">
        <v>20</v>
      </c>
      <c r="P257" s="2"/>
      <c r="Q257" s="5" t="s">
        <v>20</v>
      </c>
      <c r="R257" s="2" t="s">
        <v>2707</v>
      </c>
    </row>
    <row r="258" spans="1:18" hidden="1" x14ac:dyDescent="0.25">
      <c r="A258" s="5">
        <v>367</v>
      </c>
      <c r="B258" s="2" t="s">
        <v>1066</v>
      </c>
      <c r="C258" s="2" t="s">
        <v>19</v>
      </c>
      <c r="D258" s="6">
        <v>43790</v>
      </c>
      <c r="E258" s="2" t="s">
        <v>25</v>
      </c>
      <c r="F258" s="7">
        <v>45279</v>
      </c>
      <c r="G258" s="7">
        <v>45284</v>
      </c>
      <c r="H258" s="2" t="s">
        <v>36</v>
      </c>
      <c r="I258" s="2" t="s">
        <v>202</v>
      </c>
      <c r="J258" s="2" t="s">
        <v>32</v>
      </c>
      <c r="K258" s="2" t="s">
        <v>23</v>
      </c>
      <c r="L258" s="2" t="s">
        <v>24</v>
      </c>
      <c r="M258" s="2" t="s">
        <v>25</v>
      </c>
      <c r="N258" s="2" t="s">
        <v>26</v>
      </c>
      <c r="O258" s="2" t="s">
        <v>25</v>
      </c>
      <c r="P258" s="2"/>
      <c r="Q258" s="5" t="s">
        <v>20</v>
      </c>
      <c r="R258" s="2" t="s">
        <v>1067</v>
      </c>
    </row>
    <row r="259" spans="1:18" hidden="1" x14ac:dyDescent="0.25">
      <c r="A259" s="5">
        <v>612</v>
      </c>
      <c r="B259" s="2" t="s">
        <v>1600</v>
      </c>
      <c r="C259" s="2" t="s">
        <v>19</v>
      </c>
      <c r="D259" s="6">
        <v>43790</v>
      </c>
      <c r="E259" s="2" t="s">
        <v>25</v>
      </c>
      <c r="F259" s="7">
        <v>45279</v>
      </c>
      <c r="G259" s="7">
        <v>45288</v>
      </c>
      <c r="H259" s="2" t="s">
        <v>36</v>
      </c>
      <c r="I259" s="2" t="s">
        <v>158</v>
      </c>
      <c r="J259" s="2" t="s">
        <v>595</v>
      </c>
      <c r="K259" s="2" t="s">
        <v>23</v>
      </c>
      <c r="L259" s="2" t="s">
        <v>24</v>
      </c>
      <c r="M259" s="2" t="s">
        <v>25</v>
      </c>
      <c r="N259" s="2" t="s">
        <v>26</v>
      </c>
      <c r="O259" s="2" t="s">
        <v>20</v>
      </c>
      <c r="P259" s="2"/>
      <c r="Q259" s="5" t="s">
        <v>20</v>
      </c>
      <c r="R259" s="2" t="s">
        <v>835</v>
      </c>
    </row>
    <row r="260" spans="1:18" hidden="1" x14ac:dyDescent="0.25">
      <c r="A260" s="5">
        <v>723</v>
      </c>
      <c r="B260" s="2" t="s">
        <v>1840</v>
      </c>
      <c r="C260" s="2" t="s">
        <v>64</v>
      </c>
      <c r="D260" s="6">
        <v>43791</v>
      </c>
      <c r="E260" s="2" t="s">
        <v>20</v>
      </c>
      <c r="F260" s="7">
        <v>45268</v>
      </c>
      <c r="G260" s="7">
        <v>45286</v>
      </c>
      <c r="H260" s="2" t="s">
        <v>36</v>
      </c>
      <c r="I260" s="2" t="s">
        <v>1841</v>
      </c>
      <c r="J260" s="2" t="s">
        <v>730</v>
      </c>
      <c r="K260" s="2" t="s">
        <v>23</v>
      </c>
      <c r="L260" s="2" t="s">
        <v>340</v>
      </c>
      <c r="M260" s="2" t="s">
        <v>25</v>
      </c>
      <c r="N260" s="2" t="s">
        <v>26</v>
      </c>
      <c r="O260" s="2" t="s">
        <v>20</v>
      </c>
      <c r="P260" s="2"/>
      <c r="Q260" s="5" t="s">
        <v>20</v>
      </c>
      <c r="R260" s="2"/>
    </row>
    <row r="261" spans="1:18" hidden="1" x14ac:dyDescent="0.25">
      <c r="A261" s="5">
        <v>1335</v>
      </c>
      <c r="B261" s="2" t="s">
        <v>3107</v>
      </c>
      <c r="C261" s="2" t="s">
        <v>92</v>
      </c>
      <c r="D261" s="6">
        <v>43791</v>
      </c>
      <c r="E261" s="2" t="s">
        <v>25</v>
      </c>
      <c r="F261" s="7">
        <v>45350</v>
      </c>
      <c r="G261" s="7">
        <v>45350</v>
      </c>
      <c r="H261" s="2" t="s">
        <v>36</v>
      </c>
      <c r="I261" s="2" t="s">
        <v>363</v>
      </c>
      <c r="J261" s="2" t="s">
        <v>2971</v>
      </c>
      <c r="K261" s="2" t="s">
        <v>23</v>
      </c>
      <c r="L261" s="2" t="s">
        <v>340</v>
      </c>
      <c r="M261" s="2" t="s">
        <v>25</v>
      </c>
      <c r="N261" s="2" t="s">
        <v>26</v>
      </c>
      <c r="O261" s="2" t="s">
        <v>20</v>
      </c>
      <c r="P261" s="2"/>
      <c r="Q261" s="5" t="s">
        <v>20</v>
      </c>
      <c r="R261" s="2" t="s">
        <v>44</v>
      </c>
    </row>
    <row r="262" spans="1:18" hidden="1" x14ac:dyDescent="0.25">
      <c r="A262" s="5">
        <v>542</v>
      </c>
      <c r="B262" s="2" t="s">
        <v>1450</v>
      </c>
      <c r="C262" s="2" t="s">
        <v>46</v>
      </c>
      <c r="D262" s="6">
        <v>43791</v>
      </c>
      <c r="E262" s="2" t="s">
        <v>25</v>
      </c>
      <c r="F262" s="7">
        <v>45288</v>
      </c>
      <c r="G262" s="7">
        <v>45288</v>
      </c>
      <c r="H262" s="2" t="s">
        <v>36</v>
      </c>
      <c r="I262" s="2" t="s">
        <v>31</v>
      </c>
      <c r="J262" s="2" t="s">
        <v>678</v>
      </c>
      <c r="K262" s="2" t="s">
        <v>23</v>
      </c>
      <c r="L262" s="2" t="s">
        <v>24</v>
      </c>
      <c r="M262" s="2" t="s">
        <v>25</v>
      </c>
      <c r="N262" s="2" t="s">
        <v>26</v>
      </c>
      <c r="O262" s="2" t="s">
        <v>25</v>
      </c>
      <c r="P262" s="2"/>
      <c r="Q262" s="5" t="s">
        <v>20</v>
      </c>
      <c r="R262" s="2" t="s">
        <v>166</v>
      </c>
    </row>
    <row r="263" spans="1:18" hidden="1" x14ac:dyDescent="0.25">
      <c r="A263" s="5">
        <v>1063</v>
      </c>
      <c r="B263" s="2" t="s">
        <v>2549</v>
      </c>
      <c r="C263" s="2" t="s">
        <v>2201</v>
      </c>
      <c r="D263" s="6">
        <v>43791</v>
      </c>
      <c r="E263" s="2" t="s">
        <v>20</v>
      </c>
      <c r="F263" s="7">
        <v>45308</v>
      </c>
      <c r="G263" s="7">
        <v>45314</v>
      </c>
      <c r="H263" s="2" t="s">
        <v>36</v>
      </c>
      <c r="I263" s="2" t="s">
        <v>935</v>
      </c>
      <c r="J263" s="2" t="s">
        <v>2468</v>
      </c>
      <c r="K263" s="2" t="s">
        <v>23</v>
      </c>
      <c r="L263" s="2" t="s">
        <v>340</v>
      </c>
      <c r="M263" s="2" t="s">
        <v>25</v>
      </c>
      <c r="N263" s="2" t="s">
        <v>26</v>
      </c>
      <c r="O263" s="2" t="s">
        <v>20</v>
      </c>
      <c r="P263" s="2"/>
      <c r="Q263" s="5" t="s">
        <v>20</v>
      </c>
      <c r="R263" s="2" t="s">
        <v>44</v>
      </c>
    </row>
    <row r="264" spans="1:18" hidden="1" x14ac:dyDescent="0.25">
      <c r="A264" s="5">
        <v>387</v>
      </c>
      <c r="B264" s="2" t="s">
        <v>1106</v>
      </c>
      <c r="C264" s="2" t="s">
        <v>95</v>
      </c>
      <c r="D264" s="6">
        <v>36485</v>
      </c>
      <c r="E264" s="2" t="s">
        <v>25</v>
      </c>
      <c r="F264" s="7">
        <v>45269</v>
      </c>
      <c r="G264" s="7">
        <v>45269</v>
      </c>
      <c r="H264" s="2" t="s">
        <v>36</v>
      </c>
      <c r="I264" s="2" t="s">
        <v>1107</v>
      </c>
      <c r="J264" s="2" t="s">
        <v>1108</v>
      </c>
      <c r="K264" s="2" t="s">
        <v>23</v>
      </c>
      <c r="L264" s="2" t="s">
        <v>340</v>
      </c>
      <c r="M264" s="2" t="s">
        <v>25</v>
      </c>
      <c r="N264" s="2" t="s">
        <v>26</v>
      </c>
      <c r="O264" s="2" t="s">
        <v>20</v>
      </c>
      <c r="P264" s="2"/>
      <c r="Q264" s="5" t="s">
        <v>20</v>
      </c>
      <c r="R264" s="2">
        <v>1</v>
      </c>
    </row>
    <row r="265" spans="1:18" hidden="1" x14ac:dyDescent="0.25">
      <c r="A265" s="5">
        <v>104</v>
      </c>
      <c r="B265" s="2" t="s">
        <v>362</v>
      </c>
      <c r="C265" s="2" t="s">
        <v>19</v>
      </c>
      <c r="D265" s="6">
        <v>43791</v>
      </c>
      <c r="E265" s="2" t="s">
        <v>25</v>
      </c>
      <c r="F265" s="7">
        <v>45268</v>
      </c>
      <c r="G265" s="7">
        <v>45273</v>
      </c>
      <c r="H265" s="2" t="s">
        <v>36</v>
      </c>
      <c r="I265" s="2" t="s">
        <v>363</v>
      </c>
      <c r="J265" s="2" t="s">
        <v>44</v>
      </c>
      <c r="K265" s="2" t="s">
        <v>23</v>
      </c>
      <c r="L265" s="2" t="s">
        <v>24</v>
      </c>
      <c r="M265" s="2" t="s">
        <v>25</v>
      </c>
      <c r="N265" s="2" t="s">
        <v>26</v>
      </c>
      <c r="O265" s="2" t="s">
        <v>20</v>
      </c>
      <c r="P265" s="2"/>
      <c r="Q265" s="5" t="s">
        <v>20</v>
      </c>
      <c r="R265" s="2"/>
    </row>
    <row r="266" spans="1:18" hidden="1" x14ac:dyDescent="0.25">
      <c r="A266" s="5">
        <v>1105</v>
      </c>
      <c r="B266" s="2" t="s">
        <v>2630</v>
      </c>
      <c r="C266" s="2" t="s">
        <v>2201</v>
      </c>
      <c r="D266" s="6">
        <v>45260</v>
      </c>
      <c r="E266" s="2" t="s">
        <v>25</v>
      </c>
      <c r="F266" s="7">
        <v>45278</v>
      </c>
      <c r="G266" s="7">
        <v>45280</v>
      </c>
      <c r="H266" s="2" t="s">
        <v>36</v>
      </c>
      <c r="I266" s="2" t="s">
        <v>320</v>
      </c>
      <c r="J266" s="2" t="s">
        <v>2631</v>
      </c>
      <c r="K266" s="2" t="s">
        <v>23</v>
      </c>
      <c r="L266" s="2" t="s">
        <v>340</v>
      </c>
      <c r="M266" s="2" t="s">
        <v>25</v>
      </c>
      <c r="N266" s="2" t="s">
        <v>26</v>
      </c>
      <c r="O266" s="2" t="s">
        <v>20</v>
      </c>
      <c r="P266" s="2"/>
      <c r="Q266" s="5" t="s">
        <v>20</v>
      </c>
      <c r="R266" s="2" t="s">
        <v>83</v>
      </c>
    </row>
    <row r="267" spans="1:18" hidden="1" x14ac:dyDescent="0.25">
      <c r="A267" s="5">
        <v>1366</v>
      </c>
      <c r="B267" s="2" t="s">
        <v>3176</v>
      </c>
      <c r="C267" s="2" t="s">
        <v>35</v>
      </c>
      <c r="D267" s="6">
        <v>43790</v>
      </c>
      <c r="E267" s="2" t="s">
        <v>20</v>
      </c>
      <c r="F267" s="7">
        <v>45270</v>
      </c>
      <c r="G267" s="7">
        <v>45270</v>
      </c>
      <c r="H267" s="2" t="s">
        <v>36</v>
      </c>
      <c r="I267" s="2" t="s">
        <v>3177</v>
      </c>
      <c r="J267" s="2" t="s">
        <v>3178</v>
      </c>
      <c r="K267" s="2" t="s">
        <v>23</v>
      </c>
      <c r="L267" s="2" t="s">
        <v>340</v>
      </c>
      <c r="M267" s="2" t="s">
        <v>25</v>
      </c>
      <c r="N267" s="2" t="s">
        <v>20</v>
      </c>
      <c r="O267" s="2" t="s">
        <v>25</v>
      </c>
      <c r="P267" s="2"/>
      <c r="Q267" s="5" t="s">
        <v>20</v>
      </c>
      <c r="R267" s="2" t="s">
        <v>3179</v>
      </c>
    </row>
    <row r="268" spans="1:18" hidden="1" x14ac:dyDescent="0.25">
      <c r="A268" s="5">
        <v>233</v>
      </c>
      <c r="B268" s="2" t="s">
        <v>727</v>
      </c>
      <c r="C268" s="2" t="s">
        <v>728</v>
      </c>
      <c r="D268" s="6">
        <v>45268</v>
      </c>
      <c r="E268" s="2" t="s">
        <v>25</v>
      </c>
      <c r="F268" s="7">
        <v>45268</v>
      </c>
      <c r="G268" s="7">
        <v>45268</v>
      </c>
      <c r="H268" s="2" t="s">
        <v>36</v>
      </c>
      <c r="I268" s="2" t="s">
        <v>729</v>
      </c>
      <c r="J268" s="2" t="s">
        <v>730</v>
      </c>
      <c r="K268" s="2" t="s">
        <v>23</v>
      </c>
      <c r="L268" s="2" t="s">
        <v>340</v>
      </c>
      <c r="M268" s="2" t="s">
        <v>25</v>
      </c>
      <c r="N268" s="2" t="s">
        <v>26</v>
      </c>
      <c r="O268" s="2" t="s">
        <v>20</v>
      </c>
      <c r="P268" s="2"/>
      <c r="Q268" s="5" t="s">
        <v>20</v>
      </c>
      <c r="R268" s="2" t="s">
        <v>731</v>
      </c>
    </row>
    <row r="269" spans="1:18" hidden="1" x14ac:dyDescent="0.25">
      <c r="A269" s="5">
        <v>1424</v>
      </c>
      <c r="B269" s="2" t="s">
        <v>3291</v>
      </c>
      <c r="C269" s="2" t="s">
        <v>2201</v>
      </c>
      <c r="D269" s="6">
        <v>43791</v>
      </c>
      <c r="E269" s="2" t="s">
        <v>25</v>
      </c>
      <c r="F269" s="7">
        <v>45312</v>
      </c>
      <c r="G269" s="7">
        <v>43791</v>
      </c>
      <c r="H269" s="2" t="s">
        <v>36</v>
      </c>
      <c r="I269" s="2" t="s">
        <v>3292</v>
      </c>
      <c r="J269" s="2" t="s">
        <v>3293</v>
      </c>
      <c r="K269" s="2" t="s">
        <v>23</v>
      </c>
      <c r="L269" s="2" t="s">
        <v>340</v>
      </c>
      <c r="M269" s="2" t="s">
        <v>25</v>
      </c>
      <c r="N269" s="2" t="s">
        <v>26</v>
      </c>
      <c r="O269" s="2" t="s">
        <v>20</v>
      </c>
      <c r="P269" s="2"/>
      <c r="Q269" s="5" t="s">
        <v>128</v>
      </c>
      <c r="R269" s="2" t="s">
        <v>3294</v>
      </c>
    </row>
    <row r="270" spans="1:18" hidden="1" x14ac:dyDescent="0.25">
      <c r="A270" s="5">
        <v>300</v>
      </c>
      <c r="B270" s="2" t="s">
        <v>897</v>
      </c>
      <c r="C270" s="2" t="s">
        <v>64</v>
      </c>
      <c r="D270" s="6">
        <v>43790</v>
      </c>
      <c r="E270" s="2" t="s">
        <v>25</v>
      </c>
      <c r="F270" s="7">
        <v>45281</v>
      </c>
      <c r="G270" s="7">
        <v>45281</v>
      </c>
      <c r="H270" s="2" t="s">
        <v>36</v>
      </c>
      <c r="I270" s="2" t="s">
        <v>70</v>
      </c>
      <c r="J270" s="2" t="s">
        <v>591</v>
      </c>
      <c r="K270" s="2" t="s">
        <v>23</v>
      </c>
      <c r="L270" s="2" t="s">
        <v>24</v>
      </c>
      <c r="M270" s="2" t="s">
        <v>25</v>
      </c>
      <c r="N270" s="2" t="s">
        <v>26</v>
      </c>
      <c r="O270" s="2" t="s">
        <v>20</v>
      </c>
      <c r="P270" s="2"/>
      <c r="Q270" s="5" t="s">
        <v>20</v>
      </c>
      <c r="R270" s="2" t="s">
        <v>898</v>
      </c>
    </row>
    <row r="271" spans="1:18" hidden="1" x14ac:dyDescent="0.25">
      <c r="A271" s="5">
        <v>332</v>
      </c>
      <c r="B271" s="2" t="s">
        <v>976</v>
      </c>
      <c r="C271" s="2" t="s">
        <v>59</v>
      </c>
      <c r="D271" s="6">
        <v>43790</v>
      </c>
      <c r="E271" s="2" t="s">
        <v>25</v>
      </c>
      <c r="F271" s="7">
        <v>45268</v>
      </c>
      <c r="G271" s="7">
        <v>45268</v>
      </c>
      <c r="H271" s="2" t="s">
        <v>36</v>
      </c>
      <c r="I271" s="2" t="s">
        <v>25</v>
      </c>
      <c r="J271" s="2" t="s">
        <v>869</v>
      </c>
      <c r="K271" s="2" t="s">
        <v>23</v>
      </c>
      <c r="L271" s="2" t="s">
        <v>340</v>
      </c>
      <c r="M271" s="2" t="s">
        <v>25</v>
      </c>
      <c r="N271" s="2" t="s">
        <v>26</v>
      </c>
      <c r="O271" s="2" t="s">
        <v>25</v>
      </c>
      <c r="P271" s="2"/>
      <c r="Q271" s="5" t="s">
        <v>20</v>
      </c>
      <c r="R271" s="2" t="s">
        <v>20</v>
      </c>
    </row>
    <row r="272" spans="1:18" hidden="1" x14ac:dyDescent="0.25">
      <c r="A272" s="5">
        <v>422</v>
      </c>
      <c r="B272" s="2" t="s">
        <v>1182</v>
      </c>
      <c r="C272" s="2" t="s">
        <v>29</v>
      </c>
      <c r="D272" s="6">
        <v>43790</v>
      </c>
      <c r="E272" s="2" t="s">
        <v>25</v>
      </c>
      <c r="F272" s="7">
        <v>45268</v>
      </c>
      <c r="G272" s="7">
        <v>45269</v>
      </c>
      <c r="H272" s="2" t="s">
        <v>36</v>
      </c>
      <c r="I272" s="2" t="s">
        <v>173</v>
      </c>
      <c r="J272" s="2" t="s">
        <v>1183</v>
      </c>
      <c r="K272" s="2" t="s">
        <v>23</v>
      </c>
      <c r="L272" s="2" t="s">
        <v>24</v>
      </c>
      <c r="M272" s="2" t="s">
        <v>25</v>
      </c>
      <c r="N272" s="2" t="s">
        <v>26</v>
      </c>
      <c r="O272" s="2" t="s">
        <v>20</v>
      </c>
      <c r="P272" s="2"/>
      <c r="Q272" s="5" t="s">
        <v>20</v>
      </c>
      <c r="R272" s="2" t="s">
        <v>1184</v>
      </c>
    </row>
    <row r="273" spans="1:18" hidden="1" x14ac:dyDescent="0.25">
      <c r="A273" s="5">
        <v>76</v>
      </c>
      <c r="B273" s="2" t="s">
        <v>284</v>
      </c>
      <c r="C273" s="2" t="s">
        <v>64</v>
      </c>
      <c r="D273" s="6">
        <v>43791</v>
      </c>
      <c r="E273" s="2" t="s">
        <v>25</v>
      </c>
      <c r="F273" s="7">
        <v>45268</v>
      </c>
      <c r="G273" s="7">
        <v>45268</v>
      </c>
      <c r="H273" s="2" t="s">
        <v>36</v>
      </c>
      <c r="I273" s="2" t="s">
        <v>285</v>
      </c>
      <c r="J273" s="2" t="s">
        <v>286</v>
      </c>
      <c r="K273" s="2" t="s">
        <v>23</v>
      </c>
      <c r="L273" s="2"/>
      <c r="M273" s="2" t="s">
        <v>25</v>
      </c>
      <c r="N273" s="2" t="s">
        <v>26</v>
      </c>
      <c r="O273" s="2" t="s">
        <v>20</v>
      </c>
      <c r="P273" s="2"/>
      <c r="Q273" s="5" t="s">
        <v>20</v>
      </c>
      <c r="R273" s="2" t="s">
        <v>287</v>
      </c>
    </row>
    <row r="274" spans="1:18" hidden="1" x14ac:dyDescent="0.25">
      <c r="A274" s="5">
        <v>647</v>
      </c>
      <c r="B274" s="2" t="s">
        <v>1676</v>
      </c>
      <c r="C274" s="2" t="s">
        <v>95</v>
      </c>
      <c r="D274" s="6">
        <v>43790</v>
      </c>
      <c r="E274" s="2" t="s">
        <v>25</v>
      </c>
      <c r="F274" s="7">
        <v>45286</v>
      </c>
      <c r="G274" s="7">
        <v>45287</v>
      </c>
      <c r="H274" s="2" t="s">
        <v>36</v>
      </c>
      <c r="I274" s="2" t="s">
        <v>1677</v>
      </c>
      <c r="J274" s="2" t="s">
        <v>1678</v>
      </c>
      <c r="K274" s="2" t="s">
        <v>23</v>
      </c>
      <c r="L274" s="2" t="s">
        <v>340</v>
      </c>
      <c r="M274" s="2" t="s">
        <v>25</v>
      </c>
      <c r="N274" s="2" t="s">
        <v>26</v>
      </c>
      <c r="O274" s="2" t="s">
        <v>20</v>
      </c>
      <c r="P274" s="2"/>
      <c r="Q274" s="5" t="s">
        <v>20</v>
      </c>
      <c r="R274" s="2" t="s">
        <v>367</v>
      </c>
    </row>
    <row r="275" spans="1:18" hidden="1" x14ac:dyDescent="0.25">
      <c r="A275" s="5">
        <v>97</v>
      </c>
      <c r="B275" s="2" t="s">
        <v>346</v>
      </c>
      <c r="C275" s="2" t="s">
        <v>95</v>
      </c>
      <c r="D275" s="6">
        <v>43790</v>
      </c>
      <c r="E275" s="2" t="s">
        <v>25</v>
      </c>
      <c r="F275" s="7">
        <v>45268</v>
      </c>
      <c r="G275" s="7">
        <v>45272</v>
      </c>
      <c r="H275" s="2" t="s">
        <v>36</v>
      </c>
      <c r="I275" s="2" t="s">
        <v>320</v>
      </c>
      <c r="J275" s="2" t="s">
        <v>347</v>
      </c>
      <c r="K275" s="2" t="s">
        <v>23</v>
      </c>
      <c r="L275" s="2" t="s">
        <v>24</v>
      </c>
      <c r="M275" s="2" t="s">
        <v>25</v>
      </c>
      <c r="N275" s="2" t="s">
        <v>26</v>
      </c>
      <c r="O275" s="2" t="s">
        <v>25</v>
      </c>
      <c r="P275" s="2"/>
      <c r="Q275" s="5" t="s">
        <v>20</v>
      </c>
      <c r="R275" s="2" t="s">
        <v>166</v>
      </c>
    </row>
    <row r="276" spans="1:18" hidden="1" x14ac:dyDescent="0.25">
      <c r="A276" s="5">
        <v>674</v>
      </c>
      <c r="B276" s="2" t="s">
        <v>1734</v>
      </c>
      <c r="C276" s="2" t="s">
        <v>35</v>
      </c>
      <c r="D276" s="6">
        <v>45293</v>
      </c>
      <c r="E276" s="2" t="s">
        <v>25</v>
      </c>
      <c r="F276" s="7">
        <v>45293</v>
      </c>
      <c r="G276" s="7">
        <v>45293</v>
      </c>
      <c r="H276" s="2" t="s">
        <v>36</v>
      </c>
      <c r="I276" s="2" t="s">
        <v>1281</v>
      </c>
      <c r="J276" s="2" t="s">
        <v>1140</v>
      </c>
      <c r="K276" s="2" t="s">
        <v>23</v>
      </c>
      <c r="L276" s="2" t="s">
        <v>340</v>
      </c>
      <c r="M276" s="2" t="s">
        <v>25</v>
      </c>
      <c r="N276" s="2" t="s">
        <v>26</v>
      </c>
      <c r="O276" s="2" t="s">
        <v>20</v>
      </c>
      <c r="P276" s="2"/>
      <c r="Q276" s="5" t="s">
        <v>20</v>
      </c>
      <c r="R276" s="2" t="s">
        <v>25</v>
      </c>
    </row>
    <row r="277" spans="1:18" ht="25.5" hidden="1" x14ac:dyDescent="0.25">
      <c r="A277" s="5">
        <v>1237</v>
      </c>
      <c r="B277" s="2" t="s">
        <v>2908</v>
      </c>
      <c r="C277" s="2" t="s">
        <v>793</v>
      </c>
      <c r="D277" s="6">
        <v>43791</v>
      </c>
      <c r="E277" s="2" t="s">
        <v>25</v>
      </c>
      <c r="F277" s="7">
        <v>45336</v>
      </c>
      <c r="G277" s="7">
        <v>45337</v>
      </c>
      <c r="H277" s="2" t="s">
        <v>36</v>
      </c>
      <c r="I277" s="2" t="s">
        <v>124</v>
      </c>
      <c r="J277" s="2" t="s">
        <v>32</v>
      </c>
      <c r="K277" s="2" t="s">
        <v>23</v>
      </c>
      <c r="L277" s="2" t="s">
        <v>24</v>
      </c>
      <c r="M277" s="2" t="s">
        <v>25</v>
      </c>
      <c r="N277" s="2" t="s">
        <v>26</v>
      </c>
      <c r="O277" s="2" t="s">
        <v>25</v>
      </c>
      <c r="P277" s="2"/>
      <c r="Q277" s="5" t="s">
        <v>20</v>
      </c>
      <c r="R277" s="2" t="s">
        <v>166</v>
      </c>
    </row>
    <row r="278" spans="1:18" ht="25.5" hidden="1" x14ac:dyDescent="0.25">
      <c r="A278" s="5">
        <v>775</v>
      </c>
      <c r="B278" s="2" t="s">
        <v>1948</v>
      </c>
      <c r="C278" s="2" t="s">
        <v>59</v>
      </c>
      <c r="D278" s="6">
        <v>43791</v>
      </c>
      <c r="E278" s="2" t="s">
        <v>25</v>
      </c>
      <c r="F278" s="7">
        <v>45268</v>
      </c>
      <c r="G278" s="7">
        <v>45268</v>
      </c>
      <c r="H278" s="2" t="s">
        <v>36</v>
      </c>
      <c r="I278" s="2" t="s">
        <v>152</v>
      </c>
      <c r="J278" s="2" t="s">
        <v>269</v>
      </c>
      <c r="K278" s="2" t="s">
        <v>23</v>
      </c>
      <c r="L278" s="2" t="s">
        <v>340</v>
      </c>
      <c r="M278" s="2" t="s">
        <v>25</v>
      </c>
      <c r="N278" s="2" t="s">
        <v>26</v>
      </c>
      <c r="O278" s="2" t="s">
        <v>25</v>
      </c>
      <c r="P278" s="2"/>
      <c r="Q278" s="5" t="s">
        <v>20</v>
      </c>
      <c r="R278" s="2" t="s">
        <v>1949</v>
      </c>
    </row>
    <row r="279" spans="1:18" hidden="1" x14ac:dyDescent="0.25">
      <c r="A279" s="5">
        <v>108</v>
      </c>
      <c r="B279" s="2" t="s">
        <v>373</v>
      </c>
      <c r="C279" s="2" t="s">
        <v>19</v>
      </c>
      <c r="D279" s="6">
        <v>43791</v>
      </c>
      <c r="E279" s="2" t="s">
        <v>25</v>
      </c>
      <c r="F279" s="7">
        <v>45268</v>
      </c>
      <c r="G279" s="7">
        <v>45268</v>
      </c>
      <c r="H279" s="2" t="s">
        <v>36</v>
      </c>
      <c r="I279" s="2" t="s">
        <v>374</v>
      </c>
      <c r="J279" s="2" t="s">
        <v>165</v>
      </c>
      <c r="K279" s="2" t="s">
        <v>23</v>
      </c>
      <c r="L279" s="2" t="s">
        <v>340</v>
      </c>
      <c r="M279" s="2" t="s">
        <v>25</v>
      </c>
      <c r="N279" s="2" t="s">
        <v>26</v>
      </c>
      <c r="O279" s="2" t="s">
        <v>20</v>
      </c>
      <c r="P279" s="2"/>
      <c r="Q279" s="5" t="s">
        <v>20</v>
      </c>
      <c r="R279" s="2" t="s">
        <v>20</v>
      </c>
    </row>
    <row r="280" spans="1:18" hidden="1" x14ac:dyDescent="0.25">
      <c r="A280" s="5">
        <v>110</v>
      </c>
      <c r="B280" s="2" t="s">
        <v>377</v>
      </c>
      <c r="C280" s="2" t="s">
        <v>59</v>
      </c>
      <c r="D280" s="6">
        <v>43790</v>
      </c>
      <c r="E280" s="2" t="s">
        <v>25</v>
      </c>
      <c r="F280" s="7">
        <v>45269</v>
      </c>
      <c r="G280" s="7">
        <v>45269</v>
      </c>
      <c r="H280" s="2" t="s">
        <v>36</v>
      </c>
      <c r="I280" s="2" t="s">
        <v>378</v>
      </c>
      <c r="J280" s="2" t="s">
        <v>165</v>
      </c>
      <c r="K280" s="2" t="s">
        <v>23</v>
      </c>
      <c r="L280" s="2" t="s">
        <v>340</v>
      </c>
      <c r="M280" s="2" t="s">
        <v>25</v>
      </c>
      <c r="N280" s="2" t="s">
        <v>26</v>
      </c>
      <c r="O280" s="2" t="s">
        <v>20</v>
      </c>
      <c r="P280" s="2"/>
      <c r="Q280" s="5" t="s">
        <v>20</v>
      </c>
      <c r="R280" s="2" t="s">
        <v>39</v>
      </c>
    </row>
    <row r="281" spans="1:18" hidden="1" x14ac:dyDescent="0.25">
      <c r="A281" s="5">
        <v>1430</v>
      </c>
      <c r="B281" s="2" t="s">
        <v>3301</v>
      </c>
      <c r="C281" s="2" t="s">
        <v>3203</v>
      </c>
      <c r="D281" s="6">
        <v>43792</v>
      </c>
      <c r="E281" s="2" t="s">
        <v>25</v>
      </c>
      <c r="F281" s="7">
        <v>45363</v>
      </c>
      <c r="G281" s="7">
        <v>45363</v>
      </c>
      <c r="H281" s="2" t="s">
        <v>36</v>
      </c>
      <c r="I281" s="2" t="s">
        <v>25</v>
      </c>
      <c r="J281" s="2" t="s">
        <v>32</v>
      </c>
      <c r="K281" s="2" t="s">
        <v>23</v>
      </c>
      <c r="L281" s="2" t="s">
        <v>24</v>
      </c>
      <c r="M281" s="2" t="s">
        <v>25</v>
      </c>
      <c r="N281" s="2" t="s">
        <v>26</v>
      </c>
      <c r="O281" s="2" t="s">
        <v>25</v>
      </c>
      <c r="P281" s="2"/>
      <c r="Q281" s="5" t="s">
        <v>20</v>
      </c>
      <c r="R281" s="2" t="s">
        <v>3302</v>
      </c>
    </row>
    <row r="282" spans="1:18" hidden="1" x14ac:dyDescent="0.25">
      <c r="A282" s="5">
        <v>617</v>
      </c>
      <c r="B282" s="2" t="s">
        <v>1612</v>
      </c>
      <c r="C282" s="2" t="s">
        <v>95</v>
      </c>
      <c r="D282" s="6">
        <v>43792</v>
      </c>
      <c r="E282" s="2" t="s">
        <v>25</v>
      </c>
      <c r="F282" s="7">
        <v>45268</v>
      </c>
      <c r="G282" s="7">
        <v>45290</v>
      </c>
      <c r="H282" s="2" t="s">
        <v>36</v>
      </c>
      <c r="I282" s="2" t="s">
        <v>1613</v>
      </c>
      <c r="J282" s="2" t="s">
        <v>165</v>
      </c>
      <c r="K282" s="2" t="s">
        <v>23</v>
      </c>
      <c r="L282" s="2" t="s">
        <v>340</v>
      </c>
      <c r="M282" s="2" t="s">
        <v>25</v>
      </c>
      <c r="N282" s="2" t="s">
        <v>26</v>
      </c>
      <c r="O282" s="2" t="s">
        <v>20</v>
      </c>
      <c r="P282" s="2"/>
      <c r="Q282" s="5" t="s">
        <v>20</v>
      </c>
      <c r="R282" s="2" t="s">
        <v>83</v>
      </c>
    </row>
    <row r="283" spans="1:18" hidden="1" x14ac:dyDescent="0.25">
      <c r="A283" s="5">
        <v>684</v>
      </c>
      <c r="B283" s="2" t="s">
        <v>1757</v>
      </c>
      <c r="C283" s="2" t="s">
        <v>95</v>
      </c>
      <c r="D283" s="6">
        <v>43788</v>
      </c>
      <c r="E283" s="2" t="s">
        <v>25</v>
      </c>
      <c r="F283" s="7">
        <v>45271</v>
      </c>
      <c r="G283" s="7">
        <v>45273</v>
      </c>
      <c r="H283" s="2" t="s">
        <v>36</v>
      </c>
      <c r="I283" s="2" t="s">
        <v>1758</v>
      </c>
      <c r="J283" s="2" t="s">
        <v>1759</v>
      </c>
      <c r="K283" s="2" t="s">
        <v>23</v>
      </c>
      <c r="L283" s="2" t="s">
        <v>356</v>
      </c>
      <c r="M283" s="2" t="s">
        <v>25</v>
      </c>
      <c r="N283" s="2" t="s">
        <v>26</v>
      </c>
      <c r="O283" s="2" t="s">
        <v>20</v>
      </c>
      <c r="P283" s="2"/>
      <c r="Q283" s="5" t="s">
        <v>20</v>
      </c>
      <c r="R283" s="2" t="s">
        <v>183</v>
      </c>
    </row>
    <row r="284" spans="1:18" hidden="1" x14ac:dyDescent="0.25">
      <c r="A284" s="5">
        <v>98</v>
      </c>
      <c r="B284" s="2" t="s">
        <v>348</v>
      </c>
      <c r="C284" s="2" t="s">
        <v>69</v>
      </c>
      <c r="D284" s="6">
        <v>43790</v>
      </c>
      <c r="E284" s="2" t="s">
        <v>25</v>
      </c>
      <c r="F284" s="7">
        <v>45268</v>
      </c>
      <c r="G284" s="7">
        <v>45268</v>
      </c>
      <c r="H284" s="2" t="s">
        <v>36</v>
      </c>
      <c r="I284" s="2" t="s">
        <v>349</v>
      </c>
      <c r="J284" s="2" t="s">
        <v>350</v>
      </c>
      <c r="K284" s="2" t="s">
        <v>23</v>
      </c>
      <c r="L284" s="2" t="s">
        <v>340</v>
      </c>
      <c r="M284" s="2" t="s">
        <v>25</v>
      </c>
      <c r="N284" s="2" t="s">
        <v>26</v>
      </c>
      <c r="O284" s="2" t="s">
        <v>20</v>
      </c>
      <c r="P284" s="2"/>
      <c r="Q284" s="5" t="s">
        <v>20</v>
      </c>
      <c r="R284" s="2" t="s">
        <v>39</v>
      </c>
    </row>
    <row r="285" spans="1:18" hidden="1" x14ac:dyDescent="0.25">
      <c r="A285" s="5">
        <v>1147</v>
      </c>
      <c r="B285" s="2" t="s">
        <v>2719</v>
      </c>
      <c r="C285" s="2" t="s">
        <v>59</v>
      </c>
      <c r="D285" s="6">
        <v>43790</v>
      </c>
      <c r="E285" s="2" t="s">
        <v>25</v>
      </c>
      <c r="F285" s="7">
        <v>45268</v>
      </c>
      <c r="G285" s="7">
        <v>45314</v>
      </c>
      <c r="H285" s="2" t="s">
        <v>36</v>
      </c>
      <c r="I285" s="2" t="s">
        <v>617</v>
      </c>
      <c r="J285" s="2" t="s">
        <v>2254</v>
      </c>
      <c r="K285" s="2" t="s">
        <v>23</v>
      </c>
      <c r="L285" s="2" t="s">
        <v>340</v>
      </c>
      <c r="M285" s="2" t="s">
        <v>25</v>
      </c>
      <c r="N285" s="2" t="s">
        <v>26</v>
      </c>
      <c r="O285" s="2" t="s">
        <v>20</v>
      </c>
      <c r="P285" s="2"/>
      <c r="Q285" s="5" t="s">
        <v>20</v>
      </c>
      <c r="R285" s="2"/>
    </row>
    <row r="286" spans="1:18" hidden="1" x14ac:dyDescent="0.25">
      <c r="A286" s="5">
        <v>678</v>
      </c>
      <c r="B286" s="2" t="s">
        <v>1743</v>
      </c>
      <c r="C286" s="2" t="s">
        <v>29</v>
      </c>
      <c r="D286" s="6">
        <v>43790</v>
      </c>
      <c r="E286" s="2" t="s">
        <v>20</v>
      </c>
      <c r="F286" s="7">
        <v>45279</v>
      </c>
      <c r="G286" s="7">
        <v>45279</v>
      </c>
      <c r="H286" s="2" t="s">
        <v>36</v>
      </c>
      <c r="I286" s="2" t="s">
        <v>617</v>
      </c>
      <c r="J286" s="2" t="s">
        <v>513</v>
      </c>
      <c r="K286" s="2" t="s">
        <v>23</v>
      </c>
      <c r="L286" s="2" t="s">
        <v>340</v>
      </c>
      <c r="M286" s="2" t="s">
        <v>25</v>
      </c>
      <c r="N286" s="2" t="s">
        <v>26</v>
      </c>
      <c r="O286" s="2" t="s">
        <v>20</v>
      </c>
      <c r="P286" s="2"/>
      <c r="Q286" s="5" t="s">
        <v>20</v>
      </c>
      <c r="R286" s="2" t="s">
        <v>44</v>
      </c>
    </row>
    <row r="287" spans="1:18" hidden="1" x14ac:dyDescent="0.25">
      <c r="A287" s="5">
        <v>1047</v>
      </c>
      <c r="B287" s="2" t="s">
        <v>2512</v>
      </c>
      <c r="C287" s="2" t="s">
        <v>59</v>
      </c>
      <c r="D287" s="6">
        <v>43791</v>
      </c>
      <c r="E287" s="2" t="s">
        <v>25</v>
      </c>
      <c r="F287" s="7">
        <v>45281</v>
      </c>
      <c r="G287" s="7">
        <v>45281</v>
      </c>
      <c r="H287" s="2" t="s">
        <v>36</v>
      </c>
      <c r="I287" s="2" t="s">
        <v>2513</v>
      </c>
      <c r="J287" s="2" t="s">
        <v>2514</v>
      </c>
      <c r="K287" s="2" t="s">
        <v>23</v>
      </c>
      <c r="L287" s="2" t="s">
        <v>24</v>
      </c>
      <c r="M287" s="2" t="s">
        <v>25</v>
      </c>
      <c r="N287" s="2" t="s">
        <v>26</v>
      </c>
      <c r="O287" s="2" t="s">
        <v>20</v>
      </c>
      <c r="P287" s="2"/>
      <c r="Q287" s="5" t="s">
        <v>20</v>
      </c>
      <c r="R287" s="2" t="s">
        <v>2515</v>
      </c>
    </row>
    <row r="288" spans="1:18" hidden="1" x14ac:dyDescent="0.25">
      <c r="A288" s="5">
        <v>118</v>
      </c>
      <c r="B288" s="2" t="s">
        <v>390</v>
      </c>
      <c r="C288" s="2" t="s">
        <v>95</v>
      </c>
      <c r="D288" s="6">
        <v>43518</v>
      </c>
      <c r="E288" s="2" t="s">
        <v>25</v>
      </c>
      <c r="F288" s="7">
        <v>45268</v>
      </c>
      <c r="G288" s="7">
        <v>45270</v>
      </c>
      <c r="H288" s="2" t="s">
        <v>36</v>
      </c>
      <c r="I288" s="2" t="s">
        <v>391</v>
      </c>
      <c r="J288" s="2" t="s">
        <v>392</v>
      </c>
      <c r="K288" s="2" t="s">
        <v>23</v>
      </c>
      <c r="L288" s="2" t="s">
        <v>24</v>
      </c>
      <c r="M288" s="2" t="s">
        <v>25</v>
      </c>
      <c r="N288" s="2" t="s">
        <v>26</v>
      </c>
      <c r="O288" s="2" t="s">
        <v>20</v>
      </c>
      <c r="P288" s="2"/>
      <c r="Q288" s="5" t="s">
        <v>20</v>
      </c>
      <c r="R288" s="2" t="s">
        <v>166</v>
      </c>
    </row>
    <row r="289" spans="1:18" hidden="1" x14ac:dyDescent="0.25">
      <c r="A289" s="5">
        <v>774</v>
      </c>
      <c r="B289" s="2" t="s">
        <v>1947</v>
      </c>
      <c r="C289" s="2" t="s">
        <v>95</v>
      </c>
      <c r="D289" s="6">
        <v>43788</v>
      </c>
      <c r="E289" s="2" t="s">
        <v>25</v>
      </c>
      <c r="F289" s="7">
        <v>45286</v>
      </c>
      <c r="G289" s="7">
        <v>45300</v>
      </c>
      <c r="H289" s="2" t="s">
        <v>36</v>
      </c>
      <c r="I289" s="2" t="s">
        <v>285</v>
      </c>
      <c r="J289" s="2" t="s">
        <v>595</v>
      </c>
      <c r="K289" s="2" t="s">
        <v>23</v>
      </c>
      <c r="L289" s="2" t="s">
        <v>340</v>
      </c>
      <c r="M289" s="2" t="s">
        <v>25</v>
      </c>
      <c r="N289" s="2" t="s">
        <v>26</v>
      </c>
      <c r="O289" s="2" t="s">
        <v>20</v>
      </c>
      <c r="P289" s="2"/>
      <c r="Q289" s="5" t="s">
        <v>20</v>
      </c>
      <c r="R289" s="2" t="s">
        <v>83</v>
      </c>
    </row>
    <row r="290" spans="1:18" hidden="1" x14ac:dyDescent="0.25">
      <c r="A290" s="5">
        <v>177</v>
      </c>
      <c r="B290" s="2" t="s">
        <v>568</v>
      </c>
      <c r="C290" s="2" t="s">
        <v>19</v>
      </c>
      <c r="D290" s="6">
        <v>43790</v>
      </c>
      <c r="E290" s="2" t="s">
        <v>25</v>
      </c>
      <c r="F290" s="7">
        <v>45269</v>
      </c>
      <c r="G290" s="7">
        <v>45269</v>
      </c>
      <c r="H290" s="2" t="s">
        <v>36</v>
      </c>
      <c r="I290" s="2" t="s">
        <v>569</v>
      </c>
      <c r="J290" s="8">
        <v>45261</v>
      </c>
      <c r="K290" s="2" t="s">
        <v>23</v>
      </c>
      <c r="L290" s="2" t="s">
        <v>340</v>
      </c>
      <c r="M290" s="2" t="s">
        <v>25</v>
      </c>
      <c r="N290" s="2" t="s">
        <v>26</v>
      </c>
      <c r="O290" s="2" t="s">
        <v>20</v>
      </c>
      <c r="P290" s="2"/>
      <c r="Q290" s="5" t="s">
        <v>20</v>
      </c>
      <c r="R290" s="2" t="s">
        <v>570</v>
      </c>
    </row>
    <row r="291" spans="1:18" ht="25.5" hidden="1" x14ac:dyDescent="0.25">
      <c r="A291" s="5">
        <v>822</v>
      </c>
      <c r="B291" s="2" t="s">
        <v>2049</v>
      </c>
      <c r="C291" s="2" t="s">
        <v>1269</v>
      </c>
      <c r="D291" s="6">
        <v>43791</v>
      </c>
      <c r="E291" s="2" t="s">
        <v>25</v>
      </c>
      <c r="F291" s="7">
        <v>45303</v>
      </c>
      <c r="G291" s="7">
        <v>45303</v>
      </c>
      <c r="H291" s="2" t="s">
        <v>36</v>
      </c>
      <c r="I291" s="2" t="s">
        <v>376</v>
      </c>
      <c r="J291" s="2" t="s">
        <v>517</v>
      </c>
      <c r="K291" s="2" t="s">
        <v>23</v>
      </c>
      <c r="L291" s="2" t="s">
        <v>24</v>
      </c>
      <c r="M291" s="2" t="s">
        <v>25</v>
      </c>
      <c r="N291" s="2" t="s">
        <v>26</v>
      </c>
      <c r="O291" s="2" t="s">
        <v>20</v>
      </c>
      <c r="P291" s="2"/>
      <c r="Q291" s="5" t="s">
        <v>20</v>
      </c>
      <c r="R291" s="2" t="s">
        <v>2050</v>
      </c>
    </row>
    <row r="292" spans="1:18" ht="25.5" hidden="1" x14ac:dyDescent="0.25">
      <c r="A292" s="5">
        <v>795</v>
      </c>
      <c r="B292" s="2" t="s">
        <v>116</v>
      </c>
      <c r="C292" s="2" t="s">
        <v>19</v>
      </c>
      <c r="D292" s="6">
        <v>44562</v>
      </c>
      <c r="E292" s="2" t="s">
        <v>25</v>
      </c>
      <c r="F292" s="7">
        <v>45279</v>
      </c>
      <c r="G292" s="7">
        <v>45279</v>
      </c>
      <c r="H292" s="2" t="s">
        <v>36</v>
      </c>
      <c r="I292" s="2" t="s">
        <v>242</v>
      </c>
      <c r="J292" s="2" t="s">
        <v>1992</v>
      </c>
      <c r="K292" s="2" t="s">
        <v>23</v>
      </c>
      <c r="L292" s="2" t="s">
        <v>24</v>
      </c>
      <c r="M292" s="2" t="s">
        <v>25</v>
      </c>
      <c r="N292" s="2" t="s">
        <v>26</v>
      </c>
      <c r="O292" s="2" t="s">
        <v>25</v>
      </c>
      <c r="P292" s="2"/>
      <c r="Q292" s="5" t="s">
        <v>20</v>
      </c>
      <c r="R292" s="2" t="s">
        <v>1993</v>
      </c>
    </row>
    <row r="293" spans="1:18" ht="25.5" hidden="1" x14ac:dyDescent="0.25">
      <c r="A293" s="5">
        <v>83</v>
      </c>
      <c r="B293" s="2" t="s">
        <v>307</v>
      </c>
      <c r="C293" s="2" t="s">
        <v>308</v>
      </c>
      <c r="D293" s="6">
        <v>44160</v>
      </c>
      <c r="E293" s="2" t="s">
        <v>20</v>
      </c>
      <c r="F293" s="7">
        <v>44125</v>
      </c>
      <c r="G293" s="7">
        <v>44125</v>
      </c>
      <c r="H293" s="2" t="s">
        <v>309</v>
      </c>
      <c r="I293" s="2" t="s">
        <v>310</v>
      </c>
      <c r="J293" s="2" t="s">
        <v>32</v>
      </c>
      <c r="K293" s="2" t="s">
        <v>23</v>
      </c>
      <c r="L293" s="2"/>
      <c r="M293" s="2" t="s">
        <v>25</v>
      </c>
      <c r="N293" s="2" t="s">
        <v>311</v>
      </c>
      <c r="O293" s="2" t="s">
        <v>20</v>
      </c>
      <c r="P293" s="2"/>
      <c r="Q293" s="5" t="s">
        <v>27</v>
      </c>
      <c r="R293" s="2" t="s">
        <v>20</v>
      </c>
    </row>
    <row r="294" spans="1:18" hidden="1" x14ac:dyDescent="0.25">
      <c r="A294" s="5">
        <v>722</v>
      </c>
      <c r="B294" s="2" t="s">
        <v>1839</v>
      </c>
      <c r="C294" s="2" t="s">
        <v>95</v>
      </c>
      <c r="D294" s="6">
        <v>43788</v>
      </c>
      <c r="E294" s="2" t="s">
        <v>25</v>
      </c>
      <c r="F294" s="7">
        <v>45286</v>
      </c>
      <c r="G294" s="7">
        <v>45286</v>
      </c>
      <c r="H294" s="2" t="s">
        <v>427</v>
      </c>
      <c r="I294" s="2" t="s">
        <v>32</v>
      </c>
      <c r="J294" s="2" t="s">
        <v>480</v>
      </c>
      <c r="K294" s="2" t="s">
        <v>23</v>
      </c>
      <c r="L294" s="2" t="s">
        <v>24</v>
      </c>
      <c r="M294" s="2" t="s">
        <v>25</v>
      </c>
      <c r="N294" s="2" t="s">
        <v>26</v>
      </c>
      <c r="O294" s="2" t="s">
        <v>20</v>
      </c>
      <c r="P294" s="2"/>
      <c r="Q294" s="5" t="s">
        <v>20</v>
      </c>
      <c r="R294" s="2" t="s">
        <v>39</v>
      </c>
    </row>
    <row r="295" spans="1:18" hidden="1" x14ac:dyDescent="0.25">
      <c r="A295" s="5">
        <v>1229</v>
      </c>
      <c r="B295" s="2" t="s">
        <v>2889</v>
      </c>
      <c r="C295" s="2" t="s">
        <v>2201</v>
      </c>
      <c r="D295" s="6">
        <v>43791</v>
      </c>
      <c r="E295" s="2" t="s">
        <v>25</v>
      </c>
      <c r="F295" s="7">
        <v>45308</v>
      </c>
      <c r="G295" s="7">
        <v>45334</v>
      </c>
      <c r="H295" s="2" t="s">
        <v>427</v>
      </c>
      <c r="I295" s="2" t="s">
        <v>1686</v>
      </c>
      <c r="J295" s="2" t="s">
        <v>2890</v>
      </c>
      <c r="K295" s="2" t="s">
        <v>23</v>
      </c>
      <c r="L295" s="2" t="s">
        <v>340</v>
      </c>
      <c r="M295" s="2" t="s">
        <v>25</v>
      </c>
      <c r="N295" s="2" t="s">
        <v>26</v>
      </c>
      <c r="O295" s="2" t="s">
        <v>25</v>
      </c>
      <c r="P295" s="2"/>
      <c r="Q295" s="5" t="s">
        <v>20</v>
      </c>
      <c r="R295" s="2" t="s">
        <v>2891</v>
      </c>
    </row>
    <row r="296" spans="1:18" hidden="1" x14ac:dyDescent="0.25">
      <c r="A296" s="5">
        <v>1444</v>
      </c>
      <c r="B296" s="2" t="s">
        <v>3325</v>
      </c>
      <c r="C296" s="2" t="s">
        <v>3203</v>
      </c>
      <c r="D296" s="6">
        <v>43790</v>
      </c>
      <c r="E296" s="2" t="s">
        <v>25</v>
      </c>
      <c r="F296" s="7">
        <v>45365</v>
      </c>
      <c r="G296" s="7">
        <v>45365</v>
      </c>
      <c r="H296" s="2" t="s">
        <v>427</v>
      </c>
      <c r="I296" s="2" t="s">
        <v>877</v>
      </c>
      <c r="J296" s="2" t="s">
        <v>3326</v>
      </c>
      <c r="K296" s="2" t="s">
        <v>23</v>
      </c>
      <c r="L296" s="2" t="s">
        <v>340</v>
      </c>
      <c r="M296" s="2" t="s">
        <v>25</v>
      </c>
      <c r="N296" s="2" t="s">
        <v>26</v>
      </c>
      <c r="O296" s="2" t="s">
        <v>20</v>
      </c>
      <c r="P296" s="2"/>
      <c r="Q296" s="5" t="s">
        <v>20</v>
      </c>
      <c r="R296" s="2" t="s">
        <v>3327</v>
      </c>
    </row>
    <row r="297" spans="1:18" hidden="1" x14ac:dyDescent="0.25">
      <c r="A297" s="5">
        <v>1155</v>
      </c>
      <c r="B297" s="2" t="s">
        <v>2738</v>
      </c>
      <c r="C297" s="2" t="s">
        <v>19</v>
      </c>
      <c r="D297" s="6">
        <v>43790</v>
      </c>
      <c r="E297" s="2" t="s">
        <v>25</v>
      </c>
      <c r="F297" s="7">
        <v>45279</v>
      </c>
      <c r="G297" s="7">
        <v>45280</v>
      </c>
      <c r="H297" s="2" t="s">
        <v>427</v>
      </c>
      <c r="I297" s="2" t="s">
        <v>788</v>
      </c>
      <c r="J297" s="2" t="s">
        <v>506</v>
      </c>
      <c r="K297" s="2" t="s">
        <v>23</v>
      </c>
      <c r="L297" s="2" t="s">
        <v>340</v>
      </c>
      <c r="M297" s="2" t="s">
        <v>25</v>
      </c>
      <c r="N297" s="2" t="s">
        <v>26</v>
      </c>
      <c r="O297" s="2" t="s">
        <v>20</v>
      </c>
      <c r="P297" s="2"/>
      <c r="Q297" s="5" t="s">
        <v>20</v>
      </c>
      <c r="R297" s="2" t="s">
        <v>2739</v>
      </c>
    </row>
    <row r="298" spans="1:18" hidden="1" x14ac:dyDescent="0.25">
      <c r="A298" s="5">
        <v>234</v>
      </c>
      <c r="B298" s="2" t="s">
        <v>732</v>
      </c>
      <c r="C298" s="2" t="s">
        <v>29</v>
      </c>
      <c r="D298" s="6">
        <v>43791</v>
      </c>
      <c r="E298" s="2" t="s">
        <v>25</v>
      </c>
      <c r="F298" s="7">
        <v>45279</v>
      </c>
      <c r="G298" s="7">
        <v>45279</v>
      </c>
      <c r="H298" s="2" t="s">
        <v>427</v>
      </c>
      <c r="I298" s="2" t="s">
        <v>733</v>
      </c>
      <c r="J298" s="2" t="s">
        <v>44</v>
      </c>
      <c r="K298" s="2" t="s">
        <v>23</v>
      </c>
      <c r="L298" s="2" t="s">
        <v>24</v>
      </c>
      <c r="M298" s="2" t="s">
        <v>25</v>
      </c>
      <c r="N298" s="2" t="s">
        <v>26</v>
      </c>
      <c r="O298" s="2" t="s">
        <v>20</v>
      </c>
      <c r="P298" s="2"/>
      <c r="Q298" s="5" t="s">
        <v>20</v>
      </c>
      <c r="R298" s="2" t="s">
        <v>734</v>
      </c>
    </row>
    <row r="299" spans="1:18" hidden="1" x14ac:dyDescent="0.25">
      <c r="A299" s="5">
        <v>806</v>
      </c>
      <c r="B299" s="2" t="s">
        <v>2012</v>
      </c>
      <c r="C299" s="2" t="s">
        <v>106</v>
      </c>
      <c r="D299" s="6">
        <v>43790</v>
      </c>
      <c r="E299" s="2" t="s">
        <v>25</v>
      </c>
      <c r="F299" s="7">
        <v>45300</v>
      </c>
      <c r="G299" s="7">
        <v>45300</v>
      </c>
      <c r="H299" s="2" t="s">
        <v>427</v>
      </c>
      <c r="I299" s="2" t="s">
        <v>1686</v>
      </c>
      <c r="J299" s="2" t="s">
        <v>2013</v>
      </c>
      <c r="K299" s="2" t="s">
        <v>23</v>
      </c>
      <c r="L299" s="2" t="s">
        <v>24</v>
      </c>
      <c r="M299" s="2" t="s">
        <v>25</v>
      </c>
      <c r="N299" s="2" t="s">
        <v>26</v>
      </c>
      <c r="O299" s="2" t="s">
        <v>25</v>
      </c>
      <c r="P299" s="2"/>
      <c r="Q299" s="5" t="s">
        <v>20</v>
      </c>
      <c r="R299" s="2" t="s">
        <v>2014</v>
      </c>
    </row>
    <row r="300" spans="1:18" hidden="1" x14ac:dyDescent="0.25">
      <c r="A300" s="5">
        <v>780</v>
      </c>
      <c r="B300" s="2" t="s">
        <v>1959</v>
      </c>
      <c r="C300" s="2" t="s">
        <v>35</v>
      </c>
      <c r="D300" s="6">
        <v>43791</v>
      </c>
      <c r="E300" s="2" t="s">
        <v>25</v>
      </c>
      <c r="F300" s="7">
        <v>45300</v>
      </c>
      <c r="G300" s="7">
        <v>45301</v>
      </c>
      <c r="H300" s="2" t="s">
        <v>427</v>
      </c>
      <c r="I300" s="2" t="s">
        <v>1960</v>
      </c>
      <c r="J300" s="2" t="s">
        <v>1961</v>
      </c>
      <c r="K300" s="2" t="s">
        <v>23</v>
      </c>
      <c r="L300" s="2" t="s">
        <v>340</v>
      </c>
      <c r="M300" s="2" t="s">
        <v>25</v>
      </c>
      <c r="N300" s="2" t="s">
        <v>26</v>
      </c>
      <c r="O300" s="2" t="s">
        <v>20</v>
      </c>
      <c r="P300" s="2"/>
      <c r="Q300" s="5" t="s">
        <v>20</v>
      </c>
      <c r="R300" s="2" t="s">
        <v>44</v>
      </c>
    </row>
    <row r="301" spans="1:18" hidden="1" x14ac:dyDescent="0.25">
      <c r="A301" s="5">
        <v>555</v>
      </c>
      <c r="B301" s="2" t="s">
        <v>1478</v>
      </c>
      <c r="C301" s="2" t="s">
        <v>46</v>
      </c>
      <c r="D301" s="6">
        <v>43792</v>
      </c>
      <c r="E301" s="2" t="s">
        <v>25</v>
      </c>
      <c r="F301" s="7">
        <v>45288</v>
      </c>
      <c r="G301" s="7">
        <v>45288</v>
      </c>
      <c r="H301" s="2" t="s">
        <v>427</v>
      </c>
      <c r="I301" s="2" t="s">
        <v>1122</v>
      </c>
      <c r="J301" s="2" t="s">
        <v>480</v>
      </c>
      <c r="K301" s="2" t="s">
        <v>23</v>
      </c>
      <c r="L301" s="2" t="s">
        <v>340</v>
      </c>
      <c r="M301" s="2" t="s">
        <v>25</v>
      </c>
      <c r="N301" s="2" t="s">
        <v>26</v>
      </c>
      <c r="O301" s="2" t="s">
        <v>20</v>
      </c>
      <c r="P301" s="2"/>
      <c r="Q301" s="5" t="s">
        <v>20</v>
      </c>
      <c r="R301" s="2">
        <v>4</v>
      </c>
    </row>
    <row r="302" spans="1:18" hidden="1" x14ac:dyDescent="0.25">
      <c r="A302" s="5">
        <v>190</v>
      </c>
      <c r="B302" s="2" t="s">
        <v>608</v>
      </c>
      <c r="C302" s="2" t="s">
        <v>19</v>
      </c>
      <c r="D302" s="6">
        <v>43790</v>
      </c>
      <c r="E302" s="2" t="s">
        <v>25</v>
      </c>
      <c r="F302" s="7">
        <v>45279</v>
      </c>
      <c r="G302" s="7">
        <v>45279</v>
      </c>
      <c r="H302" s="2" t="s">
        <v>427</v>
      </c>
      <c r="I302" s="2" t="s">
        <v>609</v>
      </c>
      <c r="J302" s="2" t="s">
        <v>610</v>
      </c>
      <c r="K302" s="2" t="s">
        <v>23</v>
      </c>
      <c r="L302" s="2" t="s">
        <v>24</v>
      </c>
      <c r="M302" s="2" t="s">
        <v>25</v>
      </c>
      <c r="N302" s="2" t="s">
        <v>26</v>
      </c>
      <c r="O302" s="2" t="s">
        <v>20</v>
      </c>
      <c r="P302" s="2"/>
      <c r="Q302" s="5" t="s">
        <v>20</v>
      </c>
      <c r="R302" s="2" t="s">
        <v>132</v>
      </c>
    </row>
    <row r="303" spans="1:18" hidden="1" x14ac:dyDescent="0.25">
      <c r="A303" s="5">
        <v>1143</v>
      </c>
      <c r="B303" s="2" t="s">
        <v>2711</v>
      </c>
      <c r="C303" s="2" t="s">
        <v>35</v>
      </c>
      <c r="D303" s="6">
        <v>43791</v>
      </c>
      <c r="E303" s="2" t="s">
        <v>25</v>
      </c>
      <c r="F303" s="7">
        <v>45293</v>
      </c>
      <c r="G303" s="7">
        <v>45293</v>
      </c>
      <c r="H303" s="2" t="s">
        <v>427</v>
      </c>
      <c r="I303" s="2" t="s">
        <v>2712</v>
      </c>
      <c r="J303" s="2" t="s">
        <v>720</v>
      </c>
      <c r="K303" s="2" t="s">
        <v>23</v>
      </c>
      <c r="L303" s="2" t="s">
        <v>24</v>
      </c>
      <c r="M303" s="2" t="s">
        <v>25</v>
      </c>
      <c r="N303" s="2" t="s">
        <v>26</v>
      </c>
      <c r="O303" s="2" t="s">
        <v>20</v>
      </c>
      <c r="P303" s="2"/>
      <c r="Q303" s="5" t="s">
        <v>20</v>
      </c>
      <c r="R303" s="2" t="s">
        <v>166</v>
      </c>
    </row>
    <row r="304" spans="1:18" hidden="1" x14ac:dyDescent="0.25">
      <c r="A304" s="5">
        <v>255</v>
      </c>
      <c r="B304" s="2" t="s">
        <v>787</v>
      </c>
      <c r="C304" s="2" t="s">
        <v>59</v>
      </c>
      <c r="D304" s="6">
        <v>43791</v>
      </c>
      <c r="E304" s="2" t="s">
        <v>25</v>
      </c>
      <c r="F304" s="7">
        <v>45281</v>
      </c>
      <c r="G304" s="7">
        <v>45281</v>
      </c>
      <c r="H304" s="2" t="s">
        <v>427</v>
      </c>
      <c r="I304" s="2" t="s">
        <v>788</v>
      </c>
      <c r="J304" s="2" t="s">
        <v>477</v>
      </c>
      <c r="K304" s="2" t="s">
        <v>23</v>
      </c>
      <c r="L304" s="2" t="s">
        <v>24</v>
      </c>
      <c r="M304" s="2" t="s">
        <v>25</v>
      </c>
      <c r="N304" s="2" t="s">
        <v>26</v>
      </c>
      <c r="O304" s="2" t="s">
        <v>20</v>
      </c>
      <c r="P304" s="2"/>
      <c r="Q304" s="5" t="s">
        <v>20</v>
      </c>
      <c r="R304" s="2" t="s">
        <v>789</v>
      </c>
    </row>
    <row r="305" spans="1:18" hidden="1" x14ac:dyDescent="0.25">
      <c r="A305" s="5">
        <v>533</v>
      </c>
      <c r="B305" s="2" t="s">
        <v>1434</v>
      </c>
      <c r="C305" s="2" t="s">
        <v>95</v>
      </c>
      <c r="D305" s="6">
        <v>43791</v>
      </c>
      <c r="E305" s="2" t="s">
        <v>25</v>
      </c>
      <c r="F305" s="7">
        <v>45286</v>
      </c>
      <c r="G305" s="7">
        <v>45287</v>
      </c>
      <c r="H305" s="2" t="s">
        <v>427</v>
      </c>
      <c r="I305" s="2" t="s">
        <v>794</v>
      </c>
      <c r="J305" s="2" t="s">
        <v>591</v>
      </c>
      <c r="K305" s="2" t="s">
        <v>23</v>
      </c>
      <c r="L305" s="2" t="s">
        <v>24</v>
      </c>
      <c r="M305" s="2" t="s">
        <v>25</v>
      </c>
      <c r="N305" s="2" t="s">
        <v>26</v>
      </c>
      <c r="O305" s="2" t="s">
        <v>20</v>
      </c>
      <c r="P305" s="2"/>
      <c r="Q305" s="5" t="s">
        <v>20</v>
      </c>
      <c r="R305" s="2">
        <v>0</v>
      </c>
    </row>
    <row r="306" spans="1:18" hidden="1" x14ac:dyDescent="0.25">
      <c r="A306" s="5">
        <v>129</v>
      </c>
      <c r="B306" s="2" t="s">
        <v>426</v>
      </c>
      <c r="C306" s="2" t="s">
        <v>29</v>
      </c>
      <c r="D306" s="6">
        <v>43788</v>
      </c>
      <c r="E306" s="2" t="s">
        <v>25</v>
      </c>
      <c r="F306" s="7">
        <v>45275</v>
      </c>
      <c r="G306" s="7">
        <v>45275</v>
      </c>
      <c r="H306" s="2" t="s">
        <v>427</v>
      </c>
      <c r="I306" s="2" t="s">
        <v>428</v>
      </c>
      <c r="J306" s="8">
        <v>45352</v>
      </c>
      <c r="K306" s="2" t="s">
        <v>23</v>
      </c>
      <c r="L306" s="2" t="s">
        <v>24</v>
      </c>
      <c r="M306" s="2" t="s">
        <v>25</v>
      </c>
      <c r="N306" s="2" t="s">
        <v>26</v>
      </c>
      <c r="O306" s="2" t="s">
        <v>25</v>
      </c>
      <c r="P306" s="2"/>
      <c r="Q306" s="5" t="s">
        <v>20</v>
      </c>
      <c r="R306" s="2"/>
    </row>
    <row r="307" spans="1:18" hidden="1" x14ac:dyDescent="0.25">
      <c r="A307" s="5">
        <v>547</v>
      </c>
      <c r="B307" s="2" t="s">
        <v>1461</v>
      </c>
      <c r="C307" s="2" t="s">
        <v>95</v>
      </c>
      <c r="D307" s="6">
        <v>43799</v>
      </c>
      <c r="E307" s="2" t="s">
        <v>25</v>
      </c>
      <c r="F307" s="7">
        <v>45286</v>
      </c>
      <c r="G307" s="7">
        <v>45287</v>
      </c>
      <c r="H307" s="2" t="s">
        <v>427</v>
      </c>
      <c r="I307" s="2" t="s">
        <v>733</v>
      </c>
      <c r="J307" s="2" t="s">
        <v>1462</v>
      </c>
      <c r="K307" s="2" t="s">
        <v>23</v>
      </c>
      <c r="L307" s="2" t="s">
        <v>24</v>
      </c>
      <c r="M307" s="2" t="s">
        <v>25</v>
      </c>
      <c r="N307" s="2" t="s">
        <v>26</v>
      </c>
      <c r="O307" s="2" t="s">
        <v>20</v>
      </c>
      <c r="P307" s="2"/>
      <c r="Q307" s="5" t="s">
        <v>20</v>
      </c>
      <c r="R307" s="2" t="s">
        <v>44</v>
      </c>
    </row>
    <row r="308" spans="1:18" hidden="1" x14ac:dyDescent="0.25">
      <c r="A308" s="5">
        <v>1497</v>
      </c>
      <c r="B308" s="2" t="s">
        <v>1120</v>
      </c>
      <c r="C308" s="2" t="s">
        <v>64</v>
      </c>
      <c r="D308" s="6">
        <v>43790</v>
      </c>
      <c r="E308" s="2" t="s">
        <v>25</v>
      </c>
      <c r="F308" s="7">
        <v>45281</v>
      </c>
      <c r="G308" s="7">
        <v>45281</v>
      </c>
      <c r="H308" s="2" t="s">
        <v>427</v>
      </c>
      <c r="I308" s="2" t="s">
        <v>1122</v>
      </c>
      <c r="J308" s="2" t="s">
        <v>3439</v>
      </c>
      <c r="K308" s="2" t="s">
        <v>23</v>
      </c>
      <c r="L308" s="2" t="s">
        <v>340</v>
      </c>
      <c r="M308" s="2" t="s">
        <v>25</v>
      </c>
      <c r="N308" s="2" t="s">
        <v>26</v>
      </c>
      <c r="O308" s="2" t="s">
        <v>20</v>
      </c>
      <c r="P308" s="2"/>
      <c r="Q308" s="5" t="s">
        <v>27</v>
      </c>
      <c r="R308" s="2" t="s">
        <v>982</v>
      </c>
    </row>
    <row r="309" spans="1:18" hidden="1" x14ac:dyDescent="0.25">
      <c r="A309" s="5">
        <v>1134</v>
      </c>
      <c r="B309" s="2" t="s">
        <v>2693</v>
      </c>
      <c r="C309" s="2" t="s">
        <v>95</v>
      </c>
      <c r="D309" s="6">
        <v>43790</v>
      </c>
      <c r="E309" s="2" t="s">
        <v>25</v>
      </c>
      <c r="F309" s="2" t="s">
        <v>1764</v>
      </c>
      <c r="G309" s="7">
        <v>45286</v>
      </c>
      <c r="H309" s="2" t="s">
        <v>427</v>
      </c>
      <c r="I309" s="2" t="s">
        <v>1122</v>
      </c>
      <c r="J309" s="2" t="s">
        <v>480</v>
      </c>
      <c r="K309" s="2" t="s">
        <v>23</v>
      </c>
      <c r="L309" s="2" t="s">
        <v>24</v>
      </c>
      <c r="M309" s="2" t="s">
        <v>25</v>
      </c>
      <c r="N309" s="2" t="s">
        <v>26</v>
      </c>
      <c r="O309" s="2" t="s">
        <v>20</v>
      </c>
      <c r="P309" s="2"/>
      <c r="Q309" s="5" t="s">
        <v>20</v>
      </c>
      <c r="R309" s="2" t="s">
        <v>2694</v>
      </c>
    </row>
    <row r="310" spans="1:18" hidden="1" x14ac:dyDescent="0.25">
      <c r="A310" s="5">
        <v>484</v>
      </c>
      <c r="B310" s="2" t="s">
        <v>1329</v>
      </c>
      <c r="C310" s="2" t="s">
        <v>29</v>
      </c>
      <c r="D310" s="6">
        <v>43791</v>
      </c>
      <c r="E310" s="2" t="s">
        <v>25</v>
      </c>
      <c r="F310" s="7">
        <v>45279</v>
      </c>
      <c r="G310" s="7">
        <v>45279</v>
      </c>
      <c r="H310" s="2" t="s">
        <v>427</v>
      </c>
      <c r="I310" s="2" t="s">
        <v>788</v>
      </c>
      <c r="J310" s="2" t="s">
        <v>747</v>
      </c>
      <c r="K310" s="2" t="s">
        <v>23</v>
      </c>
      <c r="L310" s="2" t="s">
        <v>24</v>
      </c>
      <c r="M310" s="2" t="s">
        <v>25</v>
      </c>
      <c r="N310" s="2" t="s">
        <v>26</v>
      </c>
      <c r="O310" s="2" t="s">
        <v>20</v>
      </c>
      <c r="P310" s="2"/>
      <c r="Q310" s="5" t="s">
        <v>20</v>
      </c>
      <c r="R310" s="2" t="s">
        <v>1330</v>
      </c>
    </row>
    <row r="311" spans="1:18" hidden="1" x14ac:dyDescent="0.25">
      <c r="A311" s="5">
        <v>331</v>
      </c>
      <c r="B311" s="2" t="s">
        <v>973</v>
      </c>
      <c r="C311" s="2" t="s">
        <v>29</v>
      </c>
      <c r="D311" s="6">
        <v>43790</v>
      </c>
      <c r="E311" s="2" t="s">
        <v>25</v>
      </c>
      <c r="F311" s="7">
        <v>45280</v>
      </c>
      <c r="G311" s="7">
        <v>45284</v>
      </c>
      <c r="H311" s="2" t="s">
        <v>427</v>
      </c>
      <c r="I311" s="2" t="s">
        <v>974</v>
      </c>
      <c r="J311" s="2" t="s">
        <v>652</v>
      </c>
      <c r="K311" s="2" t="s">
        <v>23</v>
      </c>
      <c r="L311" s="2" t="s">
        <v>24</v>
      </c>
      <c r="M311" s="2" t="s">
        <v>25</v>
      </c>
      <c r="N311" s="2" t="s">
        <v>26</v>
      </c>
      <c r="O311" s="2" t="s">
        <v>25</v>
      </c>
      <c r="P311" s="2"/>
      <c r="Q311" s="5" t="s">
        <v>20</v>
      </c>
      <c r="R311" s="2" t="s">
        <v>975</v>
      </c>
    </row>
    <row r="312" spans="1:18" hidden="1" x14ac:dyDescent="0.25">
      <c r="A312" s="5">
        <v>867</v>
      </c>
      <c r="B312" s="2" t="s">
        <v>2139</v>
      </c>
      <c r="C312" s="2" t="s">
        <v>59</v>
      </c>
      <c r="D312" s="6">
        <v>43791</v>
      </c>
      <c r="E312" s="2" t="s">
        <v>25</v>
      </c>
      <c r="F312" s="7">
        <v>45281</v>
      </c>
      <c r="G312" s="7">
        <v>45281</v>
      </c>
      <c r="H312" s="2" t="s">
        <v>427</v>
      </c>
      <c r="I312" s="2" t="s">
        <v>20</v>
      </c>
      <c r="J312" s="2" t="s">
        <v>2140</v>
      </c>
      <c r="K312" s="2" t="s">
        <v>23</v>
      </c>
      <c r="L312" s="2" t="s">
        <v>340</v>
      </c>
      <c r="M312" s="2" t="s">
        <v>25</v>
      </c>
      <c r="N312" s="2" t="s">
        <v>26</v>
      </c>
      <c r="O312" s="2" t="s">
        <v>20</v>
      </c>
      <c r="P312" s="2"/>
      <c r="Q312" s="5" t="s">
        <v>20</v>
      </c>
      <c r="R312" s="2" t="s">
        <v>2141</v>
      </c>
    </row>
    <row r="313" spans="1:18" hidden="1" x14ac:dyDescent="0.25">
      <c r="A313" s="5">
        <v>491</v>
      </c>
      <c r="B313" s="2" t="s">
        <v>1351</v>
      </c>
      <c r="C313" s="2" t="s">
        <v>64</v>
      </c>
      <c r="D313" s="6">
        <v>43788</v>
      </c>
      <c r="E313" s="2" t="s">
        <v>25</v>
      </c>
      <c r="F313" s="7">
        <v>45281</v>
      </c>
      <c r="G313" s="7">
        <v>45283</v>
      </c>
      <c r="H313" s="2" t="s">
        <v>427</v>
      </c>
      <c r="I313" s="2" t="s">
        <v>1352</v>
      </c>
      <c r="J313" s="2" t="s">
        <v>477</v>
      </c>
      <c r="K313" s="2" t="s">
        <v>23</v>
      </c>
      <c r="L313" s="2" t="s">
        <v>340</v>
      </c>
      <c r="M313" s="2" t="s">
        <v>25</v>
      </c>
      <c r="N313" s="2" t="s">
        <v>26</v>
      </c>
      <c r="O313" s="2" t="s">
        <v>20</v>
      </c>
      <c r="P313" s="2"/>
      <c r="Q313" s="5" t="s">
        <v>20</v>
      </c>
      <c r="R313" s="2" t="s">
        <v>44</v>
      </c>
    </row>
    <row r="314" spans="1:18" hidden="1" x14ac:dyDescent="0.25">
      <c r="A314" s="5">
        <v>292</v>
      </c>
      <c r="B314" s="2" t="s">
        <v>876</v>
      </c>
      <c r="C314" s="2" t="s">
        <v>19</v>
      </c>
      <c r="D314" s="6">
        <v>43790</v>
      </c>
      <c r="E314" s="2" t="s">
        <v>25</v>
      </c>
      <c r="F314" s="7">
        <v>45279</v>
      </c>
      <c r="G314" s="7">
        <v>45279</v>
      </c>
      <c r="H314" s="2" t="s">
        <v>427</v>
      </c>
      <c r="I314" s="2" t="s">
        <v>877</v>
      </c>
      <c r="J314" s="2" t="s">
        <v>678</v>
      </c>
      <c r="K314" s="2" t="s">
        <v>23</v>
      </c>
      <c r="L314" s="2" t="s">
        <v>24</v>
      </c>
      <c r="M314" s="2" t="s">
        <v>25</v>
      </c>
      <c r="N314" s="2" t="s">
        <v>26</v>
      </c>
      <c r="O314" s="2" t="s">
        <v>25</v>
      </c>
      <c r="P314" s="2"/>
      <c r="Q314" s="5" t="s">
        <v>20</v>
      </c>
      <c r="R314" s="2" t="s">
        <v>67</v>
      </c>
    </row>
    <row r="315" spans="1:18" hidden="1" x14ac:dyDescent="0.25">
      <c r="A315" s="5">
        <v>419</v>
      </c>
      <c r="B315" s="2" t="s">
        <v>1173</v>
      </c>
      <c r="C315" s="2" t="s">
        <v>64</v>
      </c>
      <c r="D315" s="6">
        <v>43466</v>
      </c>
      <c r="E315" s="2" t="s">
        <v>25</v>
      </c>
      <c r="F315" s="7">
        <v>45282</v>
      </c>
      <c r="G315" s="7">
        <v>45282</v>
      </c>
      <c r="H315" s="2" t="s">
        <v>427</v>
      </c>
      <c r="I315" s="2" t="s">
        <v>1174</v>
      </c>
      <c r="J315" s="2" t="s">
        <v>513</v>
      </c>
      <c r="K315" s="2" t="s">
        <v>23</v>
      </c>
      <c r="L315" s="2" t="s">
        <v>24</v>
      </c>
      <c r="M315" s="2" t="s">
        <v>25</v>
      </c>
      <c r="N315" s="2" t="s">
        <v>26</v>
      </c>
      <c r="O315" s="2" t="s">
        <v>20</v>
      </c>
      <c r="P315" s="2"/>
      <c r="Q315" s="5" t="s">
        <v>20</v>
      </c>
      <c r="R315" s="2" t="s">
        <v>1175</v>
      </c>
    </row>
    <row r="316" spans="1:18" hidden="1" x14ac:dyDescent="0.25">
      <c r="A316" s="5">
        <v>363</v>
      </c>
      <c r="B316" s="2" t="s">
        <v>1055</v>
      </c>
      <c r="C316" s="2" t="s">
        <v>19</v>
      </c>
      <c r="D316" s="6">
        <v>43820</v>
      </c>
      <c r="E316" s="2" t="s">
        <v>25</v>
      </c>
      <c r="F316" s="7">
        <v>45275</v>
      </c>
      <c r="G316" s="7">
        <v>45275</v>
      </c>
      <c r="H316" s="2" t="s">
        <v>427</v>
      </c>
      <c r="I316" s="2" t="s">
        <v>1056</v>
      </c>
      <c r="J316" s="8">
        <v>44927</v>
      </c>
      <c r="K316" s="2" t="s">
        <v>23</v>
      </c>
      <c r="L316" s="2" t="s">
        <v>24</v>
      </c>
      <c r="M316" s="2" t="s">
        <v>25</v>
      </c>
      <c r="N316" s="2" t="s">
        <v>26</v>
      </c>
      <c r="O316" s="2" t="s">
        <v>20</v>
      </c>
      <c r="P316" s="2"/>
      <c r="Q316" s="5" t="s">
        <v>20</v>
      </c>
      <c r="R316" s="2" t="s">
        <v>166</v>
      </c>
    </row>
    <row r="317" spans="1:18" ht="25.5" hidden="1" x14ac:dyDescent="0.25">
      <c r="A317" s="5">
        <v>283</v>
      </c>
      <c r="B317" s="2" t="s">
        <v>858</v>
      </c>
      <c r="C317" s="2" t="s">
        <v>59</v>
      </c>
      <c r="D317" s="6">
        <v>43790</v>
      </c>
      <c r="E317" s="2" t="s">
        <v>25</v>
      </c>
      <c r="F317" s="7">
        <v>45281</v>
      </c>
      <c r="G317" s="7">
        <v>45281</v>
      </c>
      <c r="H317" s="2" t="s">
        <v>427</v>
      </c>
      <c r="I317" s="2" t="s">
        <v>160</v>
      </c>
      <c r="J317" s="2" t="s">
        <v>517</v>
      </c>
      <c r="K317" s="2" t="s">
        <v>23</v>
      </c>
      <c r="L317" s="2" t="s">
        <v>24</v>
      </c>
      <c r="M317" s="2" t="s">
        <v>25</v>
      </c>
      <c r="N317" s="2" t="s">
        <v>26</v>
      </c>
      <c r="O317" s="2" t="s">
        <v>20</v>
      </c>
      <c r="P317" s="2"/>
      <c r="Q317" s="5" t="s">
        <v>27</v>
      </c>
      <c r="R317" s="2" t="s">
        <v>859</v>
      </c>
    </row>
    <row r="318" spans="1:18" ht="25.5" hidden="1" x14ac:dyDescent="0.25">
      <c r="A318" s="5">
        <v>965</v>
      </c>
      <c r="B318" s="2" t="s">
        <v>2351</v>
      </c>
      <c r="C318" s="2" t="s">
        <v>2201</v>
      </c>
      <c r="D318" s="6">
        <v>43791</v>
      </c>
      <c r="E318" s="2" t="s">
        <v>25</v>
      </c>
      <c r="F318" s="7">
        <v>45309</v>
      </c>
      <c r="G318" s="7">
        <v>45312</v>
      </c>
      <c r="H318" s="2" t="s">
        <v>427</v>
      </c>
      <c r="I318" s="2" t="s">
        <v>788</v>
      </c>
      <c r="J318" s="2" t="s">
        <v>513</v>
      </c>
      <c r="K318" s="2" t="s">
        <v>23</v>
      </c>
      <c r="L318" s="2" t="s">
        <v>24</v>
      </c>
      <c r="M318" s="2" t="s">
        <v>25</v>
      </c>
      <c r="N318" s="2" t="s">
        <v>26</v>
      </c>
      <c r="O318" s="2" t="s">
        <v>20</v>
      </c>
      <c r="P318" s="2"/>
      <c r="Q318" s="5" t="s">
        <v>20</v>
      </c>
      <c r="R318" s="2" t="s">
        <v>2352</v>
      </c>
    </row>
    <row r="319" spans="1:18" hidden="1" x14ac:dyDescent="0.25">
      <c r="A319" s="5">
        <v>1290</v>
      </c>
      <c r="B319" s="2" t="s">
        <v>3018</v>
      </c>
      <c r="C319" s="2" t="s">
        <v>2201</v>
      </c>
      <c r="D319" s="6">
        <v>43791</v>
      </c>
      <c r="E319" s="2" t="s">
        <v>25</v>
      </c>
      <c r="F319" s="7">
        <v>45309</v>
      </c>
      <c r="G319" s="7">
        <v>45315</v>
      </c>
      <c r="H319" s="2" t="s">
        <v>427</v>
      </c>
      <c r="I319" s="2" t="s">
        <v>877</v>
      </c>
      <c r="J319" s="2" t="s">
        <v>349</v>
      </c>
      <c r="K319" s="2" t="s">
        <v>23</v>
      </c>
      <c r="L319" s="2" t="s">
        <v>340</v>
      </c>
      <c r="M319" s="2" t="s">
        <v>25</v>
      </c>
      <c r="N319" s="2" t="s">
        <v>26</v>
      </c>
      <c r="O319" s="2" t="s">
        <v>20</v>
      </c>
      <c r="P319" s="2"/>
      <c r="Q319" s="5" t="s">
        <v>20</v>
      </c>
      <c r="R319" s="2"/>
    </row>
    <row r="320" spans="1:18" hidden="1" x14ac:dyDescent="0.25">
      <c r="A320" s="5">
        <v>891</v>
      </c>
      <c r="B320" s="2" t="s">
        <v>2189</v>
      </c>
      <c r="C320" s="2" t="s">
        <v>35</v>
      </c>
      <c r="D320" s="6">
        <v>43799</v>
      </c>
      <c r="E320" s="2" t="s">
        <v>25</v>
      </c>
      <c r="F320" s="7">
        <v>45293</v>
      </c>
      <c r="G320" s="7">
        <v>45302</v>
      </c>
      <c r="H320" s="2" t="s">
        <v>427</v>
      </c>
      <c r="I320" s="2" t="s">
        <v>2190</v>
      </c>
      <c r="J320" s="2" t="s">
        <v>66</v>
      </c>
      <c r="K320" s="2" t="s">
        <v>23</v>
      </c>
      <c r="L320" s="2" t="s">
        <v>340</v>
      </c>
      <c r="M320" s="2" t="s">
        <v>25</v>
      </c>
      <c r="N320" s="2" t="s">
        <v>26</v>
      </c>
      <c r="O320" s="2" t="s">
        <v>20</v>
      </c>
      <c r="P320" s="2"/>
      <c r="Q320" s="5" t="s">
        <v>20</v>
      </c>
      <c r="R320" s="2" t="s">
        <v>2191</v>
      </c>
    </row>
    <row r="321" spans="1:18" hidden="1" x14ac:dyDescent="0.25">
      <c r="A321" s="5">
        <v>1351</v>
      </c>
      <c r="B321" s="2" t="s">
        <v>3134</v>
      </c>
      <c r="C321" s="2" t="s">
        <v>19</v>
      </c>
      <c r="D321" s="6">
        <v>43788</v>
      </c>
      <c r="E321" s="2" t="s">
        <v>25</v>
      </c>
      <c r="F321" s="7">
        <v>45281</v>
      </c>
      <c r="G321" s="7">
        <v>45281</v>
      </c>
      <c r="H321" s="2" t="s">
        <v>427</v>
      </c>
      <c r="I321" s="2" t="s">
        <v>1122</v>
      </c>
      <c r="J321" s="2" t="s">
        <v>2394</v>
      </c>
      <c r="K321" s="2" t="s">
        <v>23</v>
      </c>
      <c r="L321" s="2" t="s">
        <v>24</v>
      </c>
      <c r="M321" s="2" t="s">
        <v>25</v>
      </c>
      <c r="N321" s="2" t="s">
        <v>26</v>
      </c>
      <c r="O321" s="2" t="s">
        <v>20</v>
      </c>
      <c r="P321" s="2"/>
      <c r="Q321" s="5" t="s">
        <v>20</v>
      </c>
      <c r="R321" s="2" t="s">
        <v>3135</v>
      </c>
    </row>
    <row r="322" spans="1:18" hidden="1" x14ac:dyDescent="0.25">
      <c r="A322" s="5">
        <v>1331</v>
      </c>
      <c r="B322" s="2" t="s">
        <v>3100</v>
      </c>
      <c r="C322" s="2" t="s">
        <v>92</v>
      </c>
      <c r="D322" s="6">
        <v>43791</v>
      </c>
      <c r="E322" s="2" t="s">
        <v>20</v>
      </c>
      <c r="F322" s="7">
        <v>45349</v>
      </c>
      <c r="G322" s="7">
        <v>45351</v>
      </c>
      <c r="H322" s="2" t="s">
        <v>427</v>
      </c>
      <c r="I322" s="2" t="s">
        <v>2712</v>
      </c>
      <c r="J322" s="2" t="s">
        <v>2971</v>
      </c>
      <c r="K322" s="2" t="s">
        <v>23</v>
      </c>
      <c r="L322" s="2" t="s">
        <v>24</v>
      </c>
      <c r="M322" s="2" t="s">
        <v>25</v>
      </c>
      <c r="N322" s="2" t="s">
        <v>26</v>
      </c>
      <c r="O322" s="2" t="s">
        <v>20</v>
      </c>
      <c r="P322" s="2"/>
      <c r="Q322" s="5" t="s">
        <v>20</v>
      </c>
      <c r="R322" s="2"/>
    </row>
    <row r="323" spans="1:18" hidden="1" x14ac:dyDescent="0.25">
      <c r="A323" s="5">
        <v>253</v>
      </c>
      <c r="B323" s="2" t="s">
        <v>783</v>
      </c>
      <c r="C323" s="2" t="s">
        <v>59</v>
      </c>
      <c r="D323" s="6">
        <v>43790</v>
      </c>
      <c r="E323" s="2" t="s">
        <v>25</v>
      </c>
      <c r="F323" s="7">
        <v>45281</v>
      </c>
      <c r="G323" s="7">
        <v>45281</v>
      </c>
      <c r="H323" s="2" t="s">
        <v>427</v>
      </c>
      <c r="I323" s="2" t="s">
        <v>376</v>
      </c>
      <c r="J323" s="2" t="s">
        <v>285</v>
      </c>
      <c r="K323" s="2" t="s">
        <v>23</v>
      </c>
      <c r="L323" s="2" t="s">
        <v>24</v>
      </c>
      <c r="M323" s="2" t="s">
        <v>25</v>
      </c>
      <c r="N323" s="2" t="s">
        <v>26</v>
      </c>
      <c r="O323" s="2" t="s">
        <v>25</v>
      </c>
      <c r="P323" s="2"/>
      <c r="Q323" s="5" t="s">
        <v>20</v>
      </c>
      <c r="R323" s="2" t="s">
        <v>154</v>
      </c>
    </row>
    <row r="324" spans="1:18" hidden="1" x14ac:dyDescent="0.25">
      <c r="A324" s="5">
        <v>264</v>
      </c>
      <c r="B324" s="2" t="s">
        <v>808</v>
      </c>
      <c r="C324" s="2" t="s">
        <v>19</v>
      </c>
      <c r="D324" s="6">
        <v>43791</v>
      </c>
      <c r="E324" s="2" t="s">
        <v>25</v>
      </c>
      <c r="F324" s="7">
        <v>45274</v>
      </c>
      <c r="G324" s="7">
        <v>45281</v>
      </c>
      <c r="H324" s="2" t="s">
        <v>427</v>
      </c>
      <c r="I324" s="2" t="s">
        <v>809</v>
      </c>
      <c r="J324" s="2" t="s">
        <v>810</v>
      </c>
      <c r="K324" s="2" t="s">
        <v>23</v>
      </c>
      <c r="L324" s="2" t="s">
        <v>24</v>
      </c>
      <c r="M324" s="2" t="s">
        <v>25</v>
      </c>
      <c r="N324" s="2" t="s">
        <v>26</v>
      </c>
      <c r="O324" s="2" t="s">
        <v>20</v>
      </c>
      <c r="P324" s="2"/>
      <c r="Q324" s="5" t="s">
        <v>20</v>
      </c>
      <c r="R324" s="2" t="s">
        <v>811</v>
      </c>
    </row>
    <row r="325" spans="1:18" hidden="1" x14ac:dyDescent="0.25">
      <c r="A325" s="5">
        <v>720</v>
      </c>
      <c r="B325" s="2" t="s">
        <v>1834</v>
      </c>
      <c r="C325" s="2" t="s">
        <v>95</v>
      </c>
      <c r="D325" s="6">
        <v>45286</v>
      </c>
      <c r="E325" s="2" t="s">
        <v>25</v>
      </c>
      <c r="F325" s="7">
        <v>45286</v>
      </c>
      <c r="G325" s="7">
        <v>45286</v>
      </c>
      <c r="H325" s="2" t="s">
        <v>427</v>
      </c>
      <c r="I325" s="2" t="s">
        <v>788</v>
      </c>
      <c r="J325" s="2" t="s">
        <v>1835</v>
      </c>
      <c r="K325" s="2" t="s">
        <v>23</v>
      </c>
      <c r="L325" s="2" t="s">
        <v>340</v>
      </c>
      <c r="M325" s="2" t="s">
        <v>25</v>
      </c>
      <c r="N325" s="2" t="s">
        <v>26</v>
      </c>
      <c r="O325" s="2" t="s">
        <v>20</v>
      </c>
      <c r="P325" s="2"/>
      <c r="Q325" s="5" t="s">
        <v>20</v>
      </c>
      <c r="R325" s="2" t="s">
        <v>1836</v>
      </c>
    </row>
    <row r="326" spans="1:18" hidden="1" x14ac:dyDescent="0.25">
      <c r="A326" s="5">
        <v>896</v>
      </c>
      <c r="B326" s="2" t="s">
        <v>2197</v>
      </c>
      <c r="C326" s="2" t="s">
        <v>1269</v>
      </c>
      <c r="D326" s="6">
        <v>43791</v>
      </c>
      <c r="E326" s="2" t="s">
        <v>25</v>
      </c>
      <c r="F326" s="7">
        <v>45308</v>
      </c>
      <c r="G326" s="7">
        <v>45308</v>
      </c>
      <c r="H326" s="2" t="s">
        <v>1073</v>
      </c>
      <c r="I326" s="2" t="s">
        <v>334</v>
      </c>
      <c r="J326" s="2" t="s">
        <v>652</v>
      </c>
      <c r="K326" s="2" t="s">
        <v>23</v>
      </c>
      <c r="L326" s="2" t="s">
        <v>24</v>
      </c>
      <c r="M326" s="2" t="s">
        <v>25</v>
      </c>
      <c r="N326" s="2" t="s">
        <v>26</v>
      </c>
      <c r="O326" s="2" t="s">
        <v>20</v>
      </c>
      <c r="P326" s="2"/>
      <c r="Q326" s="5" t="s">
        <v>27</v>
      </c>
      <c r="R326" s="2" t="s">
        <v>1667</v>
      </c>
    </row>
    <row r="327" spans="1:18" hidden="1" x14ac:dyDescent="0.25">
      <c r="A327" s="5">
        <v>873</v>
      </c>
      <c r="B327" s="2" t="s">
        <v>2151</v>
      </c>
      <c r="C327" s="2" t="s">
        <v>35</v>
      </c>
      <c r="D327" s="6">
        <v>43797</v>
      </c>
      <c r="E327" s="2" t="s">
        <v>25</v>
      </c>
      <c r="F327" s="7">
        <v>45300</v>
      </c>
      <c r="G327" s="7">
        <v>41649</v>
      </c>
      <c r="H327" s="2" t="s">
        <v>1073</v>
      </c>
      <c r="I327" s="2" t="s">
        <v>2152</v>
      </c>
      <c r="J327" s="2" t="s">
        <v>513</v>
      </c>
      <c r="K327" s="2" t="s">
        <v>23</v>
      </c>
      <c r="L327" s="2" t="s">
        <v>340</v>
      </c>
      <c r="M327" s="2" t="s">
        <v>25</v>
      </c>
      <c r="N327" s="2" t="s">
        <v>26</v>
      </c>
      <c r="O327" s="2" t="s">
        <v>20</v>
      </c>
      <c r="P327" s="2"/>
      <c r="Q327" s="5" t="s">
        <v>20</v>
      </c>
      <c r="R327" s="2" t="s">
        <v>226</v>
      </c>
    </row>
    <row r="328" spans="1:18" hidden="1" x14ac:dyDescent="0.25">
      <c r="A328" s="5">
        <v>924</v>
      </c>
      <c r="B328" s="2" t="s">
        <v>2253</v>
      </c>
      <c r="C328" s="2" t="s">
        <v>2201</v>
      </c>
      <c r="D328" s="6">
        <v>43792</v>
      </c>
      <c r="E328" s="2" t="s">
        <v>20</v>
      </c>
      <c r="F328" s="7">
        <v>45309</v>
      </c>
      <c r="G328" s="7">
        <v>45309</v>
      </c>
      <c r="H328" s="2" t="s">
        <v>1073</v>
      </c>
      <c r="I328" s="2" t="s">
        <v>1074</v>
      </c>
      <c r="J328" s="2" t="s">
        <v>2254</v>
      </c>
      <c r="K328" s="2" t="s">
        <v>23</v>
      </c>
      <c r="L328" s="2" t="s">
        <v>24</v>
      </c>
      <c r="M328" s="2" t="s">
        <v>20</v>
      </c>
      <c r="N328" s="2" t="s">
        <v>26</v>
      </c>
      <c r="O328" s="2" t="s">
        <v>20</v>
      </c>
      <c r="P328" s="2"/>
      <c r="Q328" s="5" t="s">
        <v>20</v>
      </c>
      <c r="R328" s="2" t="s">
        <v>132</v>
      </c>
    </row>
    <row r="329" spans="1:18" hidden="1" x14ac:dyDescent="0.25">
      <c r="A329" s="5">
        <v>1024</v>
      </c>
      <c r="B329" s="2" t="s">
        <v>2463</v>
      </c>
      <c r="C329" s="2" t="s">
        <v>46</v>
      </c>
      <c r="D329" s="6">
        <v>44521</v>
      </c>
      <c r="E329" s="2" t="s">
        <v>25</v>
      </c>
      <c r="F329" s="7">
        <v>45300</v>
      </c>
      <c r="G329" s="7">
        <v>45316</v>
      </c>
      <c r="H329" s="2" t="s">
        <v>1073</v>
      </c>
      <c r="I329" s="2" t="s">
        <v>2354</v>
      </c>
      <c r="J329" s="2" t="s">
        <v>2093</v>
      </c>
      <c r="K329" s="2" t="s">
        <v>23</v>
      </c>
      <c r="L329" s="2" t="s">
        <v>340</v>
      </c>
      <c r="M329" s="2" t="s">
        <v>25</v>
      </c>
      <c r="N329" s="2" t="s">
        <v>26</v>
      </c>
      <c r="O329" s="2" t="s">
        <v>20</v>
      </c>
      <c r="P329" s="2"/>
      <c r="Q329" s="5" t="s">
        <v>20</v>
      </c>
      <c r="R329" s="2" t="s">
        <v>443</v>
      </c>
    </row>
    <row r="330" spans="1:18" hidden="1" x14ac:dyDescent="0.25">
      <c r="A330" s="5">
        <v>454</v>
      </c>
      <c r="B330" s="2" t="s">
        <v>1260</v>
      </c>
      <c r="C330" s="2" t="s">
        <v>95</v>
      </c>
      <c r="D330" s="6">
        <v>43790</v>
      </c>
      <c r="E330" s="2" t="s">
        <v>25</v>
      </c>
      <c r="F330" s="7">
        <v>45286</v>
      </c>
      <c r="G330" s="7">
        <v>45286</v>
      </c>
      <c r="H330" s="2" t="s">
        <v>1073</v>
      </c>
      <c r="I330" s="2" t="s">
        <v>1074</v>
      </c>
      <c r="J330" s="2" t="s">
        <v>517</v>
      </c>
      <c r="K330" s="2" t="s">
        <v>23</v>
      </c>
      <c r="L330" s="2" t="s">
        <v>24</v>
      </c>
      <c r="M330" s="2" t="s">
        <v>25</v>
      </c>
      <c r="N330" s="2" t="s">
        <v>26</v>
      </c>
      <c r="O330" s="2" t="s">
        <v>20</v>
      </c>
      <c r="P330" s="2"/>
      <c r="Q330" s="5" t="s">
        <v>20</v>
      </c>
      <c r="R330" s="2" t="s">
        <v>141</v>
      </c>
    </row>
    <row r="331" spans="1:18" hidden="1" x14ac:dyDescent="0.25">
      <c r="A331" s="5">
        <v>494</v>
      </c>
      <c r="B331" s="2" t="s">
        <v>1356</v>
      </c>
      <c r="C331" s="2" t="s">
        <v>64</v>
      </c>
      <c r="D331" s="6">
        <v>43790</v>
      </c>
      <c r="E331" s="2" t="s">
        <v>20</v>
      </c>
      <c r="F331" s="7">
        <v>45281</v>
      </c>
      <c r="G331" s="7">
        <v>45281</v>
      </c>
      <c r="H331" s="2" t="s">
        <v>1073</v>
      </c>
      <c r="I331" s="2" t="s">
        <v>285</v>
      </c>
      <c r="J331" s="2" t="s">
        <v>458</v>
      </c>
      <c r="K331" s="2" t="s">
        <v>23</v>
      </c>
      <c r="L331" s="2" t="s">
        <v>340</v>
      </c>
      <c r="M331" s="2" t="s">
        <v>25</v>
      </c>
      <c r="N331" s="2" t="s">
        <v>26</v>
      </c>
      <c r="O331" s="2" t="s">
        <v>20</v>
      </c>
      <c r="P331" s="2"/>
      <c r="Q331" s="5" t="s">
        <v>20</v>
      </c>
      <c r="R331" s="2" t="s">
        <v>67</v>
      </c>
    </row>
    <row r="332" spans="1:18" hidden="1" x14ac:dyDescent="0.25">
      <c r="A332" s="5">
        <v>724</v>
      </c>
      <c r="B332" s="2" t="s">
        <v>1842</v>
      </c>
      <c r="C332" s="2" t="s">
        <v>46</v>
      </c>
      <c r="D332" s="6">
        <v>43790</v>
      </c>
      <c r="E332" s="2" t="s">
        <v>25</v>
      </c>
      <c r="F332" s="7">
        <v>45288</v>
      </c>
      <c r="G332" s="7">
        <v>45297</v>
      </c>
      <c r="H332" s="2" t="s">
        <v>1073</v>
      </c>
      <c r="I332" s="2" t="s">
        <v>1843</v>
      </c>
      <c r="J332" s="2" t="s">
        <v>1844</v>
      </c>
      <c r="K332" s="2" t="s">
        <v>23</v>
      </c>
      <c r="L332" s="2" t="s">
        <v>340</v>
      </c>
      <c r="M332" s="2" t="s">
        <v>25</v>
      </c>
      <c r="N332" s="2" t="s">
        <v>26</v>
      </c>
      <c r="O332" s="2" t="s">
        <v>20</v>
      </c>
      <c r="P332" s="2"/>
      <c r="Q332" s="5" t="s">
        <v>27</v>
      </c>
      <c r="R332" s="2" t="s">
        <v>1845</v>
      </c>
    </row>
    <row r="333" spans="1:18" ht="38.25" hidden="1" x14ac:dyDescent="0.25">
      <c r="A333" s="5">
        <v>525</v>
      </c>
      <c r="B333" s="2" t="s">
        <v>1416</v>
      </c>
      <c r="C333" s="2" t="s">
        <v>95</v>
      </c>
      <c r="D333" s="6">
        <v>43791</v>
      </c>
      <c r="E333" s="2" t="s">
        <v>25</v>
      </c>
      <c r="F333" s="7">
        <v>45286</v>
      </c>
      <c r="G333" s="7">
        <v>45286</v>
      </c>
      <c r="H333" s="2" t="s">
        <v>1019</v>
      </c>
      <c r="I333" s="2" t="s">
        <v>1020</v>
      </c>
      <c r="J333" s="2" t="s">
        <v>1417</v>
      </c>
      <c r="K333" s="2" t="s">
        <v>23</v>
      </c>
      <c r="L333" s="2" t="s">
        <v>24</v>
      </c>
      <c r="M333" s="2" t="s">
        <v>25</v>
      </c>
      <c r="N333" s="2" t="s">
        <v>26</v>
      </c>
      <c r="O333" s="2" t="s">
        <v>20</v>
      </c>
      <c r="P333" s="2"/>
      <c r="Q333" s="5" t="s">
        <v>20</v>
      </c>
      <c r="R333" s="2" t="s">
        <v>1418</v>
      </c>
    </row>
    <row r="334" spans="1:18" hidden="1" x14ac:dyDescent="0.25">
      <c r="A334" s="5">
        <v>930</v>
      </c>
      <c r="B334" s="2" t="s">
        <v>2269</v>
      </c>
      <c r="C334" s="2" t="s">
        <v>1269</v>
      </c>
      <c r="D334" s="6">
        <v>43791</v>
      </c>
      <c r="E334" s="2" t="s">
        <v>25</v>
      </c>
      <c r="F334" s="7">
        <v>45308</v>
      </c>
      <c r="G334" s="7">
        <v>45308</v>
      </c>
      <c r="H334" s="2" t="s">
        <v>1019</v>
      </c>
      <c r="I334" s="2" t="s">
        <v>1020</v>
      </c>
      <c r="J334" s="2" t="s">
        <v>473</v>
      </c>
      <c r="K334" s="2" t="s">
        <v>23</v>
      </c>
      <c r="L334" s="2" t="s">
        <v>24</v>
      </c>
      <c r="M334" s="2" t="s">
        <v>25</v>
      </c>
      <c r="N334" s="2" t="s">
        <v>26</v>
      </c>
      <c r="O334" s="2" t="s">
        <v>25</v>
      </c>
      <c r="P334" s="2"/>
      <c r="Q334" s="5" t="s">
        <v>27</v>
      </c>
      <c r="R334" s="2" t="s">
        <v>2270</v>
      </c>
    </row>
    <row r="335" spans="1:18" hidden="1" x14ac:dyDescent="0.25">
      <c r="A335" s="5">
        <v>945</v>
      </c>
      <c r="B335" s="2" t="s">
        <v>2307</v>
      </c>
      <c r="C335" s="2"/>
      <c r="D335" s="6">
        <v>43790</v>
      </c>
      <c r="E335" s="2" t="s">
        <v>25</v>
      </c>
      <c r="F335" s="7">
        <v>45293</v>
      </c>
      <c r="G335" s="7">
        <v>45295</v>
      </c>
      <c r="H335" s="2" t="s">
        <v>134</v>
      </c>
      <c r="I335" s="2" t="s">
        <v>25</v>
      </c>
      <c r="J335" s="2" t="s">
        <v>477</v>
      </c>
      <c r="K335" s="2" t="s">
        <v>23</v>
      </c>
      <c r="L335" s="2" t="s">
        <v>340</v>
      </c>
      <c r="M335" s="2" t="s">
        <v>25</v>
      </c>
      <c r="N335" s="2" t="s">
        <v>26</v>
      </c>
      <c r="O335" s="2" t="s">
        <v>20</v>
      </c>
      <c r="P335" s="2"/>
      <c r="Q335" s="5" t="s">
        <v>27</v>
      </c>
      <c r="R335" s="2" t="s">
        <v>20</v>
      </c>
    </row>
    <row r="336" spans="1:18" hidden="1" x14ac:dyDescent="0.25">
      <c r="A336" s="5">
        <v>1471</v>
      </c>
      <c r="B336" s="2" t="s">
        <v>3384</v>
      </c>
      <c r="C336" s="2" t="s">
        <v>3385</v>
      </c>
      <c r="D336" s="6">
        <v>45367</v>
      </c>
      <c r="E336" s="2" t="s">
        <v>20</v>
      </c>
      <c r="F336" s="7">
        <v>45367</v>
      </c>
      <c r="G336" s="7">
        <v>45367</v>
      </c>
      <c r="H336" s="2" t="s">
        <v>134</v>
      </c>
      <c r="I336" s="2" t="s">
        <v>468</v>
      </c>
      <c r="J336" s="2">
        <v>2025</v>
      </c>
      <c r="K336" s="2" t="s">
        <v>23</v>
      </c>
      <c r="L336" s="2" t="s">
        <v>340</v>
      </c>
      <c r="M336" s="2" t="s">
        <v>20</v>
      </c>
      <c r="N336" s="2" t="s">
        <v>20</v>
      </c>
      <c r="O336" s="2" t="s">
        <v>20</v>
      </c>
      <c r="P336" s="2"/>
      <c r="Q336" s="5" t="s">
        <v>27</v>
      </c>
      <c r="R336" s="2" t="s">
        <v>20</v>
      </c>
    </row>
    <row r="337" spans="1:18" hidden="1" x14ac:dyDescent="0.25">
      <c r="A337" s="5">
        <v>1036</v>
      </c>
      <c r="B337" s="2" t="s">
        <v>2489</v>
      </c>
      <c r="C337" s="2" t="s">
        <v>69</v>
      </c>
      <c r="D337" s="6">
        <v>43790</v>
      </c>
      <c r="E337" s="2" t="s">
        <v>25</v>
      </c>
      <c r="F337" s="7">
        <v>45293</v>
      </c>
      <c r="G337" s="7">
        <v>45295</v>
      </c>
      <c r="H337" s="2" t="s">
        <v>134</v>
      </c>
      <c r="I337" s="2" t="s">
        <v>25</v>
      </c>
      <c r="J337" s="2" t="s">
        <v>458</v>
      </c>
      <c r="K337" s="2" t="s">
        <v>23</v>
      </c>
      <c r="L337" s="2" t="s">
        <v>340</v>
      </c>
      <c r="M337" s="2" t="s">
        <v>25</v>
      </c>
      <c r="N337" s="2" t="s">
        <v>26</v>
      </c>
      <c r="O337" s="2" t="s">
        <v>20</v>
      </c>
      <c r="P337" s="2"/>
      <c r="Q337" s="5" t="s">
        <v>27</v>
      </c>
      <c r="R337" s="2" t="s">
        <v>20</v>
      </c>
    </row>
    <row r="338" spans="1:18" hidden="1" x14ac:dyDescent="0.25">
      <c r="A338" s="5">
        <v>1496</v>
      </c>
      <c r="B338" s="2" t="s">
        <v>3437</v>
      </c>
      <c r="C338" s="2" t="s">
        <v>3418</v>
      </c>
      <c r="D338" s="6">
        <v>36526</v>
      </c>
      <c r="E338" s="2" t="s">
        <v>25</v>
      </c>
      <c r="F338" s="7">
        <v>45370</v>
      </c>
      <c r="G338" s="7">
        <v>45370</v>
      </c>
      <c r="H338" s="2" t="s">
        <v>134</v>
      </c>
      <c r="I338" s="2" t="s">
        <v>3438</v>
      </c>
      <c r="J338" s="2" t="s">
        <v>3143</v>
      </c>
      <c r="K338" s="2" t="s">
        <v>23</v>
      </c>
      <c r="L338" s="2" t="s">
        <v>24</v>
      </c>
      <c r="M338" s="2" t="s">
        <v>25</v>
      </c>
      <c r="N338" s="2" t="s">
        <v>26</v>
      </c>
      <c r="O338" s="2" t="s">
        <v>20</v>
      </c>
      <c r="P338" s="2"/>
      <c r="Q338" s="5" t="s">
        <v>20</v>
      </c>
      <c r="R338" s="2" t="s">
        <v>83</v>
      </c>
    </row>
    <row r="339" spans="1:18" hidden="1" x14ac:dyDescent="0.25">
      <c r="A339" s="5">
        <v>1190</v>
      </c>
      <c r="B339" s="2" t="s">
        <v>2606</v>
      </c>
      <c r="C339" s="2" t="s">
        <v>19</v>
      </c>
      <c r="D339" s="6">
        <v>43790</v>
      </c>
      <c r="E339" s="2" t="s">
        <v>25</v>
      </c>
      <c r="F339" s="7">
        <v>45278</v>
      </c>
      <c r="G339" s="7">
        <v>45279</v>
      </c>
      <c r="H339" s="2" t="s">
        <v>134</v>
      </c>
      <c r="I339" s="2" t="s">
        <v>116</v>
      </c>
      <c r="J339" s="7">
        <v>45337</v>
      </c>
      <c r="K339" s="2" t="s">
        <v>23</v>
      </c>
      <c r="L339" s="2"/>
      <c r="M339" s="2" t="s">
        <v>25</v>
      </c>
      <c r="N339" s="2" t="s">
        <v>311</v>
      </c>
      <c r="O339" s="2" t="s">
        <v>20</v>
      </c>
      <c r="P339" s="2"/>
      <c r="Q339" s="5" t="s">
        <v>20</v>
      </c>
      <c r="R339" s="2" t="s">
        <v>2813</v>
      </c>
    </row>
    <row r="340" spans="1:18" hidden="1" x14ac:dyDescent="0.25">
      <c r="A340" s="5">
        <v>1100</v>
      </c>
      <c r="B340" s="2" t="s">
        <v>2620</v>
      </c>
      <c r="C340" s="2" t="s">
        <v>59</v>
      </c>
      <c r="D340" s="6">
        <v>43790</v>
      </c>
      <c r="E340" s="2" t="s">
        <v>20</v>
      </c>
      <c r="F340" s="7">
        <v>45314</v>
      </c>
      <c r="G340" s="7">
        <v>45317</v>
      </c>
      <c r="H340" s="2" t="s">
        <v>134</v>
      </c>
      <c r="I340" s="2" t="s">
        <v>2621</v>
      </c>
      <c r="J340" s="2" t="s">
        <v>2622</v>
      </c>
      <c r="K340" s="2" t="s">
        <v>23</v>
      </c>
      <c r="L340" s="2" t="s">
        <v>24</v>
      </c>
      <c r="M340" s="2" t="s">
        <v>25</v>
      </c>
      <c r="N340" s="2" t="s">
        <v>20</v>
      </c>
      <c r="O340" s="2" t="s">
        <v>20</v>
      </c>
      <c r="P340" s="2"/>
      <c r="Q340" s="5" t="s">
        <v>20</v>
      </c>
      <c r="R340" s="2" t="s">
        <v>39</v>
      </c>
    </row>
    <row r="341" spans="1:18" hidden="1" x14ac:dyDescent="0.25">
      <c r="A341" s="5">
        <v>1258</v>
      </c>
      <c r="B341" s="2" t="s">
        <v>2952</v>
      </c>
      <c r="C341" s="2" t="s">
        <v>2828</v>
      </c>
      <c r="D341" s="6">
        <v>43789</v>
      </c>
      <c r="E341" s="2" t="s">
        <v>25</v>
      </c>
      <c r="F341" s="7">
        <v>45342</v>
      </c>
      <c r="G341" s="7">
        <v>45342</v>
      </c>
      <c r="H341" s="2" t="s">
        <v>134</v>
      </c>
      <c r="I341" s="2" t="s">
        <v>2953</v>
      </c>
      <c r="J341" s="2" t="s">
        <v>2954</v>
      </c>
      <c r="K341" s="2" t="s">
        <v>23</v>
      </c>
      <c r="L341" s="2" t="s">
        <v>340</v>
      </c>
      <c r="M341" s="2" t="s">
        <v>25</v>
      </c>
      <c r="N341" s="2" t="s">
        <v>26</v>
      </c>
      <c r="O341" s="2" t="s">
        <v>20</v>
      </c>
      <c r="P341" s="2"/>
      <c r="Q341" s="5" t="s">
        <v>27</v>
      </c>
      <c r="R341" s="2" t="s">
        <v>2955</v>
      </c>
    </row>
    <row r="342" spans="1:18" hidden="1" x14ac:dyDescent="0.25">
      <c r="A342" s="5">
        <v>1222</v>
      </c>
      <c r="B342" s="2" t="s">
        <v>2877</v>
      </c>
      <c r="C342" s="2" t="s">
        <v>2201</v>
      </c>
      <c r="D342" s="6">
        <v>43791</v>
      </c>
      <c r="E342" s="2" t="s">
        <v>25</v>
      </c>
      <c r="F342" s="7">
        <v>45644</v>
      </c>
      <c r="G342" s="7">
        <v>45278</v>
      </c>
      <c r="H342" s="2" t="s">
        <v>134</v>
      </c>
      <c r="I342" s="2" t="s">
        <v>1395</v>
      </c>
      <c r="J342" s="2" t="s">
        <v>2468</v>
      </c>
      <c r="K342" s="2" t="s">
        <v>23</v>
      </c>
      <c r="L342" s="2" t="s">
        <v>24</v>
      </c>
      <c r="M342" s="2" t="s">
        <v>25</v>
      </c>
      <c r="N342" s="2" t="s">
        <v>26</v>
      </c>
      <c r="O342" s="2" t="s">
        <v>25</v>
      </c>
      <c r="P342" s="2">
        <v>45627</v>
      </c>
      <c r="Q342" s="5" t="s">
        <v>20</v>
      </c>
      <c r="R342" s="2" t="s">
        <v>166</v>
      </c>
    </row>
    <row r="343" spans="1:18" hidden="1" x14ac:dyDescent="0.25">
      <c r="A343" s="5">
        <v>1433</v>
      </c>
      <c r="B343" s="2" t="s">
        <v>3306</v>
      </c>
      <c r="C343" s="2" t="s">
        <v>3203</v>
      </c>
      <c r="D343" s="6">
        <v>43792</v>
      </c>
      <c r="E343" s="2" t="s">
        <v>25</v>
      </c>
      <c r="F343" s="7">
        <v>45363</v>
      </c>
      <c r="G343" s="7">
        <v>45363</v>
      </c>
      <c r="H343" s="2" t="s">
        <v>134</v>
      </c>
      <c r="I343" s="2" t="s">
        <v>3307</v>
      </c>
      <c r="J343" s="2" t="s">
        <v>3308</v>
      </c>
      <c r="K343" s="2" t="s">
        <v>23</v>
      </c>
      <c r="L343" s="2" t="s">
        <v>340</v>
      </c>
      <c r="M343" s="2" t="s">
        <v>25</v>
      </c>
      <c r="N343" s="2" t="s">
        <v>26</v>
      </c>
      <c r="O343" s="2" t="s">
        <v>20</v>
      </c>
      <c r="P343" s="2"/>
      <c r="Q343" s="5" t="s">
        <v>20</v>
      </c>
      <c r="R343" s="2" t="s">
        <v>226</v>
      </c>
    </row>
    <row r="344" spans="1:18" hidden="1" x14ac:dyDescent="0.25">
      <c r="A344" s="5">
        <v>823</v>
      </c>
      <c r="B344" s="2" t="s">
        <v>2051</v>
      </c>
      <c r="C344" s="2" t="s">
        <v>69</v>
      </c>
      <c r="D344" s="6">
        <v>43790</v>
      </c>
      <c r="E344" s="2" t="s">
        <v>25</v>
      </c>
      <c r="F344" s="7">
        <v>45293</v>
      </c>
      <c r="G344" s="7">
        <v>45293</v>
      </c>
      <c r="H344" s="2" t="s">
        <v>134</v>
      </c>
      <c r="I344" s="2" t="s">
        <v>2052</v>
      </c>
      <c r="J344" s="2" t="s">
        <v>606</v>
      </c>
      <c r="K344" s="2" t="s">
        <v>23</v>
      </c>
      <c r="L344" s="2" t="s">
        <v>340</v>
      </c>
      <c r="M344" s="2" t="s">
        <v>25</v>
      </c>
      <c r="N344" s="2" t="s">
        <v>26</v>
      </c>
      <c r="O344" s="2" t="s">
        <v>25</v>
      </c>
      <c r="P344" s="2"/>
      <c r="Q344" s="5" t="s">
        <v>20</v>
      </c>
      <c r="R344" s="2" t="s">
        <v>1619</v>
      </c>
    </row>
    <row r="345" spans="1:18" hidden="1" x14ac:dyDescent="0.25">
      <c r="A345" s="5">
        <v>782</v>
      </c>
      <c r="B345" s="2" t="s">
        <v>1965</v>
      </c>
      <c r="C345" s="2" t="s">
        <v>106</v>
      </c>
      <c r="D345" s="6">
        <v>43779</v>
      </c>
      <c r="E345" s="2" t="s">
        <v>25</v>
      </c>
      <c r="F345" s="7">
        <v>45300</v>
      </c>
      <c r="G345" s="7">
        <v>45300</v>
      </c>
      <c r="H345" s="2" t="s">
        <v>134</v>
      </c>
      <c r="I345" s="2" t="s">
        <v>1966</v>
      </c>
      <c r="J345" s="2" t="s">
        <v>1967</v>
      </c>
      <c r="K345" s="2" t="s">
        <v>23</v>
      </c>
      <c r="L345" s="2" t="s">
        <v>24</v>
      </c>
      <c r="M345" s="2" t="s">
        <v>25</v>
      </c>
      <c r="N345" s="2" t="s">
        <v>26</v>
      </c>
      <c r="O345" s="2" t="s">
        <v>20</v>
      </c>
      <c r="P345" s="2"/>
      <c r="Q345" s="5" t="s">
        <v>20</v>
      </c>
      <c r="R345" s="2" t="s">
        <v>166</v>
      </c>
    </row>
    <row r="346" spans="1:18" ht="25.5" hidden="1" x14ac:dyDescent="0.25">
      <c r="A346" s="5">
        <v>1133</v>
      </c>
      <c r="B346" s="2" t="s">
        <v>2690</v>
      </c>
      <c r="C346" s="2" t="s">
        <v>46</v>
      </c>
      <c r="D346" s="6">
        <v>43790</v>
      </c>
      <c r="E346" s="2" t="s">
        <v>20</v>
      </c>
      <c r="F346" s="7">
        <v>45288</v>
      </c>
      <c r="G346" s="7">
        <v>45291</v>
      </c>
      <c r="H346" s="2" t="s">
        <v>134</v>
      </c>
      <c r="I346" s="2" t="s">
        <v>2691</v>
      </c>
      <c r="J346" s="2" t="s">
        <v>517</v>
      </c>
      <c r="K346" s="2" t="s">
        <v>23</v>
      </c>
      <c r="L346" s="2" t="s">
        <v>340</v>
      </c>
      <c r="M346" s="2" t="s">
        <v>25</v>
      </c>
      <c r="N346" s="2" t="s">
        <v>26</v>
      </c>
      <c r="O346" s="2" t="s">
        <v>20</v>
      </c>
      <c r="P346" s="2"/>
      <c r="Q346" s="5" t="s">
        <v>20</v>
      </c>
      <c r="R346" s="2" t="s">
        <v>2692</v>
      </c>
    </row>
    <row r="347" spans="1:18" hidden="1" x14ac:dyDescent="0.25">
      <c r="A347" s="5">
        <v>499</v>
      </c>
      <c r="B347" s="2" t="s">
        <v>1364</v>
      </c>
      <c r="C347" s="2" t="s">
        <v>29</v>
      </c>
      <c r="D347" s="6">
        <v>43791</v>
      </c>
      <c r="E347" s="2" t="s">
        <v>25</v>
      </c>
      <c r="F347" s="7">
        <v>45279</v>
      </c>
      <c r="G347" s="7">
        <v>45286</v>
      </c>
      <c r="H347" s="2" t="s">
        <v>134</v>
      </c>
      <c r="I347" s="2" t="s">
        <v>1365</v>
      </c>
      <c r="J347" s="2" t="s">
        <v>606</v>
      </c>
      <c r="K347" s="2" t="s">
        <v>23</v>
      </c>
      <c r="L347" s="2" t="s">
        <v>340</v>
      </c>
      <c r="M347" s="2" t="s">
        <v>25</v>
      </c>
      <c r="N347" s="2" t="s">
        <v>26</v>
      </c>
      <c r="O347" s="2" t="s">
        <v>20</v>
      </c>
      <c r="P347" s="2"/>
      <c r="Q347" s="5" t="s">
        <v>20</v>
      </c>
      <c r="R347" s="2" t="s">
        <v>20</v>
      </c>
    </row>
    <row r="348" spans="1:18" hidden="1" x14ac:dyDescent="0.25">
      <c r="A348" s="5">
        <v>935</v>
      </c>
      <c r="B348" s="2" t="s">
        <v>2283</v>
      </c>
      <c r="C348" s="2" t="s">
        <v>2201</v>
      </c>
      <c r="D348" s="6">
        <v>43792</v>
      </c>
      <c r="E348" s="2" t="s">
        <v>20</v>
      </c>
      <c r="F348" s="7">
        <v>45308</v>
      </c>
      <c r="G348" s="7">
        <v>45309</v>
      </c>
      <c r="H348" s="2" t="s">
        <v>134</v>
      </c>
      <c r="I348" s="2" t="s">
        <v>1395</v>
      </c>
      <c r="J348" s="2" t="s">
        <v>2284</v>
      </c>
      <c r="K348" s="2" t="s">
        <v>23</v>
      </c>
      <c r="L348" s="2" t="s">
        <v>340</v>
      </c>
      <c r="M348" s="2" t="s">
        <v>25</v>
      </c>
      <c r="N348" s="2" t="s">
        <v>26</v>
      </c>
      <c r="O348" s="2" t="s">
        <v>20</v>
      </c>
      <c r="P348" s="2"/>
      <c r="Q348" s="5" t="s">
        <v>20</v>
      </c>
      <c r="R348" s="2" t="s">
        <v>44</v>
      </c>
    </row>
    <row r="349" spans="1:18" hidden="1" x14ac:dyDescent="0.25">
      <c r="A349" s="5">
        <v>1238</v>
      </c>
      <c r="B349" s="2" t="s">
        <v>2909</v>
      </c>
      <c r="C349" s="2" t="s">
        <v>1269</v>
      </c>
      <c r="D349" s="6">
        <v>43790</v>
      </c>
      <c r="E349" s="2" t="s">
        <v>25</v>
      </c>
      <c r="F349" s="7">
        <v>45308</v>
      </c>
      <c r="G349" s="7">
        <v>45310</v>
      </c>
      <c r="H349" s="2" t="s">
        <v>134</v>
      </c>
      <c r="I349" s="2" t="s">
        <v>2809</v>
      </c>
      <c r="J349" s="2" t="s">
        <v>2777</v>
      </c>
      <c r="K349" s="2" t="s">
        <v>23</v>
      </c>
      <c r="L349" s="2" t="s">
        <v>340</v>
      </c>
      <c r="M349" s="2" t="s">
        <v>25</v>
      </c>
      <c r="N349" s="2" t="s">
        <v>26</v>
      </c>
      <c r="O349" s="2" t="s">
        <v>20</v>
      </c>
      <c r="P349" s="2"/>
      <c r="Q349" s="5" t="s">
        <v>20</v>
      </c>
      <c r="R349" s="2"/>
    </row>
    <row r="350" spans="1:18" hidden="1" x14ac:dyDescent="0.25">
      <c r="A350" s="5">
        <v>507</v>
      </c>
      <c r="B350" s="2" t="s">
        <v>1381</v>
      </c>
      <c r="C350" s="2" t="s">
        <v>95</v>
      </c>
      <c r="D350" s="6">
        <v>43790</v>
      </c>
      <c r="E350" s="2" t="s">
        <v>25</v>
      </c>
      <c r="F350" s="7">
        <v>45268</v>
      </c>
      <c r="G350" s="7">
        <v>45269</v>
      </c>
      <c r="H350" s="2" t="s">
        <v>134</v>
      </c>
      <c r="I350" s="2" t="s">
        <v>1382</v>
      </c>
      <c r="J350" s="2" t="s">
        <v>1383</v>
      </c>
      <c r="K350" s="2" t="s">
        <v>23</v>
      </c>
      <c r="L350" s="2" t="s">
        <v>340</v>
      </c>
      <c r="M350" s="2" t="s">
        <v>25</v>
      </c>
      <c r="N350" s="2" t="s">
        <v>26</v>
      </c>
      <c r="O350" s="2" t="s">
        <v>20</v>
      </c>
      <c r="P350" s="2"/>
      <c r="Q350" s="5" t="s">
        <v>20</v>
      </c>
      <c r="R350" s="2" t="s">
        <v>1384</v>
      </c>
    </row>
    <row r="351" spans="1:18" hidden="1" x14ac:dyDescent="0.25">
      <c r="A351" s="5">
        <v>1073</v>
      </c>
      <c r="B351" s="2" t="s">
        <v>2566</v>
      </c>
      <c r="C351" s="2" t="s">
        <v>46</v>
      </c>
      <c r="D351" s="6">
        <v>43790</v>
      </c>
      <c r="E351" s="2" t="s">
        <v>25</v>
      </c>
      <c r="F351" s="7">
        <v>45288</v>
      </c>
      <c r="G351" s="7">
        <v>45289</v>
      </c>
      <c r="H351" s="2" t="s">
        <v>134</v>
      </c>
      <c r="I351" s="2" t="s">
        <v>2492</v>
      </c>
      <c r="J351" s="2" t="s">
        <v>2567</v>
      </c>
      <c r="K351" s="2" t="s">
        <v>23</v>
      </c>
      <c r="L351" s="2" t="s">
        <v>24</v>
      </c>
      <c r="M351" s="2" t="s">
        <v>25</v>
      </c>
      <c r="N351" s="2" t="s">
        <v>26</v>
      </c>
      <c r="O351" s="2" t="s">
        <v>20</v>
      </c>
      <c r="P351" s="2"/>
      <c r="Q351" s="5" t="s">
        <v>20</v>
      </c>
      <c r="R351" s="2" t="s">
        <v>2568</v>
      </c>
    </row>
    <row r="352" spans="1:18" hidden="1" x14ac:dyDescent="0.25">
      <c r="A352" s="5">
        <v>1038</v>
      </c>
      <c r="B352" s="2" t="s">
        <v>2491</v>
      </c>
      <c r="C352" s="2" t="s">
        <v>64</v>
      </c>
      <c r="D352" s="6">
        <v>43791</v>
      </c>
      <c r="E352" s="2" t="s">
        <v>20</v>
      </c>
      <c r="F352" s="7">
        <v>45281</v>
      </c>
      <c r="G352" s="7">
        <v>45281</v>
      </c>
      <c r="H352" s="2" t="s">
        <v>134</v>
      </c>
      <c r="I352" s="2" t="s">
        <v>2492</v>
      </c>
      <c r="J352" s="2" t="s">
        <v>1830</v>
      </c>
      <c r="K352" s="2" t="s">
        <v>23</v>
      </c>
      <c r="L352" s="2" t="s">
        <v>340</v>
      </c>
      <c r="M352" s="2" t="s">
        <v>25</v>
      </c>
      <c r="N352" s="2" t="s">
        <v>26</v>
      </c>
      <c r="O352" s="2" t="s">
        <v>20</v>
      </c>
      <c r="P352" s="2"/>
      <c r="Q352" s="5" t="s">
        <v>20</v>
      </c>
      <c r="R352" s="2" t="s">
        <v>2493</v>
      </c>
    </row>
    <row r="353" spans="1:18" hidden="1" x14ac:dyDescent="0.25">
      <c r="A353" s="5">
        <v>522</v>
      </c>
      <c r="B353" s="2" t="s">
        <v>1412</v>
      </c>
      <c r="C353" s="2" t="s">
        <v>64</v>
      </c>
      <c r="D353" s="6">
        <v>43788</v>
      </c>
      <c r="E353" s="2" t="s">
        <v>25</v>
      </c>
      <c r="F353" s="7">
        <v>45286</v>
      </c>
      <c r="G353" s="7">
        <v>45286</v>
      </c>
      <c r="H353" s="2" t="s">
        <v>134</v>
      </c>
      <c r="I353" s="2" t="s">
        <v>285</v>
      </c>
      <c r="J353" s="2" t="s">
        <v>258</v>
      </c>
      <c r="K353" s="2" t="s">
        <v>23</v>
      </c>
      <c r="L353" s="2" t="s">
        <v>24</v>
      </c>
      <c r="M353" s="2" t="s">
        <v>25</v>
      </c>
      <c r="N353" s="2" t="s">
        <v>26</v>
      </c>
      <c r="O353" s="2" t="s">
        <v>25</v>
      </c>
      <c r="P353" s="2"/>
      <c r="Q353" s="5" t="s">
        <v>20</v>
      </c>
      <c r="R353" s="2" t="s">
        <v>296</v>
      </c>
    </row>
    <row r="354" spans="1:18" hidden="1" x14ac:dyDescent="0.25">
      <c r="A354" s="5">
        <v>1198</v>
      </c>
      <c r="B354" s="2" t="s">
        <v>2830</v>
      </c>
      <c r="C354" s="2" t="s">
        <v>1269</v>
      </c>
      <c r="D354" s="6">
        <v>43792</v>
      </c>
      <c r="E354" s="2" t="s">
        <v>20</v>
      </c>
      <c r="F354" s="7">
        <v>45308</v>
      </c>
      <c r="G354" s="7">
        <v>45335</v>
      </c>
      <c r="H354" s="2" t="s">
        <v>134</v>
      </c>
      <c r="I354" s="2" t="s">
        <v>2831</v>
      </c>
      <c r="J354" s="2" t="s">
        <v>2254</v>
      </c>
      <c r="K354" s="2" t="s">
        <v>23</v>
      </c>
      <c r="L354" s="2" t="s">
        <v>340</v>
      </c>
      <c r="M354" s="2" t="s">
        <v>25</v>
      </c>
      <c r="N354" s="2" t="s">
        <v>26</v>
      </c>
      <c r="O354" s="2" t="s">
        <v>20</v>
      </c>
      <c r="P354" s="2"/>
      <c r="Q354" s="5" t="s">
        <v>20</v>
      </c>
      <c r="R354" s="2" t="s">
        <v>166</v>
      </c>
    </row>
    <row r="355" spans="1:18" hidden="1" x14ac:dyDescent="0.25">
      <c r="A355" s="5">
        <v>1051</v>
      </c>
      <c r="B355" s="2" t="s">
        <v>2521</v>
      </c>
      <c r="C355" s="2" t="s">
        <v>29</v>
      </c>
      <c r="D355" s="6">
        <v>43791</v>
      </c>
      <c r="E355" s="2" t="s">
        <v>20</v>
      </c>
      <c r="F355" s="7">
        <v>45279</v>
      </c>
      <c r="G355" s="7">
        <v>45275</v>
      </c>
      <c r="H355" s="2" t="s">
        <v>134</v>
      </c>
      <c r="I355" s="2" t="s">
        <v>1395</v>
      </c>
      <c r="J355" s="7">
        <v>45326</v>
      </c>
      <c r="K355" s="2" t="s">
        <v>23</v>
      </c>
      <c r="L355" s="2" t="s">
        <v>340</v>
      </c>
      <c r="M355" s="2" t="s">
        <v>25</v>
      </c>
      <c r="N355" s="2" t="s">
        <v>20</v>
      </c>
      <c r="O355" s="2" t="s">
        <v>25</v>
      </c>
      <c r="P355" s="2"/>
      <c r="Q355" s="5" t="s">
        <v>20</v>
      </c>
      <c r="R355" s="2" t="s">
        <v>2522</v>
      </c>
    </row>
    <row r="356" spans="1:18" hidden="1" x14ac:dyDescent="0.25">
      <c r="A356" s="5">
        <v>1186</v>
      </c>
      <c r="B356" s="2" t="s">
        <v>2805</v>
      </c>
      <c r="C356" s="2" t="s">
        <v>19</v>
      </c>
      <c r="D356" s="6">
        <v>43790</v>
      </c>
      <c r="E356" s="2" t="s">
        <v>25</v>
      </c>
      <c r="F356" s="7">
        <v>45323</v>
      </c>
      <c r="G356" s="7">
        <v>45323</v>
      </c>
      <c r="H356" s="2" t="s">
        <v>134</v>
      </c>
      <c r="I356" s="2" t="s">
        <v>376</v>
      </c>
      <c r="J356" s="2" t="s">
        <v>1903</v>
      </c>
      <c r="K356" s="2" t="s">
        <v>23</v>
      </c>
      <c r="L356" s="2" t="s">
        <v>340</v>
      </c>
      <c r="M356" s="2" t="s">
        <v>25</v>
      </c>
      <c r="N356" s="2" t="s">
        <v>26</v>
      </c>
      <c r="O356" s="2" t="s">
        <v>20</v>
      </c>
      <c r="P356" s="2"/>
      <c r="Q356" s="5" t="s">
        <v>20</v>
      </c>
      <c r="R356" s="2" t="s">
        <v>2806</v>
      </c>
    </row>
    <row r="357" spans="1:18" ht="25.5" hidden="1" x14ac:dyDescent="0.25">
      <c r="A357" s="5">
        <v>698</v>
      </c>
      <c r="B357" s="2" t="s">
        <v>1787</v>
      </c>
      <c r="C357" s="2" t="s">
        <v>35</v>
      </c>
      <c r="D357" s="6">
        <v>43788</v>
      </c>
      <c r="E357" s="2" t="s">
        <v>20</v>
      </c>
      <c r="F357" s="7">
        <v>45293</v>
      </c>
      <c r="G357" s="7">
        <v>45293</v>
      </c>
      <c r="H357" s="2" t="s">
        <v>134</v>
      </c>
      <c r="I357" s="2" t="s">
        <v>1788</v>
      </c>
      <c r="J357" s="2" t="s">
        <v>420</v>
      </c>
      <c r="K357" s="2" t="s">
        <v>23</v>
      </c>
      <c r="L357" s="2" t="s">
        <v>340</v>
      </c>
      <c r="M357" s="2" t="s">
        <v>25</v>
      </c>
      <c r="N357" s="2" t="s">
        <v>26</v>
      </c>
      <c r="O357" s="2" t="s">
        <v>20</v>
      </c>
      <c r="P357" s="2"/>
      <c r="Q357" s="5" t="s">
        <v>20</v>
      </c>
      <c r="R357" s="2" t="s">
        <v>1789</v>
      </c>
    </row>
    <row r="358" spans="1:18" ht="25.5" hidden="1" x14ac:dyDescent="0.25">
      <c r="A358" s="5">
        <v>1221</v>
      </c>
      <c r="B358" s="2" t="s">
        <v>2875</v>
      </c>
      <c r="C358" s="2" t="s">
        <v>19</v>
      </c>
      <c r="D358" s="6">
        <v>43788</v>
      </c>
      <c r="E358" s="2" t="s">
        <v>25</v>
      </c>
      <c r="F358" s="7">
        <v>45279</v>
      </c>
      <c r="G358" s="7">
        <v>45279</v>
      </c>
      <c r="H358" s="2" t="s">
        <v>134</v>
      </c>
      <c r="I358" s="2" t="s">
        <v>751</v>
      </c>
      <c r="J358" s="2" t="s">
        <v>420</v>
      </c>
      <c r="K358" s="2" t="s">
        <v>23</v>
      </c>
      <c r="L358" s="2" t="s">
        <v>340</v>
      </c>
      <c r="M358" s="2" t="s">
        <v>25</v>
      </c>
      <c r="N358" s="2" t="s">
        <v>26</v>
      </c>
      <c r="O358" s="2" t="s">
        <v>20</v>
      </c>
      <c r="P358" s="2"/>
      <c r="Q358" s="5" t="s">
        <v>149</v>
      </c>
      <c r="R358" s="2" t="s">
        <v>2876</v>
      </c>
    </row>
    <row r="359" spans="1:18" hidden="1" x14ac:dyDescent="0.25">
      <c r="A359" s="5">
        <v>1479</v>
      </c>
      <c r="B359" s="2" t="s">
        <v>3399</v>
      </c>
      <c r="C359" s="2" t="s">
        <v>2828</v>
      </c>
      <c r="D359" s="6">
        <v>43792</v>
      </c>
      <c r="E359" s="2" t="s">
        <v>25</v>
      </c>
      <c r="F359" s="7">
        <v>45335</v>
      </c>
      <c r="G359" s="7">
        <v>45352</v>
      </c>
      <c r="H359" s="2" t="s">
        <v>134</v>
      </c>
      <c r="I359" s="2" t="s">
        <v>3400</v>
      </c>
      <c r="J359" s="2" t="s">
        <v>3401</v>
      </c>
      <c r="K359" s="2" t="s">
        <v>23</v>
      </c>
      <c r="L359" s="2" t="s">
        <v>340</v>
      </c>
      <c r="M359" s="2" t="s">
        <v>25</v>
      </c>
      <c r="N359" s="2" t="s">
        <v>26</v>
      </c>
      <c r="O359" s="2" t="s">
        <v>20</v>
      </c>
      <c r="P359" s="2"/>
      <c r="Q359" s="5" t="s">
        <v>20</v>
      </c>
      <c r="R359" s="2" t="s">
        <v>3402</v>
      </c>
    </row>
    <row r="360" spans="1:18" hidden="1" x14ac:dyDescent="0.25">
      <c r="A360" s="5">
        <v>861</v>
      </c>
      <c r="B360" s="2" t="s">
        <v>2130</v>
      </c>
      <c r="C360" s="2" t="s">
        <v>64</v>
      </c>
      <c r="D360" s="6">
        <v>43791</v>
      </c>
      <c r="E360" s="2" t="s">
        <v>25</v>
      </c>
      <c r="F360" s="7">
        <v>45286</v>
      </c>
      <c r="G360" s="7">
        <v>45296</v>
      </c>
      <c r="H360" s="2" t="s">
        <v>134</v>
      </c>
      <c r="I360" s="2" t="s">
        <v>285</v>
      </c>
      <c r="J360" s="2" t="s">
        <v>127</v>
      </c>
      <c r="K360" s="2" t="s">
        <v>23</v>
      </c>
      <c r="L360" s="2" t="s">
        <v>340</v>
      </c>
      <c r="M360" s="2" t="s">
        <v>25</v>
      </c>
      <c r="N360" s="2" t="s">
        <v>26</v>
      </c>
      <c r="O360" s="2" t="s">
        <v>20</v>
      </c>
      <c r="P360" s="2"/>
      <c r="Q360" s="5" t="s">
        <v>20</v>
      </c>
      <c r="R360" s="2" t="s">
        <v>2131</v>
      </c>
    </row>
    <row r="361" spans="1:18" hidden="1" x14ac:dyDescent="0.25">
      <c r="A361" s="5">
        <v>623</v>
      </c>
      <c r="B361" s="2" t="s">
        <v>1625</v>
      </c>
      <c r="C361" s="2" t="s">
        <v>95</v>
      </c>
      <c r="D361" s="6">
        <v>43791</v>
      </c>
      <c r="E361" s="2" t="s">
        <v>20</v>
      </c>
      <c r="F361" s="7">
        <v>45286</v>
      </c>
      <c r="G361" s="7">
        <v>45287</v>
      </c>
      <c r="H361" s="2" t="s">
        <v>134</v>
      </c>
      <c r="I361" s="2" t="s">
        <v>1626</v>
      </c>
      <c r="J361" s="2" t="s">
        <v>606</v>
      </c>
      <c r="K361" s="2" t="s">
        <v>23</v>
      </c>
      <c r="L361" s="2" t="s">
        <v>340</v>
      </c>
      <c r="M361" s="2" t="s">
        <v>25</v>
      </c>
      <c r="N361" s="2" t="s">
        <v>26</v>
      </c>
      <c r="O361" s="2" t="s">
        <v>20</v>
      </c>
      <c r="P361" s="2"/>
      <c r="Q361" s="5" t="s">
        <v>20</v>
      </c>
      <c r="R361" s="2" t="s">
        <v>44</v>
      </c>
    </row>
    <row r="362" spans="1:18" hidden="1" x14ac:dyDescent="0.25">
      <c r="A362" s="5">
        <v>511</v>
      </c>
      <c r="B362" s="2" t="s">
        <v>1394</v>
      </c>
      <c r="C362" s="2" t="s">
        <v>95</v>
      </c>
      <c r="D362" s="6">
        <v>43791</v>
      </c>
      <c r="E362" s="2" t="s">
        <v>25</v>
      </c>
      <c r="F362" s="7">
        <v>45286</v>
      </c>
      <c r="G362" s="7">
        <v>45287</v>
      </c>
      <c r="H362" s="2" t="s">
        <v>134</v>
      </c>
      <c r="I362" s="2" t="s">
        <v>1395</v>
      </c>
      <c r="J362" s="2" t="s">
        <v>517</v>
      </c>
      <c r="K362" s="2" t="s">
        <v>23</v>
      </c>
      <c r="L362" s="2" t="s">
        <v>340</v>
      </c>
      <c r="M362" s="2" t="s">
        <v>25</v>
      </c>
      <c r="N362" s="2" t="s">
        <v>26</v>
      </c>
      <c r="O362" s="2" t="s">
        <v>20</v>
      </c>
      <c r="P362" s="2"/>
      <c r="Q362" s="5" t="s">
        <v>27</v>
      </c>
      <c r="R362" s="2" t="s">
        <v>83</v>
      </c>
    </row>
    <row r="363" spans="1:18" hidden="1" x14ac:dyDescent="0.25">
      <c r="A363" s="5">
        <v>587</v>
      </c>
      <c r="B363" s="2" t="s">
        <v>1543</v>
      </c>
      <c r="C363" s="2" t="s">
        <v>46</v>
      </c>
      <c r="D363" s="6">
        <v>43790</v>
      </c>
      <c r="E363" s="2" t="s">
        <v>25</v>
      </c>
      <c r="F363" s="7">
        <v>45288</v>
      </c>
      <c r="G363" s="7">
        <v>45288</v>
      </c>
      <c r="H363" s="2" t="s">
        <v>134</v>
      </c>
      <c r="I363" s="2" t="s">
        <v>1544</v>
      </c>
      <c r="J363" s="2">
        <v>2024</v>
      </c>
      <c r="K363" s="2" t="s">
        <v>23</v>
      </c>
      <c r="L363" s="2" t="s">
        <v>340</v>
      </c>
      <c r="M363" s="2" t="s">
        <v>25</v>
      </c>
      <c r="N363" s="2" t="s">
        <v>26</v>
      </c>
      <c r="O363" s="2" t="s">
        <v>20</v>
      </c>
      <c r="P363" s="2"/>
      <c r="Q363" s="5" t="s">
        <v>20</v>
      </c>
      <c r="R363" s="2" t="s">
        <v>1545</v>
      </c>
    </row>
    <row r="364" spans="1:18" hidden="1" x14ac:dyDescent="0.25">
      <c r="A364" s="5">
        <v>953</v>
      </c>
      <c r="B364" s="2" t="s">
        <v>2323</v>
      </c>
      <c r="C364" s="2" t="s">
        <v>2201</v>
      </c>
      <c r="D364" s="6">
        <v>44720</v>
      </c>
      <c r="E364" s="2" t="s">
        <v>25</v>
      </c>
      <c r="F364" s="7">
        <v>45311</v>
      </c>
      <c r="G364" s="7">
        <v>45311</v>
      </c>
      <c r="H364" s="2" t="s">
        <v>134</v>
      </c>
      <c r="I364" s="2" t="s">
        <v>2324</v>
      </c>
      <c r="J364" s="2">
        <v>2025</v>
      </c>
      <c r="K364" s="2" t="s">
        <v>23</v>
      </c>
      <c r="L364" s="2" t="s">
        <v>340</v>
      </c>
      <c r="M364" s="2" t="s">
        <v>25</v>
      </c>
      <c r="N364" s="2" t="s">
        <v>26</v>
      </c>
      <c r="O364" s="2" t="s">
        <v>20</v>
      </c>
      <c r="P364" s="2"/>
      <c r="Q364" s="5" t="s">
        <v>20</v>
      </c>
      <c r="R364" s="2" t="s">
        <v>2325</v>
      </c>
    </row>
    <row r="365" spans="1:18" hidden="1" x14ac:dyDescent="0.25">
      <c r="A365" s="5">
        <v>239</v>
      </c>
      <c r="B365" s="2" t="s">
        <v>745</v>
      </c>
      <c r="C365" s="2" t="s">
        <v>19</v>
      </c>
      <c r="D365" s="6">
        <v>43790</v>
      </c>
      <c r="E365" s="2" t="s">
        <v>25</v>
      </c>
      <c r="F365" s="7">
        <v>45276</v>
      </c>
      <c r="G365" s="7">
        <v>45276</v>
      </c>
      <c r="H365" s="2" t="s">
        <v>134</v>
      </c>
      <c r="I365" s="2" t="s">
        <v>746</v>
      </c>
      <c r="J365" s="2" t="s">
        <v>747</v>
      </c>
      <c r="K365" s="2" t="s">
        <v>23</v>
      </c>
      <c r="L365" s="2"/>
      <c r="M365" s="2" t="s">
        <v>25</v>
      </c>
      <c r="N365" s="2" t="s">
        <v>26</v>
      </c>
      <c r="O365" s="2" t="s">
        <v>20</v>
      </c>
      <c r="P365" s="2"/>
      <c r="Q365" s="5" t="s">
        <v>20</v>
      </c>
      <c r="R365" s="2" t="s">
        <v>748</v>
      </c>
    </row>
    <row r="366" spans="1:18" hidden="1" x14ac:dyDescent="0.25">
      <c r="A366" s="5">
        <v>228</v>
      </c>
      <c r="B366" s="2" t="s">
        <v>718</v>
      </c>
      <c r="C366" s="2" t="s">
        <v>29</v>
      </c>
      <c r="D366" s="6">
        <v>43790</v>
      </c>
      <c r="E366" s="2" t="s">
        <v>25</v>
      </c>
      <c r="F366" s="7">
        <v>45280</v>
      </c>
      <c r="G366" s="7">
        <v>45280</v>
      </c>
      <c r="H366" s="2" t="s">
        <v>134</v>
      </c>
      <c r="I366" s="2" t="s">
        <v>719</v>
      </c>
      <c r="J366" s="2" t="s">
        <v>720</v>
      </c>
      <c r="K366" s="2" t="s">
        <v>23</v>
      </c>
      <c r="L366" s="2" t="s">
        <v>24</v>
      </c>
      <c r="M366" s="2" t="s">
        <v>25</v>
      </c>
      <c r="N366" s="2" t="s">
        <v>26</v>
      </c>
      <c r="O366" s="2" t="s">
        <v>20</v>
      </c>
      <c r="P366" s="2"/>
      <c r="Q366" s="5" t="s">
        <v>20</v>
      </c>
      <c r="R366" s="2" t="s">
        <v>67</v>
      </c>
    </row>
    <row r="367" spans="1:18" hidden="1" x14ac:dyDescent="0.25">
      <c r="A367" s="5">
        <v>155</v>
      </c>
      <c r="B367" s="2" t="s">
        <v>511</v>
      </c>
      <c r="C367" s="2" t="s">
        <v>29</v>
      </c>
      <c r="D367" s="6">
        <v>43788</v>
      </c>
      <c r="E367" s="2" t="s">
        <v>25</v>
      </c>
      <c r="F367" s="7">
        <v>45276</v>
      </c>
      <c r="G367" s="7">
        <v>45276</v>
      </c>
      <c r="H367" s="2" t="s">
        <v>134</v>
      </c>
      <c r="I367" s="2" t="s">
        <v>512</v>
      </c>
      <c r="J367" s="2" t="s">
        <v>513</v>
      </c>
      <c r="K367" s="2" t="s">
        <v>23</v>
      </c>
      <c r="L367" s="2" t="s">
        <v>24</v>
      </c>
      <c r="M367" s="2" t="s">
        <v>25</v>
      </c>
      <c r="N367" s="2" t="s">
        <v>26</v>
      </c>
      <c r="O367" s="2" t="s">
        <v>25</v>
      </c>
      <c r="P367" s="2"/>
      <c r="Q367" s="5" t="s">
        <v>27</v>
      </c>
      <c r="R367" s="2" t="s">
        <v>514</v>
      </c>
    </row>
    <row r="368" spans="1:18" hidden="1" x14ac:dyDescent="0.25">
      <c r="A368" s="5">
        <v>794</v>
      </c>
      <c r="B368" s="2" t="s">
        <v>1990</v>
      </c>
      <c r="C368" s="2" t="s">
        <v>64</v>
      </c>
      <c r="D368" s="6">
        <v>43790</v>
      </c>
      <c r="E368" s="2" t="s">
        <v>25</v>
      </c>
      <c r="F368" s="7">
        <v>45286</v>
      </c>
      <c r="G368" s="7">
        <v>45286</v>
      </c>
      <c r="H368" s="2" t="s">
        <v>134</v>
      </c>
      <c r="I368" s="2" t="s">
        <v>1991</v>
      </c>
      <c r="J368" s="2" t="s">
        <v>1253</v>
      </c>
      <c r="K368" s="2" t="s">
        <v>23</v>
      </c>
      <c r="L368" s="2" t="s">
        <v>24</v>
      </c>
      <c r="M368" s="2" t="s">
        <v>25</v>
      </c>
      <c r="N368" s="2" t="s">
        <v>26</v>
      </c>
      <c r="O368" s="2" t="s">
        <v>20</v>
      </c>
      <c r="P368" s="2"/>
      <c r="Q368" s="5" t="s">
        <v>20</v>
      </c>
      <c r="R368" s="2" t="s">
        <v>1496</v>
      </c>
    </row>
    <row r="369" spans="1:18" ht="25.5" hidden="1" x14ac:dyDescent="0.25">
      <c r="A369" s="5">
        <v>1126</v>
      </c>
      <c r="B369" s="2" t="s">
        <v>2676</v>
      </c>
      <c r="C369" s="2" t="s">
        <v>19</v>
      </c>
      <c r="D369" s="6">
        <v>43821</v>
      </c>
      <c r="E369" s="2" t="s">
        <v>25</v>
      </c>
      <c r="F369" s="7">
        <v>45279</v>
      </c>
      <c r="G369" s="7">
        <v>45279</v>
      </c>
      <c r="H369" s="2" t="s">
        <v>134</v>
      </c>
      <c r="I369" s="2" t="s">
        <v>1395</v>
      </c>
      <c r="J369" s="2" t="s">
        <v>2677</v>
      </c>
      <c r="K369" s="2" t="s">
        <v>23</v>
      </c>
      <c r="L369" s="2" t="s">
        <v>24</v>
      </c>
      <c r="M369" s="2" t="s">
        <v>25</v>
      </c>
      <c r="N369" s="2" t="s">
        <v>26</v>
      </c>
      <c r="O369" s="2" t="s">
        <v>20</v>
      </c>
      <c r="P369" s="2"/>
      <c r="Q369" s="5" t="s">
        <v>20</v>
      </c>
      <c r="R369" s="2" t="s">
        <v>2678</v>
      </c>
    </row>
    <row r="370" spans="1:18" ht="25.5" hidden="1" x14ac:dyDescent="0.25">
      <c r="A370" s="5">
        <v>28</v>
      </c>
      <c r="B370" s="2" t="s">
        <v>133</v>
      </c>
      <c r="C370" s="2" t="s">
        <v>95</v>
      </c>
      <c r="D370" s="6">
        <v>43791</v>
      </c>
      <c r="E370" s="2" t="s">
        <v>25</v>
      </c>
      <c r="F370" s="7">
        <v>45268</v>
      </c>
      <c r="G370" s="7">
        <v>45268</v>
      </c>
      <c r="H370" s="2" t="s">
        <v>134</v>
      </c>
      <c r="I370" s="2" t="s">
        <v>135</v>
      </c>
      <c r="J370" s="2" t="s">
        <v>136</v>
      </c>
      <c r="K370" s="2" t="s">
        <v>23</v>
      </c>
      <c r="L370" s="2"/>
      <c r="M370" s="2" t="s">
        <v>25</v>
      </c>
      <c r="N370" s="2" t="s">
        <v>26</v>
      </c>
      <c r="O370" s="2" t="s">
        <v>20</v>
      </c>
      <c r="P370" s="2"/>
      <c r="Q370" s="5" t="s">
        <v>20</v>
      </c>
      <c r="R370" s="2" t="s">
        <v>137</v>
      </c>
    </row>
    <row r="371" spans="1:18" hidden="1" x14ac:dyDescent="0.25">
      <c r="A371" s="5">
        <v>413</v>
      </c>
      <c r="B371" s="2" t="s">
        <v>1164</v>
      </c>
      <c r="C371" s="2" t="s">
        <v>29</v>
      </c>
      <c r="D371" s="6">
        <v>43790</v>
      </c>
      <c r="E371" s="2" t="s">
        <v>20</v>
      </c>
      <c r="F371" s="7">
        <v>45275</v>
      </c>
      <c r="G371" s="7">
        <v>45275</v>
      </c>
      <c r="H371" s="2" t="s">
        <v>134</v>
      </c>
      <c r="I371" s="2" t="s">
        <v>751</v>
      </c>
      <c r="J371" s="2" t="s">
        <v>513</v>
      </c>
      <c r="K371" s="2" t="s">
        <v>23</v>
      </c>
      <c r="L371" s="2" t="s">
        <v>24</v>
      </c>
      <c r="M371" s="2" t="s">
        <v>25</v>
      </c>
      <c r="N371" s="2" t="s">
        <v>26</v>
      </c>
      <c r="O371" s="2" t="s">
        <v>20</v>
      </c>
      <c r="P371" s="2"/>
      <c r="Q371" s="5" t="s">
        <v>20</v>
      </c>
      <c r="R371" s="2" t="s">
        <v>166</v>
      </c>
    </row>
    <row r="372" spans="1:18" hidden="1" x14ac:dyDescent="0.25">
      <c r="A372" s="5">
        <v>894</v>
      </c>
      <c r="B372" s="2" t="s">
        <v>2194</v>
      </c>
      <c r="C372" s="2" t="s">
        <v>95</v>
      </c>
      <c r="D372" s="6">
        <v>43791</v>
      </c>
      <c r="E372" s="2" t="s">
        <v>25</v>
      </c>
      <c r="F372" s="7">
        <v>45286</v>
      </c>
      <c r="G372" s="7">
        <v>45286</v>
      </c>
      <c r="H372" s="2" t="s">
        <v>134</v>
      </c>
      <c r="I372" s="2" t="s">
        <v>1395</v>
      </c>
      <c r="J372" s="2" t="s">
        <v>438</v>
      </c>
      <c r="K372" s="2" t="s">
        <v>23</v>
      </c>
      <c r="L372" s="2" t="s">
        <v>24</v>
      </c>
      <c r="M372" s="2" t="s">
        <v>25</v>
      </c>
      <c r="N372" s="2" t="s">
        <v>26</v>
      </c>
      <c r="O372" s="2" t="s">
        <v>20</v>
      </c>
      <c r="P372" s="2"/>
      <c r="Q372" s="5" t="s">
        <v>20</v>
      </c>
      <c r="R372" s="2" t="s">
        <v>296</v>
      </c>
    </row>
    <row r="373" spans="1:18" hidden="1" x14ac:dyDescent="0.25">
      <c r="A373" s="5">
        <v>1415</v>
      </c>
      <c r="B373" s="2" t="s">
        <v>3275</v>
      </c>
      <c r="C373" s="2" t="s">
        <v>46</v>
      </c>
      <c r="D373" s="6">
        <v>43799</v>
      </c>
      <c r="E373" s="2" t="s">
        <v>25</v>
      </c>
      <c r="F373" s="7">
        <v>45275</v>
      </c>
      <c r="G373" s="7">
        <v>45289</v>
      </c>
      <c r="H373" s="2" t="s">
        <v>134</v>
      </c>
      <c r="I373" s="2" t="s">
        <v>1510</v>
      </c>
      <c r="J373" s="2" t="s">
        <v>678</v>
      </c>
      <c r="K373" s="2" t="s">
        <v>23</v>
      </c>
      <c r="L373" s="2" t="s">
        <v>340</v>
      </c>
      <c r="M373" s="2" t="s">
        <v>25</v>
      </c>
      <c r="N373" s="2" t="s">
        <v>26</v>
      </c>
      <c r="O373" s="2" t="s">
        <v>20</v>
      </c>
      <c r="P373" s="2"/>
      <c r="Q373" s="5" t="s">
        <v>27</v>
      </c>
      <c r="R373" s="2" t="s">
        <v>166</v>
      </c>
    </row>
    <row r="374" spans="1:18" ht="25.5" hidden="1" x14ac:dyDescent="0.25">
      <c r="A374" s="5">
        <v>845</v>
      </c>
      <c r="B374" s="2" t="s">
        <v>2094</v>
      </c>
      <c r="C374" s="2" t="s">
        <v>46</v>
      </c>
      <c r="D374" s="6">
        <v>43790</v>
      </c>
      <c r="E374" s="2" t="s">
        <v>25</v>
      </c>
      <c r="F374" s="7">
        <v>45300</v>
      </c>
      <c r="G374" s="7">
        <v>45301</v>
      </c>
      <c r="H374" s="2" t="s">
        <v>134</v>
      </c>
      <c r="I374" s="2" t="s">
        <v>1395</v>
      </c>
      <c r="J374" s="2" t="s">
        <v>480</v>
      </c>
      <c r="K374" s="2" t="s">
        <v>23</v>
      </c>
      <c r="L374" s="2" t="s">
        <v>340</v>
      </c>
      <c r="M374" s="2" t="s">
        <v>25</v>
      </c>
      <c r="N374" s="2" t="s">
        <v>26</v>
      </c>
      <c r="O374" s="2" t="s">
        <v>25</v>
      </c>
      <c r="P374" s="2"/>
      <c r="Q374" s="5" t="s">
        <v>20</v>
      </c>
      <c r="R374" s="2" t="s">
        <v>2095</v>
      </c>
    </row>
    <row r="375" spans="1:18" hidden="1" x14ac:dyDescent="0.25">
      <c r="A375" s="5">
        <v>1300</v>
      </c>
      <c r="B375" s="2" t="s">
        <v>3037</v>
      </c>
      <c r="C375" s="2" t="s">
        <v>64</v>
      </c>
      <c r="D375" s="6">
        <v>43788</v>
      </c>
      <c r="E375" s="2" t="s">
        <v>25</v>
      </c>
      <c r="F375" s="7">
        <v>45336</v>
      </c>
      <c r="G375" s="7">
        <v>45337</v>
      </c>
      <c r="H375" s="2" t="s">
        <v>134</v>
      </c>
      <c r="I375" s="2" t="s">
        <v>746</v>
      </c>
      <c r="J375" s="2" t="s">
        <v>3038</v>
      </c>
      <c r="K375" s="2" t="s">
        <v>23</v>
      </c>
      <c r="L375" s="2" t="s">
        <v>340</v>
      </c>
      <c r="M375" s="2" t="s">
        <v>25</v>
      </c>
      <c r="N375" s="2" t="s">
        <v>26</v>
      </c>
      <c r="O375" s="2" t="s">
        <v>20</v>
      </c>
      <c r="P375" s="2"/>
      <c r="Q375" s="5" t="s">
        <v>20</v>
      </c>
      <c r="R375" s="2" t="s">
        <v>132</v>
      </c>
    </row>
    <row r="376" spans="1:18" hidden="1" x14ac:dyDescent="0.25">
      <c r="A376" s="5">
        <v>1176</v>
      </c>
      <c r="B376" s="2" t="s">
        <v>2782</v>
      </c>
      <c r="C376" s="2" t="s">
        <v>64</v>
      </c>
      <c r="D376" s="6">
        <v>43789</v>
      </c>
      <c r="E376" s="2" t="s">
        <v>25</v>
      </c>
      <c r="F376" s="7">
        <v>45286</v>
      </c>
      <c r="G376" s="7">
        <v>45287</v>
      </c>
      <c r="H376" s="2" t="s">
        <v>134</v>
      </c>
      <c r="I376" s="2" t="s">
        <v>2783</v>
      </c>
      <c r="J376" s="2" t="s">
        <v>856</v>
      </c>
      <c r="K376" s="2" t="s">
        <v>23</v>
      </c>
      <c r="L376" s="2" t="s">
        <v>340</v>
      </c>
      <c r="M376" s="2" t="s">
        <v>25</v>
      </c>
      <c r="N376" s="2" t="s">
        <v>20</v>
      </c>
      <c r="O376" s="2" t="s">
        <v>25</v>
      </c>
      <c r="P376" s="2">
        <v>45381</v>
      </c>
      <c r="Q376" s="5" t="s">
        <v>20</v>
      </c>
      <c r="R376" s="2" t="s">
        <v>2784</v>
      </c>
    </row>
    <row r="377" spans="1:18" hidden="1" x14ac:dyDescent="0.25">
      <c r="A377" s="5">
        <v>1487</v>
      </c>
      <c r="B377" s="2" t="s">
        <v>3415</v>
      </c>
      <c r="C377" s="2" t="s">
        <v>95</v>
      </c>
      <c r="D377" s="6">
        <v>43791</v>
      </c>
      <c r="E377" s="2" t="s">
        <v>25</v>
      </c>
      <c r="F377" s="7">
        <v>45289</v>
      </c>
      <c r="G377" s="7">
        <v>45293</v>
      </c>
      <c r="H377" s="2" t="s">
        <v>134</v>
      </c>
      <c r="I377" s="2" t="s">
        <v>1395</v>
      </c>
      <c r="J377" s="2" t="s">
        <v>3200</v>
      </c>
      <c r="K377" s="2" t="s">
        <v>23</v>
      </c>
      <c r="L377" s="2" t="s">
        <v>340</v>
      </c>
      <c r="M377" s="2" t="s">
        <v>25</v>
      </c>
      <c r="N377" s="2" t="s">
        <v>26</v>
      </c>
      <c r="O377" s="2" t="s">
        <v>20</v>
      </c>
      <c r="P377" s="2"/>
      <c r="Q377" s="5" t="s">
        <v>20</v>
      </c>
      <c r="R377" s="2" t="s">
        <v>3416</v>
      </c>
    </row>
    <row r="378" spans="1:18" hidden="1" x14ac:dyDescent="0.25">
      <c r="A378" s="5">
        <v>854</v>
      </c>
      <c r="B378" s="2" t="s">
        <v>2113</v>
      </c>
      <c r="C378" s="2" t="s">
        <v>106</v>
      </c>
      <c r="D378" s="6">
        <v>43790</v>
      </c>
      <c r="E378" s="2" t="s">
        <v>20</v>
      </c>
      <c r="F378" s="7">
        <v>45300</v>
      </c>
      <c r="G378" s="7">
        <v>45301</v>
      </c>
      <c r="H378" s="2" t="s">
        <v>134</v>
      </c>
      <c r="I378" s="2" t="s">
        <v>2114</v>
      </c>
      <c r="J378" s="2" t="s">
        <v>458</v>
      </c>
      <c r="K378" s="2" t="s">
        <v>23</v>
      </c>
      <c r="L378" s="2" t="s">
        <v>340</v>
      </c>
      <c r="M378" s="2" t="s">
        <v>25</v>
      </c>
      <c r="N378" s="2" t="s">
        <v>26</v>
      </c>
      <c r="O378" s="2" t="s">
        <v>20</v>
      </c>
      <c r="P378" s="2"/>
      <c r="Q378" s="5" t="s">
        <v>20</v>
      </c>
      <c r="R378" s="2" t="s">
        <v>2115</v>
      </c>
    </row>
    <row r="379" spans="1:18" hidden="1" x14ac:dyDescent="0.25">
      <c r="A379" s="5">
        <v>1162</v>
      </c>
      <c r="B379" s="2" t="s">
        <v>2754</v>
      </c>
      <c r="C379" s="2" t="s">
        <v>19</v>
      </c>
      <c r="D379" s="6">
        <v>43788</v>
      </c>
      <c r="E379" s="2" t="s">
        <v>20</v>
      </c>
      <c r="F379" s="7">
        <v>45281</v>
      </c>
      <c r="G379" s="7">
        <v>45281</v>
      </c>
      <c r="H379" s="2" t="s">
        <v>134</v>
      </c>
      <c r="I379" s="2" t="s">
        <v>1113</v>
      </c>
      <c r="J379" s="2" t="s">
        <v>480</v>
      </c>
      <c r="K379" s="2" t="s">
        <v>23</v>
      </c>
      <c r="L379" s="2" t="s">
        <v>340</v>
      </c>
      <c r="M379" s="2" t="s">
        <v>25</v>
      </c>
      <c r="N379" s="2" t="s">
        <v>26</v>
      </c>
      <c r="O379" s="2" t="s">
        <v>25</v>
      </c>
      <c r="P379" s="2">
        <v>45523</v>
      </c>
      <c r="Q379" s="5" t="s">
        <v>20</v>
      </c>
      <c r="R379" s="2" t="s">
        <v>495</v>
      </c>
    </row>
    <row r="380" spans="1:18" hidden="1" x14ac:dyDescent="0.25">
      <c r="A380" s="5">
        <v>604</v>
      </c>
      <c r="B380" s="2" t="s">
        <v>1580</v>
      </c>
      <c r="C380" s="2" t="s">
        <v>1581</v>
      </c>
      <c r="D380" s="6">
        <v>43791</v>
      </c>
      <c r="E380" s="2" t="s">
        <v>25</v>
      </c>
      <c r="F380" s="7">
        <v>45288</v>
      </c>
      <c r="G380" s="7">
        <v>45288</v>
      </c>
      <c r="H380" s="2" t="s">
        <v>134</v>
      </c>
      <c r="I380" s="2" t="s">
        <v>1510</v>
      </c>
      <c r="J380" s="2" t="s">
        <v>1582</v>
      </c>
      <c r="K380" s="2" t="s">
        <v>23</v>
      </c>
      <c r="L380" s="2" t="s">
        <v>24</v>
      </c>
      <c r="M380" s="2" t="s">
        <v>25</v>
      </c>
      <c r="N380" s="2" t="s">
        <v>26</v>
      </c>
      <c r="O380" s="2" t="s">
        <v>25</v>
      </c>
      <c r="P380" s="2"/>
      <c r="Q380" s="5" t="s">
        <v>20</v>
      </c>
      <c r="R380" s="2" t="s">
        <v>166</v>
      </c>
    </row>
    <row r="381" spans="1:18" hidden="1" x14ac:dyDescent="0.25">
      <c r="A381" s="5">
        <v>813</v>
      </c>
      <c r="B381" s="2" t="s">
        <v>2029</v>
      </c>
      <c r="C381" s="2" t="s">
        <v>29</v>
      </c>
      <c r="D381" s="6">
        <v>43790</v>
      </c>
      <c r="E381" s="2" t="s">
        <v>25</v>
      </c>
      <c r="F381" s="7">
        <v>45276</v>
      </c>
      <c r="G381" s="7">
        <v>45276</v>
      </c>
      <c r="H381" s="2" t="s">
        <v>134</v>
      </c>
      <c r="I381" s="2" t="s">
        <v>751</v>
      </c>
      <c r="J381" s="2" t="s">
        <v>480</v>
      </c>
      <c r="K381" s="2" t="s">
        <v>23</v>
      </c>
      <c r="L381" s="2" t="s">
        <v>340</v>
      </c>
      <c r="M381" s="2" t="s">
        <v>25</v>
      </c>
      <c r="N381" s="2" t="s">
        <v>26</v>
      </c>
      <c r="O381" s="2" t="s">
        <v>20</v>
      </c>
      <c r="P381" s="2"/>
      <c r="Q381" s="5" t="s">
        <v>20</v>
      </c>
      <c r="R381" s="2" t="s">
        <v>166</v>
      </c>
    </row>
    <row r="382" spans="1:18" hidden="1" x14ac:dyDescent="0.25">
      <c r="A382" s="5">
        <v>223</v>
      </c>
      <c r="B382" s="2" t="s">
        <v>709</v>
      </c>
      <c r="C382" s="2" t="s">
        <v>19</v>
      </c>
      <c r="D382" s="6">
        <v>43791</v>
      </c>
      <c r="E382" s="2" t="s">
        <v>25</v>
      </c>
      <c r="F382" s="7">
        <v>45279</v>
      </c>
      <c r="G382" s="7">
        <v>45279</v>
      </c>
      <c r="H382" s="2" t="s">
        <v>134</v>
      </c>
      <c r="I382" s="2" t="s">
        <v>20</v>
      </c>
      <c r="J382" s="2" t="s">
        <v>710</v>
      </c>
      <c r="K382" s="2" t="s">
        <v>23</v>
      </c>
      <c r="L382" s="2" t="s">
        <v>356</v>
      </c>
      <c r="M382" s="2" t="s">
        <v>25</v>
      </c>
      <c r="N382" s="2" t="s">
        <v>26</v>
      </c>
      <c r="O382" s="2" t="s">
        <v>20</v>
      </c>
      <c r="P382" s="2"/>
      <c r="Q382" s="5" t="s">
        <v>20</v>
      </c>
      <c r="R382" s="2" t="s">
        <v>166</v>
      </c>
    </row>
    <row r="383" spans="1:18" hidden="1" x14ac:dyDescent="0.25">
      <c r="A383" s="5">
        <v>122</v>
      </c>
      <c r="B383" s="2" t="s">
        <v>402</v>
      </c>
      <c r="C383" s="2" t="s">
        <v>29</v>
      </c>
      <c r="D383" s="6">
        <v>43790</v>
      </c>
      <c r="E383" s="2" t="s">
        <v>25</v>
      </c>
      <c r="F383" s="7">
        <v>45275</v>
      </c>
      <c r="G383" s="7">
        <v>45275</v>
      </c>
      <c r="H383" s="2" t="s">
        <v>134</v>
      </c>
      <c r="I383" s="2" t="s">
        <v>376</v>
      </c>
      <c r="J383" s="2" t="s">
        <v>403</v>
      </c>
      <c r="K383" s="2" t="s">
        <v>23</v>
      </c>
      <c r="L383" s="2" t="s">
        <v>340</v>
      </c>
      <c r="M383" s="2" t="s">
        <v>25</v>
      </c>
      <c r="N383" s="2" t="s">
        <v>26</v>
      </c>
      <c r="O383" s="2" t="s">
        <v>20</v>
      </c>
      <c r="P383" s="2"/>
      <c r="Q383" s="5" t="s">
        <v>20</v>
      </c>
      <c r="R383" s="2" t="s">
        <v>44</v>
      </c>
    </row>
    <row r="384" spans="1:18" hidden="1" x14ac:dyDescent="0.25">
      <c r="A384" s="5">
        <v>549</v>
      </c>
      <c r="B384" s="2" t="s">
        <v>1464</v>
      </c>
      <c r="C384" s="2" t="s">
        <v>46</v>
      </c>
      <c r="D384" s="6">
        <v>43791</v>
      </c>
      <c r="E384" s="2" t="s">
        <v>25</v>
      </c>
      <c r="F384" s="7">
        <v>43827</v>
      </c>
      <c r="G384" s="7">
        <v>45288</v>
      </c>
      <c r="H384" s="2" t="s">
        <v>134</v>
      </c>
      <c r="I384" s="2" t="s">
        <v>1465</v>
      </c>
      <c r="J384" s="2" t="s">
        <v>1466</v>
      </c>
      <c r="K384" s="2" t="s">
        <v>23</v>
      </c>
      <c r="L384" s="2" t="s">
        <v>356</v>
      </c>
      <c r="M384" s="2" t="s">
        <v>25</v>
      </c>
      <c r="N384" s="2" t="s">
        <v>26</v>
      </c>
      <c r="O384" s="2" t="s">
        <v>20</v>
      </c>
      <c r="P384" s="2"/>
      <c r="Q384" s="5" t="s">
        <v>20</v>
      </c>
      <c r="R384" s="2" t="s">
        <v>1467</v>
      </c>
    </row>
    <row r="385" spans="1:18" hidden="1" x14ac:dyDescent="0.25">
      <c r="A385" s="5">
        <v>1330</v>
      </c>
      <c r="B385" s="2" t="s">
        <v>3098</v>
      </c>
      <c r="C385" s="2" t="s">
        <v>29</v>
      </c>
      <c r="D385" s="6">
        <v>43791</v>
      </c>
      <c r="E385" s="2" t="s">
        <v>20</v>
      </c>
      <c r="F385" s="7">
        <v>45287</v>
      </c>
      <c r="G385" s="7">
        <v>45292</v>
      </c>
      <c r="H385" s="2" t="s">
        <v>134</v>
      </c>
      <c r="I385" s="2" t="s">
        <v>751</v>
      </c>
      <c r="J385" s="2" t="s">
        <v>1776</v>
      </c>
      <c r="K385" s="2" t="s">
        <v>23</v>
      </c>
      <c r="L385" s="2" t="s">
        <v>24</v>
      </c>
      <c r="M385" s="2" t="s">
        <v>25</v>
      </c>
      <c r="N385" s="2" t="s">
        <v>26</v>
      </c>
      <c r="O385" s="2" t="s">
        <v>20</v>
      </c>
      <c r="P385" s="2"/>
      <c r="Q385" s="5" t="s">
        <v>128</v>
      </c>
      <c r="R385" s="2" t="s">
        <v>3099</v>
      </c>
    </row>
    <row r="386" spans="1:18" hidden="1" x14ac:dyDescent="0.25">
      <c r="A386" s="5">
        <v>138</v>
      </c>
      <c r="B386" s="2" t="s">
        <v>456</v>
      </c>
      <c r="C386" s="2" t="s">
        <v>29</v>
      </c>
      <c r="D386" s="6">
        <v>43790</v>
      </c>
      <c r="E386" s="2" t="s">
        <v>25</v>
      </c>
      <c r="F386" s="7">
        <v>45276</v>
      </c>
      <c r="G386" s="7">
        <v>45276</v>
      </c>
      <c r="H386" s="2" t="s">
        <v>134</v>
      </c>
      <c r="I386" s="2" t="s">
        <v>457</v>
      </c>
      <c r="J386" s="2" t="s">
        <v>458</v>
      </c>
      <c r="K386" s="2" t="s">
        <v>23</v>
      </c>
      <c r="L386" s="2" t="s">
        <v>340</v>
      </c>
      <c r="M386" s="2" t="s">
        <v>25</v>
      </c>
      <c r="N386" s="2" t="s">
        <v>26</v>
      </c>
      <c r="O386" s="2" t="s">
        <v>20</v>
      </c>
      <c r="P386" s="2"/>
      <c r="Q386" s="5" t="s">
        <v>20</v>
      </c>
      <c r="R386" s="2" t="s">
        <v>39</v>
      </c>
    </row>
    <row r="387" spans="1:18" hidden="1" x14ac:dyDescent="0.25">
      <c r="A387" s="5">
        <v>1094</v>
      </c>
      <c r="B387" s="2" t="s">
        <v>2609</v>
      </c>
      <c r="C387" s="2" t="s">
        <v>106</v>
      </c>
      <c r="D387" s="6">
        <v>43791</v>
      </c>
      <c r="E387" s="2" t="s">
        <v>25</v>
      </c>
      <c r="F387" s="7">
        <v>45300</v>
      </c>
      <c r="G387" s="7">
        <v>45300</v>
      </c>
      <c r="H387" s="2" t="s">
        <v>134</v>
      </c>
      <c r="I387" s="2" t="s">
        <v>272</v>
      </c>
      <c r="J387" s="2" t="s">
        <v>513</v>
      </c>
      <c r="K387" s="2" t="s">
        <v>23</v>
      </c>
      <c r="L387" s="2" t="s">
        <v>24</v>
      </c>
      <c r="M387" s="2" t="s">
        <v>25</v>
      </c>
      <c r="N387" s="2" t="s">
        <v>26</v>
      </c>
      <c r="O387" s="2" t="s">
        <v>25</v>
      </c>
      <c r="P387" s="2"/>
      <c r="Q387" s="5" t="s">
        <v>20</v>
      </c>
      <c r="R387" s="2" t="s">
        <v>226</v>
      </c>
    </row>
    <row r="388" spans="1:18" ht="25.5" hidden="1" x14ac:dyDescent="0.25">
      <c r="A388" s="5">
        <v>230</v>
      </c>
      <c r="B388" s="2" t="s">
        <v>722</v>
      </c>
      <c r="C388" s="2" t="s">
        <v>19</v>
      </c>
      <c r="D388" s="6">
        <v>43790</v>
      </c>
      <c r="E388" s="2" t="s">
        <v>25</v>
      </c>
      <c r="F388" s="7">
        <v>45279</v>
      </c>
      <c r="G388" s="7">
        <v>45279</v>
      </c>
      <c r="H388" s="2" t="s">
        <v>134</v>
      </c>
      <c r="I388" s="2" t="s">
        <v>723</v>
      </c>
      <c r="J388" s="2" t="s">
        <v>724</v>
      </c>
      <c r="K388" s="2" t="s">
        <v>23</v>
      </c>
      <c r="L388" s="2"/>
      <c r="M388" s="2" t="s">
        <v>25</v>
      </c>
      <c r="N388" s="2" t="s">
        <v>26</v>
      </c>
      <c r="O388" s="2" t="s">
        <v>25</v>
      </c>
      <c r="P388" s="2"/>
      <c r="Q388" s="5" t="s">
        <v>20</v>
      </c>
      <c r="R388" s="2"/>
    </row>
    <row r="389" spans="1:18" hidden="1" x14ac:dyDescent="0.25">
      <c r="A389" s="5">
        <v>335</v>
      </c>
      <c r="B389" s="2" t="s">
        <v>983</v>
      </c>
      <c r="C389" s="2" t="s">
        <v>19</v>
      </c>
      <c r="D389" s="6">
        <v>43790</v>
      </c>
      <c r="E389" s="2" t="s">
        <v>25</v>
      </c>
      <c r="F389" s="7">
        <v>45279</v>
      </c>
      <c r="G389" s="7">
        <v>45279</v>
      </c>
      <c r="H389" s="2" t="s">
        <v>134</v>
      </c>
      <c r="I389" s="2" t="s">
        <v>984</v>
      </c>
      <c r="J389" s="2" t="s">
        <v>985</v>
      </c>
      <c r="K389" s="2" t="s">
        <v>23</v>
      </c>
      <c r="L389" s="2" t="s">
        <v>24</v>
      </c>
      <c r="M389" s="2" t="s">
        <v>25</v>
      </c>
      <c r="N389" s="2" t="s">
        <v>26</v>
      </c>
      <c r="O389" s="2" t="s">
        <v>20</v>
      </c>
      <c r="P389" s="2"/>
      <c r="Q389" s="5" t="s">
        <v>20</v>
      </c>
      <c r="R389" s="2" t="s">
        <v>986</v>
      </c>
    </row>
    <row r="390" spans="1:18" hidden="1" x14ac:dyDescent="0.25">
      <c r="A390" s="5">
        <v>1210</v>
      </c>
      <c r="B390" s="2" t="s">
        <v>2851</v>
      </c>
      <c r="C390" s="2" t="s">
        <v>793</v>
      </c>
      <c r="D390" s="6">
        <v>44887</v>
      </c>
      <c r="E390" s="2" t="s">
        <v>25</v>
      </c>
      <c r="F390" s="7">
        <v>45335</v>
      </c>
      <c r="G390" s="7">
        <v>45336</v>
      </c>
      <c r="H390" s="2" t="s">
        <v>134</v>
      </c>
      <c r="I390" s="2" t="s">
        <v>1189</v>
      </c>
      <c r="J390" s="7">
        <v>45658</v>
      </c>
      <c r="K390" s="2" t="s">
        <v>23</v>
      </c>
      <c r="L390" s="2" t="s">
        <v>24</v>
      </c>
      <c r="M390" s="2" t="s">
        <v>25</v>
      </c>
      <c r="N390" s="2" t="s">
        <v>26</v>
      </c>
      <c r="O390" s="2" t="s">
        <v>20</v>
      </c>
      <c r="P390" s="2"/>
      <c r="Q390" s="5" t="s">
        <v>20</v>
      </c>
      <c r="R390" s="2" t="s">
        <v>154</v>
      </c>
    </row>
    <row r="391" spans="1:18" hidden="1" x14ac:dyDescent="0.25">
      <c r="A391" s="5">
        <v>1239</v>
      </c>
      <c r="B391" s="2" t="s">
        <v>2910</v>
      </c>
      <c r="C391" s="2" t="s">
        <v>793</v>
      </c>
      <c r="D391" s="6">
        <v>43791</v>
      </c>
      <c r="E391" s="2" t="s">
        <v>25</v>
      </c>
      <c r="F391" s="7">
        <v>45335</v>
      </c>
      <c r="G391" s="7">
        <v>45337</v>
      </c>
      <c r="H391" s="2" t="s">
        <v>134</v>
      </c>
      <c r="I391" s="2" t="s">
        <v>25</v>
      </c>
      <c r="J391" s="2" t="s">
        <v>2911</v>
      </c>
      <c r="K391" s="2" t="s">
        <v>23</v>
      </c>
      <c r="L391" s="2" t="s">
        <v>340</v>
      </c>
      <c r="M391" s="2" t="s">
        <v>25</v>
      </c>
      <c r="N391" s="2" t="s">
        <v>26</v>
      </c>
      <c r="O391" s="2" t="s">
        <v>20</v>
      </c>
      <c r="P391" s="2"/>
      <c r="Q391" s="5" t="s">
        <v>20</v>
      </c>
      <c r="R391" s="2" t="s">
        <v>83</v>
      </c>
    </row>
    <row r="392" spans="1:18" hidden="1" x14ac:dyDescent="0.25">
      <c r="A392" s="5">
        <v>1182</v>
      </c>
      <c r="B392" s="2" t="s">
        <v>2794</v>
      </c>
      <c r="C392" s="2" t="s">
        <v>95</v>
      </c>
      <c r="D392" s="6">
        <v>43791</v>
      </c>
      <c r="E392" s="2" t="s">
        <v>20</v>
      </c>
      <c r="F392" s="7">
        <v>45286</v>
      </c>
      <c r="G392" s="7">
        <v>45286</v>
      </c>
      <c r="H392" s="2" t="s">
        <v>134</v>
      </c>
      <c r="I392" s="2" t="s">
        <v>2795</v>
      </c>
      <c r="J392" s="2" t="s">
        <v>2796</v>
      </c>
      <c r="K392" s="2" t="s">
        <v>23</v>
      </c>
      <c r="L392" s="2" t="s">
        <v>24</v>
      </c>
      <c r="M392" s="2" t="s">
        <v>25</v>
      </c>
      <c r="N392" s="2" t="s">
        <v>26</v>
      </c>
      <c r="O392" s="2" t="s">
        <v>20</v>
      </c>
      <c r="P392" s="2"/>
      <c r="Q392" s="5" t="s">
        <v>20</v>
      </c>
      <c r="R392" s="2"/>
    </row>
    <row r="393" spans="1:18" hidden="1" x14ac:dyDescent="0.25">
      <c r="A393" s="5">
        <v>565</v>
      </c>
      <c r="B393" s="2" t="s">
        <v>1497</v>
      </c>
      <c r="C393" s="2" t="s">
        <v>95</v>
      </c>
      <c r="D393" s="6">
        <v>43790</v>
      </c>
      <c r="E393" s="2" t="s">
        <v>25</v>
      </c>
      <c r="F393" s="7">
        <v>45286</v>
      </c>
      <c r="G393" s="7">
        <v>45287</v>
      </c>
      <c r="H393" s="2" t="s">
        <v>134</v>
      </c>
      <c r="I393" s="2" t="s">
        <v>1395</v>
      </c>
      <c r="J393" s="2" t="s">
        <v>513</v>
      </c>
      <c r="K393" s="2" t="s">
        <v>23</v>
      </c>
      <c r="L393" s="2" t="s">
        <v>340</v>
      </c>
      <c r="M393" s="2" t="s">
        <v>25</v>
      </c>
      <c r="N393" s="2" t="s">
        <v>26</v>
      </c>
      <c r="O393" s="2" t="s">
        <v>20</v>
      </c>
      <c r="P393" s="2"/>
      <c r="Q393" s="5" t="s">
        <v>20</v>
      </c>
      <c r="R393" s="2" t="s">
        <v>32</v>
      </c>
    </row>
    <row r="394" spans="1:18" hidden="1" x14ac:dyDescent="0.25">
      <c r="A394" s="5">
        <v>1011</v>
      </c>
      <c r="B394" s="2" t="s">
        <v>2435</v>
      </c>
      <c r="C394" s="2" t="s">
        <v>2201</v>
      </c>
      <c r="D394" s="6">
        <v>43791</v>
      </c>
      <c r="E394" s="2" t="s">
        <v>25</v>
      </c>
      <c r="F394" s="7">
        <v>45309</v>
      </c>
      <c r="G394" s="7">
        <v>45310</v>
      </c>
      <c r="H394" s="2" t="s">
        <v>134</v>
      </c>
      <c r="I394" s="2" t="s">
        <v>1395</v>
      </c>
      <c r="J394" s="2" t="s">
        <v>2436</v>
      </c>
      <c r="K394" s="2" t="s">
        <v>23</v>
      </c>
      <c r="L394" s="2" t="s">
        <v>340</v>
      </c>
      <c r="M394" s="2" t="s">
        <v>25</v>
      </c>
      <c r="N394" s="2" t="s">
        <v>26</v>
      </c>
      <c r="O394" s="2" t="s">
        <v>20</v>
      </c>
      <c r="P394" s="2"/>
      <c r="Q394" s="5" t="s">
        <v>20</v>
      </c>
      <c r="R394" s="2" t="s">
        <v>20</v>
      </c>
    </row>
    <row r="395" spans="1:18" hidden="1" x14ac:dyDescent="0.25">
      <c r="A395" s="5">
        <v>831</v>
      </c>
      <c r="B395" s="2" t="s">
        <v>2065</v>
      </c>
      <c r="C395" s="2" t="s">
        <v>19</v>
      </c>
      <c r="D395" s="6">
        <v>43791</v>
      </c>
      <c r="E395" s="2" t="s">
        <v>25</v>
      </c>
      <c r="F395" s="7">
        <v>45279</v>
      </c>
      <c r="G395" s="7">
        <v>45279</v>
      </c>
      <c r="H395" s="2" t="s">
        <v>134</v>
      </c>
      <c r="I395" s="2" t="s">
        <v>746</v>
      </c>
      <c r="J395" s="2" t="s">
        <v>513</v>
      </c>
      <c r="K395" s="2" t="s">
        <v>23</v>
      </c>
      <c r="L395" s="2" t="s">
        <v>340</v>
      </c>
      <c r="M395" s="2" t="s">
        <v>25</v>
      </c>
      <c r="N395" s="2" t="s">
        <v>26</v>
      </c>
      <c r="O395" s="2" t="s">
        <v>25</v>
      </c>
      <c r="P395" s="2"/>
      <c r="Q395" s="5" t="s">
        <v>20</v>
      </c>
      <c r="R395" s="2" t="s">
        <v>2066</v>
      </c>
    </row>
    <row r="396" spans="1:18" hidden="1" x14ac:dyDescent="0.25">
      <c r="A396" s="5">
        <v>1419</v>
      </c>
      <c r="B396" s="2" t="s">
        <v>3282</v>
      </c>
      <c r="C396" s="2" t="s">
        <v>2828</v>
      </c>
      <c r="D396" s="6">
        <v>43792</v>
      </c>
      <c r="E396" s="2" t="s">
        <v>25</v>
      </c>
      <c r="F396" s="7">
        <v>45342</v>
      </c>
      <c r="G396" s="7">
        <v>45342</v>
      </c>
      <c r="H396" s="2" t="s">
        <v>134</v>
      </c>
      <c r="I396" s="2" t="s">
        <v>272</v>
      </c>
      <c r="J396" s="2" t="s">
        <v>2576</v>
      </c>
      <c r="K396" s="2" t="s">
        <v>23</v>
      </c>
      <c r="L396" s="2" t="s">
        <v>340</v>
      </c>
      <c r="M396" s="2" t="s">
        <v>25</v>
      </c>
      <c r="N396" s="2" t="s">
        <v>26</v>
      </c>
      <c r="O396" s="2" t="s">
        <v>20</v>
      </c>
      <c r="P396" s="2"/>
      <c r="Q396" s="5" t="s">
        <v>20</v>
      </c>
      <c r="R396" s="2" t="s">
        <v>160</v>
      </c>
    </row>
    <row r="397" spans="1:18" hidden="1" x14ac:dyDescent="0.25">
      <c r="A397" s="5">
        <v>241</v>
      </c>
      <c r="B397" s="2" t="s">
        <v>750</v>
      </c>
      <c r="C397" s="2" t="s">
        <v>29</v>
      </c>
      <c r="D397" s="6">
        <v>43818</v>
      </c>
      <c r="E397" s="2" t="s">
        <v>20</v>
      </c>
      <c r="F397" s="7">
        <v>45279</v>
      </c>
      <c r="G397" s="7">
        <v>45279</v>
      </c>
      <c r="H397" s="2" t="s">
        <v>134</v>
      </c>
      <c r="I397" s="2" t="s">
        <v>751</v>
      </c>
      <c r="J397" s="8">
        <v>45352</v>
      </c>
      <c r="K397" s="2" t="s">
        <v>23</v>
      </c>
      <c r="L397" s="2" t="s">
        <v>24</v>
      </c>
      <c r="M397" s="2" t="s">
        <v>25</v>
      </c>
      <c r="N397" s="2" t="s">
        <v>20</v>
      </c>
      <c r="O397" s="2" t="s">
        <v>20</v>
      </c>
      <c r="P397" s="2"/>
      <c r="Q397" s="5" t="s">
        <v>20</v>
      </c>
      <c r="R397" s="2" t="s">
        <v>752</v>
      </c>
    </row>
    <row r="398" spans="1:18" hidden="1" x14ac:dyDescent="0.25">
      <c r="A398" s="5">
        <v>465</v>
      </c>
      <c r="B398" s="2" t="s">
        <v>1283</v>
      </c>
      <c r="C398" s="2" t="s">
        <v>95</v>
      </c>
      <c r="D398" s="6">
        <v>43791</v>
      </c>
      <c r="E398" s="2" t="s">
        <v>25</v>
      </c>
      <c r="F398" s="7">
        <v>45286</v>
      </c>
      <c r="G398" s="7">
        <v>45286</v>
      </c>
      <c r="H398" s="2" t="s">
        <v>134</v>
      </c>
      <c r="I398" s="2" t="s">
        <v>785</v>
      </c>
      <c r="J398" s="2" t="s">
        <v>595</v>
      </c>
      <c r="K398" s="2" t="s">
        <v>23</v>
      </c>
      <c r="L398" s="2" t="s">
        <v>340</v>
      </c>
      <c r="M398" s="2" t="s">
        <v>25</v>
      </c>
      <c r="N398" s="2" t="s">
        <v>26</v>
      </c>
      <c r="O398" s="2" t="s">
        <v>20</v>
      </c>
      <c r="P398" s="2"/>
      <c r="Q398" s="5" t="s">
        <v>20</v>
      </c>
      <c r="R398" s="2" t="s">
        <v>1284</v>
      </c>
    </row>
    <row r="399" spans="1:18" hidden="1" x14ac:dyDescent="0.25">
      <c r="A399" s="5">
        <v>761</v>
      </c>
      <c r="B399" s="2" t="s">
        <v>1919</v>
      </c>
      <c r="C399" s="2" t="s">
        <v>46</v>
      </c>
      <c r="D399" s="6">
        <v>43791</v>
      </c>
      <c r="E399" s="2" t="s">
        <v>25</v>
      </c>
      <c r="F399" s="7">
        <v>45300</v>
      </c>
      <c r="G399" s="7">
        <v>45300</v>
      </c>
      <c r="H399" s="2" t="s">
        <v>134</v>
      </c>
      <c r="I399" s="2" t="s">
        <v>25</v>
      </c>
      <c r="J399" s="2" t="s">
        <v>1920</v>
      </c>
      <c r="K399" s="2" t="s">
        <v>23</v>
      </c>
      <c r="L399" s="2" t="s">
        <v>24</v>
      </c>
      <c r="M399" s="2" t="s">
        <v>25</v>
      </c>
      <c r="N399" s="2" t="s">
        <v>26</v>
      </c>
      <c r="O399" s="2" t="s">
        <v>25</v>
      </c>
      <c r="P399" s="2"/>
      <c r="Q399" s="5" t="s">
        <v>20</v>
      </c>
      <c r="R399" s="2" t="s">
        <v>20</v>
      </c>
    </row>
    <row r="400" spans="1:18" hidden="1" x14ac:dyDescent="0.25">
      <c r="A400" s="5">
        <v>603</v>
      </c>
      <c r="B400" s="2" t="s">
        <v>1576</v>
      </c>
      <c r="C400" s="2" t="s">
        <v>29</v>
      </c>
      <c r="D400" s="6">
        <v>43790</v>
      </c>
      <c r="E400" s="2" t="s">
        <v>25</v>
      </c>
      <c r="F400" s="7">
        <v>45279</v>
      </c>
      <c r="G400" s="7">
        <v>45286</v>
      </c>
      <c r="H400" s="2" t="s">
        <v>134</v>
      </c>
      <c r="I400" s="2" t="s">
        <v>1577</v>
      </c>
      <c r="J400" s="2" t="s">
        <v>1578</v>
      </c>
      <c r="K400" s="2" t="s">
        <v>23</v>
      </c>
      <c r="L400" s="2" t="s">
        <v>24</v>
      </c>
      <c r="M400" s="2" t="s">
        <v>25</v>
      </c>
      <c r="N400" s="2" t="s">
        <v>26</v>
      </c>
      <c r="O400" s="2" t="s">
        <v>20</v>
      </c>
      <c r="P400" s="2"/>
      <c r="Q400" s="5" t="s">
        <v>20</v>
      </c>
      <c r="R400" s="2" t="s">
        <v>1579</v>
      </c>
    </row>
    <row r="401" spans="1:18" hidden="1" x14ac:dyDescent="0.25">
      <c r="A401" s="5">
        <v>1434</v>
      </c>
      <c r="B401" s="2" t="s">
        <v>3309</v>
      </c>
      <c r="C401" s="2" t="s">
        <v>3118</v>
      </c>
      <c r="D401" s="6">
        <v>43792</v>
      </c>
      <c r="E401" s="2" t="s">
        <v>20</v>
      </c>
      <c r="F401" s="7">
        <v>45358</v>
      </c>
      <c r="G401" s="7">
        <v>45363</v>
      </c>
      <c r="H401" s="2" t="s">
        <v>134</v>
      </c>
      <c r="I401" s="2" t="s">
        <v>1922</v>
      </c>
      <c r="J401" s="2" t="s">
        <v>989</v>
      </c>
      <c r="K401" s="2" t="s">
        <v>23</v>
      </c>
      <c r="L401" s="2" t="s">
        <v>340</v>
      </c>
      <c r="M401" s="2" t="s">
        <v>25</v>
      </c>
      <c r="N401" s="2" t="s">
        <v>26</v>
      </c>
      <c r="O401" s="2" t="s">
        <v>20</v>
      </c>
      <c r="P401" s="2"/>
      <c r="Q401" s="5" t="s">
        <v>20</v>
      </c>
      <c r="R401" s="2" t="s">
        <v>3310</v>
      </c>
    </row>
    <row r="402" spans="1:18" hidden="1" x14ac:dyDescent="0.25">
      <c r="A402" s="5">
        <v>548</v>
      </c>
      <c r="B402" s="2" t="s">
        <v>1463</v>
      </c>
      <c r="C402" s="2" t="s">
        <v>46</v>
      </c>
      <c r="D402" s="6">
        <v>43790</v>
      </c>
      <c r="E402" s="2" t="s">
        <v>25</v>
      </c>
      <c r="F402" s="7">
        <v>43790</v>
      </c>
      <c r="G402" s="7">
        <v>45288</v>
      </c>
      <c r="H402" s="2" t="s">
        <v>134</v>
      </c>
      <c r="I402" s="2" t="s">
        <v>1365</v>
      </c>
      <c r="J402" s="2">
        <v>2024</v>
      </c>
      <c r="K402" s="2" t="s">
        <v>23</v>
      </c>
      <c r="L402" s="2"/>
      <c r="M402" s="2" t="s">
        <v>25</v>
      </c>
      <c r="N402" s="2" t="s">
        <v>26</v>
      </c>
      <c r="O402" s="2" t="s">
        <v>20</v>
      </c>
      <c r="P402" s="2"/>
      <c r="Q402" s="5" t="s">
        <v>20</v>
      </c>
      <c r="R402" s="2" t="s">
        <v>559</v>
      </c>
    </row>
    <row r="403" spans="1:18" hidden="1" x14ac:dyDescent="0.25">
      <c r="A403" s="5">
        <v>318</v>
      </c>
      <c r="B403" s="2" t="s">
        <v>938</v>
      </c>
      <c r="C403" s="2" t="s">
        <v>59</v>
      </c>
      <c r="D403" s="6">
        <v>43790</v>
      </c>
      <c r="E403" s="2" t="s">
        <v>25</v>
      </c>
      <c r="F403" s="7">
        <v>45283</v>
      </c>
      <c r="G403" s="7">
        <v>45283</v>
      </c>
      <c r="H403" s="2" t="s">
        <v>134</v>
      </c>
      <c r="I403" s="2" t="s">
        <v>904</v>
      </c>
      <c r="J403" s="2" t="s">
        <v>513</v>
      </c>
      <c r="K403" s="2" t="s">
        <v>23</v>
      </c>
      <c r="L403" s="2" t="s">
        <v>24</v>
      </c>
      <c r="M403" s="2" t="s">
        <v>25</v>
      </c>
      <c r="N403" s="2" t="s">
        <v>26</v>
      </c>
      <c r="O403" s="2" t="s">
        <v>20</v>
      </c>
      <c r="P403" s="2"/>
      <c r="Q403" s="5" t="s">
        <v>20</v>
      </c>
      <c r="R403" s="2"/>
    </row>
    <row r="404" spans="1:18" ht="25.5" hidden="1" x14ac:dyDescent="0.25">
      <c r="A404" s="5">
        <v>1397</v>
      </c>
      <c r="B404" s="2" t="s">
        <v>3242</v>
      </c>
      <c r="C404" s="2" t="s">
        <v>95</v>
      </c>
      <c r="D404" s="6">
        <v>43791</v>
      </c>
      <c r="E404" s="2" t="s">
        <v>25</v>
      </c>
      <c r="F404" s="7">
        <v>45286</v>
      </c>
      <c r="G404" s="7">
        <v>45287</v>
      </c>
      <c r="H404" s="2" t="s">
        <v>134</v>
      </c>
      <c r="I404" s="2" t="s">
        <v>3243</v>
      </c>
      <c r="J404" s="2" t="s">
        <v>3244</v>
      </c>
      <c r="K404" s="2" t="s">
        <v>23</v>
      </c>
      <c r="L404" s="2" t="s">
        <v>24</v>
      </c>
      <c r="M404" s="2" t="s">
        <v>25</v>
      </c>
      <c r="N404" s="2" t="s">
        <v>26</v>
      </c>
      <c r="O404" s="2" t="s">
        <v>25</v>
      </c>
      <c r="P404" s="2"/>
      <c r="Q404" s="5" t="s">
        <v>20</v>
      </c>
      <c r="R404" s="2" t="s">
        <v>3245</v>
      </c>
    </row>
    <row r="405" spans="1:18" hidden="1" x14ac:dyDescent="0.25">
      <c r="A405" s="5">
        <v>487</v>
      </c>
      <c r="B405" s="2" t="s">
        <v>1339</v>
      </c>
      <c r="C405" s="2" t="s">
        <v>59</v>
      </c>
      <c r="D405" s="6">
        <v>45281</v>
      </c>
      <c r="E405" s="2" t="s">
        <v>25</v>
      </c>
      <c r="F405" s="7">
        <v>45281</v>
      </c>
      <c r="G405" s="7">
        <v>45281</v>
      </c>
      <c r="H405" s="2" t="s">
        <v>134</v>
      </c>
      <c r="I405" s="2" t="s">
        <v>1340</v>
      </c>
      <c r="J405" s="2" t="s">
        <v>591</v>
      </c>
      <c r="K405" s="2" t="s">
        <v>23</v>
      </c>
      <c r="L405" s="2" t="s">
        <v>24</v>
      </c>
      <c r="M405" s="2" t="s">
        <v>25</v>
      </c>
      <c r="N405" s="2" t="s">
        <v>26</v>
      </c>
      <c r="O405" s="2" t="s">
        <v>20</v>
      </c>
      <c r="P405" s="2"/>
      <c r="Q405" s="5" t="s">
        <v>20</v>
      </c>
      <c r="R405" s="2" t="s">
        <v>1341</v>
      </c>
    </row>
    <row r="406" spans="1:18" ht="25.5" hidden="1" x14ac:dyDescent="0.25">
      <c r="A406" s="5">
        <v>171</v>
      </c>
      <c r="B406" s="2" t="s">
        <v>553</v>
      </c>
      <c r="C406" s="2" t="s">
        <v>29</v>
      </c>
      <c r="D406" s="6">
        <v>43788</v>
      </c>
      <c r="E406" s="2" t="s">
        <v>25</v>
      </c>
      <c r="F406" s="7">
        <v>45641</v>
      </c>
      <c r="G406" s="7">
        <v>45275</v>
      </c>
      <c r="H406" s="2" t="s">
        <v>134</v>
      </c>
      <c r="I406" s="2" t="s">
        <v>272</v>
      </c>
      <c r="J406" s="2" t="s">
        <v>554</v>
      </c>
      <c r="K406" s="2" t="s">
        <v>23</v>
      </c>
      <c r="L406" s="2" t="s">
        <v>340</v>
      </c>
      <c r="M406" s="2" t="s">
        <v>25</v>
      </c>
      <c r="N406" s="2" t="s">
        <v>26</v>
      </c>
      <c r="O406" s="2" t="s">
        <v>20</v>
      </c>
      <c r="P406" s="2"/>
      <c r="Q406" s="5" t="s">
        <v>20</v>
      </c>
      <c r="R406" s="2" t="s">
        <v>555</v>
      </c>
    </row>
    <row r="407" spans="1:18" ht="38.25" hidden="1" x14ac:dyDescent="0.25">
      <c r="A407" s="5">
        <v>508</v>
      </c>
      <c r="B407" s="2" t="s">
        <v>1385</v>
      </c>
      <c r="C407" s="2" t="s">
        <v>29</v>
      </c>
      <c r="D407" s="6">
        <v>43791</v>
      </c>
      <c r="E407" s="2" t="s">
        <v>20</v>
      </c>
      <c r="F407" s="7">
        <v>45279</v>
      </c>
      <c r="G407" s="7">
        <v>45280</v>
      </c>
      <c r="H407" s="2" t="s">
        <v>134</v>
      </c>
      <c r="I407" s="2" t="s">
        <v>1386</v>
      </c>
      <c r="J407" s="2" t="s">
        <v>517</v>
      </c>
      <c r="K407" s="2" t="s">
        <v>23</v>
      </c>
      <c r="L407" s="2" t="s">
        <v>340</v>
      </c>
      <c r="M407" s="2" t="s">
        <v>25</v>
      </c>
      <c r="N407" s="2" t="s">
        <v>26</v>
      </c>
      <c r="O407" s="2" t="s">
        <v>20</v>
      </c>
      <c r="P407" s="2"/>
      <c r="Q407" s="5" t="s">
        <v>20</v>
      </c>
      <c r="R407" s="2" t="s">
        <v>1387</v>
      </c>
    </row>
    <row r="408" spans="1:18" hidden="1" x14ac:dyDescent="0.25">
      <c r="A408" s="5">
        <v>72</v>
      </c>
      <c r="B408" s="2" t="s">
        <v>270</v>
      </c>
      <c r="C408" s="2" t="s">
        <v>271</v>
      </c>
      <c r="D408" s="6">
        <v>45272</v>
      </c>
      <c r="E408" s="2" t="s">
        <v>25</v>
      </c>
      <c r="F408" s="7">
        <v>45272</v>
      </c>
      <c r="G408" s="7">
        <v>45272</v>
      </c>
      <c r="H408" s="2" t="s">
        <v>134</v>
      </c>
      <c r="I408" s="2" t="s">
        <v>272</v>
      </c>
      <c r="J408" s="2">
        <v>2023</v>
      </c>
      <c r="K408" s="2" t="s">
        <v>23</v>
      </c>
      <c r="L408" s="2"/>
      <c r="M408" s="2" t="s">
        <v>25</v>
      </c>
      <c r="N408" s="2" t="s">
        <v>26</v>
      </c>
      <c r="O408" s="2" t="s">
        <v>20</v>
      </c>
      <c r="P408" s="2"/>
      <c r="Q408" s="5" t="s">
        <v>27</v>
      </c>
      <c r="R408" s="2" t="s">
        <v>25</v>
      </c>
    </row>
    <row r="409" spans="1:18" hidden="1" x14ac:dyDescent="0.25">
      <c r="A409" s="5">
        <v>841</v>
      </c>
      <c r="B409" s="2" t="s">
        <v>2088</v>
      </c>
      <c r="C409" s="2" t="s">
        <v>1269</v>
      </c>
      <c r="D409" s="6">
        <v>43791</v>
      </c>
      <c r="E409" s="2" t="s">
        <v>25</v>
      </c>
      <c r="F409" s="7">
        <v>45302</v>
      </c>
      <c r="G409" s="7">
        <v>45302</v>
      </c>
      <c r="H409" s="2" t="s">
        <v>134</v>
      </c>
      <c r="I409" s="2" t="s">
        <v>1955</v>
      </c>
      <c r="J409" s="2" t="s">
        <v>678</v>
      </c>
      <c r="K409" s="2" t="s">
        <v>23</v>
      </c>
      <c r="L409" s="2" t="s">
        <v>24</v>
      </c>
      <c r="M409" s="2" t="s">
        <v>25</v>
      </c>
      <c r="N409" s="2" t="s">
        <v>26</v>
      </c>
      <c r="O409" s="2" t="s">
        <v>25</v>
      </c>
      <c r="P409" s="2">
        <v>45566</v>
      </c>
      <c r="Q409" s="5" t="s">
        <v>20</v>
      </c>
      <c r="R409" s="2" t="s">
        <v>1266</v>
      </c>
    </row>
    <row r="410" spans="1:18" hidden="1" x14ac:dyDescent="0.25">
      <c r="A410" s="5">
        <v>1130</v>
      </c>
      <c r="B410" s="2" t="s">
        <v>2685</v>
      </c>
      <c r="C410" s="2" t="s">
        <v>29</v>
      </c>
      <c r="D410" s="6">
        <v>43791</v>
      </c>
      <c r="E410" s="2" t="s">
        <v>20</v>
      </c>
      <c r="F410" s="7">
        <v>45321</v>
      </c>
      <c r="G410" s="7">
        <v>45321</v>
      </c>
      <c r="H410" s="2" t="s">
        <v>134</v>
      </c>
      <c r="I410" s="2" t="s">
        <v>1395</v>
      </c>
      <c r="J410" s="8">
        <v>45352</v>
      </c>
      <c r="K410" s="2" t="s">
        <v>23</v>
      </c>
      <c r="L410" s="2" t="s">
        <v>24</v>
      </c>
      <c r="M410" s="2" t="s">
        <v>25</v>
      </c>
      <c r="N410" s="2" t="s">
        <v>26</v>
      </c>
      <c r="O410" s="2" t="s">
        <v>20</v>
      </c>
      <c r="P410" s="2"/>
      <c r="Q410" s="5" t="s">
        <v>20</v>
      </c>
      <c r="R410" s="2" t="s">
        <v>227</v>
      </c>
    </row>
    <row r="411" spans="1:18" hidden="1" x14ac:dyDescent="0.25">
      <c r="A411" s="5">
        <v>778</v>
      </c>
      <c r="B411" s="2" t="s">
        <v>1954</v>
      </c>
      <c r="C411" s="2" t="s">
        <v>35</v>
      </c>
      <c r="D411" s="6">
        <v>43800</v>
      </c>
      <c r="E411" s="2" t="s">
        <v>25</v>
      </c>
      <c r="F411" s="7">
        <v>45294</v>
      </c>
      <c r="G411" s="7">
        <v>45294</v>
      </c>
      <c r="H411" s="2" t="s">
        <v>134</v>
      </c>
      <c r="I411" s="2" t="s">
        <v>1955</v>
      </c>
      <c r="J411" s="8">
        <v>45352</v>
      </c>
      <c r="K411" s="2" t="s">
        <v>23</v>
      </c>
      <c r="L411" s="2" t="s">
        <v>340</v>
      </c>
      <c r="M411" s="2" t="s">
        <v>25</v>
      </c>
      <c r="N411" s="2" t="s">
        <v>26</v>
      </c>
      <c r="O411" s="2" t="s">
        <v>25</v>
      </c>
      <c r="P411" s="2"/>
      <c r="Q411" s="5" t="s">
        <v>20</v>
      </c>
      <c r="R411" s="2" t="s">
        <v>1956</v>
      </c>
    </row>
    <row r="412" spans="1:18" hidden="1" x14ac:dyDescent="0.25">
      <c r="A412" s="5">
        <v>672</v>
      </c>
      <c r="B412" s="2" t="s">
        <v>1732</v>
      </c>
      <c r="C412" s="2" t="s">
        <v>19</v>
      </c>
      <c r="D412" s="6">
        <v>43790</v>
      </c>
      <c r="E412" s="2" t="s">
        <v>20</v>
      </c>
      <c r="F412" s="7">
        <v>45282</v>
      </c>
      <c r="G412" s="7">
        <v>45282</v>
      </c>
      <c r="H412" s="2" t="s">
        <v>134</v>
      </c>
      <c r="I412" s="2" t="s">
        <v>1510</v>
      </c>
      <c r="J412" s="2" t="s">
        <v>513</v>
      </c>
      <c r="K412" s="2" t="s">
        <v>23</v>
      </c>
      <c r="L412" s="2" t="s">
        <v>340</v>
      </c>
      <c r="M412" s="2" t="s">
        <v>25</v>
      </c>
      <c r="N412" s="2" t="s">
        <v>26</v>
      </c>
      <c r="O412" s="2" t="s">
        <v>20</v>
      </c>
      <c r="P412" s="2"/>
      <c r="Q412" s="5" t="s">
        <v>20</v>
      </c>
      <c r="R412" s="2" t="s">
        <v>44</v>
      </c>
    </row>
    <row r="413" spans="1:18" hidden="1" x14ac:dyDescent="0.25">
      <c r="A413" s="5">
        <v>745</v>
      </c>
      <c r="B413" s="2" t="s">
        <v>1882</v>
      </c>
      <c r="C413" s="2" t="s">
        <v>64</v>
      </c>
      <c r="D413" s="6">
        <v>43791</v>
      </c>
      <c r="E413" s="2" t="s">
        <v>25</v>
      </c>
      <c r="F413" s="7">
        <v>45281</v>
      </c>
      <c r="G413" s="7">
        <v>45282</v>
      </c>
      <c r="H413" s="2" t="s">
        <v>134</v>
      </c>
      <c r="I413" s="2" t="s">
        <v>272</v>
      </c>
      <c r="J413" s="2" t="s">
        <v>1883</v>
      </c>
      <c r="K413" s="2" t="s">
        <v>23</v>
      </c>
      <c r="L413" s="2" t="s">
        <v>340</v>
      </c>
      <c r="M413" s="2" t="s">
        <v>25</v>
      </c>
      <c r="N413" s="2" t="s">
        <v>26</v>
      </c>
      <c r="O413" s="2" t="s">
        <v>20</v>
      </c>
      <c r="P413" s="2"/>
      <c r="Q413" s="5" t="s">
        <v>20</v>
      </c>
      <c r="R413" s="2" t="s">
        <v>1884</v>
      </c>
    </row>
    <row r="414" spans="1:18" hidden="1" x14ac:dyDescent="0.25">
      <c r="A414" s="5">
        <v>584</v>
      </c>
      <c r="B414" s="2" t="s">
        <v>1537</v>
      </c>
      <c r="C414" s="2" t="s">
        <v>46</v>
      </c>
      <c r="D414" s="6">
        <v>43791</v>
      </c>
      <c r="E414" s="2" t="s">
        <v>25</v>
      </c>
      <c r="F414" s="7">
        <v>45288</v>
      </c>
      <c r="G414" s="7">
        <v>45288</v>
      </c>
      <c r="H414" s="2" t="s">
        <v>134</v>
      </c>
      <c r="I414" s="2" t="s">
        <v>1538</v>
      </c>
      <c r="J414" s="2" t="s">
        <v>1539</v>
      </c>
      <c r="K414" s="2" t="s">
        <v>23</v>
      </c>
      <c r="L414" s="2" t="s">
        <v>340</v>
      </c>
      <c r="M414" s="2" t="s">
        <v>25</v>
      </c>
      <c r="N414" s="2" t="s">
        <v>26</v>
      </c>
      <c r="O414" s="2" t="s">
        <v>20</v>
      </c>
      <c r="P414" s="2"/>
      <c r="Q414" s="5" t="s">
        <v>20</v>
      </c>
      <c r="R414" s="2"/>
    </row>
    <row r="415" spans="1:18" hidden="1" x14ac:dyDescent="0.25">
      <c r="A415" s="5">
        <v>492</v>
      </c>
      <c r="B415" s="2" t="s">
        <v>1353</v>
      </c>
      <c r="C415" s="2" t="s">
        <v>95</v>
      </c>
      <c r="D415" s="6">
        <v>43790</v>
      </c>
      <c r="E415" s="2" t="s">
        <v>20</v>
      </c>
      <c r="F415" s="7">
        <v>45286</v>
      </c>
      <c r="G415" s="7">
        <v>45287</v>
      </c>
      <c r="H415" s="2" t="s">
        <v>134</v>
      </c>
      <c r="I415" s="2" t="s">
        <v>1354</v>
      </c>
      <c r="J415" s="2" t="s">
        <v>543</v>
      </c>
      <c r="K415" s="2" t="s">
        <v>23</v>
      </c>
      <c r="L415" s="2" t="s">
        <v>340</v>
      </c>
      <c r="M415" s="2" t="s">
        <v>25</v>
      </c>
      <c r="N415" s="2" t="s">
        <v>26</v>
      </c>
      <c r="O415" s="2" t="s">
        <v>20</v>
      </c>
      <c r="P415" s="2"/>
      <c r="Q415" s="5" t="s">
        <v>20</v>
      </c>
      <c r="R415" s="2" t="s">
        <v>166</v>
      </c>
    </row>
    <row r="416" spans="1:18" hidden="1" x14ac:dyDescent="0.25">
      <c r="A416" s="5">
        <v>1052</v>
      </c>
      <c r="B416" s="2" t="s">
        <v>2523</v>
      </c>
      <c r="C416" s="2" t="s">
        <v>2201</v>
      </c>
      <c r="D416" s="6">
        <v>43791</v>
      </c>
      <c r="E416" s="2" t="s">
        <v>25</v>
      </c>
      <c r="F416" s="7">
        <v>45309</v>
      </c>
      <c r="G416" s="7">
        <v>45310</v>
      </c>
      <c r="H416" s="2" t="s">
        <v>134</v>
      </c>
      <c r="I416" s="2" t="s">
        <v>1395</v>
      </c>
      <c r="J416" s="2" t="s">
        <v>2524</v>
      </c>
      <c r="K416" s="2" t="s">
        <v>23</v>
      </c>
      <c r="L416" s="2" t="s">
        <v>340</v>
      </c>
      <c r="M416" s="2" t="s">
        <v>25</v>
      </c>
      <c r="N416" s="2" t="s">
        <v>26</v>
      </c>
      <c r="O416" s="2" t="s">
        <v>20</v>
      </c>
      <c r="P416" s="2"/>
      <c r="Q416" s="5" t="s">
        <v>20</v>
      </c>
      <c r="R416" s="2" t="s">
        <v>2525</v>
      </c>
    </row>
    <row r="417" spans="1:18" hidden="1" x14ac:dyDescent="0.25">
      <c r="A417" s="5">
        <v>1207</v>
      </c>
      <c r="B417" s="2" t="s">
        <v>2844</v>
      </c>
      <c r="C417" s="2" t="s">
        <v>29</v>
      </c>
      <c r="D417" s="6">
        <v>43788</v>
      </c>
      <c r="E417" s="2" t="s">
        <v>25</v>
      </c>
      <c r="F417" s="7">
        <v>45322</v>
      </c>
      <c r="G417" s="7">
        <v>45322</v>
      </c>
      <c r="H417" s="2" t="s">
        <v>134</v>
      </c>
      <c r="I417" s="2" t="s">
        <v>723</v>
      </c>
      <c r="J417" s="2" t="s">
        <v>2215</v>
      </c>
      <c r="K417" s="2" t="s">
        <v>23</v>
      </c>
      <c r="L417" s="2" t="s">
        <v>24</v>
      </c>
      <c r="M417" s="2" t="s">
        <v>25</v>
      </c>
      <c r="N417" s="2" t="s">
        <v>26</v>
      </c>
      <c r="O417" s="2" t="s">
        <v>20</v>
      </c>
      <c r="P417" s="2"/>
      <c r="Q417" s="5" t="s">
        <v>20</v>
      </c>
      <c r="R417" s="2" t="s">
        <v>2845</v>
      </c>
    </row>
    <row r="418" spans="1:18" hidden="1" x14ac:dyDescent="0.25">
      <c r="A418" s="5">
        <v>632</v>
      </c>
      <c r="B418" s="2" t="s">
        <v>1641</v>
      </c>
      <c r="C418" s="2" t="s">
        <v>69</v>
      </c>
      <c r="D418" s="6">
        <v>43790</v>
      </c>
      <c r="E418" s="2" t="s">
        <v>25</v>
      </c>
      <c r="F418" s="7">
        <v>45288</v>
      </c>
      <c r="G418" s="7">
        <v>45289</v>
      </c>
      <c r="H418" s="2" t="s">
        <v>134</v>
      </c>
      <c r="I418" s="2" t="s">
        <v>127</v>
      </c>
      <c r="J418" s="2" t="s">
        <v>458</v>
      </c>
      <c r="K418" s="2" t="s">
        <v>23</v>
      </c>
      <c r="L418" s="2" t="s">
        <v>340</v>
      </c>
      <c r="M418" s="2" t="s">
        <v>25</v>
      </c>
      <c r="N418" s="2" t="s">
        <v>26</v>
      </c>
      <c r="O418" s="2" t="s">
        <v>20</v>
      </c>
      <c r="P418" s="2"/>
      <c r="Q418" s="5" t="s">
        <v>20</v>
      </c>
      <c r="R418" s="2" t="s">
        <v>1642</v>
      </c>
    </row>
    <row r="419" spans="1:18" hidden="1" x14ac:dyDescent="0.25">
      <c r="A419" s="5">
        <v>688</v>
      </c>
      <c r="B419" s="2" t="s">
        <v>1767</v>
      </c>
      <c r="C419" s="2" t="s">
        <v>64</v>
      </c>
      <c r="D419" s="6">
        <v>43790</v>
      </c>
      <c r="E419" s="2" t="s">
        <v>25</v>
      </c>
      <c r="F419" s="7">
        <v>45286</v>
      </c>
      <c r="G419" s="7">
        <v>45286</v>
      </c>
      <c r="H419" s="2" t="s">
        <v>134</v>
      </c>
      <c r="I419" s="2" t="s">
        <v>272</v>
      </c>
      <c r="J419" s="2" t="s">
        <v>595</v>
      </c>
      <c r="K419" s="2" t="s">
        <v>23</v>
      </c>
      <c r="L419" s="2" t="s">
        <v>24</v>
      </c>
      <c r="M419" s="2" t="s">
        <v>25</v>
      </c>
      <c r="N419" s="2" t="s">
        <v>26</v>
      </c>
      <c r="O419" s="2" t="s">
        <v>20</v>
      </c>
      <c r="P419" s="2"/>
      <c r="Q419" s="5" t="s">
        <v>20</v>
      </c>
      <c r="R419" s="2" t="s">
        <v>1768</v>
      </c>
    </row>
    <row r="420" spans="1:18" hidden="1" x14ac:dyDescent="0.25">
      <c r="A420" s="5">
        <v>1084</v>
      </c>
      <c r="B420" s="2" t="s">
        <v>2592</v>
      </c>
      <c r="C420" s="2" t="s">
        <v>106</v>
      </c>
      <c r="D420" s="6">
        <v>43790</v>
      </c>
      <c r="E420" s="2" t="s">
        <v>25</v>
      </c>
      <c r="F420" s="7">
        <v>45300</v>
      </c>
      <c r="G420" s="7">
        <v>45300</v>
      </c>
      <c r="H420" s="2" t="s">
        <v>134</v>
      </c>
      <c r="I420" s="2" t="s">
        <v>1510</v>
      </c>
      <c r="J420" s="2" t="s">
        <v>989</v>
      </c>
      <c r="K420" s="2" t="s">
        <v>23</v>
      </c>
      <c r="L420" s="2" t="s">
        <v>24</v>
      </c>
      <c r="M420" s="2" t="s">
        <v>25</v>
      </c>
      <c r="N420" s="2" t="s">
        <v>26</v>
      </c>
      <c r="O420" s="2" t="s">
        <v>20</v>
      </c>
      <c r="P420" s="2"/>
      <c r="Q420" s="5" t="s">
        <v>20</v>
      </c>
      <c r="R420" s="2">
        <v>8</v>
      </c>
    </row>
    <row r="421" spans="1:18" hidden="1" x14ac:dyDescent="0.25">
      <c r="A421" s="5">
        <v>1450</v>
      </c>
      <c r="B421" s="2" t="s">
        <v>3337</v>
      </c>
      <c r="C421" s="2" t="s">
        <v>3313</v>
      </c>
      <c r="D421" s="6">
        <v>43792</v>
      </c>
      <c r="E421" s="2" t="s">
        <v>25</v>
      </c>
      <c r="F421" s="7">
        <v>45363</v>
      </c>
      <c r="G421" s="7">
        <v>45365</v>
      </c>
      <c r="H421" s="2" t="s">
        <v>134</v>
      </c>
      <c r="I421" s="2" t="s">
        <v>25</v>
      </c>
      <c r="J421" s="2" t="s">
        <v>3338</v>
      </c>
      <c r="K421" s="2" t="s">
        <v>23</v>
      </c>
      <c r="L421" s="2" t="s">
        <v>24</v>
      </c>
      <c r="M421" s="2" t="s">
        <v>25</v>
      </c>
      <c r="N421" s="2" t="s">
        <v>20</v>
      </c>
      <c r="O421" s="2" t="s">
        <v>20</v>
      </c>
      <c r="P421" s="2"/>
      <c r="Q421" s="5" t="s">
        <v>20</v>
      </c>
      <c r="R421" s="2" t="s">
        <v>44</v>
      </c>
    </row>
    <row r="422" spans="1:18" hidden="1" x14ac:dyDescent="0.25">
      <c r="A422" s="5">
        <v>1321</v>
      </c>
      <c r="B422" s="2" t="s">
        <v>3081</v>
      </c>
      <c r="C422" s="2" t="s">
        <v>793</v>
      </c>
      <c r="D422" s="6">
        <v>43820</v>
      </c>
      <c r="E422" s="2" t="s">
        <v>25</v>
      </c>
      <c r="F422" s="7">
        <v>45334</v>
      </c>
      <c r="G422" s="7">
        <v>45335</v>
      </c>
      <c r="H422" s="2" t="s">
        <v>134</v>
      </c>
      <c r="I422" s="2" t="s">
        <v>1395</v>
      </c>
      <c r="J422" s="2" t="s">
        <v>2284</v>
      </c>
      <c r="K422" s="2" t="s">
        <v>23</v>
      </c>
      <c r="L422" s="2" t="s">
        <v>340</v>
      </c>
      <c r="M422" s="2" t="s">
        <v>25</v>
      </c>
      <c r="N422" s="2" t="s">
        <v>26</v>
      </c>
      <c r="O422" s="2" t="s">
        <v>20</v>
      </c>
      <c r="P422" s="2"/>
      <c r="Q422" s="5" t="s">
        <v>20</v>
      </c>
      <c r="R422" s="2" t="s">
        <v>160</v>
      </c>
    </row>
    <row r="423" spans="1:18" hidden="1" x14ac:dyDescent="0.25">
      <c r="A423" s="5">
        <v>952</v>
      </c>
      <c r="B423" s="2" t="s">
        <v>2322</v>
      </c>
      <c r="C423" s="2" t="s">
        <v>1269</v>
      </c>
      <c r="D423" s="6">
        <v>44522</v>
      </c>
      <c r="E423" s="2" t="s">
        <v>25</v>
      </c>
      <c r="F423" s="7">
        <v>45302</v>
      </c>
      <c r="G423" s="7">
        <v>45302</v>
      </c>
      <c r="H423" s="2" t="s">
        <v>134</v>
      </c>
      <c r="I423" s="2" t="s">
        <v>272</v>
      </c>
      <c r="J423" s="2" t="s">
        <v>269</v>
      </c>
      <c r="K423" s="2" t="s">
        <v>23</v>
      </c>
      <c r="L423" s="2" t="s">
        <v>340</v>
      </c>
      <c r="M423" s="2" t="s">
        <v>25</v>
      </c>
      <c r="N423" s="2" t="s">
        <v>26</v>
      </c>
      <c r="O423" s="2" t="s">
        <v>20</v>
      </c>
      <c r="P423" s="2"/>
      <c r="Q423" s="5" t="s">
        <v>20</v>
      </c>
      <c r="R423" s="2" t="s">
        <v>166</v>
      </c>
    </row>
    <row r="424" spans="1:18" hidden="1" x14ac:dyDescent="0.25">
      <c r="A424" s="5">
        <v>236</v>
      </c>
      <c r="B424" s="2" t="s">
        <v>738</v>
      </c>
      <c r="C424" s="2" t="s">
        <v>19</v>
      </c>
      <c r="D424" s="6">
        <v>43790</v>
      </c>
      <c r="E424" s="2" t="s">
        <v>25</v>
      </c>
      <c r="F424" s="7">
        <v>45278</v>
      </c>
      <c r="G424" s="7">
        <v>45280</v>
      </c>
      <c r="H424" s="2" t="s">
        <v>134</v>
      </c>
      <c r="I424" s="2" t="s">
        <v>739</v>
      </c>
      <c r="J424" s="2">
        <v>2024</v>
      </c>
      <c r="K424" s="2" t="s">
        <v>23</v>
      </c>
      <c r="L424" s="2" t="s">
        <v>24</v>
      </c>
      <c r="M424" s="2" t="s">
        <v>25</v>
      </c>
      <c r="N424" s="2" t="s">
        <v>26</v>
      </c>
      <c r="O424" s="2" t="s">
        <v>20</v>
      </c>
      <c r="P424" s="2"/>
      <c r="Q424" s="5" t="s">
        <v>20</v>
      </c>
      <c r="R424" s="2" t="s">
        <v>740</v>
      </c>
    </row>
    <row r="425" spans="1:18" ht="25.5" hidden="1" x14ac:dyDescent="0.25">
      <c r="A425" s="5">
        <v>298</v>
      </c>
      <c r="B425" s="2" t="s">
        <v>892</v>
      </c>
      <c r="C425" s="2" t="s">
        <v>29</v>
      </c>
      <c r="D425" s="6">
        <v>43790</v>
      </c>
      <c r="E425" s="2" t="s">
        <v>25</v>
      </c>
      <c r="F425" s="7">
        <v>45276</v>
      </c>
      <c r="G425" s="7">
        <v>45276</v>
      </c>
      <c r="H425" s="2" t="s">
        <v>134</v>
      </c>
      <c r="I425" s="2" t="s">
        <v>893</v>
      </c>
      <c r="J425" s="2" t="s">
        <v>894</v>
      </c>
      <c r="K425" s="2" t="s">
        <v>23</v>
      </c>
      <c r="L425" s="2" t="s">
        <v>24</v>
      </c>
      <c r="M425" s="2" t="s">
        <v>25</v>
      </c>
      <c r="N425" s="2" t="s">
        <v>26</v>
      </c>
      <c r="O425" s="2" t="s">
        <v>20</v>
      </c>
      <c r="P425" s="2"/>
      <c r="Q425" s="5" t="s">
        <v>20</v>
      </c>
      <c r="R425" s="2" t="s">
        <v>205</v>
      </c>
    </row>
    <row r="426" spans="1:18" hidden="1" x14ac:dyDescent="0.25">
      <c r="A426" s="5">
        <v>748</v>
      </c>
      <c r="B426" s="2" t="s">
        <v>1890</v>
      </c>
      <c r="C426" s="2" t="s">
        <v>46</v>
      </c>
      <c r="D426" s="6">
        <v>43791</v>
      </c>
      <c r="E426" s="2" t="s">
        <v>25</v>
      </c>
      <c r="F426" s="7">
        <v>45289</v>
      </c>
      <c r="G426" s="7">
        <v>45299</v>
      </c>
      <c r="H426" s="2" t="s">
        <v>134</v>
      </c>
      <c r="I426" s="2" t="s">
        <v>1510</v>
      </c>
      <c r="J426" s="2" t="s">
        <v>1562</v>
      </c>
      <c r="K426" s="2" t="s">
        <v>23</v>
      </c>
      <c r="L426" s="2" t="s">
        <v>24</v>
      </c>
      <c r="M426" s="2" t="s">
        <v>25</v>
      </c>
      <c r="N426" s="2" t="s">
        <v>26</v>
      </c>
      <c r="O426" s="2" t="s">
        <v>20</v>
      </c>
      <c r="P426" s="2"/>
      <c r="Q426" s="5" t="s">
        <v>20</v>
      </c>
      <c r="R426" s="2" t="s">
        <v>1891</v>
      </c>
    </row>
    <row r="427" spans="1:18" hidden="1" x14ac:dyDescent="0.25">
      <c r="A427" s="5">
        <v>1389</v>
      </c>
      <c r="B427" s="2" t="s">
        <v>3226</v>
      </c>
      <c r="C427" s="2" t="s">
        <v>106</v>
      </c>
      <c r="D427" s="6">
        <v>43791</v>
      </c>
      <c r="E427" s="2" t="s">
        <v>25</v>
      </c>
      <c r="F427" s="7">
        <v>45302</v>
      </c>
      <c r="G427" s="7">
        <v>45302</v>
      </c>
      <c r="H427" s="2" t="s">
        <v>134</v>
      </c>
      <c r="I427" s="2" t="s">
        <v>3227</v>
      </c>
      <c r="J427" s="8">
        <v>45352</v>
      </c>
      <c r="K427" s="2" t="s">
        <v>23</v>
      </c>
      <c r="L427" s="2" t="s">
        <v>24</v>
      </c>
      <c r="M427" s="2" t="s">
        <v>25</v>
      </c>
      <c r="N427" s="2" t="s">
        <v>26</v>
      </c>
      <c r="O427" s="2" t="s">
        <v>20</v>
      </c>
      <c r="P427" s="2"/>
      <c r="Q427" s="5" t="s">
        <v>20</v>
      </c>
      <c r="R427" s="2" t="s">
        <v>32</v>
      </c>
    </row>
    <row r="428" spans="1:18" hidden="1" x14ac:dyDescent="0.25">
      <c r="A428" s="5">
        <v>762</v>
      </c>
      <c r="B428" s="2" t="s">
        <v>1921</v>
      </c>
      <c r="C428" s="2" t="s">
        <v>106</v>
      </c>
      <c r="D428" s="6">
        <v>43790</v>
      </c>
      <c r="E428" s="2" t="s">
        <v>25</v>
      </c>
      <c r="F428" s="7">
        <v>45300</v>
      </c>
      <c r="G428" s="7">
        <v>45300</v>
      </c>
      <c r="H428" s="2" t="s">
        <v>134</v>
      </c>
      <c r="I428" s="2" t="s">
        <v>1922</v>
      </c>
      <c r="J428" s="2" t="s">
        <v>810</v>
      </c>
      <c r="K428" s="2" t="s">
        <v>23</v>
      </c>
      <c r="L428" s="2" t="s">
        <v>340</v>
      </c>
      <c r="M428" s="2" t="s">
        <v>25</v>
      </c>
      <c r="N428" s="2" t="s">
        <v>26</v>
      </c>
      <c r="O428" s="2" t="s">
        <v>20</v>
      </c>
      <c r="P428" s="2"/>
      <c r="Q428" s="5" t="s">
        <v>27</v>
      </c>
      <c r="R428" s="2" t="s">
        <v>83</v>
      </c>
    </row>
    <row r="429" spans="1:18" hidden="1" x14ac:dyDescent="0.25">
      <c r="A429" s="5">
        <v>247</v>
      </c>
      <c r="B429" s="2" t="s">
        <v>770</v>
      </c>
      <c r="C429" s="2" t="s">
        <v>64</v>
      </c>
      <c r="D429" s="6">
        <v>43791</v>
      </c>
      <c r="E429" s="2" t="s">
        <v>20</v>
      </c>
      <c r="F429" s="7">
        <v>45282</v>
      </c>
      <c r="G429" s="7">
        <v>45252</v>
      </c>
      <c r="H429" s="2" t="s">
        <v>134</v>
      </c>
      <c r="I429" s="2" t="s">
        <v>771</v>
      </c>
      <c r="J429" s="2" t="s">
        <v>595</v>
      </c>
      <c r="K429" s="2" t="s">
        <v>23</v>
      </c>
      <c r="L429" s="2" t="s">
        <v>340</v>
      </c>
      <c r="M429" s="2" t="s">
        <v>25</v>
      </c>
      <c r="N429" s="2" t="s">
        <v>20</v>
      </c>
      <c r="O429" s="2" t="s">
        <v>25</v>
      </c>
      <c r="P429" s="2"/>
      <c r="Q429" s="5" t="s">
        <v>20</v>
      </c>
      <c r="R429" s="2"/>
    </row>
    <row r="430" spans="1:18" hidden="1" x14ac:dyDescent="0.25">
      <c r="A430" s="5">
        <v>424</v>
      </c>
      <c r="B430" s="2" t="s">
        <v>1188</v>
      </c>
      <c r="C430" s="2" t="s">
        <v>95</v>
      </c>
      <c r="D430" s="6">
        <v>45286</v>
      </c>
      <c r="E430" s="2" t="s">
        <v>25</v>
      </c>
      <c r="F430" s="7">
        <v>45286</v>
      </c>
      <c r="G430" s="7">
        <v>45286</v>
      </c>
      <c r="H430" s="2" t="s">
        <v>134</v>
      </c>
      <c r="I430" s="2" t="s">
        <v>1189</v>
      </c>
      <c r="J430" s="2" t="s">
        <v>143</v>
      </c>
      <c r="K430" s="2" t="s">
        <v>23</v>
      </c>
      <c r="L430" s="2" t="s">
        <v>340</v>
      </c>
      <c r="M430" s="2" t="s">
        <v>25</v>
      </c>
      <c r="N430" s="2" t="s">
        <v>26</v>
      </c>
      <c r="O430" s="2" t="s">
        <v>20</v>
      </c>
      <c r="P430" s="2"/>
      <c r="Q430" s="5" t="s">
        <v>20</v>
      </c>
      <c r="R430" s="2" t="s">
        <v>231</v>
      </c>
    </row>
    <row r="431" spans="1:18" hidden="1" x14ac:dyDescent="0.25">
      <c r="A431" s="5">
        <v>1477</v>
      </c>
      <c r="B431" s="2" t="s">
        <v>3396</v>
      </c>
      <c r="C431" s="2" t="s">
        <v>3118</v>
      </c>
      <c r="D431" s="6">
        <v>43791</v>
      </c>
      <c r="E431" s="2" t="s">
        <v>20</v>
      </c>
      <c r="F431" s="7">
        <v>45365</v>
      </c>
      <c r="G431" s="7">
        <v>45366</v>
      </c>
      <c r="H431" s="2" t="s">
        <v>134</v>
      </c>
      <c r="I431" s="2" t="s">
        <v>1966</v>
      </c>
      <c r="J431" s="2" t="s">
        <v>3397</v>
      </c>
      <c r="K431" s="2" t="s">
        <v>23</v>
      </c>
      <c r="L431" s="2" t="s">
        <v>340</v>
      </c>
      <c r="M431" s="2" t="s">
        <v>25</v>
      </c>
      <c r="N431" s="2" t="s">
        <v>26</v>
      </c>
      <c r="O431" s="2" t="s">
        <v>20</v>
      </c>
      <c r="P431" s="2"/>
      <c r="Q431" s="5" t="s">
        <v>20</v>
      </c>
      <c r="R431" s="2"/>
    </row>
    <row r="432" spans="1:18" hidden="1" x14ac:dyDescent="0.25">
      <c r="A432" s="5">
        <v>734</v>
      </c>
      <c r="B432" s="2" t="s">
        <v>1863</v>
      </c>
      <c r="C432" s="2" t="s">
        <v>95</v>
      </c>
      <c r="D432" s="6">
        <v>43790</v>
      </c>
      <c r="E432" s="2" t="s">
        <v>25</v>
      </c>
      <c r="F432" s="7">
        <v>45286</v>
      </c>
      <c r="G432" s="7">
        <v>45286</v>
      </c>
      <c r="H432" s="2" t="s">
        <v>134</v>
      </c>
      <c r="I432" s="2" t="s">
        <v>1510</v>
      </c>
      <c r="J432" s="2" t="s">
        <v>420</v>
      </c>
      <c r="K432" s="2" t="s">
        <v>23</v>
      </c>
      <c r="L432" s="2" t="s">
        <v>24</v>
      </c>
      <c r="M432" s="2" t="s">
        <v>25</v>
      </c>
      <c r="N432" s="2" t="s">
        <v>26</v>
      </c>
      <c r="O432" s="2" t="s">
        <v>20</v>
      </c>
      <c r="P432" s="2"/>
      <c r="Q432" s="5" t="s">
        <v>20</v>
      </c>
      <c r="R432" s="2" t="s">
        <v>1864</v>
      </c>
    </row>
    <row r="433" spans="1:18" hidden="1" x14ac:dyDescent="0.25">
      <c r="A433" s="5">
        <v>1488</v>
      </c>
      <c r="B433" s="2" t="s">
        <v>3417</v>
      </c>
      <c r="C433" s="2" t="s">
        <v>3418</v>
      </c>
      <c r="D433" s="6">
        <v>43793</v>
      </c>
      <c r="E433" s="2" t="s">
        <v>25</v>
      </c>
      <c r="F433" s="7">
        <v>45369</v>
      </c>
      <c r="G433" s="7">
        <v>45369</v>
      </c>
      <c r="H433" s="2" t="s">
        <v>134</v>
      </c>
      <c r="I433" s="2" t="s">
        <v>3419</v>
      </c>
      <c r="J433" s="2" t="s">
        <v>3420</v>
      </c>
      <c r="K433" s="2" t="s">
        <v>23</v>
      </c>
      <c r="L433" s="2" t="s">
        <v>24</v>
      </c>
      <c r="M433" s="2" t="s">
        <v>25</v>
      </c>
      <c r="N433" s="2" t="s">
        <v>26</v>
      </c>
      <c r="O433" s="2" t="s">
        <v>20</v>
      </c>
      <c r="P433" s="2"/>
      <c r="Q433" s="5" t="s">
        <v>20</v>
      </c>
      <c r="R433" s="2" t="s">
        <v>3421</v>
      </c>
    </row>
    <row r="434" spans="1:18" hidden="1" x14ac:dyDescent="0.25">
      <c r="A434" s="5">
        <v>570</v>
      </c>
      <c r="B434" s="2" t="s">
        <v>1509</v>
      </c>
      <c r="C434" s="2" t="s">
        <v>19</v>
      </c>
      <c r="D434" s="6">
        <v>43791</v>
      </c>
      <c r="E434" s="2" t="s">
        <v>25</v>
      </c>
      <c r="F434" s="7">
        <v>45279</v>
      </c>
      <c r="G434" s="7">
        <v>45289</v>
      </c>
      <c r="H434" s="2" t="s">
        <v>134</v>
      </c>
      <c r="I434" s="2" t="s">
        <v>1510</v>
      </c>
      <c r="J434" s="2" t="s">
        <v>458</v>
      </c>
      <c r="K434" s="2" t="s">
        <v>23</v>
      </c>
      <c r="L434" s="2" t="s">
        <v>340</v>
      </c>
      <c r="M434" s="2" t="s">
        <v>25</v>
      </c>
      <c r="N434" s="2" t="s">
        <v>26</v>
      </c>
      <c r="O434" s="2" t="s">
        <v>20</v>
      </c>
      <c r="P434" s="2"/>
      <c r="Q434" s="5" t="s">
        <v>20</v>
      </c>
      <c r="R434" s="2" t="s">
        <v>1100</v>
      </c>
    </row>
    <row r="435" spans="1:18" hidden="1" x14ac:dyDescent="0.25">
      <c r="A435" s="5">
        <v>282</v>
      </c>
      <c r="B435" s="2" t="s">
        <v>854</v>
      </c>
      <c r="C435" s="2" t="s">
        <v>19</v>
      </c>
      <c r="D435" s="6">
        <v>43790</v>
      </c>
      <c r="E435" s="2" t="s">
        <v>25</v>
      </c>
      <c r="F435" s="7">
        <v>45281</v>
      </c>
      <c r="G435" s="7">
        <v>45281</v>
      </c>
      <c r="H435" s="2" t="s">
        <v>134</v>
      </c>
      <c r="I435" s="2" t="s">
        <v>855</v>
      </c>
      <c r="J435" s="2" t="s">
        <v>856</v>
      </c>
      <c r="K435" s="2" t="s">
        <v>23</v>
      </c>
      <c r="L435" s="2" t="s">
        <v>340</v>
      </c>
      <c r="M435" s="2" t="s">
        <v>25</v>
      </c>
      <c r="N435" s="2" t="s">
        <v>26</v>
      </c>
      <c r="O435" s="2" t="s">
        <v>20</v>
      </c>
      <c r="P435" s="2"/>
      <c r="Q435" s="5" t="s">
        <v>20</v>
      </c>
      <c r="R435" s="2" t="s">
        <v>857</v>
      </c>
    </row>
    <row r="436" spans="1:18" hidden="1" x14ac:dyDescent="0.25">
      <c r="A436" s="5">
        <v>1465</v>
      </c>
      <c r="B436" s="2" t="s">
        <v>3371</v>
      </c>
      <c r="C436" s="2" t="s">
        <v>3203</v>
      </c>
      <c r="D436" s="6">
        <v>43792</v>
      </c>
      <c r="E436" s="2" t="s">
        <v>25</v>
      </c>
      <c r="F436" s="2" t="s">
        <v>3372</v>
      </c>
      <c r="G436" s="7">
        <v>45358</v>
      </c>
      <c r="H436" s="2" t="s">
        <v>134</v>
      </c>
      <c r="I436" s="2" t="s">
        <v>746</v>
      </c>
      <c r="J436" s="2" t="s">
        <v>3373</v>
      </c>
      <c r="K436" s="2" t="s">
        <v>23</v>
      </c>
      <c r="L436" s="2" t="s">
        <v>356</v>
      </c>
      <c r="M436" s="2" t="s">
        <v>25</v>
      </c>
      <c r="N436" s="2" t="s">
        <v>26</v>
      </c>
      <c r="O436" s="2" t="s">
        <v>20</v>
      </c>
      <c r="P436" s="2"/>
      <c r="Q436" s="5" t="s">
        <v>20</v>
      </c>
      <c r="R436" s="2">
        <v>0</v>
      </c>
    </row>
    <row r="437" spans="1:18" hidden="1" x14ac:dyDescent="0.25">
      <c r="A437" s="5">
        <v>916</v>
      </c>
      <c r="B437" s="2" t="s">
        <v>2239</v>
      </c>
      <c r="C437" s="2" t="s">
        <v>46</v>
      </c>
      <c r="D437" s="6">
        <v>43791</v>
      </c>
      <c r="E437" s="2" t="s">
        <v>25</v>
      </c>
      <c r="F437" s="7">
        <v>45288</v>
      </c>
      <c r="G437" s="7">
        <v>45291</v>
      </c>
      <c r="H437" s="2" t="s">
        <v>528</v>
      </c>
      <c r="I437" s="2" t="s">
        <v>1607</v>
      </c>
      <c r="J437" s="2" t="s">
        <v>2240</v>
      </c>
      <c r="K437" s="2" t="s">
        <v>23</v>
      </c>
      <c r="L437" s="2" t="s">
        <v>340</v>
      </c>
      <c r="M437" s="2" t="s">
        <v>25</v>
      </c>
      <c r="N437" s="2" t="s">
        <v>26</v>
      </c>
      <c r="O437" s="2" t="s">
        <v>20</v>
      </c>
      <c r="P437" s="2"/>
      <c r="Q437" s="5" t="s">
        <v>20</v>
      </c>
      <c r="R437" s="2"/>
    </row>
    <row r="438" spans="1:18" hidden="1" x14ac:dyDescent="0.25">
      <c r="A438" s="5">
        <v>436</v>
      </c>
      <c r="B438" s="2" t="s">
        <v>1214</v>
      </c>
      <c r="C438" s="2" t="s">
        <v>95</v>
      </c>
      <c r="D438" s="6">
        <v>43790</v>
      </c>
      <c r="E438" s="2" t="s">
        <v>25</v>
      </c>
      <c r="F438" s="7">
        <v>45286</v>
      </c>
      <c r="G438" s="7">
        <v>45286</v>
      </c>
      <c r="H438" s="2" t="s">
        <v>528</v>
      </c>
      <c r="I438" s="2" t="s">
        <v>1215</v>
      </c>
      <c r="J438" s="2" t="s">
        <v>438</v>
      </c>
      <c r="K438" s="2" t="s">
        <v>23</v>
      </c>
      <c r="L438" s="2" t="s">
        <v>24</v>
      </c>
      <c r="M438" s="2" t="s">
        <v>25</v>
      </c>
      <c r="N438" s="2" t="s">
        <v>26</v>
      </c>
      <c r="O438" s="2" t="s">
        <v>25</v>
      </c>
      <c r="P438" s="2"/>
      <c r="Q438" s="5" t="s">
        <v>20</v>
      </c>
      <c r="R438" s="2">
        <v>2</v>
      </c>
    </row>
    <row r="439" spans="1:18" hidden="1" x14ac:dyDescent="0.25">
      <c r="A439" s="5">
        <v>175</v>
      </c>
      <c r="B439" s="2" t="s">
        <v>564</v>
      </c>
      <c r="C439" s="2" t="s">
        <v>29</v>
      </c>
      <c r="D439" s="6">
        <v>43791</v>
      </c>
      <c r="E439" s="2" t="s">
        <v>25</v>
      </c>
      <c r="F439" s="7">
        <v>45275</v>
      </c>
      <c r="G439" s="7">
        <v>45276</v>
      </c>
      <c r="H439" s="2" t="s">
        <v>528</v>
      </c>
      <c r="I439" s="2" t="s">
        <v>565</v>
      </c>
      <c r="J439" s="2" t="s">
        <v>438</v>
      </c>
      <c r="K439" s="2" t="s">
        <v>23</v>
      </c>
      <c r="L439" s="2" t="s">
        <v>24</v>
      </c>
      <c r="M439" s="2" t="s">
        <v>25</v>
      </c>
      <c r="N439" s="2" t="s">
        <v>26</v>
      </c>
      <c r="O439" s="2" t="s">
        <v>25</v>
      </c>
      <c r="P439" s="2"/>
      <c r="Q439" s="5" t="s">
        <v>20</v>
      </c>
      <c r="R439" s="2" t="s">
        <v>44</v>
      </c>
    </row>
    <row r="440" spans="1:18" hidden="1" x14ac:dyDescent="0.25">
      <c r="A440" s="5">
        <v>1228</v>
      </c>
      <c r="B440" s="2" t="s">
        <v>2888</v>
      </c>
      <c r="C440" s="2" t="s">
        <v>29</v>
      </c>
      <c r="D440" s="6">
        <v>43790</v>
      </c>
      <c r="E440" s="2" t="s">
        <v>25</v>
      </c>
      <c r="F440" s="7">
        <v>45321</v>
      </c>
      <c r="G440" s="7">
        <v>45329</v>
      </c>
      <c r="H440" s="2" t="s">
        <v>528</v>
      </c>
      <c r="I440" s="2" t="s">
        <v>2040</v>
      </c>
      <c r="J440" s="2" t="s">
        <v>226</v>
      </c>
      <c r="K440" s="2" t="s">
        <v>23</v>
      </c>
      <c r="L440" s="2" t="s">
        <v>340</v>
      </c>
      <c r="M440" s="2" t="s">
        <v>25</v>
      </c>
      <c r="N440" s="2" t="s">
        <v>26</v>
      </c>
      <c r="O440" s="2" t="s">
        <v>20</v>
      </c>
      <c r="P440" s="2"/>
      <c r="Q440" s="5" t="s">
        <v>20</v>
      </c>
      <c r="R440" s="2"/>
    </row>
    <row r="441" spans="1:18" hidden="1" x14ac:dyDescent="0.25">
      <c r="A441" s="5">
        <v>1040</v>
      </c>
      <c r="B441" s="2" t="s">
        <v>2495</v>
      </c>
      <c r="C441" s="2" t="s">
        <v>29</v>
      </c>
      <c r="D441" s="6">
        <v>43790</v>
      </c>
      <c r="E441" s="2" t="s">
        <v>20</v>
      </c>
      <c r="F441" s="7">
        <v>45279</v>
      </c>
      <c r="G441" s="7">
        <v>45280</v>
      </c>
      <c r="H441" s="2" t="s">
        <v>528</v>
      </c>
      <c r="I441" s="2" t="s">
        <v>2496</v>
      </c>
      <c r="J441" s="2" t="s">
        <v>480</v>
      </c>
      <c r="K441" s="2" t="s">
        <v>23</v>
      </c>
      <c r="L441" s="2" t="s">
        <v>24</v>
      </c>
      <c r="M441" s="2" t="s">
        <v>25</v>
      </c>
      <c r="N441" s="2" t="s">
        <v>26</v>
      </c>
      <c r="O441" s="2" t="s">
        <v>20</v>
      </c>
      <c r="P441" s="2"/>
      <c r="Q441" s="5" t="s">
        <v>20</v>
      </c>
      <c r="R441" s="2" t="s">
        <v>1341</v>
      </c>
    </row>
    <row r="442" spans="1:18" hidden="1" x14ac:dyDescent="0.25">
      <c r="A442" s="5">
        <v>161</v>
      </c>
      <c r="B442" s="2" t="s">
        <v>527</v>
      </c>
      <c r="C442" s="2" t="s">
        <v>19</v>
      </c>
      <c r="D442" s="6">
        <v>44521</v>
      </c>
      <c r="E442" s="2" t="s">
        <v>25</v>
      </c>
      <c r="F442" s="7">
        <v>44522</v>
      </c>
      <c r="G442" s="7">
        <v>45275</v>
      </c>
      <c r="H442" s="2" t="s">
        <v>528</v>
      </c>
      <c r="I442" s="2" t="s">
        <v>529</v>
      </c>
      <c r="J442" s="7">
        <v>44929</v>
      </c>
      <c r="K442" s="2" t="s">
        <v>23</v>
      </c>
      <c r="L442" s="2" t="s">
        <v>340</v>
      </c>
      <c r="M442" s="2" t="s">
        <v>25</v>
      </c>
      <c r="N442" s="2" t="s">
        <v>26</v>
      </c>
      <c r="O442" s="2" t="s">
        <v>20</v>
      </c>
      <c r="P442" s="2"/>
      <c r="Q442" s="5" t="s">
        <v>20</v>
      </c>
      <c r="R442" s="2" t="s">
        <v>530</v>
      </c>
    </row>
    <row r="443" spans="1:18" hidden="1" x14ac:dyDescent="0.25">
      <c r="A443" s="5">
        <v>996</v>
      </c>
      <c r="B443" s="2" t="s">
        <v>2400</v>
      </c>
      <c r="C443" s="2" t="s">
        <v>1269</v>
      </c>
      <c r="D443" s="6">
        <v>43792</v>
      </c>
      <c r="E443" s="2" t="s">
        <v>25</v>
      </c>
      <c r="F443" s="7">
        <v>45302</v>
      </c>
      <c r="G443" s="7">
        <v>45304</v>
      </c>
      <c r="H443" s="2" t="s">
        <v>528</v>
      </c>
      <c r="I443" s="2" t="s">
        <v>777</v>
      </c>
      <c r="J443" s="2" t="s">
        <v>513</v>
      </c>
      <c r="K443" s="2" t="s">
        <v>23</v>
      </c>
      <c r="L443" s="2" t="s">
        <v>24</v>
      </c>
      <c r="M443" s="2" t="s">
        <v>25</v>
      </c>
      <c r="N443" s="2" t="s">
        <v>26</v>
      </c>
      <c r="O443" s="2" t="s">
        <v>20</v>
      </c>
      <c r="P443" s="2"/>
      <c r="Q443" s="5" t="s">
        <v>20</v>
      </c>
      <c r="R443" s="2" t="s">
        <v>83</v>
      </c>
    </row>
    <row r="444" spans="1:18" hidden="1" x14ac:dyDescent="0.25">
      <c r="A444" s="5">
        <v>679</v>
      </c>
      <c r="B444" s="2" t="s">
        <v>1744</v>
      </c>
      <c r="C444" s="2" t="s">
        <v>95</v>
      </c>
      <c r="D444" s="6">
        <v>43790</v>
      </c>
      <c r="E444" s="2" t="s">
        <v>20</v>
      </c>
      <c r="F444" s="7">
        <v>45286</v>
      </c>
      <c r="G444" s="7">
        <v>45286</v>
      </c>
      <c r="H444" s="2" t="s">
        <v>528</v>
      </c>
      <c r="I444" s="2" t="s">
        <v>529</v>
      </c>
      <c r="J444" s="2" t="s">
        <v>606</v>
      </c>
      <c r="K444" s="2" t="s">
        <v>23</v>
      </c>
      <c r="L444" s="2" t="s">
        <v>340</v>
      </c>
      <c r="M444" s="2" t="s">
        <v>25</v>
      </c>
      <c r="N444" s="2" t="s">
        <v>26</v>
      </c>
      <c r="O444" s="2" t="s">
        <v>20</v>
      </c>
      <c r="P444" s="2"/>
      <c r="Q444" s="5" t="s">
        <v>20</v>
      </c>
      <c r="R444" s="2" t="s">
        <v>1745</v>
      </c>
    </row>
    <row r="445" spans="1:18" hidden="1" x14ac:dyDescent="0.25">
      <c r="A445" s="5">
        <v>263</v>
      </c>
      <c r="B445" s="2" t="s">
        <v>807</v>
      </c>
      <c r="C445" s="2" t="s">
        <v>19</v>
      </c>
      <c r="D445" s="6">
        <v>43791</v>
      </c>
      <c r="E445" s="2" t="s">
        <v>25</v>
      </c>
      <c r="F445" s="7">
        <v>45276</v>
      </c>
      <c r="G445" s="7">
        <v>45275</v>
      </c>
      <c r="H445" s="2" t="s">
        <v>528</v>
      </c>
      <c r="I445" s="2" t="s">
        <v>777</v>
      </c>
      <c r="J445" s="2" t="s">
        <v>477</v>
      </c>
      <c r="K445" s="2" t="s">
        <v>23</v>
      </c>
      <c r="L445" s="2" t="s">
        <v>24</v>
      </c>
      <c r="M445" s="2" t="s">
        <v>25</v>
      </c>
      <c r="N445" s="2" t="s">
        <v>26</v>
      </c>
      <c r="O445" s="2" t="s">
        <v>20</v>
      </c>
      <c r="P445" s="2"/>
      <c r="Q445" s="5" t="s">
        <v>20</v>
      </c>
      <c r="R445" s="2" t="s">
        <v>343</v>
      </c>
    </row>
    <row r="446" spans="1:18" hidden="1" x14ac:dyDescent="0.25">
      <c r="A446" s="5">
        <v>917</v>
      </c>
      <c r="B446" s="2" t="s">
        <v>2241</v>
      </c>
      <c r="C446" s="2" t="s">
        <v>106</v>
      </c>
      <c r="D446" s="6">
        <v>44520</v>
      </c>
      <c r="E446" s="2" t="s">
        <v>20</v>
      </c>
      <c r="F446" s="7">
        <v>45302</v>
      </c>
      <c r="G446" s="7">
        <v>45302</v>
      </c>
      <c r="H446" s="2" t="s">
        <v>528</v>
      </c>
      <c r="I446" s="2" t="s">
        <v>777</v>
      </c>
      <c r="J446" s="2" t="s">
        <v>2242</v>
      </c>
      <c r="K446" s="2" t="s">
        <v>23</v>
      </c>
      <c r="L446" s="2" t="s">
        <v>340</v>
      </c>
      <c r="M446" s="2" t="s">
        <v>25</v>
      </c>
      <c r="N446" s="2" t="s">
        <v>20</v>
      </c>
      <c r="O446" s="2" t="s">
        <v>20</v>
      </c>
      <c r="P446" s="2"/>
      <c r="Q446" s="5" t="s">
        <v>20</v>
      </c>
      <c r="R446" s="2" t="s">
        <v>2243</v>
      </c>
    </row>
    <row r="447" spans="1:18" hidden="1" x14ac:dyDescent="0.25">
      <c r="A447" s="5">
        <v>690</v>
      </c>
      <c r="B447" s="2" t="s">
        <v>1772</v>
      </c>
      <c r="C447" s="2" t="s">
        <v>95</v>
      </c>
      <c r="D447" s="6">
        <v>43790</v>
      </c>
      <c r="E447" s="2" t="s">
        <v>25</v>
      </c>
      <c r="F447" s="7">
        <v>45288</v>
      </c>
      <c r="G447" s="7">
        <v>45294</v>
      </c>
      <c r="H447" s="2" t="s">
        <v>528</v>
      </c>
      <c r="I447" s="2" t="s">
        <v>1773</v>
      </c>
      <c r="J447" s="8">
        <v>45352</v>
      </c>
      <c r="K447" s="2" t="s">
        <v>23</v>
      </c>
      <c r="L447" s="2" t="s">
        <v>340</v>
      </c>
      <c r="M447" s="2" t="s">
        <v>25</v>
      </c>
      <c r="N447" s="2" t="s">
        <v>26</v>
      </c>
      <c r="O447" s="2" t="s">
        <v>20</v>
      </c>
      <c r="P447" s="2"/>
      <c r="Q447" s="5" t="s">
        <v>20</v>
      </c>
      <c r="R447" s="2" t="s">
        <v>20</v>
      </c>
    </row>
    <row r="448" spans="1:18" hidden="1" x14ac:dyDescent="0.25">
      <c r="A448" s="5">
        <v>1117</v>
      </c>
      <c r="B448" s="2" t="s">
        <v>2658</v>
      </c>
      <c r="C448" s="2" t="s">
        <v>2201</v>
      </c>
      <c r="D448" s="6">
        <v>43792</v>
      </c>
      <c r="E448" s="2" t="s">
        <v>25</v>
      </c>
      <c r="F448" s="7">
        <v>45308</v>
      </c>
      <c r="G448" s="7">
        <v>45320</v>
      </c>
      <c r="H448" s="2" t="s">
        <v>528</v>
      </c>
      <c r="I448" s="2" t="s">
        <v>25</v>
      </c>
      <c r="J448" s="2" t="s">
        <v>2254</v>
      </c>
      <c r="K448" s="2" t="s">
        <v>23</v>
      </c>
      <c r="L448" s="2" t="s">
        <v>24</v>
      </c>
      <c r="M448" s="2" t="s">
        <v>25</v>
      </c>
      <c r="N448" s="2" t="s">
        <v>26</v>
      </c>
      <c r="O448" s="2" t="s">
        <v>20</v>
      </c>
      <c r="P448" s="2"/>
      <c r="Q448" s="5" t="s">
        <v>20</v>
      </c>
      <c r="R448" s="2" t="s">
        <v>166</v>
      </c>
    </row>
    <row r="449" spans="1:18" hidden="1" x14ac:dyDescent="0.25">
      <c r="A449" s="5">
        <v>1064</v>
      </c>
      <c r="B449" s="2" t="s">
        <v>2550</v>
      </c>
      <c r="C449" s="2" t="s">
        <v>106</v>
      </c>
      <c r="D449" s="6">
        <v>43792</v>
      </c>
      <c r="E449" s="2" t="s">
        <v>25</v>
      </c>
      <c r="F449" s="7">
        <v>45300</v>
      </c>
      <c r="G449" s="7">
        <v>45300</v>
      </c>
      <c r="H449" s="2" t="s">
        <v>528</v>
      </c>
      <c r="I449" s="2" t="s">
        <v>2551</v>
      </c>
      <c r="J449" s="2" t="s">
        <v>2552</v>
      </c>
      <c r="K449" s="2" t="s">
        <v>23</v>
      </c>
      <c r="L449" s="2" t="s">
        <v>24</v>
      </c>
      <c r="M449" s="2" t="s">
        <v>25</v>
      </c>
      <c r="N449" s="2" t="s">
        <v>26</v>
      </c>
      <c r="O449" s="2" t="s">
        <v>20</v>
      </c>
      <c r="P449" s="2"/>
      <c r="Q449" s="5" t="s">
        <v>20</v>
      </c>
      <c r="R449" s="2" t="s">
        <v>166</v>
      </c>
    </row>
    <row r="450" spans="1:18" hidden="1" x14ac:dyDescent="0.25">
      <c r="A450" s="5">
        <v>882</v>
      </c>
      <c r="B450" s="2" t="s">
        <v>2171</v>
      </c>
      <c r="C450" s="2" t="s">
        <v>106</v>
      </c>
      <c r="D450" s="6">
        <v>43791</v>
      </c>
      <c r="E450" s="2" t="s">
        <v>25</v>
      </c>
      <c r="F450" s="7">
        <v>45302</v>
      </c>
      <c r="G450" s="7">
        <v>45303</v>
      </c>
      <c r="H450" s="2" t="s">
        <v>528</v>
      </c>
      <c r="I450" s="2" t="s">
        <v>1215</v>
      </c>
      <c r="J450" s="2" t="s">
        <v>438</v>
      </c>
      <c r="K450" s="2" t="s">
        <v>23</v>
      </c>
      <c r="L450" s="2" t="s">
        <v>340</v>
      </c>
      <c r="M450" s="2" t="s">
        <v>25</v>
      </c>
      <c r="N450" s="2" t="s">
        <v>26</v>
      </c>
      <c r="O450" s="2" t="s">
        <v>20</v>
      </c>
      <c r="P450" s="2"/>
      <c r="Q450" s="5" t="s">
        <v>20</v>
      </c>
      <c r="R450" s="2" t="s">
        <v>44</v>
      </c>
    </row>
    <row r="451" spans="1:18" hidden="1" x14ac:dyDescent="0.25">
      <c r="A451" s="5">
        <v>1429</v>
      </c>
      <c r="B451" s="2" t="s">
        <v>3300</v>
      </c>
      <c r="C451" s="2" t="s">
        <v>793</v>
      </c>
      <c r="D451" s="6">
        <v>43790</v>
      </c>
      <c r="E451" s="2" t="s">
        <v>25</v>
      </c>
      <c r="F451" s="7">
        <v>45340</v>
      </c>
      <c r="G451" s="7">
        <v>45340</v>
      </c>
      <c r="H451" s="2" t="s">
        <v>528</v>
      </c>
      <c r="I451" s="2" t="s">
        <v>2040</v>
      </c>
      <c r="J451" s="2" t="s">
        <v>2904</v>
      </c>
      <c r="K451" s="2" t="s">
        <v>23</v>
      </c>
      <c r="L451" s="2" t="s">
        <v>24</v>
      </c>
      <c r="M451" s="2" t="s">
        <v>25</v>
      </c>
      <c r="N451" s="2" t="s">
        <v>26</v>
      </c>
      <c r="O451" s="2" t="s">
        <v>20</v>
      </c>
      <c r="P451" s="2"/>
      <c r="Q451" s="5" t="s">
        <v>20</v>
      </c>
      <c r="R451" s="2" t="s">
        <v>20</v>
      </c>
    </row>
    <row r="452" spans="1:18" hidden="1" x14ac:dyDescent="0.25">
      <c r="A452" s="5">
        <v>937</v>
      </c>
      <c r="B452" s="2" t="s">
        <v>2287</v>
      </c>
      <c r="C452" s="2" t="s">
        <v>1269</v>
      </c>
      <c r="D452" s="6">
        <v>43791</v>
      </c>
      <c r="E452" s="2" t="s">
        <v>25</v>
      </c>
      <c r="F452" s="7">
        <v>45308</v>
      </c>
      <c r="G452" s="7">
        <v>45308</v>
      </c>
      <c r="H452" s="2" t="s">
        <v>528</v>
      </c>
      <c r="I452" s="2" t="s">
        <v>2288</v>
      </c>
      <c r="J452" s="2" t="s">
        <v>2289</v>
      </c>
      <c r="K452" s="2" t="s">
        <v>23</v>
      </c>
      <c r="L452" s="2" t="s">
        <v>24</v>
      </c>
      <c r="M452" s="2" t="s">
        <v>25</v>
      </c>
      <c r="N452" s="2" t="s">
        <v>26</v>
      </c>
      <c r="O452" s="2" t="s">
        <v>20</v>
      </c>
      <c r="P452" s="2"/>
      <c r="Q452" s="5" t="s">
        <v>20</v>
      </c>
      <c r="R452" s="2" t="s">
        <v>2290</v>
      </c>
    </row>
    <row r="453" spans="1:18" hidden="1" x14ac:dyDescent="0.25">
      <c r="A453" s="5">
        <v>250</v>
      </c>
      <c r="B453" s="2" t="s">
        <v>776</v>
      </c>
      <c r="C453" s="2" t="s">
        <v>19</v>
      </c>
      <c r="D453" s="6">
        <v>43791</v>
      </c>
      <c r="E453" s="2" t="s">
        <v>25</v>
      </c>
      <c r="F453" s="7">
        <v>45281</v>
      </c>
      <c r="G453" s="7">
        <v>45281</v>
      </c>
      <c r="H453" s="2" t="s">
        <v>528</v>
      </c>
      <c r="I453" s="2" t="s">
        <v>777</v>
      </c>
      <c r="J453" s="2" t="s">
        <v>606</v>
      </c>
      <c r="K453" s="2" t="s">
        <v>23</v>
      </c>
      <c r="L453" s="2" t="s">
        <v>340</v>
      </c>
      <c r="M453" s="2" t="s">
        <v>25</v>
      </c>
      <c r="N453" s="2" t="s">
        <v>26</v>
      </c>
      <c r="O453" s="2" t="s">
        <v>20</v>
      </c>
      <c r="P453" s="2"/>
      <c r="Q453" s="5" t="s">
        <v>20</v>
      </c>
      <c r="R453" s="2" t="s">
        <v>226</v>
      </c>
    </row>
    <row r="454" spans="1:18" hidden="1" x14ac:dyDescent="0.25">
      <c r="A454" s="5">
        <v>1418</v>
      </c>
      <c r="B454" s="2" t="s">
        <v>3280</v>
      </c>
      <c r="C454" s="2" t="s">
        <v>46</v>
      </c>
      <c r="D454" s="6">
        <v>43791</v>
      </c>
      <c r="E454" s="2" t="s">
        <v>25</v>
      </c>
      <c r="F454" s="7">
        <v>45288</v>
      </c>
      <c r="G454" s="7">
        <v>45290</v>
      </c>
      <c r="H454" s="2" t="s">
        <v>528</v>
      </c>
      <c r="I454" s="2" t="s">
        <v>3281</v>
      </c>
      <c r="J454" s="2" t="s">
        <v>936</v>
      </c>
      <c r="K454" s="2" t="s">
        <v>23</v>
      </c>
      <c r="L454" s="2" t="s">
        <v>340</v>
      </c>
      <c r="M454" s="2" t="s">
        <v>25</v>
      </c>
      <c r="N454" s="2" t="s">
        <v>26</v>
      </c>
      <c r="O454" s="2" t="s">
        <v>20</v>
      </c>
      <c r="P454" s="2"/>
      <c r="Q454" s="5" t="s">
        <v>20</v>
      </c>
      <c r="R454" s="2"/>
    </row>
    <row r="455" spans="1:18" hidden="1" x14ac:dyDescent="0.25">
      <c r="A455" s="5">
        <v>789</v>
      </c>
      <c r="B455" s="2" t="s">
        <v>1980</v>
      </c>
      <c r="C455" s="2" t="s">
        <v>35</v>
      </c>
      <c r="D455" s="6">
        <v>45313</v>
      </c>
      <c r="E455" s="2" t="s">
        <v>25</v>
      </c>
      <c r="F455" s="7">
        <v>45300</v>
      </c>
      <c r="G455" s="7">
        <v>45300</v>
      </c>
      <c r="H455" s="2" t="s">
        <v>528</v>
      </c>
      <c r="I455" s="2" t="s">
        <v>1773</v>
      </c>
      <c r="J455" s="2" t="s">
        <v>552</v>
      </c>
      <c r="K455" s="2" t="s">
        <v>23</v>
      </c>
      <c r="L455" s="2" t="s">
        <v>356</v>
      </c>
      <c r="M455" s="2" t="s">
        <v>25</v>
      </c>
      <c r="N455" s="2" t="s">
        <v>26</v>
      </c>
      <c r="O455" s="2" t="s">
        <v>20</v>
      </c>
      <c r="P455" s="2"/>
      <c r="Q455" s="5" t="s">
        <v>20</v>
      </c>
      <c r="R455" s="2" t="s">
        <v>83</v>
      </c>
    </row>
    <row r="456" spans="1:18" hidden="1" x14ac:dyDescent="0.25">
      <c r="A456" s="5">
        <v>732</v>
      </c>
      <c r="B456" s="2" t="s">
        <v>1859</v>
      </c>
      <c r="C456" s="2" t="s">
        <v>69</v>
      </c>
      <c r="D456" s="6">
        <v>43799</v>
      </c>
      <c r="E456" s="2" t="s">
        <v>25</v>
      </c>
      <c r="F456" s="7">
        <v>45293</v>
      </c>
      <c r="G456" s="7">
        <v>45293</v>
      </c>
      <c r="H456" s="2" t="s">
        <v>528</v>
      </c>
      <c r="I456" s="2" t="s">
        <v>25</v>
      </c>
      <c r="J456" s="8">
        <v>45352</v>
      </c>
      <c r="K456" s="2" t="s">
        <v>23</v>
      </c>
      <c r="L456" s="2" t="s">
        <v>24</v>
      </c>
      <c r="M456" s="2" t="s">
        <v>25</v>
      </c>
      <c r="N456" s="2" t="s">
        <v>26</v>
      </c>
      <c r="O456" s="2" t="s">
        <v>25</v>
      </c>
      <c r="P456" s="2"/>
      <c r="Q456" s="5" t="s">
        <v>20</v>
      </c>
      <c r="R456" s="2">
        <v>3</v>
      </c>
    </row>
    <row r="457" spans="1:18" hidden="1" x14ac:dyDescent="0.25">
      <c r="A457" s="5">
        <v>379</v>
      </c>
      <c r="B457" s="2" t="s">
        <v>1088</v>
      </c>
      <c r="C457" s="2" t="s">
        <v>95</v>
      </c>
      <c r="D457" s="6">
        <v>43791</v>
      </c>
      <c r="E457" s="2" t="s">
        <v>25</v>
      </c>
      <c r="F457" s="7">
        <v>45286</v>
      </c>
      <c r="G457" s="7">
        <v>45286</v>
      </c>
      <c r="H457" s="2" t="s">
        <v>528</v>
      </c>
      <c r="I457" s="2" t="s">
        <v>1089</v>
      </c>
      <c r="J457" s="2" t="s">
        <v>438</v>
      </c>
      <c r="K457" s="2" t="s">
        <v>23</v>
      </c>
      <c r="L457" s="2" t="s">
        <v>340</v>
      </c>
      <c r="M457" s="2" t="s">
        <v>25</v>
      </c>
      <c r="N457" s="2" t="s">
        <v>26</v>
      </c>
      <c r="O457" s="2" t="s">
        <v>20</v>
      </c>
      <c r="P457" s="2"/>
      <c r="Q457" s="5" t="s">
        <v>20</v>
      </c>
      <c r="R457" s="2" t="s">
        <v>1090</v>
      </c>
    </row>
    <row r="458" spans="1:18" hidden="1" x14ac:dyDescent="0.25">
      <c r="A458" s="5">
        <v>981</v>
      </c>
      <c r="B458" s="2" t="s">
        <v>2375</v>
      </c>
      <c r="C458" s="2" t="s">
        <v>19</v>
      </c>
      <c r="D458" s="6">
        <v>43791</v>
      </c>
      <c r="E458" s="2" t="s">
        <v>25</v>
      </c>
      <c r="F458" s="7">
        <v>45279</v>
      </c>
      <c r="G458" s="7">
        <v>45279</v>
      </c>
      <c r="H458" s="2" t="s">
        <v>528</v>
      </c>
      <c r="I458" s="2" t="s">
        <v>1773</v>
      </c>
      <c r="J458" s="2" t="s">
        <v>382</v>
      </c>
      <c r="K458" s="2" t="s">
        <v>23</v>
      </c>
      <c r="L458" s="2" t="s">
        <v>24</v>
      </c>
      <c r="M458" s="2" t="s">
        <v>25</v>
      </c>
      <c r="N458" s="2" t="s">
        <v>26</v>
      </c>
      <c r="O458" s="2" t="s">
        <v>20</v>
      </c>
      <c r="P458" s="2"/>
      <c r="Q458" s="5" t="s">
        <v>20</v>
      </c>
      <c r="R458" s="2" t="s">
        <v>83</v>
      </c>
    </row>
    <row r="459" spans="1:18" hidden="1" x14ac:dyDescent="0.25">
      <c r="A459" s="5">
        <v>827</v>
      </c>
      <c r="B459" s="2" t="s">
        <v>2057</v>
      </c>
      <c r="C459" s="2" t="s">
        <v>106</v>
      </c>
      <c r="D459" s="6">
        <v>43792</v>
      </c>
      <c r="E459" s="2" t="s">
        <v>20</v>
      </c>
      <c r="F459" s="7">
        <v>45302</v>
      </c>
      <c r="G459" s="7">
        <v>45302</v>
      </c>
      <c r="H459" s="2" t="s">
        <v>528</v>
      </c>
      <c r="I459" s="2" t="s">
        <v>2040</v>
      </c>
      <c r="J459" s="2" t="s">
        <v>61</v>
      </c>
      <c r="K459" s="2" t="s">
        <v>23</v>
      </c>
      <c r="L459" s="2" t="s">
        <v>340</v>
      </c>
      <c r="M459" s="2" t="s">
        <v>25</v>
      </c>
      <c r="N459" s="2" t="s">
        <v>26</v>
      </c>
      <c r="O459" s="2" t="s">
        <v>20</v>
      </c>
      <c r="P459" s="2"/>
      <c r="Q459" s="5" t="s">
        <v>20</v>
      </c>
      <c r="R459" s="2" t="s">
        <v>166</v>
      </c>
    </row>
    <row r="460" spans="1:18" hidden="1" x14ac:dyDescent="0.25">
      <c r="A460" s="5">
        <v>1286</v>
      </c>
      <c r="B460" s="2" t="s">
        <v>3009</v>
      </c>
      <c r="C460" s="2" t="s">
        <v>1269</v>
      </c>
      <c r="D460" s="6">
        <v>43791</v>
      </c>
      <c r="E460" s="2" t="s">
        <v>20</v>
      </c>
      <c r="F460" s="7">
        <v>45308</v>
      </c>
      <c r="G460" s="7">
        <v>45309</v>
      </c>
      <c r="H460" s="2" t="s">
        <v>528</v>
      </c>
      <c r="I460" s="2" t="s">
        <v>2040</v>
      </c>
      <c r="J460" s="2" t="s">
        <v>3010</v>
      </c>
      <c r="K460" s="2" t="s">
        <v>23</v>
      </c>
      <c r="L460" s="2" t="s">
        <v>24</v>
      </c>
      <c r="M460" s="2" t="s">
        <v>25</v>
      </c>
      <c r="N460" s="2" t="s">
        <v>26</v>
      </c>
      <c r="O460" s="2" t="s">
        <v>20</v>
      </c>
      <c r="P460" s="2"/>
      <c r="Q460" s="5" t="s">
        <v>20</v>
      </c>
      <c r="R460" s="2" t="s">
        <v>3011</v>
      </c>
    </row>
    <row r="461" spans="1:18" hidden="1" x14ac:dyDescent="0.25">
      <c r="A461" s="5">
        <v>1189</v>
      </c>
      <c r="B461" s="2" t="s">
        <v>2812</v>
      </c>
      <c r="C461" s="2" t="s">
        <v>46</v>
      </c>
      <c r="D461" s="6">
        <v>43760</v>
      </c>
      <c r="E461" s="2" t="s">
        <v>25</v>
      </c>
      <c r="F461" s="7">
        <v>45288</v>
      </c>
      <c r="G461" s="7">
        <v>45289</v>
      </c>
      <c r="H461" s="2" t="s">
        <v>528</v>
      </c>
      <c r="I461" s="2" t="s">
        <v>1607</v>
      </c>
      <c r="J461" s="2" t="s">
        <v>2543</v>
      </c>
      <c r="K461" s="2" t="s">
        <v>23</v>
      </c>
      <c r="L461" s="2" t="s">
        <v>24</v>
      </c>
      <c r="M461" s="2" t="s">
        <v>25</v>
      </c>
      <c r="N461" s="2" t="s">
        <v>26</v>
      </c>
      <c r="O461" s="2" t="s">
        <v>20</v>
      </c>
      <c r="P461" s="2"/>
      <c r="Q461" s="5" t="s">
        <v>20</v>
      </c>
      <c r="R461" s="2"/>
    </row>
    <row r="462" spans="1:18" hidden="1" x14ac:dyDescent="0.25">
      <c r="A462" s="5">
        <v>1467</v>
      </c>
      <c r="B462" s="2" t="s">
        <v>3376</v>
      </c>
      <c r="C462" s="2" t="s">
        <v>95</v>
      </c>
      <c r="D462" s="6">
        <v>43790</v>
      </c>
      <c r="E462" s="2" t="s">
        <v>25</v>
      </c>
      <c r="F462" s="7">
        <v>45286</v>
      </c>
      <c r="G462" s="7">
        <v>45355</v>
      </c>
      <c r="H462" s="2" t="s">
        <v>528</v>
      </c>
      <c r="I462" s="2" t="s">
        <v>3377</v>
      </c>
      <c r="J462" s="2" t="s">
        <v>3025</v>
      </c>
      <c r="K462" s="2" t="s">
        <v>23</v>
      </c>
      <c r="L462" s="2" t="s">
        <v>24</v>
      </c>
      <c r="M462" s="2" t="s">
        <v>25</v>
      </c>
      <c r="N462" s="2" t="s">
        <v>26</v>
      </c>
      <c r="O462" s="2" t="s">
        <v>20</v>
      </c>
      <c r="P462" s="2"/>
      <c r="Q462" s="5" t="s">
        <v>27</v>
      </c>
      <c r="R462" s="2" t="s">
        <v>3378</v>
      </c>
    </row>
    <row r="463" spans="1:18" hidden="1" x14ac:dyDescent="0.25">
      <c r="A463" s="5">
        <v>1469</v>
      </c>
      <c r="B463" s="2" t="s">
        <v>3381</v>
      </c>
      <c r="C463" s="2" t="s">
        <v>210</v>
      </c>
      <c r="D463" s="6">
        <v>43792</v>
      </c>
      <c r="E463" s="2" t="s">
        <v>25</v>
      </c>
      <c r="F463" s="7">
        <v>45353</v>
      </c>
      <c r="G463" s="7">
        <v>45359</v>
      </c>
      <c r="H463" s="2" t="s">
        <v>528</v>
      </c>
      <c r="I463" s="2" t="s">
        <v>3382</v>
      </c>
      <c r="J463" s="8">
        <v>45383</v>
      </c>
      <c r="K463" s="2" t="s">
        <v>23</v>
      </c>
      <c r="L463" s="2" t="s">
        <v>340</v>
      </c>
      <c r="M463" s="2" t="s">
        <v>25</v>
      </c>
      <c r="N463" s="2" t="s">
        <v>26</v>
      </c>
      <c r="O463" s="2" t="s">
        <v>20</v>
      </c>
      <c r="P463" s="2"/>
      <c r="Q463" s="5" t="s">
        <v>20</v>
      </c>
      <c r="R463" s="2" t="s">
        <v>371</v>
      </c>
    </row>
    <row r="464" spans="1:18" hidden="1" x14ac:dyDescent="0.25">
      <c r="A464" s="5">
        <v>450</v>
      </c>
      <c r="B464" s="2" t="s">
        <v>1249</v>
      </c>
      <c r="C464" s="2" t="s">
        <v>19</v>
      </c>
      <c r="D464" s="6">
        <v>43791</v>
      </c>
      <c r="E464" s="2" t="s">
        <v>25</v>
      </c>
      <c r="F464" s="7">
        <v>45279</v>
      </c>
      <c r="G464" s="7">
        <v>45279</v>
      </c>
      <c r="H464" s="2" t="s">
        <v>528</v>
      </c>
      <c r="I464" s="2" t="s">
        <v>1250</v>
      </c>
      <c r="J464" s="2" t="s">
        <v>639</v>
      </c>
      <c r="K464" s="2" t="s">
        <v>23</v>
      </c>
      <c r="L464" s="2" t="s">
        <v>24</v>
      </c>
      <c r="M464" s="2" t="s">
        <v>25</v>
      </c>
      <c r="N464" s="2" t="s">
        <v>26</v>
      </c>
      <c r="O464" s="2" t="s">
        <v>20</v>
      </c>
      <c r="P464" s="2"/>
      <c r="Q464" s="5" t="s">
        <v>20</v>
      </c>
      <c r="R464" s="2" t="s">
        <v>44</v>
      </c>
    </row>
    <row r="465" spans="1:18" hidden="1" x14ac:dyDescent="0.25">
      <c r="A465" s="5">
        <v>1129</v>
      </c>
      <c r="B465" s="2" t="s">
        <v>2684</v>
      </c>
      <c r="C465" s="2" t="s">
        <v>19</v>
      </c>
      <c r="D465" s="6">
        <v>43790</v>
      </c>
      <c r="E465" s="2" t="s">
        <v>25</v>
      </c>
      <c r="F465" s="7">
        <v>45321</v>
      </c>
      <c r="G465" s="7">
        <v>45322</v>
      </c>
      <c r="H465" s="2" t="s">
        <v>1786</v>
      </c>
      <c r="I465" s="2" t="s">
        <v>904</v>
      </c>
      <c r="J465" s="2" t="s">
        <v>2281</v>
      </c>
      <c r="K465" s="2" t="s">
        <v>23</v>
      </c>
      <c r="L465" s="2" t="s">
        <v>340</v>
      </c>
      <c r="M465" s="2" t="s">
        <v>25</v>
      </c>
      <c r="N465" s="2" t="s">
        <v>26</v>
      </c>
      <c r="O465" s="2" t="s">
        <v>20</v>
      </c>
      <c r="P465" s="2"/>
      <c r="Q465" s="5" t="s">
        <v>20</v>
      </c>
      <c r="R465" s="2" t="s">
        <v>44</v>
      </c>
    </row>
    <row r="466" spans="1:18" hidden="1" x14ac:dyDescent="0.25">
      <c r="A466" s="5">
        <v>860</v>
      </c>
      <c r="B466" s="2" t="s">
        <v>2127</v>
      </c>
      <c r="C466" s="2" t="s">
        <v>1269</v>
      </c>
      <c r="D466" s="6">
        <v>43791</v>
      </c>
      <c r="E466" s="2" t="s">
        <v>25</v>
      </c>
      <c r="F466" s="7">
        <v>45302</v>
      </c>
      <c r="G466" s="7">
        <v>45303</v>
      </c>
      <c r="H466" s="2" t="s">
        <v>1246</v>
      </c>
      <c r="I466" s="2" t="s">
        <v>2128</v>
      </c>
      <c r="J466" s="2" t="s">
        <v>438</v>
      </c>
      <c r="K466" s="2" t="s">
        <v>23</v>
      </c>
      <c r="L466" s="2" t="s">
        <v>340</v>
      </c>
      <c r="M466" s="2" t="s">
        <v>25</v>
      </c>
      <c r="N466" s="2" t="s">
        <v>26</v>
      </c>
      <c r="O466" s="2" t="s">
        <v>20</v>
      </c>
      <c r="P466" s="2"/>
      <c r="Q466" s="5" t="s">
        <v>20</v>
      </c>
      <c r="R466" s="2" t="s">
        <v>2129</v>
      </c>
    </row>
    <row r="467" spans="1:18" hidden="1" x14ac:dyDescent="0.25">
      <c r="A467" s="5">
        <v>1166</v>
      </c>
      <c r="B467" s="2" t="s">
        <v>2761</v>
      </c>
      <c r="C467" s="2" t="s">
        <v>1327</v>
      </c>
      <c r="D467" s="6">
        <v>43788</v>
      </c>
      <c r="E467" s="2" t="s">
        <v>25</v>
      </c>
      <c r="F467" s="7">
        <v>45314</v>
      </c>
      <c r="G467" s="7">
        <v>45314</v>
      </c>
      <c r="H467" s="2" t="s">
        <v>1246</v>
      </c>
      <c r="I467" s="2" t="s">
        <v>2762</v>
      </c>
      <c r="J467" s="2" t="s">
        <v>1539</v>
      </c>
      <c r="K467" s="2" t="s">
        <v>23</v>
      </c>
      <c r="L467" s="2" t="s">
        <v>24</v>
      </c>
      <c r="M467" s="2" t="s">
        <v>25</v>
      </c>
      <c r="N467" s="2" t="s">
        <v>26</v>
      </c>
      <c r="O467" s="2" t="s">
        <v>20</v>
      </c>
      <c r="P467" s="2"/>
      <c r="Q467" s="5" t="s">
        <v>20</v>
      </c>
      <c r="R467" s="2" t="s">
        <v>618</v>
      </c>
    </row>
    <row r="468" spans="1:18" hidden="1" x14ac:dyDescent="0.25">
      <c r="A468" s="5">
        <v>1292</v>
      </c>
      <c r="B468" s="2" t="s">
        <v>3022</v>
      </c>
      <c r="C468" s="2" t="s">
        <v>671</v>
      </c>
      <c r="D468" s="6">
        <v>43821</v>
      </c>
      <c r="E468" s="2" t="s">
        <v>25</v>
      </c>
      <c r="F468" s="7">
        <v>45346</v>
      </c>
      <c r="G468" s="7">
        <v>45347</v>
      </c>
      <c r="H468" s="2" t="s">
        <v>1246</v>
      </c>
      <c r="I468" s="2" t="s">
        <v>376</v>
      </c>
      <c r="J468" s="2" t="s">
        <v>2954</v>
      </c>
      <c r="K468" s="2" t="s">
        <v>23</v>
      </c>
      <c r="L468" s="2" t="s">
        <v>24</v>
      </c>
      <c r="M468" s="2" t="s">
        <v>25</v>
      </c>
      <c r="N468" s="2" t="s">
        <v>26</v>
      </c>
      <c r="O468" s="2" t="s">
        <v>20</v>
      </c>
      <c r="P468" s="2"/>
      <c r="Q468" s="5" t="s">
        <v>20</v>
      </c>
      <c r="R468" s="2" t="s">
        <v>20</v>
      </c>
    </row>
    <row r="469" spans="1:18" hidden="1" x14ac:dyDescent="0.25">
      <c r="A469" s="5">
        <v>449</v>
      </c>
      <c r="B469" s="2" t="s">
        <v>1245</v>
      </c>
      <c r="C469" s="2" t="s">
        <v>29</v>
      </c>
      <c r="D469" s="6">
        <v>43790</v>
      </c>
      <c r="E469" s="2" t="s">
        <v>25</v>
      </c>
      <c r="F469" s="7">
        <v>45276</v>
      </c>
      <c r="G469" s="7">
        <v>45276</v>
      </c>
      <c r="H469" s="2" t="s">
        <v>1246</v>
      </c>
      <c r="I469" s="2" t="s">
        <v>1247</v>
      </c>
      <c r="J469" s="2" t="s">
        <v>513</v>
      </c>
      <c r="K469" s="2" t="s">
        <v>23</v>
      </c>
      <c r="L469" s="2" t="s">
        <v>24</v>
      </c>
      <c r="M469" s="2" t="s">
        <v>25</v>
      </c>
      <c r="N469" s="2" t="s">
        <v>26</v>
      </c>
      <c r="O469" s="2" t="s">
        <v>20</v>
      </c>
      <c r="P469" s="2"/>
      <c r="Q469" s="5" t="s">
        <v>20</v>
      </c>
      <c r="R469" s="2" t="s">
        <v>1248</v>
      </c>
    </row>
    <row r="470" spans="1:18" hidden="1" x14ac:dyDescent="0.25">
      <c r="A470" s="5">
        <v>1329</v>
      </c>
      <c r="B470" s="2" t="s">
        <v>3096</v>
      </c>
      <c r="C470" s="2" t="s">
        <v>19</v>
      </c>
      <c r="D470" s="6">
        <v>43790</v>
      </c>
      <c r="E470" s="2" t="s">
        <v>25</v>
      </c>
      <c r="F470" s="7">
        <v>45275</v>
      </c>
      <c r="G470" s="7">
        <v>45276</v>
      </c>
      <c r="H470" s="2" t="s">
        <v>369</v>
      </c>
      <c r="I470" s="2" t="s">
        <v>821</v>
      </c>
      <c r="J470" s="2" t="s">
        <v>480</v>
      </c>
      <c r="K470" s="2" t="s">
        <v>23</v>
      </c>
      <c r="L470" s="2" t="s">
        <v>340</v>
      </c>
      <c r="M470" s="2" t="s">
        <v>25</v>
      </c>
      <c r="N470" s="2" t="s">
        <v>26</v>
      </c>
      <c r="O470" s="2" t="s">
        <v>20</v>
      </c>
      <c r="P470" s="2"/>
      <c r="Q470" s="5" t="s">
        <v>20</v>
      </c>
      <c r="R470" s="2" t="s">
        <v>3097</v>
      </c>
    </row>
    <row r="471" spans="1:18" hidden="1" x14ac:dyDescent="0.25">
      <c r="A471" s="5">
        <v>209</v>
      </c>
      <c r="B471" s="2" t="s">
        <v>667</v>
      </c>
      <c r="C471" s="2" t="s">
        <v>29</v>
      </c>
      <c r="D471" s="6">
        <v>43790</v>
      </c>
      <c r="E471" s="2" t="s">
        <v>25</v>
      </c>
      <c r="F471" s="7">
        <v>45279</v>
      </c>
      <c r="G471" s="7">
        <v>45279</v>
      </c>
      <c r="H471" s="2" t="s">
        <v>369</v>
      </c>
      <c r="I471" s="2" t="s">
        <v>668</v>
      </c>
      <c r="J471" s="2" t="s">
        <v>517</v>
      </c>
      <c r="K471" s="2" t="s">
        <v>23</v>
      </c>
      <c r="L471" s="2" t="s">
        <v>340</v>
      </c>
      <c r="M471" s="2" t="s">
        <v>25</v>
      </c>
      <c r="N471" s="2" t="s">
        <v>26</v>
      </c>
      <c r="O471" s="2" t="s">
        <v>25</v>
      </c>
      <c r="P471" s="2"/>
      <c r="Q471" s="5" t="s">
        <v>20</v>
      </c>
      <c r="R471" s="2" t="s">
        <v>669</v>
      </c>
    </row>
    <row r="472" spans="1:18" hidden="1" x14ac:dyDescent="0.25">
      <c r="A472" s="5">
        <v>940</v>
      </c>
      <c r="B472" s="2" t="s">
        <v>2293</v>
      </c>
      <c r="C472" s="2" t="s">
        <v>1269</v>
      </c>
      <c r="D472" s="6">
        <v>43792</v>
      </c>
      <c r="E472" s="2" t="s">
        <v>25</v>
      </c>
      <c r="F472" s="7">
        <v>45308</v>
      </c>
      <c r="G472" s="7">
        <v>45309</v>
      </c>
      <c r="H472" s="2" t="s">
        <v>369</v>
      </c>
      <c r="I472" s="2" t="s">
        <v>821</v>
      </c>
      <c r="J472" s="2" t="s">
        <v>2294</v>
      </c>
      <c r="K472" s="2" t="s">
        <v>23</v>
      </c>
      <c r="L472" s="2" t="s">
        <v>340</v>
      </c>
      <c r="M472" s="2" t="s">
        <v>25</v>
      </c>
      <c r="N472" s="2" t="s">
        <v>26</v>
      </c>
      <c r="O472" s="2" t="s">
        <v>25</v>
      </c>
      <c r="P472" s="2"/>
      <c r="Q472" s="5" t="s">
        <v>20</v>
      </c>
      <c r="R472" s="2" t="s">
        <v>44</v>
      </c>
    </row>
    <row r="473" spans="1:18" hidden="1" x14ac:dyDescent="0.25">
      <c r="A473" s="5">
        <v>1103</v>
      </c>
      <c r="B473" s="2" t="s">
        <v>2627</v>
      </c>
      <c r="C473" s="2" t="s">
        <v>64</v>
      </c>
      <c r="D473" s="6">
        <v>43788</v>
      </c>
      <c r="E473" s="2" t="s">
        <v>20</v>
      </c>
      <c r="F473" s="7">
        <v>45281</v>
      </c>
      <c r="G473" s="7">
        <v>45282</v>
      </c>
      <c r="H473" s="2" t="s">
        <v>369</v>
      </c>
      <c r="I473" s="2" t="s">
        <v>2628</v>
      </c>
      <c r="J473" s="2" t="s">
        <v>747</v>
      </c>
      <c r="K473" s="2" t="s">
        <v>23</v>
      </c>
      <c r="L473" s="2" t="s">
        <v>340</v>
      </c>
      <c r="M473" s="2" t="s">
        <v>25</v>
      </c>
      <c r="N473" s="2" t="s">
        <v>26</v>
      </c>
      <c r="O473" s="2" t="s">
        <v>20</v>
      </c>
      <c r="P473" s="2"/>
      <c r="Q473" s="5" t="s">
        <v>20</v>
      </c>
      <c r="R473" s="2" t="s">
        <v>44</v>
      </c>
    </row>
    <row r="474" spans="1:18" ht="25.5" hidden="1" x14ac:dyDescent="0.25">
      <c r="A474" s="5">
        <v>1170</v>
      </c>
      <c r="B474" s="2" t="s">
        <v>2768</v>
      </c>
      <c r="C474" s="2" t="s">
        <v>69</v>
      </c>
      <c r="D474" s="6">
        <v>43790</v>
      </c>
      <c r="E474" s="2" t="s">
        <v>25</v>
      </c>
      <c r="F474" s="7">
        <v>45288</v>
      </c>
      <c r="G474" s="7">
        <v>45288</v>
      </c>
      <c r="H474" s="2" t="s">
        <v>369</v>
      </c>
      <c r="I474" s="2" t="s">
        <v>668</v>
      </c>
      <c r="J474" s="2" t="s">
        <v>517</v>
      </c>
      <c r="K474" s="2" t="s">
        <v>23</v>
      </c>
      <c r="L474" s="2" t="s">
        <v>24</v>
      </c>
      <c r="M474" s="2" t="s">
        <v>25</v>
      </c>
      <c r="N474" s="2" t="s">
        <v>26</v>
      </c>
      <c r="O474" s="2" t="s">
        <v>20</v>
      </c>
      <c r="P474" s="2"/>
      <c r="Q474" s="5" t="s">
        <v>20</v>
      </c>
      <c r="R474" s="2" t="s">
        <v>2769</v>
      </c>
    </row>
    <row r="475" spans="1:18" hidden="1" x14ac:dyDescent="0.25">
      <c r="A475" s="5">
        <v>493</v>
      </c>
      <c r="B475" s="2" t="s">
        <v>1355</v>
      </c>
      <c r="C475" s="2" t="s">
        <v>46</v>
      </c>
      <c r="D475" s="6">
        <v>43791</v>
      </c>
      <c r="E475" s="2" t="s">
        <v>25</v>
      </c>
      <c r="F475" s="7">
        <v>45268</v>
      </c>
      <c r="G475" s="7">
        <v>45276</v>
      </c>
      <c r="H475" s="2" t="s">
        <v>369</v>
      </c>
      <c r="I475" s="2" t="s">
        <v>411</v>
      </c>
      <c r="J475" s="2" t="s">
        <v>480</v>
      </c>
      <c r="K475" s="2" t="s">
        <v>23</v>
      </c>
      <c r="L475" s="2" t="s">
        <v>24</v>
      </c>
      <c r="M475" s="2" t="s">
        <v>25</v>
      </c>
      <c r="N475" s="2" t="s">
        <v>26</v>
      </c>
      <c r="O475" s="2" t="s">
        <v>25</v>
      </c>
      <c r="P475" s="2"/>
      <c r="Q475" s="5" t="s">
        <v>20</v>
      </c>
      <c r="R475" s="2" t="s">
        <v>154</v>
      </c>
    </row>
    <row r="476" spans="1:18" hidden="1" x14ac:dyDescent="0.25">
      <c r="A476" s="5">
        <v>381</v>
      </c>
      <c r="B476" s="2" t="s">
        <v>1094</v>
      </c>
      <c r="C476" s="2" t="s">
        <v>95</v>
      </c>
      <c r="D476" s="6">
        <v>43790</v>
      </c>
      <c r="E476" s="2" t="s">
        <v>25</v>
      </c>
      <c r="F476" s="7">
        <v>45286</v>
      </c>
      <c r="G476" s="7">
        <v>45286</v>
      </c>
      <c r="H476" s="2" t="s">
        <v>369</v>
      </c>
      <c r="I476" s="2" t="s">
        <v>821</v>
      </c>
      <c r="J476" s="2" t="s">
        <v>42</v>
      </c>
      <c r="K476" s="2" t="s">
        <v>23</v>
      </c>
      <c r="L476" s="2" t="s">
        <v>340</v>
      </c>
      <c r="M476" s="2" t="s">
        <v>25</v>
      </c>
      <c r="N476" s="2" t="s">
        <v>26</v>
      </c>
      <c r="O476" s="2" t="s">
        <v>25</v>
      </c>
      <c r="P476" s="2"/>
      <c r="Q476" s="5" t="s">
        <v>20</v>
      </c>
      <c r="R476" s="2" t="s">
        <v>1095</v>
      </c>
    </row>
    <row r="477" spans="1:18" hidden="1" x14ac:dyDescent="0.25">
      <c r="A477" s="5">
        <v>883</v>
      </c>
      <c r="B477" s="2" t="s">
        <v>2172</v>
      </c>
      <c r="C477" s="2" t="s">
        <v>106</v>
      </c>
      <c r="D477" s="6">
        <v>43791</v>
      </c>
      <c r="E477" s="2" t="s">
        <v>25</v>
      </c>
      <c r="F477" s="7">
        <v>45302</v>
      </c>
      <c r="G477" s="7">
        <v>45302</v>
      </c>
      <c r="H477" s="2" t="s">
        <v>119</v>
      </c>
      <c r="I477" s="2" t="s">
        <v>25</v>
      </c>
      <c r="J477" s="2" t="s">
        <v>143</v>
      </c>
      <c r="K477" s="2" t="s">
        <v>23</v>
      </c>
      <c r="L477" s="2" t="s">
        <v>340</v>
      </c>
      <c r="M477" s="2" t="s">
        <v>25</v>
      </c>
      <c r="N477" s="2" t="s">
        <v>26</v>
      </c>
      <c r="O477" s="2" t="s">
        <v>20</v>
      </c>
      <c r="P477" s="2"/>
      <c r="Q477" s="5" t="s">
        <v>20</v>
      </c>
      <c r="R477" s="2" t="s">
        <v>44</v>
      </c>
    </row>
    <row r="478" spans="1:18" hidden="1" x14ac:dyDescent="0.25">
      <c r="A478" s="5">
        <v>960</v>
      </c>
      <c r="B478" s="2" t="s">
        <v>2340</v>
      </c>
      <c r="C478" s="2" t="s">
        <v>46</v>
      </c>
      <c r="D478" s="5" t="s">
        <v>1191</v>
      </c>
      <c r="E478" s="2" t="s">
        <v>25</v>
      </c>
      <c r="F478" s="2" t="s">
        <v>2341</v>
      </c>
      <c r="G478" s="7">
        <v>45288</v>
      </c>
      <c r="H478" s="2" t="s">
        <v>119</v>
      </c>
      <c r="I478" s="2" t="s">
        <v>119</v>
      </c>
      <c r="J478" s="2" t="s">
        <v>477</v>
      </c>
      <c r="K478" s="2" t="s">
        <v>23</v>
      </c>
      <c r="L478" s="2" t="s">
        <v>24</v>
      </c>
      <c r="M478" s="2" t="s">
        <v>25</v>
      </c>
      <c r="N478" s="2" t="s">
        <v>26</v>
      </c>
      <c r="O478" s="2" t="s">
        <v>20</v>
      </c>
      <c r="P478" s="2"/>
      <c r="Q478" s="5" t="s">
        <v>20</v>
      </c>
      <c r="R478" s="2" t="s">
        <v>2342</v>
      </c>
    </row>
    <row r="479" spans="1:18" ht="25.5" hidden="1" x14ac:dyDescent="0.25">
      <c r="A479" s="5">
        <v>1347</v>
      </c>
      <c r="B479" s="2" t="s">
        <v>3125</v>
      </c>
      <c r="C479" s="2" t="s">
        <v>29</v>
      </c>
      <c r="D479" s="6">
        <v>43790</v>
      </c>
      <c r="E479" s="2" t="s">
        <v>25</v>
      </c>
      <c r="F479" s="7">
        <v>45337</v>
      </c>
      <c r="G479" s="7">
        <v>45337</v>
      </c>
      <c r="H479" s="2" t="s">
        <v>119</v>
      </c>
      <c r="I479" s="2" t="s">
        <v>3126</v>
      </c>
      <c r="J479" s="2" t="s">
        <v>3127</v>
      </c>
      <c r="K479" s="2" t="s">
        <v>23</v>
      </c>
      <c r="L479" s="2" t="s">
        <v>340</v>
      </c>
      <c r="M479" s="2" t="s">
        <v>25</v>
      </c>
      <c r="N479" s="2" t="s">
        <v>26</v>
      </c>
      <c r="O479" s="2" t="s">
        <v>20</v>
      </c>
      <c r="P479" s="2"/>
      <c r="Q479" s="5" t="s">
        <v>20</v>
      </c>
      <c r="R479" s="2" t="s">
        <v>3128</v>
      </c>
    </row>
    <row r="480" spans="1:18" hidden="1" x14ac:dyDescent="0.25">
      <c r="A480" s="5">
        <v>456</v>
      </c>
      <c r="B480" s="2" t="s">
        <v>1264</v>
      </c>
      <c r="C480" s="2" t="s">
        <v>19</v>
      </c>
      <c r="D480" s="6">
        <v>43790</v>
      </c>
      <c r="E480" s="2" t="s">
        <v>25</v>
      </c>
      <c r="F480" s="7">
        <v>45282</v>
      </c>
      <c r="G480" s="7">
        <v>45283</v>
      </c>
      <c r="H480" s="2" t="s">
        <v>119</v>
      </c>
      <c r="I480" s="2" t="s">
        <v>1265</v>
      </c>
      <c r="J480" s="2" t="s">
        <v>985</v>
      </c>
      <c r="K480" s="2" t="s">
        <v>23</v>
      </c>
      <c r="L480" s="2" t="s">
        <v>24</v>
      </c>
      <c r="M480" s="2" t="s">
        <v>25</v>
      </c>
      <c r="N480" s="2" t="s">
        <v>26</v>
      </c>
      <c r="O480" s="2" t="s">
        <v>20</v>
      </c>
      <c r="P480" s="2"/>
      <c r="Q480" s="5" t="s">
        <v>20</v>
      </c>
      <c r="R480" s="2" t="s">
        <v>1266</v>
      </c>
    </row>
    <row r="481" spans="1:18" hidden="1" x14ac:dyDescent="0.25">
      <c r="A481" s="5">
        <v>581</v>
      </c>
      <c r="B481" s="2" t="s">
        <v>1528</v>
      </c>
      <c r="C481" s="2" t="s">
        <v>1529</v>
      </c>
      <c r="D481" s="6">
        <v>43791</v>
      </c>
      <c r="E481" s="2" t="s">
        <v>25</v>
      </c>
      <c r="F481" s="7">
        <v>45288</v>
      </c>
      <c r="G481" s="7">
        <v>45289</v>
      </c>
      <c r="H481" s="2" t="s">
        <v>119</v>
      </c>
      <c r="I481" s="2" t="s">
        <v>1530</v>
      </c>
      <c r="J481" s="2" t="s">
        <v>606</v>
      </c>
      <c r="K481" s="2" t="s">
        <v>23</v>
      </c>
      <c r="L481" s="2" t="s">
        <v>24</v>
      </c>
      <c r="M481" s="2" t="s">
        <v>25</v>
      </c>
      <c r="N481" s="2" t="s">
        <v>26</v>
      </c>
      <c r="O481" s="2" t="s">
        <v>20</v>
      </c>
      <c r="P481" s="2"/>
      <c r="Q481" s="5" t="s">
        <v>20</v>
      </c>
      <c r="R481" s="2" t="s">
        <v>83</v>
      </c>
    </row>
    <row r="482" spans="1:18" hidden="1" x14ac:dyDescent="0.25">
      <c r="A482" s="5">
        <v>24</v>
      </c>
      <c r="B482" s="2" t="s">
        <v>117</v>
      </c>
      <c r="C482" s="2" t="s">
        <v>118</v>
      </c>
      <c r="D482" s="6">
        <v>45266</v>
      </c>
      <c r="E482" s="2" t="s">
        <v>25</v>
      </c>
      <c r="F482" s="7">
        <v>45260</v>
      </c>
      <c r="G482" s="7">
        <v>45266</v>
      </c>
      <c r="H482" s="2" t="s">
        <v>119</v>
      </c>
      <c r="I482" s="2" t="s">
        <v>120</v>
      </c>
      <c r="J482" s="2" t="s">
        <v>121</v>
      </c>
      <c r="K482" s="2" t="s">
        <v>23</v>
      </c>
      <c r="L482" s="2"/>
      <c r="M482" s="2" t="s">
        <v>25</v>
      </c>
      <c r="N482" s="2" t="s">
        <v>26</v>
      </c>
      <c r="O482" s="2" t="s">
        <v>20</v>
      </c>
      <c r="P482" s="2">
        <v>45992</v>
      </c>
      <c r="Q482" s="5" t="s">
        <v>20</v>
      </c>
      <c r="R482" s="2" t="s">
        <v>122</v>
      </c>
    </row>
    <row r="483" spans="1:18" hidden="1" x14ac:dyDescent="0.25">
      <c r="A483" s="5">
        <v>887</v>
      </c>
      <c r="B483" s="2" t="s">
        <v>2180</v>
      </c>
      <c r="C483" s="2" t="s">
        <v>59</v>
      </c>
      <c r="D483" s="6">
        <v>45286</v>
      </c>
      <c r="E483" s="2" t="s">
        <v>25</v>
      </c>
      <c r="F483" s="7">
        <v>45281</v>
      </c>
      <c r="G483" s="7">
        <v>45286</v>
      </c>
      <c r="H483" s="2" t="s">
        <v>119</v>
      </c>
      <c r="I483" s="2" t="s">
        <v>2181</v>
      </c>
      <c r="J483" s="2" t="s">
        <v>438</v>
      </c>
      <c r="K483" s="2" t="s">
        <v>23</v>
      </c>
      <c r="L483" s="2" t="s">
        <v>340</v>
      </c>
      <c r="M483" s="2" t="s">
        <v>25</v>
      </c>
      <c r="N483" s="2" t="s">
        <v>26</v>
      </c>
      <c r="O483" s="2" t="s">
        <v>20</v>
      </c>
      <c r="P483" s="2"/>
      <c r="Q483" s="5" t="s">
        <v>20</v>
      </c>
      <c r="R483" s="2" t="s">
        <v>996</v>
      </c>
    </row>
    <row r="484" spans="1:18" hidden="1" x14ac:dyDescent="0.25">
      <c r="A484" s="5">
        <v>304</v>
      </c>
      <c r="B484" s="2" t="s">
        <v>905</v>
      </c>
      <c r="C484" s="2" t="s">
        <v>69</v>
      </c>
      <c r="D484" s="6">
        <v>43790</v>
      </c>
      <c r="E484" s="2" t="s">
        <v>25</v>
      </c>
      <c r="F484" s="7">
        <v>45268</v>
      </c>
      <c r="G484" s="7">
        <v>45275</v>
      </c>
      <c r="H484" s="2" t="s">
        <v>119</v>
      </c>
      <c r="I484" s="2" t="s">
        <v>906</v>
      </c>
      <c r="J484" s="2" t="s">
        <v>438</v>
      </c>
      <c r="K484" s="2" t="s">
        <v>23</v>
      </c>
      <c r="L484" s="2" t="s">
        <v>340</v>
      </c>
      <c r="M484" s="2" t="s">
        <v>25</v>
      </c>
      <c r="N484" s="2" t="s">
        <v>26</v>
      </c>
      <c r="O484" s="2" t="s">
        <v>20</v>
      </c>
      <c r="P484" s="2"/>
      <c r="Q484" s="5" t="s">
        <v>20</v>
      </c>
      <c r="R484" s="2" t="s">
        <v>44</v>
      </c>
    </row>
    <row r="485" spans="1:18" hidden="1" x14ac:dyDescent="0.25">
      <c r="A485" s="5">
        <v>455</v>
      </c>
      <c r="B485" s="2" t="s">
        <v>1261</v>
      </c>
      <c r="C485" s="2" t="s">
        <v>64</v>
      </c>
      <c r="D485" s="6">
        <v>43790</v>
      </c>
      <c r="E485" s="2" t="s">
        <v>25</v>
      </c>
      <c r="F485" s="7">
        <v>45281</v>
      </c>
      <c r="G485" s="7">
        <v>45281</v>
      </c>
      <c r="H485" s="2" t="s">
        <v>119</v>
      </c>
      <c r="I485" s="2" t="s">
        <v>1262</v>
      </c>
      <c r="J485" s="2" t="s">
        <v>517</v>
      </c>
      <c r="K485" s="2" t="s">
        <v>23</v>
      </c>
      <c r="L485" s="2" t="s">
        <v>24</v>
      </c>
      <c r="M485" s="2" t="s">
        <v>25</v>
      </c>
      <c r="N485" s="2" t="s">
        <v>26</v>
      </c>
      <c r="O485" s="2" t="s">
        <v>20</v>
      </c>
      <c r="P485" s="2"/>
      <c r="Q485" s="5" t="s">
        <v>20</v>
      </c>
      <c r="R485" s="2" t="s">
        <v>1263</v>
      </c>
    </row>
    <row r="486" spans="1:18" hidden="1" x14ac:dyDescent="0.25">
      <c r="A486" s="5">
        <v>540</v>
      </c>
      <c r="B486" s="2" t="s">
        <v>1444</v>
      </c>
      <c r="C486" s="2" t="s">
        <v>46</v>
      </c>
      <c r="D486" s="6">
        <v>43791</v>
      </c>
      <c r="E486" s="2" t="s">
        <v>25</v>
      </c>
      <c r="F486" s="7">
        <v>45288</v>
      </c>
      <c r="G486" s="7">
        <v>45288</v>
      </c>
      <c r="H486" s="2" t="s">
        <v>119</v>
      </c>
      <c r="I486" s="2" t="s">
        <v>1445</v>
      </c>
      <c r="J486" s="2" t="s">
        <v>1446</v>
      </c>
      <c r="K486" s="2" t="s">
        <v>23</v>
      </c>
      <c r="L486" s="2" t="s">
        <v>340</v>
      </c>
      <c r="M486" s="2" t="s">
        <v>25</v>
      </c>
      <c r="N486" s="2" t="s">
        <v>26</v>
      </c>
      <c r="O486" s="2" t="s">
        <v>20</v>
      </c>
      <c r="P486" s="2"/>
      <c r="Q486" s="5" t="s">
        <v>20</v>
      </c>
      <c r="R486" s="2" t="s">
        <v>1447</v>
      </c>
    </row>
    <row r="487" spans="1:18" hidden="1" x14ac:dyDescent="0.25">
      <c r="A487" s="5">
        <v>1037</v>
      </c>
      <c r="B487" s="2" t="s">
        <v>2490</v>
      </c>
      <c r="C487" s="2" t="s">
        <v>59</v>
      </c>
      <c r="D487" s="6">
        <v>43790</v>
      </c>
      <c r="E487" s="2" t="s">
        <v>25</v>
      </c>
      <c r="F487" s="7">
        <v>45281</v>
      </c>
      <c r="G487" s="7">
        <v>45281</v>
      </c>
      <c r="H487" s="2" t="s">
        <v>119</v>
      </c>
      <c r="I487" s="2" t="s">
        <v>1688</v>
      </c>
      <c r="J487" s="2" t="s">
        <v>143</v>
      </c>
      <c r="K487" s="2" t="s">
        <v>23</v>
      </c>
      <c r="L487" s="2" t="s">
        <v>24</v>
      </c>
      <c r="M487" s="2" t="s">
        <v>25</v>
      </c>
      <c r="N487" s="2" t="s">
        <v>26</v>
      </c>
      <c r="O487" s="2" t="s">
        <v>20</v>
      </c>
      <c r="P487" s="2"/>
      <c r="Q487" s="5" t="s">
        <v>20</v>
      </c>
      <c r="R487" s="2" t="s">
        <v>44</v>
      </c>
    </row>
    <row r="488" spans="1:18" hidden="1" x14ac:dyDescent="0.25">
      <c r="A488" s="5">
        <v>652</v>
      </c>
      <c r="B488" s="2" t="s">
        <v>1687</v>
      </c>
      <c r="C488" s="2" t="s">
        <v>64</v>
      </c>
      <c r="D488" s="6">
        <v>43790</v>
      </c>
      <c r="E488" s="2" t="s">
        <v>20</v>
      </c>
      <c r="F488" s="7">
        <v>45281</v>
      </c>
      <c r="G488" s="7">
        <v>45281</v>
      </c>
      <c r="H488" s="2" t="s">
        <v>119</v>
      </c>
      <c r="I488" s="2" t="s">
        <v>1688</v>
      </c>
      <c r="J488" s="2" t="s">
        <v>286</v>
      </c>
      <c r="K488" s="2" t="s">
        <v>23</v>
      </c>
      <c r="L488" s="2" t="s">
        <v>340</v>
      </c>
      <c r="M488" s="2" t="s">
        <v>25</v>
      </c>
      <c r="N488" s="2" t="s">
        <v>26</v>
      </c>
      <c r="O488" s="2" t="s">
        <v>20</v>
      </c>
      <c r="P488" s="2"/>
      <c r="Q488" s="5" t="s">
        <v>20</v>
      </c>
      <c r="R488" s="2" t="s">
        <v>1689</v>
      </c>
    </row>
    <row r="489" spans="1:18" hidden="1" x14ac:dyDescent="0.25">
      <c r="A489" s="5">
        <v>188</v>
      </c>
      <c r="B489" s="2" t="s">
        <v>600</v>
      </c>
      <c r="C489" s="2" t="s">
        <v>19</v>
      </c>
      <c r="D489" s="6">
        <v>45279</v>
      </c>
      <c r="E489" s="2" t="s">
        <v>25</v>
      </c>
      <c r="F489" s="7">
        <v>45279</v>
      </c>
      <c r="G489" s="7">
        <v>45279</v>
      </c>
      <c r="H489" s="2" t="s">
        <v>119</v>
      </c>
      <c r="I489" s="2" t="s">
        <v>601</v>
      </c>
      <c r="J489" s="2" t="s">
        <v>602</v>
      </c>
      <c r="K489" s="2" t="s">
        <v>23</v>
      </c>
      <c r="L489" s="2" t="s">
        <v>340</v>
      </c>
      <c r="M489" s="2" t="s">
        <v>25</v>
      </c>
      <c r="N489" s="2" t="s">
        <v>26</v>
      </c>
      <c r="O489" s="2" t="s">
        <v>20</v>
      </c>
      <c r="P489" s="2"/>
      <c r="Q489" s="5" t="s">
        <v>20</v>
      </c>
      <c r="R489" s="2" t="s">
        <v>183</v>
      </c>
    </row>
    <row r="490" spans="1:18" hidden="1" x14ac:dyDescent="0.25">
      <c r="A490" s="5">
        <v>1235</v>
      </c>
      <c r="B490" s="2" t="s">
        <v>2903</v>
      </c>
      <c r="C490" s="2" t="s">
        <v>793</v>
      </c>
      <c r="D490" s="6">
        <v>43792</v>
      </c>
      <c r="E490" s="2" t="s">
        <v>20</v>
      </c>
      <c r="F490" s="7">
        <v>45335</v>
      </c>
      <c r="G490" s="7">
        <v>45336</v>
      </c>
      <c r="H490" s="2" t="s">
        <v>394</v>
      </c>
      <c r="I490" s="2" t="s">
        <v>285</v>
      </c>
      <c r="J490" s="2" t="s">
        <v>2904</v>
      </c>
      <c r="K490" s="2" t="s">
        <v>23</v>
      </c>
      <c r="L490" s="2" t="s">
        <v>24</v>
      </c>
      <c r="M490" s="2" t="s">
        <v>25</v>
      </c>
      <c r="N490" s="2" t="s">
        <v>26</v>
      </c>
      <c r="O490" s="2" t="s">
        <v>20</v>
      </c>
      <c r="P490" s="2"/>
      <c r="Q490" s="5" t="s">
        <v>20</v>
      </c>
      <c r="R490" s="2" t="s">
        <v>2905</v>
      </c>
    </row>
    <row r="491" spans="1:18" hidden="1" x14ac:dyDescent="0.25">
      <c r="A491" s="5">
        <v>840</v>
      </c>
      <c r="B491" s="2" t="s">
        <v>2087</v>
      </c>
      <c r="C491" s="2" t="s">
        <v>1269</v>
      </c>
      <c r="D491" s="6">
        <v>43794</v>
      </c>
      <c r="E491" s="2" t="s">
        <v>25</v>
      </c>
      <c r="F491" s="7">
        <v>45302</v>
      </c>
      <c r="G491" s="7">
        <v>45302</v>
      </c>
      <c r="H491" s="2" t="s">
        <v>394</v>
      </c>
      <c r="I491" s="2" t="s">
        <v>782</v>
      </c>
      <c r="J491" s="2" t="s">
        <v>513</v>
      </c>
      <c r="K491" s="2" t="s">
        <v>23</v>
      </c>
      <c r="L491" s="2" t="s">
        <v>24</v>
      </c>
      <c r="M491" s="2" t="s">
        <v>25</v>
      </c>
      <c r="N491" s="2" t="s">
        <v>26</v>
      </c>
      <c r="O491" s="2" t="s">
        <v>20</v>
      </c>
      <c r="P491" s="2"/>
      <c r="Q491" s="5" t="s">
        <v>20</v>
      </c>
      <c r="R491" s="2" t="s">
        <v>166</v>
      </c>
    </row>
    <row r="492" spans="1:18" hidden="1" x14ac:dyDescent="0.25">
      <c r="A492" s="5">
        <v>801</v>
      </c>
      <c r="B492" s="2" t="s">
        <v>2004</v>
      </c>
      <c r="C492" s="2" t="s">
        <v>29</v>
      </c>
      <c r="D492" s="6">
        <v>43791</v>
      </c>
      <c r="E492" s="2" t="s">
        <v>25</v>
      </c>
      <c r="F492" s="7">
        <v>45286</v>
      </c>
      <c r="G492" s="7">
        <v>45287</v>
      </c>
      <c r="H492" s="2" t="s">
        <v>394</v>
      </c>
      <c r="I492" s="2" t="s">
        <v>127</v>
      </c>
      <c r="J492" s="2" t="s">
        <v>2005</v>
      </c>
      <c r="K492" s="2" t="s">
        <v>23</v>
      </c>
      <c r="L492" s="2" t="s">
        <v>340</v>
      </c>
      <c r="M492" s="2" t="s">
        <v>25</v>
      </c>
      <c r="N492" s="2" t="s">
        <v>26</v>
      </c>
      <c r="O492" s="2" t="s">
        <v>20</v>
      </c>
      <c r="P492" s="2"/>
      <c r="Q492" s="5" t="s">
        <v>20</v>
      </c>
      <c r="R492" s="2" t="s">
        <v>83</v>
      </c>
    </row>
    <row r="493" spans="1:18" hidden="1" x14ac:dyDescent="0.25">
      <c r="A493" s="5">
        <v>826</v>
      </c>
      <c r="B493" s="2" t="s">
        <v>2056</v>
      </c>
      <c r="C493" s="2" t="s">
        <v>106</v>
      </c>
      <c r="D493" s="6">
        <v>43791</v>
      </c>
      <c r="E493" s="2" t="s">
        <v>25</v>
      </c>
      <c r="F493" s="7">
        <v>45302</v>
      </c>
      <c r="G493" s="7">
        <v>45302</v>
      </c>
      <c r="H493" s="2" t="s">
        <v>394</v>
      </c>
      <c r="I493" s="2" t="s">
        <v>782</v>
      </c>
      <c r="J493" s="2" t="s">
        <v>513</v>
      </c>
      <c r="K493" s="2" t="s">
        <v>23</v>
      </c>
      <c r="L493" s="2" t="s">
        <v>24</v>
      </c>
      <c r="M493" s="2" t="s">
        <v>25</v>
      </c>
      <c r="N493" s="2" t="s">
        <v>26</v>
      </c>
      <c r="O493" s="2" t="s">
        <v>25</v>
      </c>
      <c r="P493" s="2"/>
      <c r="Q493" s="5" t="s">
        <v>20</v>
      </c>
      <c r="R493" s="2" t="s">
        <v>1334</v>
      </c>
    </row>
    <row r="494" spans="1:18" hidden="1" x14ac:dyDescent="0.25">
      <c r="A494" s="5">
        <v>784</v>
      </c>
      <c r="B494" s="2" t="s">
        <v>1969</v>
      </c>
      <c r="C494" s="2" t="s">
        <v>106</v>
      </c>
      <c r="D494" s="6">
        <v>43791</v>
      </c>
      <c r="E494" s="2" t="s">
        <v>25</v>
      </c>
      <c r="F494" s="7">
        <v>45300</v>
      </c>
      <c r="G494" s="7">
        <v>45300</v>
      </c>
      <c r="H494" s="2" t="s">
        <v>394</v>
      </c>
      <c r="I494" s="2" t="s">
        <v>1970</v>
      </c>
      <c r="J494" s="2" t="s">
        <v>561</v>
      </c>
      <c r="K494" s="2" t="s">
        <v>23</v>
      </c>
      <c r="L494" s="2" t="s">
        <v>340</v>
      </c>
      <c r="M494" s="2" t="s">
        <v>25</v>
      </c>
      <c r="N494" s="2" t="s">
        <v>26</v>
      </c>
      <c r="O494" s="2" t="s">
        <v>20</v>
      </c>
      <c r="P494" s="2"/>
      <c r="Q494" s="5" t="s">
        <v>20</v>
      </c>
      <c r="R494" s="2" t="s">
        <v>1971</v>
      </c>
    </row>
    <row r="495" spans="1:18" hidden="1" x14ac:dyDescent="0.25">
      <c r="A495" s="5">
        <v>1379</v>
      </c>
      <c r="B495" s="2" t="s">
        <v>3202</v>
      </c>
      <c r="C495" s="2" t="s">
        <v>3203</v>
      </c>
      <c r="D495" s="6">
        <v>43793</v>
      </c>
      <c r="E495" s="2" t="s">
        <v>25</v>
      </c>
      <c r="F495" s="7">
        <v>45358</v>
      </c>
      <c r="G495" s="7">
        <v>45358</v>
      </c>
      <c r="H495" s="2" t="s">
        <v>394</v>
      </c>
      <c r="I495" s="2" t="s">
        <v>782</v>
      </c>
      <c r="J495" s="2" t="s">
        <v>3204</v>
      </c>
      <c r="K495" s="2" t="s">
        <v>23</v>
      </c>
      <c r="L495" s="2" t="s">
        <v>340</v>
      </c>
      <c r="M495" s="2" t="s">
        <v>25</v>
      </c>
      <c r="N495" s="2" t="s">
        <v>26</v>
      </c>
      <c r="O495" s="2" t="s">
        <v>20</v>
      </c>
      <c r="P495" s="2"/>
      <c r="Q495" s="5" t="s">
        <v>27</v>
      </c>
      <c r="R495" s="2" t="s">
        <v>226</v>
      </c>
    </row>
    <row r="496" spans="1:18" ht="25.5" hidden="1" x14ac:dyDescent="0.25">
      <c r="A496" s="5">
        <v>998</v>
      </c>
      <c r="B496" s="2" t="s">
        <v>2402</v>
      </c>
      <c r="C496" s="2" t="s">
        <v>1327</v>
      </c>
      <c r="D496" s="6">
        <v>43791</v>
      </c>
      <c r="E496" s="2" t="s">
        <v>25</v>
      </c>
      <c r="F496" s="7">
        <v>45314</v>
      </c>
      <c r="G496" s="7">
        <v>45314</v>
      </c>
      <c r="H496" s="2" t="s">
        <v>394</v>
      </c>
      <c r="I496" s="2" t="s">
        <v>782</v>
      </c>
      <c r="J496" s="2" t="s">
        <v>2403</v>
      </c>
      <c r="K496" s="2" t="s">
        <v>23</v>
      </c>
      <c r="L496" s="2" t="s">
        <v>340</v>
      </c>
      <c r="M496" s="2" t="s">
        <v>25</v>
      </c>
      <c r="N496" s="2" t="s">
        <v>26</v>
      </c>
      <c r="O496" s="2" t="s">
        <v>20</v>
      </c>
      <c r="P496" s="2"/>
      <c r="Q496" s="5" t="s">
        <v>20</v>
      </c>
      <c r="R496" s="2" t="s">
        <v>2404</v>
      </c>
    </row>
    <row r="497" spans="1:18" hidden="1" x14ac:dyDescent="0.25">
      <c r="A497" s="5">
        <v>477</v>
      </c>
      <c r="B497" s="2" t="s">
        <v>1310</v>
      </c>
      <c r="C497" s="2" t="s">
        <v>95</v>
      </c>
      <c r="D497" s="6">
        <v>43790</v>
      </c>
      <c r="E497" s="2" t="s">
        <v>25</v>
      </c>
      <c r="F497" s="7">
        <v>45286</v>
      </c>
      <c r="G497" s="7">
        <v>45286</v>
      </c>
      <c r="H497" s="2" t="s">
        <v>698</v>
      </c>
      <c r="I497" s="2" t="s">
        <v>1311</v>
      </c>
      <c r="J497" s="2" t="s">
        <v>513</v>
      </c>
      <c r="K497" s="2" t="s">
        <v>23</v>
      </c>
      <c r="L497" s="2" t="s">
        <v>24</v>
      </c>
      <c r="M497" s="2" t="s">
        <v>25</v>
      </c>
      <c r="N497" s="2" t="s">
        <v>26</v>
      </c>
      <c r="O497" s="2" t="s">
        <v>20</v>
      </c>
      <c r="P497" s="2"/>
      <c r="Q497" s="5" t="s">
        <v>20</v>
      </c>
      <c r="R497" s="2" t="s">
        <v>166</v>
      </c>
    </row>
    <row r="498" spans="1:18" hidden="1" x14ac:dyDescent="0.25">
      <c r="A498" s="5">
        <v>715</v>
      </c>
      <c r="B498" s="2" t="s">
        <v>1822</v>
      </c>
      <c r="C498" s="2" t="s">
        <v>46</v>
      </c>
      <c r="D498" s="6">
        <v>43791</v>
      </c>
      <c r="E498" s="2" t="s">
        <v>25</v>
      </c>
      <c r="F498" s="7">
        <v>45288</v>
      </c>
      <c r="G498" s="7">
        <v>45288</v>
      </c>
      <c r="H498" s="2" t="s">
        <v>698</v>
      </c>
      <c r="I498" s="2" t="s">
        <v>635</v>
      </c>
      <c r="J498" s="2" t="s">
        <v>143</v>
      </c>
      <c r="K498" s="2" t="s">
        <v>23</v>
      </c>
      <c r="L498" s="2" t="s">
        <v>24</v>
      </c>
      <c r="M498" s="2" t="s">
        <v>25</v>
      </c>
      <c r="N498" s="2" t="s">
        <v>26</v>
      </c>
      <c r="O498" s="2" t="s">
        <v>20</v>
      </c>
      <c r="P498" s="2"/>
      <c r="Q498" s="5" t="s">
        <v>27</v>
      </c>
      <c r="R498" s="2"/>
    </row>
    <row r="499" spans="1:18" hidden="1" x14ac:dyDescent="0.25">
      <c r="A499" s="5">
        <v>934</v>
      </c>
      <c r="B499" s="2" t="s">
        <v>2280</v>
      </c>
      <c r="C499" s="2" t="s">
        <v>2201</v>
      </c>
      <c r="D499" s="6">
        <v>43791</v>
      </c>
      <c r="E499" s="2" t="s">
        <v>25</v>
      </c>
      <c r="F499" s="7">
        <v>45309</v>
      </c>
      <c r="G499" s="7">
        <v>45310</v>
      </c>
      <c r="H499" s="2" t="s">
        <v>698</v>
      </c>
      <c r="I499" s="2" t="s">
        <v>2187</v>
      </c>
      <c r="J499" s="2" t="s">
        <v>2281</v>
      </c>
      <c r="K499" s="2" t="s">
        <v>23</v>
      </c>
      <c r="L499" s="2" t="s">
        <v>340</v>
      </c>
      <c r="M499" s="2" t="s">
        <v>25</v>
      </c>
      <c r="N499" s="2" t="s">
        <v>26</v>
      </c>
      <c r="O499" s="2" t="s">
        <v>20</v>
      </c>
      <c r="P499" s="2"/>
      <c r="Q499" s="5" t="s">
        <v>20</v>
      </c>
      <c r="R499" s="2" t="s">
        <v>2282</v>
      </c>
    </row>
    <row r="500" spans="1:18" hidden="1" x14ac:dyDescent="0.25">
      <c r="A500" s="5">
        <v>890</v>
      </c>
      <c r="B500" s="2" t="s">
        <v>2186</v>
      </c>
      <c r="C500" s="2" t="s">
        <v>1269</v>
      </c>
      <c r="D500" s="6">
        <v>43790</v>
      </c>
      <c r="E500" s="2" t="s">
        <v>25</v>
      </c>
      <c r="F500" s="7">
        <v>45302</v>
      </c>
      <c r="G500" s="7">
        <v>45302</v>
      </c>
      <c r="H500" s="2" t="s">
        <v>698</v>
      </c>
      <c r="I500" s="2" t="s">
        <v>2187</v>
      </c>
      <c r="J500" s="2" t="s">
        <v>2188</v>
      </c>
      <c r="K500" s="2" t="s">
        <v>23</v>
      </c>
      <c r="L500" s="2" t="s">
        <v>24</v>
      </c>
      <c r="M500" s="2" t="s">
        <v>25</v>
      </c>
      <c r="N500" s="2" t="s">
        <v>26</v>
      </c>
      <c r="O500" s="2" t="s">
        <v>20</v>
      </c>
      <c r="P500" s="2"/>
      <c r="Q500" s="5" t="s">
        <v>27</v>
      </c>
      <c r="R500" s="2">
        <v>0</v>
      </c>
    </row>
    <row r="501" spans="1:18" hidden="1" x14ac:dyDescent="0.25">
      <c r="A501" s="5">
        <v>958</v>
      </c>
      <c r="B501" s="2" t="s">
        <v>2335</v>
      </c>
      <c r="C501" s="2" t="s">
        <v>2201</v>
      </c>
      <c r="D501" s="6">
        <v>43791</v>
      </c>
      <c r="E501" s="2" t="s">
        <v>25</v>
      </c>
      <c r="F501" s="7">
        <v>45308</v>
      </c>
      <c r="G501" s="7">
        <v>45310</v>
      </c>
      <c r="H501" s="2" t="s">
        <v>698</v>
      </c>
      <c r="I501" s="2" t="s">
        <v>2187</v>
      </c>
      <c r="J501" s="2" t="s">
        <v>2336</v>
      </c>
      <c r="K501" s="2" t="s">
        <v>23</v>
      </c>
      <c r="L501" s="2" t="s">
        <v>340</v>
      </c>
      <c r="M501" s="2" t="s">
        <v>25</v>
      </c>
      <c r="N501" s="2" t="s">
        <v>26</v>
      </c>
      <c r="O501" s="2" t="s">
        <v>20</v>
      </c>
      <c r="P501" s="2"/>
      <c r="Q501" s="5" t="s">
        <v>20</v>
      </c>
      <c r="R501" s="2" t="s">
        <v>2337</v>
      </c>
    </row>
    <row r="502" spans="1:18" hidden="1" x14ac:dyDescent="0.25">
      <c r="A502" s="5">
        <v>1383</v>
      </c>
      <c r="B502" s="2" t="s">
        <v>3212</v>
      </c>
      <c r="C502" s="2" t="s">
        <v>1327</v>
      </c>
      <c r="D502" s="6">
        <v>43790</v>
      </c>
      <c r="E502" s="2" t="s">
        <v>25</v>
      </c>
      <c r="F502" s="7">
        <v>45314</v>
      </c>
      <c r="G502" s="7">
        <v>45314</v>
      </c>
      <c r="H502" s="2" t="s">
        <v>698</v>
      </c>
      <c r="I502" s="2" t="s">
        <v>635</v>
      </c>
      <c r="J502" s="2" t="s">
        <v>3213</v>
      </c>
      <c r="K502" s="2" t="s">
        <v>23</v>
      </c>
      <c r="L502" s="2" t="s">
        <v>24</v>
      </c>
      <c r="M502" s="2" t="s">
        <v>25</v>
      </c>
      <c r="N502" s="2" t="s">
        <v>26</v>
      </c>
      <c r="O502" s="2" t="s">
        <v>20</v>
      </c>
      <c r="P502" s="2"/>
      <c r="Q502" s="5" t="s">
        <v>20</v>
      </c>
      <c r="R502" s="2" t="s">
        <v>3214</v>
      </c>
    </row>
    <row r="503" spans="1:18" hidden="1" x14ac:dyDescent="0.25">
      <c r="A503" s="5">
        <v>1138</v>
      </c>
      <c r="B503" s="2" t="s">
        <v>2701</v>
      </c>
      <c r="C503" s="2" t="s">
        <v>19</v>
      </c>
      <c r="D503" s="6">
        <v>43788</v>
      </c>
      <c r="E503" s="2" t="s">
        <v>25</v>
      </c>
      <c r="F503" s="7">
        <v>45642</v>
      </c>
      <c r="G503" s="7">
        <v>45276</v>
      </c>
      <c r="H503" s="2" t="s">
        <v>698</v>
      </c>
      <c r="I503" s="2" t="s">
        <v>635</v>
      </c>
      <c r="J503" s="2" t="s">
        <v>2702</v>
      </c>
      <c r="K503" s="2" t="s">
        <v>23</v>
      </c>
      <c r="L503" s="2" t="s">
        <v>24</v>
      </c>
      <c r="M503" s="2" t="s">
        <v>25</v>
      </c>
      <c r="N503" s="2" t="s">
        <v>26</v>
      </c>
      <c r="O503" s="2" t="s">
        <v>20</v>
      </c>
      <c r="P503" s="2"/>
      <c r="Q503" s="5" t="s">
        <v>20</v>
      </c>
      <c r="R503" s="2" t="s">
        <v>2703</v>
      </c>
    </row>
    <row r="504" spans="1:18" hidden="1" x14ac:dyDescent="0.25">
      <c r="A504" s="5">
        <v>593</v>
      </c>
      <c r="B504" s="2" t="s">
        <v>1556</v>
      </c>
      <c r="C504" s="2" t="s">
        <v>69</v>
      </c>
      <c r="D504" s="6">
        <v>43791</v>
      </c>
      <c r="E504" s="2" t="s">
        <v>25</v>
      </c>
      <c r="F504" s="7">
        <v>45288</v>
      </c>
      <c r="G504" s="7">
        <v>45289</v>
      </c>
      <c r="H504" s="2" t="s">
        <v>698</v>
      </c>
      <c r="I504" s="2" t="s">
        <v>635</v>
      </c>
      <c r="J504" s="2" t="s">
        <v>678</v>
      </c>
      <c r="K504" s="2" t="s">
        <v>23</v>
      </c>
      <c r="L504" s="2" t="s">
        <v>340</v>
      </c>
      <c r="M504" s="2" t="s">
        <v>25</v>
      </c>
      <c r="N504" s="2" t="s">
        <v>26</v>
      </c>
      <c r="O504" s="2" t="s">
        <v>20</v>
      </c>
      <c r="P504" s="2"/>
      <c r="Q504" s="5" t="s">
        <v>20</v>
      </c>
      <c r="R504" s="2" t="s">
        <v>20</v>
      </c>
    </row>
    <row r="505" spans="1:18" hidden="1" x14ac:dyDescent="0.25">
      <c r="A505" s="5">
        <v>543</v>
      </c>
      <c r="B505" s="2" t="s">
        <v>1451</v>
      </c>
      <c r="C505" s="2" t="s">
        <v>46</v>
      </c>
      <c r="D505" s="6">
        <v>43790</v>
      </c>
      <c r="E505" s="2" t="s">
        <v>25</v>
      </c>
      <c r="F505" s="7">
        <v>45288</v>
      </c>
      <c r="G505" s="7">
        <v>45288</v>
      </c>
      <c r="H505" s="2" t="s">
        <v>698</v>
      </c>
      <c r="I505" s="2" t="s">
        <v>1452</v>
      </c>
      <c r="J505" s="2" t="s">
        <v>477</v>
      </c>
      <c r="K505" s="2" t="s">
        <v>23</v>
      </c>
      <c r="L505" s="2" t="s">
        <v>340</v>
      </c>
      <c r="M505" s="2" t="s">
        <v>25</v>
      </c>
      <c r="N505" s="2" t="s">
        <v>26</v>
      </c>
      <c r="O505" s="2" t="s">
        <v>20</v>
      </c>
      <c r="P505" s="2"/>
      <c r="Q505" s="5" t="s">
        <v>20</v>
      </c>
      <c r="R505" s="2" t="s">
        <v>1453</v>
      </c>
    </row>
    <row r="506" spans="1:18" ht="25.5" hidden="1" x14ac:dyDescent="0.25">
      <c r="A506" s="5">
        <v>219</v>
      </c>
      <c r="B506" s="2" t="s">
        <v>697</v>
      </c>
      <c r="C506" s="2" t="s">
        <v>59</v>
      </c>
      <c r="D506" s="6">
        <v>43790</v>
      </c>
      <c r="E506" s="2" t="s">
        <v>20</v>
      </c>
      <c r="F506" s="7">
        <v>45279</v>
      </c>
      <c r="G506" s="7">
        <v>45280</v>
      </c>
      <c r="H506" s="2" t="s">
        <v>698</v>
      </c>
      <c r="I506" s="2" t="s">
        <v>635</v>
      </c>
      <c r="J506" s="2" t="s">
        <v>652</v>
      </c>
      <c r="K506" s="2" t="s">
        <v>23</v>
      </c>
      <c r="L506" s="2" t="s">
        <v>340</v>
      </c>
      <c r="M506" s="2" t="s">
        <v>25</v>
      </c>
      <c r="N506" s="2" t="s">
        <v>26</v>
      </c>
      <c r="O506" s="2" t="s">
        <v>20</v>
      </c>
      <c r="P506" s="2"/>
      <c r="Q506" s="5" t="s">
        <v>20</v>
      </c>
      <c r="R506" s="2" t="s">
        <v>699</v>
      </c>
    </row>
    <row r="507" spans="1:18" hidden="1" x14ac:dyDescent="0.25">
      <c r="A507" s="5">
        <v>1009</v>
      </c>
      <c r="B507" s="2" t="s">
        <v>2430</v>
      </c>
      <c r="C507" s="2" t="s">
        <v>29</v>
      </c>
      <c r="D507" s="6">
        <v>43790</v>
      </c>
      <c r="E507" s="2" t="s">
        <v>25</v>
      </c>
      <c r="F507" s="7">
        <v>45279</v>
      </c>
      <c r="G507" s="7">
        <v>45281</v>
      </c>
      <c r="H507" s="2" t="s">
        <v>698</v>
      </c>
      <c r="I507" s="2" t="s">
        <v>2431</v>
      </c>
      <c r="J507" s="2" t="s">
        <v>2432</v>
      </c>
      <c r="K507" s="2" t="s">
        <v>23</v>
      </c>
      <c r="L507" s="2" t="s">
        <v>24</v>
      </c>
      <c r="M507" s="2" t="s">
        <v>25</v>
      </c>
      <c r="N507" s="2" t="s">
        <v>26</v>
      </c>
      <c r="O507" s="2" t="s">
        <v>20</v>
      </c>
      <c r="P507" s="2"/>
      <c r="Q507" s="5" t="s">
        <v>20</v>
      </c>
      <c r="R507" s="2" t="s">
        <v>2433</v>
      </c>
    </row>
    <row r="508" spans="1:18" hidden="1" x14ac:dyDescent="0.25">
      <c r="A508" s="5">
        <v>719</v>
      </c>
      <c r="B508" s="2" t="s">
        <v>1831</v>
      </c>
      <c r="C508" s="2" t="s">
        <v>95</v>
      </c>
      <c r="D508" s="6">
        <v>45272</v>
      </c>
      <c r="E508" s="2" t="s">
        <v>25</v>
      </c>
      <c r="F508" s="7">
        <v>45272</v>
      </c>
      <c r="G508" s="7">
        <v>45272</v>
      </c>
      <c r="H508" s="2" t="s">
        <v>698</v>
      </c>
      <c r="I508" s="2" t="s">
        <v>25</v>
      </c>
      <c r="J508" s="2" t="s">
        <v>1833</v>
      </c>
      <c r="K508" s="2" t="s">
        <v>23</v>
      </c>
      <c r="L508" s="2" t="s">
        <v>340</v>
      </c>
      <c r="M508" s="2" t="s">
        <v>25</v>
      </c>
      <c r="N508" s="2" t="s">
        <v>26</v>
      </c>
      <c r="O508" s="2" t="s">
        <v>20</v>
      </c>
      <c r="P508" s="2"/>
      <c r="Q508" s="5" t="s">
        <v>20</v>
      </c>
      <c r="R508" s="2" t="s">
        <v>44</v>
      </c>
    </row>
    <row r="509" spans="1:18" hidden="1" x14ac:dyDescent="0.25">
      <c r="A509" s="5">
        <v>207</v>
      </c>
      <c r="B509" s="2" t="s">
        <v>659</v>
      </c>
      <c r="C509" s="2" t="s">
        <v>29</v>
      </c>
      <c r="D509" s="6">
        <v>43791</v>
      </c>
      <c r="E509" s="2" t="s">
        <v>25</v>
      </c>
      <c r="F509" s="7">
        <v>45279</v>
      </c>
      <c r="G509" s="7">
        <v>45279</v>
      </c>
      <c r="H509" s="2" t="s">
        <v>660</v>
      </c>
      <c r="I509" s="2" t="s">
        <v>661</v>
      </c>
      <c r="J509" s="2" t="s">
        <v>662</v>
      </c>
      <c r="K509" s="2" t="s">
        <v>23</v>
      </c>
      <c r="L509" s="2" t="s">
        <v>24</v>
      </c>
      <c r="M509" s="2" t="s">
        <v>25</v>
      </c>
      <c r="N509" s="2" t="s">
        <v>26</v>
      </c>
      <c r="O509" s="2" t="s">
        <v>25</v>
      </c>
      <c r="P509" s="2"/>
      <c r="Q509" s="5" t="s">
        <v>20</v>
      </c>
      <c r="R509" s="2" t="s">
        <v>663</v>
      </c>
    </row>
    <row r="510" spans="1:18" hidden="1" x14ac:dyDescent="0.25">
      <c r="A510" s="5">
        <v>1142</v>
      </c>
      <c r="B510" s="2" t="s">
        <v>2709</v>
      </c>
      <c r="C510" s="2" t="s">
        <v>2201</v>
      </c>
      <c r="D510" s="6">
        <v>43792</v>
      </c>
      <c r="E510" s="2" t="s">
        <v>25</v>
      </c>
      <c r="F510" s="2" t="s">
        <v>2710</v>
      </c>
      <c r="G510" s="7">
        <v>45307</v>
      </c>
      <c r="H510" s="2" t="s">
        <v>660</v>
      </c>
      <c r="I510" s="2" t="s">
        <v>2235</v>
      </c>
      <c r="J510" s="2" t="s">
        <v>1500</v>
      </c>
      <c r="K510" s="2" t="s">
        <v>23</v>
      </c>
      <c r="L510" s="2" t="s">
        <v>24</v>
      </c>
      <c r="M510" s="2" t="s">
        <v>25</v>
      </c>
      <c r="N510" s="2" t="s">
        <v>26</v>
      </c>
      <c r="O510" s="2" t="s">
        <v>20</v>
      </c>
      <c r="P510" s="2"/>
      <c r="Q510" s="5" t="s">
        <v>20</v>
      </c>
      <c r="R510" s="2" t="s">
        <v>20</v>
      </c>
    </row>
    <row r="511" spans="1:18" hidden="1" x14ac:dyDescent="0.25">
      <c r="A511" s="5">
        <v>1489</v>
      </c>
      <c r="B511" s="2" t="s">
        <v>3422</v>
      </c>
      <c r="C511" s="2" t="s">
        <v>46</v>
      </c>
      <c r="D511" s="6">
        <v>43790</v>
      </c>
      <c r="E511" s="2" t="s">
        <v>25</v>
      </c>
      <c r="F511" s="7">
        <v>45288</v>
      </c>
      <c r="G511" s="7">
        <v>45291</v>
      </c>
      <c r="H511" s="2" t="s">
        <v>660</v>
      </c>
      <c r="I511" s="2" t="s">
        <v>3423</v>
      </c>
      <c r="J511" s="2" t="s">
        <v>480</v>
      </c>
      <c r="K511" s="2" t="s">
        <v>23</v>
      </c>
      <c r="L511" s="2" t="s">
        <v>24</v>
      </c>
      <c r="M511" s="2" t="s">
        <v>25</v>
      </c>
      <c r="N511" s="2" t="s">
        <v>26</v>
      </c>
      <c r="O511" s="2" t="s">
        <v>20</v>
      </c>
      <c r="P511" s="2"/>
      <c r="Q511" s="5" t="s">
        <v>20</v>
      </c>
      <c r="R511" s="2" t="s">
        <v>3424</v>
      </c>
    </row>
    <row r="512" spans="1:18" hidden="1" x14ac:dyDescent="0.25">
      <c r="A512" s="5">
        <v>1452</v>
      </c>
      <c r="B512" s="2" t="s">
        <v>3342</v>
      </c>
      <c r="C512" s="2" t="s">
        <v>92</v>
      </c>
      <c r="D512" s="6">
        <v>43792</v>
      </c>
      <c r="E512" s="2" t="s">
        <v>25</v>
      </c>
      <c r="F512" s="7">
        <v>45352</v>
      </c>
      <c r="G512" s="7">
        <v>45353</v>
      </c>
      <c r="H512" s="2" t="s">
        <v>660</v>
      </c>
      <c r="I512" s="2" t="s">
        <v>3343</v>
      </c>
      <c r="J512" s="2" t="s">
        <v>2911</v>
      </c>
      <c r="K512" s="2" t="s">
        <v>23</v>
      </c>
      <c r="L512" s="2" t="s">
        <v>340</v>
      </c>
      <c r="M512" s="2" t="s">
        <v>25</v>
      </c>
      <c r="N512" s="2" t="s">
        <v>26</v>
      </c>
      <c r="O512" s="2" t="s">
        <v>20</v>
      </c>
      <c r="P512" s="2"/>
      <c r="Q512" s="5" t="s">
        <v>20</v>
      </c>
      <c r="R512" s="2" t="s">
        <v>44</v>
      </c>
    </row>
    <row r="513" spans="1:18" hidden="1" x14ac:dyDescent="0.25">
      <c r="A513" s="5">
        <v>1234</v>
      </c>
      <c r="B513" s="2" t="s">
        <v>2901</v>
      </c>
      <c r="C513" s="2" t="s">
        <v>29</v>
      </c>
      <c r="D513" s="6">
        <v>43791</v>
      </c>
      <c r="E513" s="2" t="s">
        <v>25</v>
      </c>
      <c r="F513" s="7">
        <v>45279</v>
      </c>
      <c r="G513" s="7">
        <v>45279</v>
      </c>
      <c r="H513" s="2" t="s">
        <v>660</v>
      </c>
      <c r="I513" s="2" t="s">
        <v>661</v>
      </c>
      <c r="J513" s="2" t="s">
        <v>2902</v>
      </c>
      <c r="K513" s="2" t="s">
        <v>23</v>
      </c>
      <c r="L513" s="2" t="s">
        <v>24</v>
      </c>
      <c r="M513" s="2" t="s">
        <v>25</v>
      </c>
      <c r="N513" s="2" t="s">
        <v>26</v>
      </c>
      <c r="O513" s="2" t="s">
        <v>20</v>
      </c>
      <c r="P513" s="2"/>
      <c r="Q513" s="5" t="s">
        <v>20</v>
      </c>
      <c r="R513" s="2" t="s">
        <v>1514</v>
      </c>
    </row>
    <row r="514" spans="1:18" ht="25.5" hidden="1" x14ac:dyDescent="0.25">
      <c r="A514" s="5">
        <v>710</v>
      </c>
      <c r="B514" s="2" t="s">
        <v>1813</v>
      </c>
      <c r="C514" s="2" t="s">
        <v>59</v>
      </c>
      <c r="D514" s="6">
        <v>43791</v>
      </c>
      <c r="E514" s="2" t="s">
        <v>25</v>
      </c>
      <c r="F514" s="7">
        <v>45281</v>
      </c>
      <c r="G514" s="7">
        <v>45281</v>
      </c>
      <c r="H514" s="2" t="s">
        <v>660</v>
      </c>
      <c r="I514" s="2" t="s">
        <v>1814</v>
      </c>
      <c r="J514" s="2" t="s">
        <v>517</v>
      </c>
      <c r="K514" s="2" t="s">
        <v>23</v>
      </c>
      <c r="L514" s="2" t="s">
        <v>340</v>
      </c>
      <c r="M514" s="2" t="s">
        <v>25</v>
      </c>
      <c r="N514" s="2" t="s">
        <v>26</v>
      </c>
      <c r="O514" s="2" t="s">
        <v>20</v>
      </c>
      <c r="P514" s="2"/>
      <c r="Q514" s="5" t="s">
        <v>27</v>
      </c>
      <c r="R514" s="2" t="s">
        <v>1815</v>
      </c>
    </row>
    <row r="515" spans="1:18" hidden="1" x14ac:dyDescent="0.25">
      <c r="A515" s="5">
        <v>539</v>
      </c>
      <c r="B515" s="2" t="s">
        <v>1442</v>
      </c>
      <c r="C515" s="2" t="s">
        <v>46</v>
      </c>
      <c r="D515" s="6">
        <v>43790</v>
      </c>
      <c r="E515" s="2" t="s">
        <v>25</v>
      </c>
      <c r="F515" s="7">
        <v>45288</v>
      </c>
      <c r="G515" s="7">
        <v>45288</v>
      </c>
      <c r="H515" s="2" t="s">
        <v>660</v>
      </c>
      <c r="I515" s="2" t="s">
        <v>1443</v>
      </c>
      <c r="J515" s="2" t="s">
        <v>1108</v>
      </c>
      <c r="K515" s="2" t="s">
        <v>23</v>
      </c>
      <c r="L515" s="2" t="s">
        <v>24</v>
      </c>
      <c r="M515" s="2" t="s">
        <v>25</v>
      </c>
      <c r="N515" s="2" t="s">
        <v>26</v>
      </c>
      <c r="O515" s="2" t="s">
        <v>20</v>
      </c>
      <c r="P515" s="2"/>
      <c r="Q515" s="5" t="s">
        <v>20</v>
      </c>
      <c r="R515" s="2"/>
    </row>
    <row r="516" spans="1:18" hidden="1" x14ac:dyDescent="0.25">
      <c r="A516" s="5">
        <v>738</v>
      </c>
      <c r="B516" s="2" t="s">
        <v>1871</v>
      </c>
      <c r="C516" s="2" t="s">
        <v>69</v>
      </c>
      <c r="D516" s="6">
        <v>43790</v>
      </c>
      <c r="E516" s="2" t="s">
        <v>25</v>
      </c>
      <c r="F516" s="7">
        <v>45295</v>
      </c>
      <c r="G516" s="7">
        <v>45295</v>
      </c>
      <c r="H516" s="2" t="s">
        <v>660</v>
      </c>
      <c r="I516" s="2" t="s">
        <v>1872</v>
      </c>
      <c r="J516" s="2" t="s">
        <v>1873</v>
      </c>
      <c r="K516" s="2" t="s">
        <v>23</v>
      </c>
      <c r="L516" s="2" t="s">
        <v>24</v>
      </c>
      <c r="M516" s="2" t="s">
        <v>25</v>
      </c>
      <c r="N516" s="2" t="s">
        <v>26</v>
      </c>
      <c r="O516" s="2" t="s">
        <v>25</v>
      </c>
      <c r="P516" s="2">
        <v>45295</v>
      </c>
      <c r="Q516" s="5" t="s">
        <v>20</v>
      </c>
      <c r="R516" s="2" t="s">
        <v>1874</v>
      </c>
    </row>
    <row r="517" spans="1:18" hidden="1" x14ac:dyDescent="0.25">
      <c r="A517" s="5">
        <v>921</v>
      </c>
      <c r="B517" s="2" t="s">
        <v>2248</v>
      </c>
      <c r="C517" s="2" t="s">
        <v>1269</v>
      </c>
      <c r="D517" s="6">
        <v>43791</v>
      </c>
      <c r="E517" s="2" t="s">
        <v>25</v>
      </c>
      <c r="F517" s="7">
        <v>45308</v>
      </c>
      <c r="G517" s="7">
        <v>45308</v>
      </c>
      <c r="H517" s="2" t="s">
        <v>660</v>
      </c>
      <c r="I517" s="2" t="s">
        <v>25</v>
      </c>
      <c r="J517" s="2" t="s">
        <v>61</v>
      </c>
      <c r="K517" s="2" t="s">
        <v>23</v>
      </c>
      <c r="L517" s="2" t="s">
        <v>24</v>
      </c>
      <c r="M517" s="2" t="s">
        <v>25</v>
      </c>
      <c r="N517" s="2" t="s">
        <v>26</v>
      </c>
      <c r="O517" s="2" t="s">
        <v>20</v>
      </c>
      <c r="P517" s="2"/>
      <c r="Q517" s="5" t="s">
        <v>20</v>
      </c>
      <c r="R517" s="2" t="s">
        <v>20</v>
      </c>
    </row>
    <row r="518" spans="1:18" hidden="1" x14ac:dyDescent="0.25">
      <c r="A518" s="5">
        <v>606</v>
      </c>
      <c r="B518" s="2" t="s">
        <v>1585</v>
      </c>
      <c r="C518" s="2" t="s">
        <v>59</v>
      </c>
      <c r="D518" s="6">
        <v>43790</v>
      </c>
      <c r="E518" s="2" t="s">
        <v>25</v>
      </c>
      <c r="F518" s="7">
        <v>45276</v>
      </c>
      <c r="G518" s="7">
        <v>45276</v>
      </c>
      <c r="H518" s="2" t="s">
        <v>1035</v>
      </c>
      <c r="I518" s="2" t="s">
        <v>1586</v>
      </c>
      <c r="J518" s="2" t="s">
        <v>1587</v>
      </c>
      <c r="K518" s="2" t="s">
        <v>23</v>
      </c>
      <c r="L518" s="2" t="s">
        <v>340</v>
      </c>
      <c r="M518" s="2" t="s">
        <v>25</v>
      </c>
      <c r="N518" s="2" t="s">
        <v>26</v>
      </c>
      <c r="O518" s="2" t="s">
        <v>20</v>
      </c>
      <c r="P518" s="2"/>
      <c r="Q518" s="5" t="s">
        <v>20</v>
      </c>
      <c r="R518" s="2" t="s">
        <v>1588</v>
      </c>
    </row>
    <row r="519" spans="1:18" hidden="1" x14ac:dyDescent="0.25">
      <c r="A519" s="5">
        <v>1093</v>
      </c>
      <c r="B519" s="2" t="s">
        <v>2608</v>
      </c>
      <c r="C519" s="2" t="s">
        <v>1269</v>
      </c>
      <c r="D519" s="6">
        <v>43791</v>
      </c>
      <c r="E519" s="2" t="s">
        <v>25</v>
      </c>
      <c r="F519" s="7">
        <v>45308</v>
      </c>
      <c r="G519" s="7">
        <v>45308</v>
      </c>
      <c r="H519" s="2" t="s">
        <v>1035</v>
      </c>
      <c r="I519" s="2" t="s">
        <v>334</v>
      </c>
      <c r="J519" s="2" t="s">
        <v>606</v>
      </c>
      <c r="K519" s="2" t="s">
        <v>23</v>
      </c>
      <c r="L519" s="2" t="s">
        <v>24</v>
      </c>
      <c r="M519" s="2" t="s">
        <v>25</v>
      </c>
      <c r="N519" s="2" t="s">
        <v>26</v>
      </c>
      <c r="O519" s="2" t="s">
        <v>25</v>
      </c>
      <c r="P519" s="2"/>
      <c r="Q519" s="5" t="s">
        <v>27</v>
      </c>
      <c r="R519" s="2" t="s">
        <v>44</v>
      </c>
    </row>
    <row r="520" spans="1:18" hidden="1" x14ac:dyDescent="0.25">
      <c r="A520" s="5">
        <v>669</v>
      </c>
      <c r="B520" s="2" t="s">
        <v>1724</v>
      </c>
      <c r="C520" s="2" t="s">
        <v>69</v>
      </c>
      <c r="D520" s="6">
        <v>43791</v>
      </c>
      <c r="E520" s="2" t="s">
        <v>25</v>
      </c>
      <c r="F520" s="7">
        <v>45293</v>
      </c>
      <c r="G520" s="7">
        <v>45293</v>
      </c>
      <c r="H520" s="2" t="s">
        <v>1035</v>
      </c>
      <c r="I520" s="2" t="s">
        <v>1725</v>
      </c>
      <c r="J520" s="2" t="s">
        <v>1726</v>
      </c>
      <c r="K520" s="2" t="s">
        <v>23</v>
      </c>
      <c r="L520" s="2" t="s">
        <v>24</v>
      </c>
      <c r="M520" s="2" t="s">
        <v>25</v>
      </c>
      <c r="N520" s="2" t="s">
        <v>26</v>
      </c>
      <c r="O520" s="2" t="s">
        <v>20</v>
      </c>
      <c r="P520" s="2"/>
      <c r="Q520" s="5" t="s">
        <v>20</v>
      </c>
      <c r="R520" s="2" t="s">
        <v>1727</v>
      </c>
    </row>
    <row r="521" spans="1:18" hidden="1" x14ac:dyDescent="0.25">
      <c r="A521" s="5">
        <v>1101</v>
      </c>
      <c r="B521" s="2" t="s">
        <v>2623</v>
      </c>
      <c r="C521" s="2" t="s">
        <v>59</v>
      </c>
      <c r="D521" s="6">
        <v>43790</v>
      </c>
      <c r="E521" s="2" t="s">
        <v>25</v>
      </c>
      <c r="F521" s="7">
        <v>45281</v>
      </c>
      <c r="G521" s="7">
        <v>45281</v>
      </c>
      <c r="H521" s="2" t="s">
        <v>1035</v>
      </c>
      <c r="I521" s="2" t="s">
        <v>32</v>
      </c>
      <c r="J521" s="2" t="s">
        <v>480</v>
      </c>
      <c r="K521" s="2" t="s">
        <v>23</v>
      </c>
      <c r="L521" s="2" t="s">
        <v>24</v>
      </c>
      <c r="M521" s="2" t="s">
        <v>25</v>
      </c>
      <c r="N521" s="2" t="s">
        <v>311</v>
      </c>
      <c r="O521" s="2" t="s">
        <v>20</v>
      </c>
      <c r="P521" s="2"/>
      <c r="Q521" s="5" t="s">
        <v>20</v>
      </c>
      <c r="R521" s="2" t="s">
        <v>25</v>
      </c>
    </row>
    <row r="522" spans="1:18" hidden="1" x14ac:dyDescent="0.25">
      <c r="A522" s="5">
        <v>1059</v>
      </c>
      <c r="B522" s="2" t="s">
        <v>2537</v>
      </c>
      <c r="C522" s="2" t="s">
        <v>29</v>
      </c>
      <c r="D522" s="6">
        <v>43790</v>
      </c>
      <c r="E522" s="2" t="s">
        <v>25</v>
      </c>
      <c r="F522" s="7">
        <v>45269</v>
      </c>
      <c r="G522" s="7">
        <v>45269</v>
      </c>
      <c r="H522" s="2" t="s">
        <v>1035</v>
      </c>
      <c r="I522" s="2" t="s">
        <v>2538</v>
      </c>
      <c r="J522" s="2" t="s">
        <v>2539</v>
      </c>
      <c r="K522" s="2" t="s">
        <v>23</v>
      </c>
      <c r="L522" s="2" t="s">
        <v>24</v>
      </c>
      <c r="M522" s="2" t="s">
        <v>25</v>
      </c>
      <c r="N522" s="2" t="s">
        <v>26</v>
      </c>
      <c r="O522" s="2" t="s">
        <v>20</v>
      </c>
      <c r="P522" s="2"/>
      <c r="Q522" s="5" t="s">
        <v>20</v>
      </c>
      <c r="R522" s="2" t="s">
        <v>2540</v>
      </c>
    </row>
    <row r="523" spans="1:18" ht="38.25" hidden="1" x14ac:dyDescent="0.25">
      <c r="A523" s="5">
        <v>479</v>
      </c>
      <c r="B523" s="2" t="s">
        <v>1315</v>
      </c>
      <c r="C523" s="2" t="s">
        <v>95</v>
      </c>
      <c r="D523" s="6">
        <v>43790</v>
      </c>
      <c r="E523" s="2" t="s">
        <v>25</v>
      </c>
      <c r="F523" s="7">
        <v>45286</v>
      </c>
      <c r="G523" s="7">
        <v>45286</v>
      </c>
      <c r="H523" s="2" t="s">
        <v>520</v>
      </c>
      <c r="I523" s="2" t="s">
        <v>1316</v>
      </c>
      <c r="J523" s="2" t="s">
        <v>143</v>
      </c>
      <c r="K523" s="2" t="s">
        <v>23</v>
      </c>
      <c r="L523" s="2" t="s">
        <v>24</v>
      </c>
      <c r="M523" s="2" t="s">
        <v>25</v>
      </c>
      <c r="N523" s="2" t="s">
        <v>26</v>
      </c>
      <c r="O523" s="2" t="s">
        <v>20</v>
      </c>
      <c r="P523" s="2"/>
      <c r="Q523" s="5" t="s">
        <v>20</v>
      </c>
      <c r="R523" s="2" t="s">
        <v>1317</v>
      </c>
    </row>
    <row r="524" spans="1:18" hidden="1" x14ac:dyDescent="0.25">
      <c r="A524" s="5">
        <v>172</v>
      </c>
      <c r="B524" s="2" t="s">
        <v>556</v>
      </c>
      <c r="C524" s="2" t="s">
        <v>29</v>
      </c>
      <c r="D524" s="6">
        <v>43790</v>
      </c>
      <c r="E524" s="2" t="s">
        <v>25</v>
      </c>
      <c r="F524" s="7">
        <v>45276</v>
      </c>
      <c r="G524" s="7">
        <v>45276</v>
      </c>
      <c r="H524" s="2" t="s">
        <v>520</v>
      </c>
      <c r="I524" s="2" t="s">
        <v>127</v>
      </c>
      <c r="J524" s="2" t="s">
        <v>127</v>
      </c>
      <c r="K524" s="2" t="s">
        <v>23</v>
      </c>
      <c r="L524" s="2" t="s">
        <v>24</v>
      </c>
      <c r="M524" s="2" t="s">
        <v>25</v>
      </c>
      <c r="N524" s="2" t="s">
        <v>26</v>
      </c>
      <c r="O524" s="2" t="s">
        <v>20</v>
      </c>
      <c r="P524" s="2"/>
      <c r="Q524" s="5" t="s">
        <v>20</v>
      </c>
      <c r="R524" s="2" t="s">
        <v>557</v>
      </c>
    </row>
    <row r="525" spans="1:18" hidden="1" x14ac:dyDescent="0.25">
      <c r="A525" s="5">
        <v>1062</v>
      </c>
      <c r="B525" s="2" t="s">
        <v>2548</v>
      </c>
      <c r="C525" s="2" t="s">
        <v>106</v>
      </c>
      <c r="D525" s="6">
        <v>43788</v>
      </c>
      <c r="E525" s="2" t="s">
        <v>20</v>
      </c>
      <c r="F525" s="7">
        <v>45300</v>
      </c>
      <c r="G525" s="7">
        <v>45300</v>
      </c>
      <c r="H525" s="2" t="s">
        <v>520</v>
      </c>
      <c r="I525" s="2" t="s">
        <v>1945</v>
      </c>
      <c r="J525" s="2" t="s">
        <v>480</v>
      </c>
      <c r="K525" s="2" t="s">
        <v>23</v>
      </c>
      <c r="L525" s="2" t="s">
        <v>340</v>
      </c>
      <c r="M525" s="2" t="s">
        <v>25</v>
      </c>
      <c r="N525" s="2" t="s">
        <v>26</v>
      </c>
      <c r="O525" s="2" t="s">
        <v>20</v>
      </c>
      <c r="P525" s="2"/>
      <c r="Q525" s="5" t="s">
        <v>20</v>
      </c>
      <c r="R525" s="2" t="s">
        <v>25</v>
      </c>
    </row>
    <row r="526" spans="1:18" hidden="1" x14ac:dyDescent="0.25">
      <c r="A526" s="5">
        <v>1083</v>
      </c>
      <c r="B526" s="2" t="s">
        <v>2589</v>
      </c>
      <c r="C526" s="2" t="s">
        <v>106</v>
      </c>
      <c r="D526" s="6">
        <v>43791</v>
      </c>
      <c r="E526" s="2" t="s">
        <v>25</v>
      </c>
      <c r="F526" s="7">
        <v>45303</v>
      </c>
      <c r="G526" s="7">
        <v>45303</v>
      </c>
      <c r="H526" s="2" t="s">
        <v>520</v>
      </c>
      <c r="I526" s="2" t="s">
        <v>2590</v>
      </c>
      <c r="J526" s="2" t="s">
        <v>552</v>
      </c>
      <c r="K526" s="2" t="s">
        <v>23</v>
      </c>
      <c r="L526" s="2" t="s">
        <v>24</v>
      </c>
      <c r="M526" s="2" t="s">
        <v>25</v>
      </c>
      <c r="N526" s="2" t="s">
        <v>26</v>
      </c>
      <c r="O526" s="2" t="s">
        <v>20</v>
      </c>
      <c r="P526" s="2"/>
      <c r="Q526" s="5" t="s">
        <v>20</v>
      </c>
      <c r="R526" s="2" t="s">
        <v>2591</v>
      </c>
    </row>
    <row r="527" spans="1:18" hidden="1" x14ac:dyDescent="0.25">
      <c r="A527" s="5">
        <v>923</v>
      </c>
      <c r="B527" s="2" t="s">
        <v>2251</v>
      </c>
      <c r="C527" s="2" t="s">
        <v>1269</v>
      </c>
      <c r="D527" s="6">
        <v>43788</v>
      </c>
      <c r="E527" s="2" t="s">
        <v>20</v>
      </c>
      <c r="F527" s="7">
        <v>45302</v>
      </c>
      <c r="G527" s="7">
        <v>45302</v>
      </c>
      <c r="H527" s="2" t="s">
        <v>520</v>
      </c>
      <c r="I527" s="2" t="s">
        <v>2252</v>
      </c>
      <c r="J527" s="2" t="s">
        <v>2037</v>
      </c>
      <c r="K527" s="2" t="s">
        <v>23</v>
      </c>
      <c r="L527" s="2" t="s">
        <v>340</v>
      </c>
      <c r="M527" s="2" t="s">
        <v>25</v>
      </c>
      <c r="N527" s="2" t="s">
        <v>26</v>
      </c>
      <c r="O527" s="2" t="s">
        <v>20</v>
      </c>
      <c r="P527" s="2"/>
      <c r="Q527" s="5" t="s">
        <v>20</v>
      </c>
      <c r="R527" s="2"/>
    </row>
    <row r="528" spans="1:18" hidden="1" x14ac:dyDescent="0.25">
      <c r="A528" s="5">
        <v>820</v>
      </c>
      <c r="B528" s="2" t="s">
        <v>2044</v>
      </c>
      <c r="C528" s="2" t="s">
        <v>106</v>
      </c>
      <c r="D528" s="6">
        <v>43789</v>
      </c>
      <c r="E528" s="2" t="s">
        <v>25</v>
      </c>
      <c r="F528" s="7">
        <v>45302</v>
      </c>
      <c r="G528" s="7">
        <v>45302</v>
      </c>
      <c r="H528" s="2" t="s">
        <v>520</v>
      </c>
      <c r="I528" s="2" t="s">
        <v>2045</v>
      </c>
      <c r="J528" s="2" t="s">
        <v>2046</v>
      </c>
      <c r="K528" s="2" t="s">
        <v>23</v>
      </c>
      <c r="L528" s="2" t="s">
        <v>340</v>
      </c>
      <c r="M528" s="2" t="s">
        <v>25</v>
      </c>
      <c r="N528" s="2" t="s">
        <v>26</v>
      </c>
      <c r="O528" s="2" t="s">
        <v>20</v>
      </c>
      <c r="P528" s="2"/>
      <c r="Q528" s="5" t="s">
        <v>20</v>
      </c>
      <c r="R528" s="2" t="s">
        <v>20</v>
      </c>
    </row>
    <row r="529" spans="1:18" hidden="1" x14ac:dyDescent="0.25">
      <c r="A529" s="5">
        <v>1153</v>
      </c>
      <c r="B529" s="2" t="s">
        <v>2733</v>
      </c>
      <c r="C529" s="2" t="s">
        <v>59</v>
      </c>
      <c r="D529" s="6">
        <v>43791</v>
      </c>
      <c r="E529" s="2" t="s">
        <v>25</v>
      </c>
      <c r="F529" s="7">
        <v>45286</v>
      </c>
      <c r="G529" s="7">
        <v>45287</v>
      </c>
      <c r="H529" s="2" t="s">
        <v>520</v>
      </c>
      <c r="I529" s="2" t="s">
        <v>2734</v>
      </c>
      <c r="J529" s="2" t="s">
        <v>480</v>
      </c>
      <c r="K529" s="2" t="s">
        <v>23</v>
      </c>
      <c r="L529" s="2" t="s">
        <v>340</v>
      </c>
      <c r="M529" s="2" t="s">
        <v>25</v>
      </c>
      <c r="N529" s="2" t="s">
        <v>26</v>
      </c>
      <c r="O529" s="2" t="s">
        <v>20</v>
      </c>
      <c r="P529" s="2"/>
      <c r="Q529" s="5" t="s">
        <v>20</v>
      </c>
      <c r="R529" s="2" t="s">
        <v>166</v>
      </c>
    </row>
    <row r="530" spans="1:18" hidden="1" x14ac:dyDescent="0.25">
      <c r="A530" s="5">
        <v>1338</v>
      </c>
      <c r="B530" s="2" t="s">
        <v>3110</v>
      </c>
      <c r="C530" s="2" t="s">
        <v>92</v>
      </c>
      <c r="D530" s="6">
        <v>43799</v>
      </c>
      <c r="E530" s="2" t="s">
        <v>20</v>
      </c>
      <c r="F530" s="7">
        <v>45352</v>
      </c>
      <c r="G530" s="7">
        <v>45353</v>
      </c>
      <c r="H530" s="2" t="s">
        <v>520</v>
      </c>
      <c r="I530" s="2" t="s">
        <v>25</v>
      </c>
      <c r="J530" s="8">
        <v>45413</v>
      </c>
      <c r="K530" s="2" t="s">
        <v>23</v>
      </c>
      <c r="L530" s="2" t="s">
        <v>340</v>
      </c>
      <c r="M530" s="2" t="s">
        <v>25</v>
      </c>
      <c r="N530" s="2" t="s">
        <v>26</v>
      </c>
      <c r="O530" s="2" t="s">
        <v>25</v>
      </c>
      <c r="P530" s="2">
        <v>45657</v>
      </c>
      <c r="Q530" s="5" t="s">
        <v>20</v>
      </c>
      <c r="R530" s="2" t="s">
        <v>25</v>
      </c>
    </row>
    <row r="531" spans="1:18" ht="25.5" hidden="1" x14ac:dyDescent="0.25">
      <c r="A531" s="5">
        <v>157</v>
      </c>
      <c r="B531" s="2" t="s">
        <v>519</v>
      </c>
      <c r="C531" s="2" t="s">
        <v>29</v>
      </c>
      <c r="D531" s="6">
        <v>43791</v>
      </c>
      <c r="E531" s="2" t="s">
        <v>25</v>
      </c>
      <c r="F531" s="7">
        <v>45275</v>
      </c>
      <c r="G531" s="7">
        <v>45275</v>
      </c>
      <c r="H531" s="2" t="s">
        <v>520</v>
      </c>
      <c r="I531" s="2" t="s">
        <v>376</v>
      </c>
      <c r="J531" s="2" t="s">
        <v>517</v>
      </c>
      <c r="K531" s="2" t="s">
        <v>23</v>
      </c>
      <c r="L531" s="2" t="s">
        <v>24</v>
      </c>
      <c r="M531" s="2" t="s">
        <v>25</v>
      </c>
      <c r="N531" s="2" t="s">
        <v>26</v>
      </c>
      <c r="O531" s="2" t="s">
        <v>25</v>
      </c>
      <c r="P531" s="2"/>
      <c r="Q531" s="5" t="s">
        <v>128</v>
      </c>
      <c r="R531" s="2" t="s">
        <v>521</v>
      </c>
    </row>
    <row r="532" spans="1:18" hidden="1" x14ac:dyDescent="0.25">
      <c r="A532" s="5">
        <v>773</v>
      </c>
      <c r="B532" s="2" t="s">
        <v>1944</v>
      </c>
      <c r="C532" s="2" t="s">
        <v>106</v>
      </c>
      <c r="D532" s="6">
        <v>43425</v>
      </c>
      <c r="E532" s="2" t="s">
        <v>25</v>
      </c>
      <c r="F532" s="7">
        <v>45300</v>
      </c>
      <c r="G532" s="7">
        <v>45300</v>
      </c>
      <c r="H532" s="2" t="s">
        <v>520</v>
      </c>
      <c r="I532" s="2" t="s">
        <v>1945</v>
      </c>
      <c r="J532" s="2" t="s">
        <v>517</v>
      </c>
      <c r="K532" s="2" t="s">
        <v>23</v>
      </c>
      <c r="L532" s="2" t="s">
        <v>24</v>
      </c>
      <c r="M532" s="2" t="s">
        <v>25</v>
      </c>
      <c r="N532" s="2" t="s">
        <v>26</v>
      </c>
      <c r="O532" s="2" t="s">
        <v>20</v>
      </c>
      <c r="P532" s="2"/>
      <c r="Q532" s="5" t="s">
        <v>27</v>
      </c>
      <c r="R532" s="2" t="s">
        <v>1946</v>
      </c>
    </row>
    <row r="533" spans="1:18" hidden="1" x14ac:dyDescent="0.25">
      <c r="A533" s="5">
        <v>974</v>
      </c>
      <c r="B533" s="2" t="s">
        <v>2363</v>
      </c>
      <c r="C533" s="2" t="s">
        <v>2201</v>
      </c>
      <c r="D533" s="6">
        <v>43729</v>
      </c>
      <c r="E533" s="2" t="s">
        <v>25</v>
      </c>
      <c r="F533" s="7">
        <v>45308</v>
      </c>
      <c r="G533" s="7">
        <v>45308</v>
      </c>
      <c r="H533" s="2" t="s">
        <v>520</v>
      </c>
      <c r="I533" s="2" t="s">
        <v>376</v>
      </c>
      <c r="J533" s="2" t="s">
        <v>458</v>
      </c>
      <c r="K533" s="2" t="s">
        <v>23</v>
      </c>
      <c r="L533" s="2" t="s">
        <v>340</v>
      </c>
      <c r="M533" s="2" t="s">
        <v>25</v>
      </c>
      <c r="N533" s="2" t="s">
        <v>26</v>
      </c>
      <c r="O533" s="2" t="s">
        <v>20</v>
      </c>
      <c r="P533" s="2"/>
      <c r="Q533" s="5" t="s">
        <v>20</v>
      </c>
      <c r="R533" s="2">
        <v>0</v>
      </c>
    </row>
    <row r="534" spans="1:18" hidden="1" x14ac:dyDescent="0.25">
      <c r="A534" s="5">
        <v>895</v>
      </c>
      <c r="B534" s="2" t="s">
        <v>2195</v>
      </c>
      <c r="C534" s="2" t="s">
        <v>19</v>
      </c>
      <c r="D534" s="6">
        <v>43791</v>
      </c>
      <c r="E534" s="2" t="s">
        <v>25</v>
      </c>
      <c r="F534" s="7">
        <v>45279</v>
      </c>
      <c r="G534" s="7">
        <v>45281</v>
      </c>
      <c r="H534" s="2" t="s">
        <v>520</v>
      </c>
      <c r="I534" s="2" t="s">
        <v>2196</v>
      </c>
      <c r="J534" s="2" t="s">
        <v>1830</v>
      </c>
      <c r="K534" s="2" t="s">
        <v>23</v>
      </c>
      <c r="L534" s="2" t="s">
        <v>340</v>
      </c>
      <c r="M534" s="2" t="s">
        <v>25</v>
      </c>
      <c r="N534" s="2" t="s">
        <v>26</v>
      </c>
      <c r="O534" s="2" t="s">
        <v>20</v>
      </c>
      <c r="P534" s="2"/>
      <c r="Q534" s="5" t="s">
        <v>20</v>
      </c>
      <c r="R534" s="2" t="s">
        <v>44</v>
      </c>
    </row>
    <row r="535" spans="1:18" hidden="1" x14ac:dyDescent="0.25">
      <c r="A535" s="5">
        <v>430</v>
      </c>
      <c r="B535" s="2" t="s">
        <v>1200</v>
      </c>
      <c r="C535" s="2" t="s">
        <v>29</v>
      </c>
      <c r="D535" s="6">
        <v>43790</v>
      </c>
      <c r="E535" s="2" t="s">
        <v>25</v>
      </c>
      <c r="F535" s="7">
        <v>45279</v>
      </c>
      <c r="G535" s="7">
        <v>45282</v>
      </c>
      <c r="H535" s="2" t="s">
        <v>520</v>
      </c>
      <c r="I535" s="2" t="s">
        <v>25</v>
      </c>
      <c r="J535" s="2" t="s">
        <v>1201</v>
      </c>
      <c r="K535" s="2" t="s">
        <v>23</v>
      </c>
      <c r="L535" s="2" t="s">
        <v>24</v>
      </c>
      <c r="M535" s="2" t="s">
        <v>25</v>
      </c>
      <c r="N535" s="2" t="s">
        <v>26</v>
      </c>
      <c r="O535" s="2" t="s">
        <v>20</v>
      </c>
      <c r="P535" s="2"/>
      <c r="Q535" s="5" t="s">
        <v>20</v>
      </c>
      <c r="R535" s="2" t="s">
        <v>25</v>
      </c>
    </row>
    <row r="536" spans="1:18" hidden="1" x14ac:dyDescent="0.25">
      <c r="A536" s="5">
        <v>1372</v>
      </c>
      <c r="B536" s="2" t="s">
        <v>3189</v>
      </c>
      <c r="C536" s="2" t="s">
        <v>3118</v>
      </c>
      <c r="D536" s="6">
        <v>43792</v>
      </c>
      <c r="E536" s="2" t="s">
        <v>25</v>
      </c>
      <c r="F536" s="7">
        <v>45357</v>
      </c>
      <c r="G536" s="7">
        <v>45357</v>
      </c>
      <c r="H536" s="2" t="s">
        <v>520</v>
      </c>
      <c r="I536" s="2" t="s">
        <v>904</v>
      </c>
      <c r="J536" s="2" t="s">
        <v>3190</v>
      </c>
      <c r="K536" s="2" t="s">
        <v>23</v>
      </c>
      <c r="L536" s="2" t="s">
        <v>340</v>
      </c>
      <c r="M536" s="2" t="s">
        <v>25</v>
      </c>
      <c r="N536" s="2" t="s">
        <v>26</v>
      </c>
      <c r="O536" s="2" t="s">
        <v>20</v>
      </c>
      <c r="P536" s="2"/>
      <c r="Q536" s="5" t="s">
        <v>20</v>
      </c>
      <c r="R536" s="2" t="s">
        <v>25</v>
      </c>
    </row>
    <row r="537" spans="1:18" hidden="1" x14ac:dyDescent="0.25">
      <c r="A537" s="5">
        <v>1135</v>
      </c>
      <c r="B537" s="2" t="s">
        <v>2695</v>
      </c>
      <c r="C537" s="2" t="s">
        <v>29</v>
      </c>
      <c r="D537" s="6">
        <v>43791</v>
      </c>
      <c r="E537" s="2" t="s">
        <v>20</v>
      </c>
      <c r="F537" s="7">
        <v>45321</v>
      </c>
      <c r="G537" s="7">
        <v>45323</v>
      </c>
      <c r="H537" s="2" t="s">
        <v>520</v>
      </c>
      <c r="I537" s="2" t="s">
        <v>2696</v>
      </c>
      <c r="J537" s="2" t="s">
        <v>2697</v>
      </c>
      <c r="K537" s="2" t="s">
        <v>23</v>
      </c>
      <c r="L537" s="2" t="s">
        <v>340</v>
      </c>
      <c r="M537" s="2" t="s">
        <v>25</v>
      </c>
      <c r="N537" s="2" t="s">
        <v>26</v>
      </c>
      <c r="O537" s="2" t="s">
        <v>20</v>
      </c>
      <c r="P537" s="2"/>
      <c r="Q537" s="5" t="s">
        <v>128</v>
      </c>
      <c r="R537" s="2" t="s">
        <v>166</v>
      </c>
    </row>
    <row r="538" spans="1:18" hidden="1" x14ac:dyDescent="0.25">
      <c r="A538" s="5">
        <v>524</v>
      </c>
      <c r="B538" s="2" t="s">
        <v>1415</v>
      </c>
      <c r="C538" s="2" t="s">
        <v>19</v>
      </c>
      <c r="D538" s="6">
        <v>43790</v>
      </c>
      <c r="E538" s="2" t="s">
        <v>25</v>
      </c>
      <c r="F538" s="7">
        <v>45281</v>
      </c>
      <c r="G538" s="7">
        <v>45281</v>
      </c>
      <c r="H538" s="2" t="s">
        <v>180</v>
      </c>
      <c r="I538" s="2" t="s">
        <v>1061</v>
      </c>
      <c r="J538" s="2" t="s">
        <v>606</v>
      </c>
      <c r="K538" s="2" t="s">
        <v>23</v>
      </c>
      <c r="L538" s="2" t="s">
        <v>24</v>
      </c>
      <c r="M538" s="2" t="s">
        <v>25</v>
      </c>
      <c r="N538" s="2" t="s">
        <v>26</v>
      </c>
      <c r="O538" s="2" t="s">
        <v>20</v>
      </c>
      <c r="P538" s="2"/>
      <c r="Q538" s="5" t="s">
        <v>20</v>
      </c>
      <c r="R538" s="2" t="s">
        <v>132</v>
      </c>
    </row>
    <row r="539" spans="1:18" hidden="1" x14ac:dyDescent="0.25">
      <c r="A539" s="5">
        <v>1165</v>
      </c>
      <c r="B539" s="2" t="s">
        <v>2760</v>
      </c>
      <c r="C539" s="2" t="s">
        <v>35</v>
      </c>
      <c r="D539" s="6">
        <v>43790</v>
      </c>
      <c r="E539" s="2" t="s">
        <v>25</v>
      </c>
      <c r="F539" s="7">
        <v>45300</v>
      </c>
      <c r="G539" s="7">
        <v>45300</v>
      </c>
      <c r="H539" s="2" t="s">
        <v>180</v>
      </c>
      <c r="I539" s="2" t="s">
        <v>1061</v>
      </c>
      <c r="J539" s="2" t="s">
        <v>513</v>
      </c>
      <c r="K539" s="2" t="s">
        <v>23</v>
      </c>
      <c r="L539" s="2" t="s">
        <v>340</v>
      </c>
      <c r="M539" s="2" t="s">
        <v>25</v>
      </c>
      <c r="N539" s="2" t="s">
        <v>26</v>
      </c>
      <c r="O539" s="2" t="s">
        <v>20</v>
      </c>
      <c r="P539" s="2"/>
      <c r="Q539" s="5" t="s">
        <v>20</v>
      </c>
      <c r="R539" s="2" t="s">
        <v>406</v>
      </c>
    </row>
    <row r="540" spans="1:18" hidden="1" x14ac:dyDescent="0.25">
      <c r="A540" s="5">
        <v>301</v>
      </c>
      <c r="B540" s="2" t="s">
        <v>899</v>
      </c>
      <c r="C540" s="2" t="s">
        <v>64</v>
      </c>
      <c r="D540" s="6">
        <v>43791</v>
      </c>
      <c r="E540" s="2" t="s">
        <v>25</v>
      </c>
      <c r="F540" s="7">
        <v>45281</v>
      </c>
      <c r="G540" s="7">
        <v>45281</v>
      </c>
      <c r="H540" s="2" t="s">
        <v>180</v>
      </c>
      <c r="I540" s="2" t="s">
        <v>900</v>
      </c>
      <c r="J540" s="2" t="s">
        <v>720</v>
      </c>
      <c r="K540" s="2" t="s">
        <v>23</v>
      </c>
      <c r="L540" s="2" t="s">
        <v>340</v>
      </c>
      <c r="M540" s="2" t="s">
        <v>25</v>
      </c>
      <c r="N540" s="2" t="s">
        <v>26</v>
      </c>
      <c r="O540" s="2" t="s">
        <v>20</v>
      </c>
      <c r="P540" s="2"/>
      <c r="Q540" s="5" t="s">
        <v>149</v>
      </c>
      <c r="R540" s="2" t="s">
        <v>39</v>
      </c>
    </row>
    <row r="541" spans="1:18" hidden="1" x14ac:dyDescent="0.25">
      <c r="A541" s="5">
        <v>754</v>
      </c>
      <c r="B541" s="2" t="s">
        <v>1905</v>
      </c>
      <c r="C541" s="2" t="s">
        <v>106</v>
      </c>
      <c r="D541" s="6">
        <v>43791</v>
      </c>
      <c r="E541" s="2" t="s">
        <v>25</v>
      </c>
      <c r="F541" s="7">
        <v>45300</v>
      </c>
      <c r="G541" s="7">
        <v>45300</v>
      </c>
      <c r="H541" s="2" t="s">
        <v>180</v>
      </c>
      <c r="I541" s="2" t="s">
        <v>1693</v>
      </c>
      <c r="J541" s="2" t="s">
        <v>517</v>
      </c>
      <c r="K541" s="2" t="s">
        <v>23</v>
      </c>
      <c r="L541" s="2" t="s">
        <v>24</v>
      </c>
      <c r="M541" s="2" t="s">
        <v>25</v>
      </c>
      <c r="N541" s="2" t="s">
        <v>26</v>
      </c>
      <c r="O541" s="2" t="s">
        <v>20</v>
      </c>
      <c r="P541" s="2"/>
      <c r="Q541" s="5" t="s">
        <v>20</v>
      </c>
      <c r="R541" s="2"/>
    </row>
    <row r="542" spans="1:18" hidden="1" x14ac:dyDescent="0.25">
      <c r="A542" s="5">
        <v>654</v>
      </c>
      <c r="B542" s="2" t="s">
        <v>1692</v>
      </c>
      <c r="C542" s="2" t="s">
        <v>59</v>
      </c>
      <c r="D542" s="6">
        <v>43790</v>
      </c>
      <c r="E542" s="2" t="s">
        <v>25</v>
      </c>
      <c r="F542" s="7">
        <v>45282</v>
      </c>
      <c r="G542" s="7">
        <v>45283</v>
      </c>
      <c r="H542" s="2" t="s">
        <v>180</v>
      </c>
      <c r="I542" s="2" t="s">
        <v>1693</v>
      </c>
      <c r="J542" s="2" t="s">
        <v>513</v>
      </c>
      <c r="K542" s="2" t="s">
        <v>23</v>
      </c>
      <c r="L542" s="2" t="s">
        <v>340</v>
      </c>
      <c r="M542" s="2" t="s">
        <v>25</v>
      </c>
      <c r="N542" s="2" t="s">
        <v>26</v>
      </c>
      <c r="O542" s="2" t="s">
        <v>20</v>
      </c>
      <c r="P542" s="2"/>
      <c r="Q542" s="5" t="s">
        <v>20</v>
      </c>
      <c r="R542" s="2" t="s">
        <v>1694</v>
      </c>
    </row>
    <row r="543" spans="1:18" hidden="1" x14ac:dyDescent="0.25">
      <c r="A543" s="5">
        <v>875</v>
      </c>
      <c r="B543" s="2" t="s">
        <v>2156</v>
      </c>
      <c r="C543" s="2" t="s">
        <v>106</v>
      </c>
      <c r="D543" s="6">
        <v>43586</v>
      </c>
      <c r="E543" s="2" t="s">
        <v>25</v>
      </c>
      <c r="F543" s="7">
        <v>45300</v>
      </c>
      <c r="G543" s="7">
        <v>45302</v>
      </c>
      <c r="H543" s="2" t="s">
        <v>180</v>
      </c>
      <c r="I543" s="2" t="s">
        <v>900</v>
      </c>
      <c r="J543" s="2" t="s">
        <v>2157</v>
      </c>
      <c r="K543" s="2" t="s">
        <v>23</v>
      </c>
      <c r="L543" s="2" t="s">
        <v>340</v>
      </c>
      <c r="M543" s="2" t="s">
        <v>25</v>
      </c>
      <c r="N543" s="2" t="s">
        <v>26</v>
      </c>
      <c r="O543" s="2" t="s">
        <v>25</v>
      </c>
      <c r="P543" s="2"/>
      <c r="Q543" s="5" t="s">
        <v>20</v>
      </c>
      <c r="R543" s="2" t="s">
        <v>2158</v>
      </c>
    </row>
    <row r="544" spans="1:18" hidden="1" x14ac:dyDescent="0.25">
      <c r="A544" s="5">
        <v>1144</v>
      </c>
      <c r="B544" s="2" t="s">
        <v>2713</v>
      </c>
      <c r="C544" s="2" t="s">
        <v>1269</v>
      </c>
      <c r="D544" s="6">
        <v>43791</v>
      </c>
      <c r="E544" s="2" t="s">
        <v>25</v>
      </c>
      <c r="F544" s="7">
        <v>45302</v>
      </c>
      <c r="G544" s="7">
        <v>45302</v>
      </c>
      <c r="H544" s="2" t="s">
        <v>180</v>
      </c>
      <c r="I544" s="2" t="s">
        <v>900</v>
      </c>
      <c r="J544" s="2" t="s">
        <v>517</v>
      </c>
      <c r="K544" s="2" t="s">
        <v>23</v>
      </c>
      <c r="L544" s="2" t="s">
        <v>340</v>
      </c>
      <c r="M544" s="2" t="s">
        <v>25</v>
      </c>
      <c r="N544" s="2" t="s">
        <v>26</v>
      </c>
      <c r="O544" s="2" t="s">
        <v>20</v>
      </c>
      <c r="P544" s="2"/>
      <c r="Q544" s="5" t="s">
        <v>20</v>
      </c>
      <c r="R544" s="2" t="s">
        <v>39</v>
      </c>
    </row>
    <row r="545" spans="1:18" ht="25.5" hidden="1" x14ac:dyDescent="0.25">
      <c r="A545" s="5">
        <v>546</v>
      </c>
      <c r="B545" s="2" t="s">
        <v>1459</v>
      </c>
      <c r="C545" s="2" t="s">
        <v>46</v>
      </c>
      <c r="D545" s="6">
        <v>43790</v>
      </c>
      <c r="E545" s="2" t="s">
        <v>25</v>
      </c>
      <c r="F545" s="7">
        <v>45288</v>
      </c>
      <c r="G545" s="7">
        <v>45288</v>
      </c>
      <c r="H545" s="2" t="s">
        <v>180</v>
      </c>
      <c r="I545" s="2" t="s">
        <v>25</v>
      </c>
      <c r="J545" s="2" t="s">
        <v>513</v>
      </c>
      <c r="K545" s="2" t="s">
        <v>23</v>
      </c>
      <c r="L545" s="2" t="s">
        <v>24</v>
      </c>
      <c r="M545" s="2" t="s">
        <v>25</v>
      </c>
      <c r="N545" s="2" t="s">
        <v>26</v>
      </c>
      <c r="O545" s="2" t="s">
        <v>20</v>
      </c>
      <c r="P545" s="2"/>
      <c r="Q545" s="5" t="s">
        <v>20</v>
      </c>
      <c r="R545" s="2" t="s">
        <v>1460</v>
      </c>
    </row>
    <row r="546" spans="1:18" hidden="1" x14ac:dyDescent="0.25">
      <c r="A546" s="5">
        <v>1172</v>
      </c>
      <c r="B546" s="2" t="s">
        <v>2773</v>
      </c>
      <c r="C546" s="2" t="s">
        <v>29</v>
      </c>
      <c r="D546" s="6">
        <v>43789</v>
      </c>
      <c r="E546" s="2" t="s">
        <v>20</v>
      </c>
      <c r="F546" s="7">
        <v>45321</v>
      </c>
      <c r="G546" s="7">
        <v>45326</v>
      </c>
      <c r="H546" s="2" t="s">
        <v>180</v>
      </c>
      <c r="I546" s="2" t="s">
        <v>25</v>
      </c>
      <c r="J546" s="2" t="s">
        <v>2336</v>
      </c>
      <c r="K546" s="2" t="s">
        <v>23</v>
      </c>
      <c r="L546" s="2" t="s">
        <v>24</v>
      </c>
      <c r="M546" s="2" t="s">
        <v>25</v>
      </c>
      <c r="N546" s="2" t="s">
        <v>26</v>
      </c>
      <c r="O546" s="2" t="s">
        <v>20</v>
      </c>
      <c r="P546" s="2"/>
      <c r="Q546" s="5" t="s">
        <v>20</v>
      </c>
      <c r="R546" s="2" t="s">
        <v>2774</v>
      </c>
    </row>
    <row r="547" spans="1:18" hidden="1" x14ac:dyDescent="0.25">
      <c r="A547" s="5">
        <v>400</v>
      </c>
      <c r="B547" s="2" t="s">
        <v>1139</v>
      </c>
      <c r="C547" s="2" t="s">
        <v>59</v>
      </c>
      <c r="D547" s="6">
        <v>43790</v>
      </c>
      <c r="E547" s="2" t="s">
        <v>25</v>
      </c>
      <c r="F547" s="7">
        <v>45286</v>
      </c>
      <c r="G547" s="7">
        <v>45286</v>
      </c>
      <c r="H547" s="2" t="s">
        <v>180</v>
      </c>
      <c r="I547" s="2" t="s">
        <v>472</v>
      </c>
      <c r="J547" s="2" t="s">
        <v>1140</v>
      </c>
      <c r="K547" s="2" t="s">
        <v>23</v>
      </c>
      <c r="L547" s="2" t="s">
        <v>356</v>
      </c>
      <c r="M547" s="2" t="s">
        <v>25</v>
      </c>
      <c r="N547" s="2" t="s">
        <v>26</v>
      </c>
      <c r="O547" s="2" t="s">
        <v>20</v>
      </c>
      <c r="P547" s="2"/>
      <c r="Q547" s="5" t="s">
        <v>20</v>
      </c>
      <c r="R547" s="2" t="s">
        <v>406</v>
      </c>
    </row>
    <row r="548" spans="1:18" hidden="1" x14ac:dyDescent="0.25">
      <c r="A548" s="5">
        <v>431</v>
      </c>
      <c r="B548" s="2" t="s">
        <v>1202</v>
      </c>
      <c r="C548" s="2" t="s">
        <v>64</v>
      </c>
      <c r="D548" s="6">
        <v>43790</v>
      </c>
      <c r="E548" s="2" t="s">
        <v>25</v>
      </c>
      <c r="F548" s="7">
        <v>45286</v>
      </c>
      <c r="G548" s="7">
        <v>45286</v>
      </c>
      <c r="H548" s="2" t="s">
        <v>180</v>
      </c>
      <c r="I548" s="2" t="s">
        <v>1203</v>
      </c>
      <c r="J548" s="2" t="s">
        <v>1204</v>
      </c>
      <c r="K548" s="2" t="s">
        <v>23</v>
      </c>
      <c r="L548" s="2" t="s">
        <v>24</v>
      </c>
      <c r="M548" s="2" t="s">
        <v>25</v>
      </c>
      <c r="N548" s="2" t="s">
        <v>26</v>
      </c>
      <c r="O548" s="2" t="s">
        <v>20</v>
      </c>
      <c r="P548" s="2"/>
      <c r="Q548" s="5" t="s">
        <v>20</v>
      </c>
      <c r="R548" s="2" t="s">
        <v>1205</v>
      </c>
    </row>
    <row r="549" spans="1:18" hidden="1" x14ac:dyDescent="0.25">
      <c r="A549" s="5">
        <v>1111</v>
      </c>
      <c r="B549" s="2" t="s">
        <v>2643</v>
      </c>
      <c r="C549" s="2" t="s">
        <v>29</v>
      </c>
      <c r="D549" s="6">
        <v>43789</v>
      </c>
      <c r="E549" s="2" t="s">
        <v>25</v>
      </c>
      <c r="F549" s="7">
        <v>45321</v>
      </c>
      <c r="G549" s="7">
        <v>45322</v>
      </c>
      <c r="H549" s="2" t="s">
        <v>180</v>
      </c>
      <c r="I549" s="2" t="s">
        <v>32</v>
      </c>
      <c r="J549" s="2" t="s">
        <v>2284</v>
      </c>
      <c r="K549" s="2" t="s">
        <v>23</v>
      </c>
      <c r="L549" s="2" t="s">
        <v>24</v>
      </c>
      <c r="M549" s="2" t="s">
        <v>25</v>
      </c>
      <c r="N549" s="2" t="s">
        <v>26</v>
      </c>
      <c r="O549" s="2" t="s">
        <v>20</v>
      </c>
      <c r="P549" s="2"/>
      <c r="Q549" s="5" t="s">
        <v>20</v>
      </c>
      <c r="R549" s="2" t="s">
        <v>83</v>
      </c>
    </row>
    <row r="550" spans="1:18" hidden="1" x14ac:dyDescent="0.25">
      <c r="A550" s="5">
        <v>441</v>
      </c>
      <c r="B550" s="2" t="s">
        <v>1225</v>
      </c>
      <c r="C550" s="2" t="s">
        <v>728</v>
      </c>
      <c r="D550" s="6">
        <v>43790</v>
      </c>
      <c r="E550" s="2" t="s">
        <v>25</v>
      </c>
      <c r="F550" s="7">
        <v>45282</v>
      </c>
      <c r="G550" s="7">
        <v>45282</v>
      </c>
      <c r="H550" s="2" t="s">
        <v>180</v>
      </c>
      <c r="I550" s="2" t="s">
        <v>900</v>
      </c>
      <c r="J550" s="2" t="s">
        <v>1226</v>
      </c>
      <c r="K550" s="2" t="s">
        <v>23</v>
      </c>
      <c r="L550" s="2" t="s">
        <v>24</v>
      </c>
      <c r="M550" s="2" t="s">
        <v>25</v>
      </c>
      <c r="N550" s="2" t="s">
        <v>311</v>
      </c>
      <c r="O550" s="2" t="s">
        <v>20</v>
      </c>
      <c r="P550" s="2"/>
      <c r="Q550" s="5" t="s">
        <v>20</v>
      </c>
      <c r="R550" s="2"/>
    </row>
    <row r="551" spans="1:18" hidden="1" x14ac:dyDescent="0.25">
      <c r="A551" s="5">
        <v>962</v>
      </c>
      <c r="B551" s="2" t="s">
        <v>2345</v>
      </c>
      <c r="C551" s="2" t="s">
        <v>2346</v>
      </c>
      <c r="D551" s="6">
        <v>43860</v>
      </c>
      <c r="E551" s="2" t="s">
        <v>25</v>
      </c>
      <c r="F551" s="7">
        <v>45313</v>
      </c>
      <c r="G551" s="7">
        <v>43860</v>
      </c>
      <c r="H551" s="2" t="s">
        <v>180</v>
      </c>
      <c r="I551" s="2" t="s">
        <v>2347</v>
      </c>
      <c r="J551" s="2" t="s">
        <v>127</v>
      </c>
      <c r="K551" s="2" t="s">
        <v>23</v>
      </c>
      <c r="L551" s="2" t="s">
        <v>340</v>
      </c>
      <c r="M551" s="2" t="s">
        <v>20</v>
      </c>
      <c r="N551" s="2" t="s">
        <v>26</v>
      </c>
      <c r="O551" s="2" t="s">
        <v>25</v>
      </c>
      <c r="P551" s="2"/>
      <c r="Q551" s="5" t="s">
        <v>128</v>
      </c>
      <c r="R551" s="2" t="s">
        <v>44</v>
      </c>
    </row>
    <row r="552" spans="1:18" hidden="1" x14ac:dyDescent="0.25">
      <c r="A552" s="5">
        <v>42</v>
      </c>
      <c r="B552" s="2" t="s">
        <v>178</v>
      </c>
      <c r="C552" s="2" t="s">
        <v>179</v>
      </c>
      <c r="D552" s="6">
        <v>43804</v>
      </c>
      <c r="E552" s="2" t="s">
        <v>25</v>
      </c>
      <c r="F552" s="7">
        <v>45270</v>
      </c>
      <c r="G552" s="7">
        <v>45271</v>
      </c>
      <c r="H552" s="2" t="s">
        <v>180</v>
      </c>
      <c r="I552" s="2" t="s">
        <v>181</v>
      </c>
      <c r="J552" s="2" t="s">
        <v>182</v>
      </c>
      <c r="K552" s="2" t="s">
        <v>23</v>
      </c>
      <c r="L552" s="2"/>
      <c r="M552" s="2" t="s">
        <v>25</v>
      </c>
      <c r="N552" s="2" t="s">
        <v>26</v>
      </c>
      <c r="O552" s="2" t="s">
        <v>25</v>
      </c>
      <c r="P552" s="2"/>
      <c r="Q552" s="5" t="s">
        <v>20</v>
      </c>
      <c r="R552" s="2" t="s">
        <v>183</v>
      </c>
    </row>
    <row r="553" spans="1:18" hidden="1" x14ac:dyDescent="0.25">
      <c r="A553" s="5">
        <v>365</v>
      </c>
      <c r="B553" s="2" t="s">
        <v>1060</v>
      </c>
      <c r="C553" s="2" t="s">
        <v>19</v>
      </c>
      <c r="D553" s="6">
        <v>43790</v>
      </c>
      <c r="E553" s="2" t="s">
        <v>20</v>
      </c>
      <c r="F553" s="7">
        <v>45279</v>
      </c>
      <c r="G553" s="7">
        <v>45279</v>
      </c>
      <c r="H553" s="2" t="s">
        <v>180</v>
      </c>
      <c r="I553" s="2" t="s">
        <v>1061</v>
      </c>
      <c r="J553" s="2" t="s">
        <v>856</v>
      </c>
      <c r="K553" s="2" t="s">
        <v>23</v>
      </c>
      <c r="L553" s="2" t="s">
        <v>24</v>
      </c>
      <c r="M553" s="2" t="s">
        <v>25</v>
      </c>
      <c r="N553" s="2" t="s">
        <v>26</v>
      </c>
      <c r="O553" s="2" t="s">
        <v>20</v>
      </c>
      <c r="P553" s="2"/>
      <c r="Q553" s="5" t="s">
        <v>20</v>
      </c>
      <c r="R553" s="2" t="s">
        <v>835</v>
      </c>
    </row>
    <row r="554" spans="1:18" hidden="1" x14ac:dyDescent="0.25">
      <c r="A554" s="5">
        <v>1318</v>
      </c>
      <c r="B554" s="2" t="s">
        <v>3074</v>
      </c>
      <c r="C554" s="2" t="s">
        <v>3075</v>
      </c>
      <c r="D554" s="6">
        <v>43792</v>
      </c>
      <c r="E554" s="2" t="s">
        <v>25</v>
      </c>
      <c r="F554" s="7">
        <v>45343</v>
      </c>
      <c r="G554" s="7">
        <v>45343</v>
      </c>
      <c r="H554" s="2" t="s">
        <v>180</v>
      </c>
      <c r="I554" s="2" t="s">
        <v>2347</v>
      </c>
      <c r="J554" s="2" t="s">
        <v>2971</v>
      </c>
      <c r="K554" s="2" t="s">
        <v>23</v>
      </c>
      <c r="L554" s="2" t="s">
        <v>340</v>
      </c>
      <c r="M554" s="2" t="s">
        <v>25</v>
      </c>
      <c r="N554" s="2" t="s">
        <v>26</v>
      </c>
      <c r="O554" s="2" t="s">
        <v>20</v>
      </c>
      <c r="P554" s="2"/>
      <c r="Q554" s="5" t="s">
        <v>20</v>
      </c>
      <c r="R554" s="2" t="s">
        <v>20</v>
      </c>
    </row>
    <row r="555" spans="1:18" hidden="1" x14ac:dyDescent="0.25">
      <c r="A555" s="5">
        <v>1278</v>
      </c>
      <c r="B555" s="2" t="s">
        <v>2994</v>
      </c>
      <c r="C555" s="2" t="s">
        <v>29</v>
      </c>
      <c r="D555" s="6">
        <v>43791</v>
      </c>
      <c r="E555" s="2" t="s">
        <v>25</v>
      </c>
      <c r="F555" s="7">
        <v>45279</v>
      </c>
      <c r="G555" s="7">
        <v>45280</v>
      </c>
      <c r="H555" s="2" t="s">
        <v>625</v>
      </c>
      <c r="I555" s="2" t="s">
        <v>2995</v>
      </c>
      <c r="J555" s="2" t="s">
        <v>477</v>
      </c>
      <c r="K555" s="2" t="s">
        <v>23</v>
      </c>
      <c r="L555" s="2" t="s">
        <v>24</v>
      </c>
      <c r="M555" s="2" t="s">
        <v>25</v>
      </c>
      <c r="N555" s="2" t="s">
        <v>26</v>
      </c>
      <c r="O555" s="2" t="s">
        <v>20</v>
      </c>
      <c r="P555" s="2"/>
      <c r="Q555" s="5" t="s">
        <v>20</v>
      </c>
      <c r="R555" s="2"/>
    </row>
    <row r="556" spans="1:18" hidden="1" x14ac:dyDescent="0.25">
      <c r="A556" s="5">
        <v>195</v>
      </c>
      <c r="B556" s="2" t="s">
        <v>624</v>
      </c>
      <c r="C556" s="2" t="s">
        <v>29</v>
      </c>
      <c r="D556" s="6">
        <v>43791</v>
      </c>
      <c r="E556" s="2" t="s">
        <v>25</v>
      </c>
      <c r="F556" s="7">
        <v>45279</v>
      </c>
      <c r="G556" s="7">
        <v>45279</v>
      </c>
      <c r="H556" s="2" t="s">
        <v>625</v>
      </c>
      <c r="I556" s="2" t="s">
        <v>285</v>
      </c>
      <c r="J556" s="2" t="s">
        <v>626</v>
      </c>
      <c r="K556" s="2" t="s">
        <v>23</v>
      </c>
      <c r="L556" s="2" t="s">
        <v>24</v>
      </c>
      <c r="M556" s="2" t="s">
        <v>25</v>
      </c>
      <c r="N556" s="2" t="s">
        <v>26</v>
      </c>
      <c r="O556" s="2" t="s">
        <v>20</v>
      </c>
      <c r="P556" s="2"/>
      <c r="Q556" s="5" t="s">
        <v>20</v>
      </c>
      <c r="R556" s="2"/>
    </row>
    <row r="557" spans="1:18" hidden="1" x14ac:dyDescent="0.25">
      <c r="A557" s="5">
        <v>433</v>
      </c>
      <c r="B557" s="2" t="s">
        <v>1208</v>
      </c>
      <c r="C557" s="2" t="s">
        <v>95</v>
      </c>
      <c r="D557" s="6">
        <v>45251</v>
      </c>
      <c r="E557" s="2" t="s">
        <v>25</v>
      </c>
      <c r="F557" s="7">
        <v>45286</v>
      </c>
      <c r="G557" s="7">
        <v>45286</v>
      </c>
      <c r="H557" s="2" t="s">
        <v>482</v>
      </c>
      <c r="I557" s="2" t="s">
        <v>1137</v>
      </c>
      <c r="J557" s="2" t="s">
        <v>552</v>
      </c>
      <c r="K557" s="2" t="s">
        <v>23</v>
      </c>
      <c r="L557" s="2" t="s">
        <v>340</v>
      </c>
      <c r="M557" s="2" t="s">
        <v>25</v>
      </c>
      <c r="N557" s="2" t="s">
        <v>26</v>
      </c>
      <c r="O557" s="2" t="s">
        <v>20</v>
      </c>
      <c r="P557" s="2"/>
      <c r="Q557" s="5" t="s">
        <v>20</v>
      </c>
      <c r="R557" s="2" t="s">
        <v>20</v>
      </c>
    </row>
    <row r="558" spans="1:18" hidden="1" x14ac:dyDescent="0.25">
      <c r="A558" s="5">
        <v>196</v>
      </c>
      <c r="B558" s="2" t="s">
        <v>627</v>
      </c>
      <c r="C558" s="2" t="s">
        <v>19</v>
      </c>
      <c r="D558" s="6">
        <v>43791</v>
      </c>
      <c r="E558" s="2" t="s">
        <v>25</v>
      </c>
      <c r="F558" s="7">
        <v>45279</v>
      </c>
      <c r="G558" s="7">
        <v>45279</v>
      </c>
      <c r="H558" s="2" t="s">
        <v>482</v>
      </c>
      <c r="I558" s="2" t="s">
        <v>483</v>
      </c>
      <c r="J558" s="2" t="s">
        <v>552</v>
      </c>
      <c r="K558" s="2" t="s">
        <v>23</v>
      </c>
      <c r="L558" s="2" t="s">
        <v>340</v>
      </c>
      <c r="M558" s="2" t="s">
        <v>25</v>
      </c>
      <c r="N558" s="2" t="s">
        <v>26</v>
      </c>
      <c r="O558" s="2" t="s">
        <v>20</v>
      </c>
      <c r="P558" s="2"/>
      <c r="Q558" s="5" t="s">
        <v>20</v>
      </c>
      <c r="R558" s="2" t="s">
        <v>226</v>
      </c>
    </row>
    <row r="559" spans="1:18" hidden="1" x14ac:dyDescent="0.25">
      <c r="A559" s="5">
        <v>695</v>
      </c>
      <c r="B559" s="2" t="s">
        <v>1782</v>
      </c>
      <c r="C559" s="2" t="s">
        <v>46</v>
      </c>
      <c r="D559" s="6">
        <v>43791</v>
      </c>
      <c r="E559" s="2" t="s">
        <v>25</v>
      </c>
      <c r="F559" s="7">
        <v>45288</v>
      </c>
      <c r="G559" s="7">
        <v>45289</v>
      </c>
      <c r="H559" s="2" t="s">
        <v>482</v>
      </c>
      <c r="I559" s="2" t="s">
        <v>818</v>
      </c>
      <c r="J559" s="2" t="s">
        <v>42</v>
      </c>
      <c r="K559" s="2" t="s">
        <v>23</v>
      </c>
      <c r="L559" s="2" t="s">
        <v>340</v>
      </c>
      <c r="M559" s="2" t="s">
        <v>25</v>
      </c>
      <c r="N559" s="2" t="s">
        <v>26</v>
      </c>
      <c r="O559" s="2" t="s">
        <v>20</v>
      </c>
      <c r="P559" s="2"/>
      <c r="Q559" s="5" t="s">
        <v>27</v>
      </c>
      <c r="R559" s="2" t="s">
        <v>25</v>
      </c>
    </row>
    <row r="560" spans="1:18" ht="25.5" hidden="1" x14ac:dyDescent="0.25">
      <c r="A560" s="5">
        <v>154</v>
      </c>
      <c r="B560" s="2" t="s">
        <v>508</v>
      </c>
      <c r="C560" s="2" t="s">
        <v>29</v>
      </c>
      <c r="D560" s="6">
        <v>43790</v>
      </c>
      <c r="E560" s="2" t="s">
        <v>25</v>
      </c>
      <c r="F560" s="7">
        <v>45275</v>
      </c>
      <c r="G560" s="7">
        <v>45276</v>
      </c>
      <c r="H560" s="2" t="s">
        <v>482</v>
      </c>
      <c r="I560" s="2" t="s">
        <v>509</v>
      </c>
      <c r="J560" s="2" t="s">
        <v>82</v>
      </c>
      <c r="K560" s="2" t="s">
        <v>23</v>
      </c>
      <c r="L560" s="2" t="s">
        <v>340</v>
      </c>
      <c r="M560" s="2" t="s">
        <v>25</v>
      </c>
      <c r="N560" s="2" t="s">
        <v>26</v>
      </c>
      <c r="O560" s="2" t="s">
        <v>20</v>
      </c>
      <c r="P560" s="2"/>
      <c r="Q560" s="5" t="s">
        <v>27</v>
      </c>
      <c r="R560" s="2" t="s">
        <v>510</v>
      </c>
    </row>
    <row r="561" spans="1:18" hidden="1" x14ac:dyDescent="0.25">
      <c r="A561" s="5">
        <v>273</v>
      </c>
      <c r="B561" s="2" t="s">
        <v>834</v>
      </c>
      <c r="C561" s="2" t="s">
        <v>59</v>
      </c>
      <c r="D561" s="6">
        <v>43791</v>
      </c>
      <c r="E561" s="2" t="s">
        <v>25</v>
      </c>
      <c r="F561" s="7">
        <v>45281</v>
      </c>
      <c r="G561" s="7">
        <v>45281</v>
      </c>
      <c r="H561" s="2" t="s">
        <v>482</v>
      </c>
      <c r="I561" s="2" t="s">
        <v>483</v>
      </c>
      <c r="J561" s="2" t="s">
        <v>438</v>
      </c>
      <c r="K561" s="2" t="s">
        <v>23</v>
      </c>
      <c r="L561" s="2" t="s">
        <v>24</v>
      </c>
      <c r="M561" s="2" t="s">
        <v>25</v>
      </c>
      <c r="N561" s="2" t="s">
        <v>26</v>
      </c>
      <c r="O561" s="2" t="s">
        <v>20</v>
      </c>
      <c r="P561" s="2"/>
      <c r="Q561" s="5" t="s">
        <v>20</v>
      </c>
      <c r="R561" s="2" t="s">
        <v>835</v>
      </c>
    </row>
    <row r="562" spans="1:18" hidden="1" x14ac:dyDescent="0.25">
      <c r="A562" s="5">
        <v>349</v>
      </c>
      <c r="B562" s="2" t="s">
        <v>1023</v>
      </c>
      <c r="C562" s="2" t="s">
        <v>64</v>
      </c>
      <c r="D562" s="6">
        <v>43790</v>
      </c>
      <c r="E562" s="2" t="s">
        <v>25</v>
      </c>
      <c r="F562" s="7">
        <v>45281</v>
      </c>
      <c r="G562" s="7">
        <v>45283</v>
      </c>
      <c r="H562" s="2" t="s">
        <v>482</v>
      </c>
      <c r="I562" s="2" t="s">
        <v>483</v>
      </c>
      <c r="J562" s="2" t="s">
        <v>477</v>
      </c>
      <c r="K562" s="2" t="s">
        <v>23</v>
      </c>
      <c r="L562" s="2" t="s">
        <v>24</v>
      </c>
      <c r="M562" s="2" t="s">
        <v>25</v>
      </c>
      <c r="N562" s="2" t="s">
        <v>26</v>
      </c>
      <c r="O562" s="2" t="s">
        <v>20</v>
      </c>
      <c r="P562" s="2"/>
      <c r="Q562" s="5" t="s">
        <v>20</v>
      </c>
      <c r="R562" s="2" t="s">
        <v>83</v>
      </c>
    </row>
    <row r="563" spans="1:18" hidden="1" x14ac:dyDescent="0.25">
      <c r="A563" s="5">
        <v>837</v>
      </c>
      <c r="B563" s="2" t="s">
        <v>2080</v>
      </c>
      <c r="C563" s="2" t="s">
        <v>106</v>
      </c>
      <c r="D563" s="6">
        <v>45302</v>
      </c>
      <c r="E563" s="2" t="s">
        <v>25</v>
      </c>
      <c r="F563" s="7">
        <v>45302</v>
      </c>
      <c r="G563" s="7">
        <v>45302</v>
      </c>
      <c r="H563" s="2" t="s">
        <v>482</v>
      </c>
      <c r="I563" s="2" t="s">
        <v>509</v>
      </c>
      <c r="J563" s="2" t="s">
        <v>438</v>
      </c>
      <c r="K563" s="2" t="s">
        <v>23</v>
      </c>
      <c r="L563" s="2" t="s">
        <v>24</v>
      </c>
      <c r="M563" s="2" t="s">
        <v>25</v>
      </c>
      <c r="N563" s="2" t="s">
        <v>26</v>
      </c>
      <c r="O563" s="2" t="s">
        <v>20</v>
      </c>
      <c r="P563" s="2"/>
      <c r="Q563" s="5" t="s">
        <v>20</v>
      </c>
      <c r="R563" s="2" t="s">
        <v>2081</v>
      </c>
    </row>
    <row r="564" spans="1:18" hidden="1" x14ac:dyDescent="0.25">
      <c r="A564" s="5">
        <v>1319</v>
      </c>
      <c r="B564" s="2" t="s">
        <v>3076</v>
      </c>
      <c r="C564" s="2" t="s">
        <v>671</v>
      </c>
      <c r="D564" s="6">
        <v>43796</v>
      </c>
      <c r="E564" s="2" t="s">
        <v>25</v>
      </c>
      <c r="F564" s="7">
        <v>45349</v>
      </c>
      <c r="G564" s="7">
        <v>45352</v>
      </c>
      <c r="H564" s="2" t="s">
        <v>482</v>
      </c>
      <c r="I564" s="2" t="s">
        <v>843</v>
      </c>
      <c r="J564" s="2" t="s">
        <v>3077</v>
      </c>
      <c r="K564" s="2" t="s">
        <v>23</v>
      </c>
      <c r="L564" s="2" t="s">
        <v>340</v>
      </c>
      <c r="M564" s="2" t="s">
        <v>25</v>
      </c>
      <c r="N564" s="2" t="s">
        <v>26</v>
      </c>
      <c r="O564" s="2" t="s">
        <v>20</v>
      </c>
      <c r="P564" s="2"/>
      <c r="Q564" s="5" t="s">
        <v>20</v>
      </c>
      <c r="R564" s="2" t="s">
        <v>20</v>
      </c>
    </row>
    <row r="565" spans="1:18" hidden="1" x14ac:dyDescent="0.25">
      <c r="A565" s="5">
        <v>802</v>
      </c>
      <c r="B565" s="2" t="s">
        <v>2006</v>
      </c>
      <c r="C565" s="2" t="s">
        <v>35</v>
      </c>
      <c r="D565" s="6">
        <v>43791</v>
      </c>
      <c r="E565" s="2" t="s">
        <v>25</v>
      </c>
      <c r="F565" s="7">
        <v>45301</v>
      </c>
      <c r="G565" s="7">
        <v>45301</v>
      </c>
      <c r="H565" s="2" t="s">
        <v>482</v>
      </c>
      <c r="I565" s="2" t="s">
        <v>127</v>
      </c>
      <c r="J565" s="2" t="s">
        <v>595</v>
      </c>
      <c r="K565" s="2" t="s">
        <v>23</v>
      </c>
      <c r="L565" s="2" t="s">
        <v>24</v>
      </c>
      <c r="M565" s="2" t="s">
        <v>25</v>
      </c>
      <c r="N565" s="2" t="s">
        <v>26</v>
      </c>
      <c r="O565" s="2" t="s">
        <v>20</v>
      </c>
      <c r="P565" s="2"/>
      <c r="Q565" s="5" t="s">
        <v>20</v>
      </c>
      <c r="R565" s="2" t="s">
        <v>557</v>
      </c>
    </row>
    <row r="566" spans="1:18" hidden="1" x14ac:dyDescent="0.25">
      <c r="A566" s="5">
        <v>513</v>
      </c>
      <c r="B566" s="2" t="s">
        <v>1398</v>
      </c>
      <c r="C566" s="2" t="s">
        <v>64</v>
      </c>
      <c r="D566" s="6">
        <v>43791</v>
      </c>
      <c r="E566" s="2" t="s">
        <v>25</v>
      </c>
      <c r="F566" s="7">
        <v>45282</v>
      </c>
      <c r="G566" s="7">
        <v>45283</v>
      </c>
      <c r="H566" s="2" t="s">
        <v>482</v>
      </c>
      <c r="I566" s="2" t="s">
        <v>1399</v>
      </c>
      <c r="J566" s="2" t="s">
        <v>1397</v>
      </c>
      <c r="K566" s="2" t="s">
        <v>23</v>
      </c>
      <c r="L566" s="2" t="s">
        <v>340</v>
      </c>
      <c r="M566" s="2" t="s">
        <v>25</v>
      </c>
      <c r="N566" s="2" t="s">
        <v>26</v>
      </c>
      <c r="O566" s="2" t="s">
        <v>20</v>
      </c>
      <c r="P566" s="2"/>
      <c r="Q566" s="5" t="s">
        <v>20</v>
      </c>
      <c r="R566" s="2" t="s">
        <v>20</v>
      </c>
    </row>
    <row r="567" spans="1:18" hidden="1" x14ac:dyDescent="0.25">
      <c r="A567" s="5">
        <v>512</v>
      </c>
      <c r="B567" s="2" t="s">
        <v>1396</v>
      </c>
      <c r="C567" s="2" t="s">
        <v>64</v>
      </c>
      <c r="D567" s="6">
        <v>43791</v>
      </c>
      <c r="E567" s="2" t="s">
        <v>25</v>
      </c>
      <c r="F567" s="7">
        <v>45283</v>
      </c>
      <c r="G567" s="7">
        <v>45283</v>
      </c>
      <c r="H567" s="2" t="s">
        <v>482</v>
      </c>
      <c r="I567" s="2" t="s">
        <v>376</v>
      </c>
      <c r="J567" s="2" t="s">
        <v>1397</v>
      </c>
      <c r="K567" s="2" t="s">
        <v>23</v>
      </c>
      <c r="L567" s="2" t="s">
        <v>24</v>
      </c>
      <c r="M567" s="2" t="s">
        <v>25</v>
      </c>
      <c r="N567" s="2" t="s">
        <v>26</v>
      </c>
      <c r="O567" s="2" t="s">
        <v>20</v>
      </c>
      <c r="P567" s="2"/>
      <c r="Q567" s="5" t="s">
        <v>20</v>
      </c>
      <c r="R567" s="2" t="s">
        <v>20</v>
      </c>
    </row>
    <row r="568" spans="1:18" hidden="1" x14ac:dyDescent="0.25">
      <c r="A568" s="5">
        <v>955</v>
      </c>
      <c r="B568" s="2" t="s">
        <v>2328</v>
      </c>
      <c r="C568" s="2" t="s">
        <v>106</v>
      </c>
      <c r="D568" s="6">
        <v>43791</v>
      </c>
      <c r="E568" s="2" t="s">
        <v>25</v>
      </c>
      <c r="F568" s="7">
        <v>45300</v>
      </c>
      <c r="G568" s="7">
        <v>45300</v>
      </c>
      <c r="H568" s="2" t="s">
        <v>482</v>
      </c>
      <c r="I568" s="2" t="s">
        <v>1311</v>
      </c>
      <c r="J568" s="2" t="s">
        <v>606</v>
      </c>
      <c r="K568" s="2" t="s">
        <v>23</v>
      </c>
      <c r="L568" s="2" t="s">
        <v>24</v>
      </c>
      <c r="M568" s="2" t="s">
        <v>25</v>
      </c>
      <c r="N568" s="2" t="s">
        <v>26</v>
      </c>
      <c r="O568" s="2" t="s">
        <v>20</v>
      </c>
      <c r="P568" s="2"/>
      <c r="Q568" s="5" t="s">
        <v>20</v>
      </c>
      <c r="R568" s="2" t="s">
        <v>39</v>
      </c>
    </row>
    <row r="569" spans="1:18" hidden="1" x14ac:dyDescent="0.25">
      <c r="A569" s="5">
        <v>1252</v>
      </c>
      <c r="B569" s="2" t="s">
        <v>2937</v>
      </c>
      <c r="C569" s="2" t="s">
        <v>2828</v>
      </c>
      <c r="D569" s="6">
        <v>43792</v>
      </c>
      <c r="E569" s="2" t="s">
        <v>20</v>
      </c>
      <c r="F569" s="7">
        <v>45342</v>
      </c>
      <c r="G569" s="7">
        <v>45342</v>
      </c>
      <c r="H569" s="2" t="s">
        <v>482</v>
      </c>
      <c r="I569" s="2" t="s">
        <v>2938</v>
      </c>
      <c r="J569" s="2" t="s">
        <v>2939</v>
      </c>
      <c r="K569" s="2" t="s">
        <v>23</v>
      </c>
      <c r="L569" s="2" t="s">
        <v>340</v>
      </c>
      <c r="M569" s="2" t="s">
        <v>25</v>
      </c>
      <c r="N569" s="2" t="s">
        <v>26</v>
      </c>
      <c r="O569" s="2" t="s">
        <v>20</v>
      </c>
      <c r="P569" s="2"/>
      <c r="Q569" s="5" t="s">
        <v>20</v>
      </c>
      <c r="R569" s="2" t="s">
        <v>44</v>
      </c>
    </row>
    <row r="570" spans="1:18" hidden="1" x14ac:dyDescent="0.25">
      <c r="A570" s="5">
        <v>276</v>
      </c>
      <c r="B570" s="2" t="s">
        <v>842</v>
      </c>
      <c r="C570" s="2" t="s">
        <v>19</v>
      </c>
      <c r="D570" s="6">
        <v>43791</v>
      </c>
      <c r="E570" s="2" t="s">
        <v>25</v>
      </c>
      <c r="F570" s="7">
        <v>45281</v>
      </c>
      <c r="G570" s="7">
        <v>45281</v>
      </c>
      <c r="H570" s="2" t="s">
        <v>482</v>
      </c>
      <c r="I570" s="2" t="s">
        <v>843</v>
      </c>
      <c r="J570" s="2" t="s">
        <v>844</v>
      </c>
      <c r="K570" s="2" t="s">
        <v>23</v>
      </c>
      <c r="L570" s="2" t="s">
        <v>340</v>
      </c>
      <c r="M570" s="2" t="s">
        <v>25</v>
      </c>
      <c r="N570" s="2" t="s">
        <v>26</v>
      </c>
      <c r="O570" s="2" t="s">
        <v>20</v>
      </c>
      <c r="P570" s="2"/>
      <c r="Q570" s="5" t="s">
        <v>20</v>
      </c>
      <c r="R570" s="2" t="s">
        <v>83</v>
      </c>
    </row>
    <row r="571" spans="1:18" hidden="1" x14ac:dyDescent="0.25">
      <c r="A571" s="5">
        <v>1405</v>
      </c>
      <c r="B571" s="2" t="s">
        <v>3256</v>
      </c>
      <c r="C571" s="2" t="s">
        <v>3118</v>
      </c>
      <c r="D571" s="6">
        <v>43792</v>
      </c>
      <c r="E571" s="2" t="s">
        <v>25</v>
      </c>
      <c r="F571" s="7">
        <v>45352</v>
      </c>
      <c r="G571" s="7">
        <v>45355</v>
      </c>
      <c r="H571" s="2" t="s">
        <v>482</v>
      </c>
      <c r="I571" s="2" t="s">
        <v>1137</v>
      </c>
      <c r="J571" s="2" t="s">
        <v>3257</v>
      </c>
      <c r="K571" s="2" t="s">
        <v>23</v>
      </c>
      <c r="L571" s="2" t="s">
        <v>340</v>
      </c>
      <c r="M571" s="2" t="s">
        <v>25</v>
      </c>
      <c r="N571" s="2" t="s">
        <v>26</v>
      </c>
      <c r="O571" s="2" t="s">
        <v>20</v>
      </c>
      <c r="P571" s="2"/>
      <c r="Q571" s="5" t="s">
        <v>20</v>
      </c>
      <c r="R571" s="2" t="s">
        <v>20</v>
      </c>
    </row>
    <row r="572" spans="1:18" hidden="1" x14ac:dyDescent="0.25">
      <c r="A572" s="5">
        <v>503</v>
      </c>
      <c r="B572" s="2" t="s">
        <v>1374</v>
      </c>
      <c r="C572" s="2" t="s">
        <v>29</v>
      </c>
      <c r="D572" s="6">
        <v>43790</v>
      </c>
      <c r="E572" s="2" t="s">
        <v>25</v>
      </c>
      <c r="F572" s="7">
        <v>45276</v>
      </c>
      <c r="G572" s="7">
        <v>45276</v>
      </c>
      <c r="H572" s="2" t="s">
        <v>779</v>
      </c>
      <c r="I572" s="2" t="s">
        <v>995</v>
      </c>
      <c r="J572" s="2" t="s">
        <v>286</v>
      </c>
      <c r="K572" s="2" t="s">
        <v>23</v>
      </c>
      <c r="L572" s="2" t="s">
        <v>24</v>
      </c>
      <c r="M572" s="2" t="s">
        <v>25</v>
      </c>
      <c r="N572" s="2" t="s">
        <v>26</v>
      </c>
      <c r="O572" s="2" t="s">
        <v>20</v>
      </c>
      <c r="P572" s="2"/>
      <c r="Q572" s="5" t="s">
        <v>20</v>
      </c>
      <c r="R572" s="2" t="s">
        <v>166</v>
      </c>
    </row>
    <row r="573" spans="1:18" hidden="1" x14ac:dyDescent="0.25">
      <c r="A573" s="5">
        <v>716</v>
      </c>
      <c r="B573" s="2" t="s">
        <v>1823</v>
      </c>
      <c r="C573" s="2" t="s">
        <v>46</v>
      </c>
      <c r="D573" s="6">
        <v>43791</v>
      </c>
      <c r="E573" s="2" t="s">
        <v>25</v>
      </c>
      <c r="F573" s="7">
        <v>45288</v>
      </c>
      <c r="G573" s="7">
        <v>44931</v>
      </c>
      <c r="H573" s="2" t="s">
        <v>779</v>
      </c>
      <c r="I573" s="2" t="s">
        <v>25</v>
      </c>
      <c r="J573" s="2" t="s">
        <v>517</v>
      </c>
      <c r="K573" s="2" t="s">
        <v>23</v>
      </c>
      <c r="L573" s="2" t="s">
        <v>340</v>
      </c>
      <c r="M573" s="2" t="s">
        <v>25</v>
      </c>
      <c r="N573" s="2" t="s">
        <v>26</v>
      </c>
      <c r="O573" s="2" t="s">
        <v>20</v>
      </c>
      <c r="P573" s="2"/>
      <c r="Q573" s="5" t="s">
        <v>20</v>
      </c>
      <c r="R573" s="2" t="s">
        <v>1824</v>
      </c>
    </row>
    <row r="574" spans="1:18" hidden="1" x14ac:dyDescent="0.25">
      <c r="A574" s="5">
        <v>338</v>
      </c>
      <c r="B574" s="2" t="s">
        <v>994</v>
      </c>
      <c r="C574" s="2" t="s">
        <v>19</v>
      </c>
      <c r="D574" s="6">
        <v>43788</v>
      </c>
      <c r="E574" s="2" t="s">
        <v>25</v>
      </c>
      <c r="F574" s="7">
        <v>45279</v>
      </c>
      <c r="G574" s="7">
        <v>45279</v>
      </c>
      <c r="H574" s="2" t="s">
        <v>779</v>
      </c>
      <c r="I574" s="2" t="s">
        <v>995</v>
      </c>
      <c r="J574" s="2" t="s">
        <v>517</v>
      </c>
      <c r="K574" s="2" t="s">
        <v>23</v>
      </c>
      <c r="L574" s="2" t="s">
        <v>24</v>
      </c>
      <c r="M574" s="2" t="s">
        <v>25</v>
      </c>
      <c r="N574" s="2" t="s">
        <v>26</v>
      </c>
      <c r="O574" s="2" t="s">
        <v>20</v>
      </c>
      <c r="P574" s="2"/>
      <c r="Q574" s="5" t="s">
        <v>20</v>
      </c>
      <c r="R574" s="2" t="s">
        <v>996</v>
      </c>
    </row>
    <row r="575" spans="1:18" hidden="1" x14ac:dyDescent="0.25">
      <c r="A575" s="5">
        <v>933</v>
      </c>
      <c r="B575" s="2" t="s">
        <v>2278</v>
      </c>
      <c r="C575" s="2" t="s">
        <v>1269</v>
      </c>
      <c r="D575" s="6">
        <v>43791</v>
      </c>
      <c r="E575" s="2" t="s">
        <v>25</v>
      </c>
      <c r="F575" s="7">
        <v>45308</v>
      </c>
      <c r="G575" s="7">
        <v>45308</v>
      </c>
      <c r="H575" s="2" t="s">
        <v>779</v>
      </c>
      <c r="I575" s="2" t="s">
        <v>25</v>
      </c>
      <c r="J575" s="2" t="s">
        <v>652</v>
      </c>
      <c r="K575" s="2" t="s">
        <v>23</v>
      </c>
      <c r="L575" s="2" t="s">
        <v>24</v>
      </c>
      <c r="M575" s="2" t="s">
        <v>25</v>
      </c>
      <c r="N575" s="2" t="s">
        <v>26</v>
      </c>
      <c r="O575" s="2" t="s">
        <v>20</v>
      </c>
      <c r="P575" s="2"/>
      <c r="Q575" s="5" t="s">
        <v>20</v>
      </c>
      <c r="R575" s="2" t="s">
        <v>2279</v>
      </c>
    </row>
    <row r="576" spans="1:18" hidden="1" x14ac:dyDescent="0.25">
      <c r="A576" s="5">
        <v>251</v>
      </c>
      <c r="B576" s="2" t="s">
        <v>778</v>
      </c>
      <c r="C576" s="2" t="s">
        <v>64</v>
      </c>
      <c r="D576" s="6">
        <v>43789</v>
      </c>
      <c r="E576" s="2" t="s">
        <v>25</v>
      </c>
      <c r="F576" s="7">
        <v>45281</v>
      </c>
      <c r="G576" s="7">
        <v>45281</v>
      </c>
      <c r="H576" s="2" t="s">
        <v>779</v>
      </c>
      <c r="I576" s="2" t="s">
        <v>780</v>
      </c>
      <c r="J576" s="2" t="s">
        <v>639</v>
      </c>
      <c r="K576" s="2" t="s">
        <v>23</v>
      </c>
      <c r="L576" s="2" t="s">
        <v>356</v>
      </c>
      <c r="M576" s="2" t="s">
        <v>25</v>
      </c>
      <c r="N576" s="2" t="s">
        <v>26</v>
      </c>
      <c r="O576" s="2" t="s">
        <v>20</v>
      </c>
      <c r="P576" s="2"/>
      <c r="Q576" s="5" t="s">
        <v>20</v>
      </c>
      <c r="R576" s="2" t="s">
        <v>20</v>
      </c>
    </row>
    <row r="577" spans="1:18" ht="25.5" hidden="1" x14ac:dyDescent="0.25">
      <c r="A577" s="5">
        <v>1125</v>
      </c>
      <c r="B577" s="2" t="s">
        <v>2673</v>
      </c>
      <c r="C577" s="2" t="s">
        <v>1269</v>
      </c>
      <c r="D577" s="6">
        <v>43792</v>
      </c>
      <c r="E577" s="2" t="s">
        <v>25</v>
      </c>
      <c r="F577" s="7">
        <v>45302</v>
      </c>
      <c r="G577" s="7">
        <v>45302</v>
      </c>
      <c r="H577" s="2" t="s">
        <v>779</v>
      </c>
      <c r="I577" s="2" t="s">
        <v>2674</v>
      </c>
      <c r="J577" s="2" t="s">
        <v>420</v>
      </c>
      <c r="K577" s="2" t="s">
        <v>23</v>
      </c>
      <c r="L577" s="2" t="s">
        <v>24</v>
      </c>
      <c r="M577" s="2" t="s">
        <v>25</v>
      </c>
      <c r="N577" s="2" t="s">
        <v>26</v>
      </c>
      <c r="O577" s="2" t="s">
        <v>20</v>
      </c>
      <c r="P577" s="2"/>
      <c r="Q577" s="5" t="s">
        <v>20</v>
      </c>
      <c r="R577" s="2" t="s">
        <v>2675</v>
      </c>
    </row>
    <row r="578" spans="1:18" hidden="1" x14ac:dyDescent="0.25">
      <c r="A578" s="5">
        <v>406</v>
      </c>
      <c r="B578" s="2" t="s">
        <v>1150</v>
      </c>
      <c r="C578" s="2" t="s">
        <v>59</v>
      </c>
      <c r="D578" s="6">
        <v>43791</v>
      </c>
      <c r="E578" s="2" t="s">
        <v>25</v>
      </c>
      <c r="F578" s="7">
        <v>45281</v>
      </c>
      <c r="G578" s="7">
        <v>45286</v>
      </c>
      <c r="H578" s="2" t="s">
        <v>779</v>
      </c>
      <c r="I578" s="2" t="s">
        <v>1151</v>
      </c>
      <c r="J578" s="2" t="s">
        <v>552</v>
      </c>
      <c r="K578" s="2" t="s">
        <v>23</v>
      </c>
      <c r="L578" s="2" t="s">
        <v>340</v>
      </c>
      <c r="M578" s="2" t="s">
        <v>25</v>
      </c>
      <c r="N578" s="2" t="s">
        <v>26</v>
      </c>
      <c r="O578" s="2" t="s">
        <v>20</v>
      </c>
      <c r="P578" s="2"/>
      <c r="Q578" s="5" t="s">
        <v>27</v>
      </c>
      <c r="R578" s="2"/>
    </row>
    <row r="579" spans="1:18" hidden="1" x14ac:dyDescent="0.25">
      <c r="A579" s="5">
        <v>786</v>
      </c>
      <c r="B579" s="2" t="s">
        <v>1973</v>
      </c>
      <c r="C579" s="2" t="s">
        <v>106</v>
      </c>
      <c r="D579" s="6">
        <v>43788</v>
      </c>
      <c r="E579" s="2" t="s">
        <v>25</v>
      </c>
      <c r="F579" s="2" t="s">
        <v>1909</v>
      </c>
      <c r="G579" s="7">
        <v>45300</v>
      </c>
      <c r="H579" s="2" t="s">
        <v>779</v>
      </c>
      <c r="I579" s="2" t="s">
        <v>1974</v>
      </c>
      <c r="J579" s="2" t="s">
        <v>894</v>
      </c>
      <c r="K579" s="2" t="s">
        <v>23</v>
      </c>
      <c r="L579" s="2" t="s">
        <v>340</v>
      </c>
      <c r="M579" s="2" t="s">
        <v>25</v>
      </c>
      <c r="N579" s="2" t="s">
        <v>26</v>
      </c>
      <c r="O579" s="2" t="s">
        <v>20</v>
      </c>
      <c r="P579" s="2"/>
      <c r="Q579" s="5" t="s">
        <v>20</v>
      </c>
      <c r="R579" s="2" t="s">
        <v>1975</v>
      </c>
    </row>
    <row r="580" spans="1:18" hidden="1" x14ac:dyDescent="0.25">
      <c r="A580" s="5">
        <v>440</v>
      </c>
      <c r="B580" s="2" t="s">
        <v>1223</v>
      </c>
      <c r="C580" s="2" t="s">
        <v>59</v>
      </c>
      <c r="D580" s="6">
        <v>43790</v>
      </c>
      <c r="E580" s="2" t="s">
        <v>25</v>
      </c>
      <c r="F580" s="7">
        <v>45281</v>
      </c>
      <c r="G580" s="7">
        <v>45281</v>
      </c>
      <c r="H580" s="2" t="s">
        <v>779</v>
      </c>
      <c r="I580" s="2" t="s">
        <v>1224</v>
      </c>
      <c r="J580" s="2" t="s">
        <v>480</v>
      </c>
      <c r="K580" s="2" t="s">
        <v>23</v>
      </c>
      <c r="L580" s="2" t="s">
        <v>24</v>
      </c>
      <c r="M580" s="2" t="s">
        <v>25</v>
      </c>
      <c r="N580" s="2" t="s">
        <v>26</v>
      </c>
      <c r="O580" s="2" t="s">
        <v>20</v>
      </c>
      <c r="P580" s="2"/>
      <c r="Q580" s="5" t="s">
        <v>20</v>
      </c>
      <c r="R580" s="2"/>
    </row>
    <row r="581" spans="1:18" hidden="1" x14ac:dyDescent="0.25">
      <c r="A581" s="5">
        <v>583</v>
      </c>
      <c r="B581" s="2" t="s">
        <v>1535</v>
      </c>
      <c r="C581" s="2" t="s">
        <v>95</v>
      </c>
      <c r="D581" s="6">
        <v>43791</v>
      </c>
      <c r="E581" s="2" t="s">
        <v>25</v>
      </c>
      <c r="F581" s="7">
        <v>45286</v>
      </c>
      <c r="G581" s="7">
        <v>45286</v>
      </c>
      <c r="H581" s="2" t="s">
        <v>634</v>
      </c>
      <c r="I581" s="2" t="s">
        <v>635</v>
      </c>
      <c r="J581" s="2" t="s">
        <v>513</v>
      </c>
      <c r="K581" s="2" t="s">
        <v>23</v>
      </c>
      <c r="L581" s="2" t="s">
        <v>24</v>
      </c>
      <c r="M581" s="2" t="s">
        <v>25</v>
      </c>
      <c r="N581" s="2" t="s">
        <v>26</v>
      </c>
      <c r="O581" s="2" t="s">
        <v>20</v>
      </c>
      <c r="P581" s="2"/>
      <c r="Q581" s="5" t="s">
        <v>20</v>
      </c>
      <c r="R581" s="2" t="s">
        <v>1536</v>
      </c>
    </row>
    <row r="582" spans="1:18" hidden="1" x14ac:dyDescent="0.25">
      <c r="A582" s="5">
        <v>563</v>
      </c>
      <c r="B582" s="2" t="s">
        <v>1491</v>
      </c>
      <c r="C582" s="2" t="s">
        <v>46</v>
      </c>
      <c r="D582" s="6">
        <v>43791</v>
      </c>
      <c r="E582" s="2" t="s">
        <v>25</v>
      </c>
      <c r="F582" s="7">
        <v>45288</v>
      </c>
      <c r="G582" s="7">
        <v>45288</v>
      </c>
      <c r="H582" s="2" t="s">
        <v>634</v>
      </c>
      <c r="I582" s="2" t="s">
        <v>1492</v>
      </c>
      <c r="J582" s="2" t="s">
        <v>606</v>
      </c>
      <c r="K582" s="2" t="s">
        <v>23</v>
      </c>
      <c r="L582" s="2" t="s">
        <v>24</v>
      </c>
      <c r="M582" s="2" t="s">
        <v>25</v>
      </c>
      <c r="N582" s="2" t="s">
        <v>26</v>
      </c>
      <c r="O582" s="2" t="s">
        <v>20</v>
      </c>
      <c r="P582" s="2"/>
      <c r="Q582" s="5" t="s">
        <v>20</v>
      </c>
      <c r="R582" s="2" t="s">
        <v>1493</v>
      </c>
    </row>
    <row r="583" spans="1:18" hidden="1" x14ac:dyDescent="0.25">
      <c r="A583" s="5">
        <v>1416</v>
      </c>
      <c r="B583" s="2" t="s">
        <v>3276</v>
      </c>
      <c r="C583" s="2" t="s">
        <v>95</v>
      </c>
      <c r="D583" s="6">
        <v>43826</v>
      </c>
      <c r="E583" s="2" t="s">
        <v>25</v>
      </c>
      <c r="F583" s="7">
        <v>45282</v>
      </c>
      <c r="G583" s="7">
        <v>45285</v>
      </c>
      <c r="H583" s="2" t="s">
        <v>634</v>
      </c>
      <c r="I583" s="2" t="s">
        <v>127</v>
      </c>
      <c r="J583" s="2" t="s">
        <v>2140</v>
      </c>
      <c r="K583" s="2" t="s">
        <v>23</v>
      </c>
      <c r="L583" s="2" t="s">
        <v>340</v>
      </c>
      <c r="M583" s="2" t="s">
        <v>25</v>
      </c>
      <c r="N583" s="2" t="s">
        <v>26</v>
      </c>
      <c r="O583" s="2" t="s">
        <v>20</v>
      </c>
      <c r="P583" s="2"/>
      <c r="Q583" s="5" t="s">
        <v>149</v>
      </c>
      <c r="R583" s="2" t="s">
        <v>44</v>
      </c>
    </row>
    <row r="584" spans="1:18" hidden="1" x14ac:dyDescent="0.25">
      <c r="A584" s="5">
        <v>1231</v>
      </c>
      <c r="B584" s="2" t="s">
        <v>2894</v>
      </c>
      <c r="C584" s="2" t="s">
        <v>29</v>
      </c>
      <c r="D584" s="6">
        <v>43790</v>
      </c>
      <c r="E584" s="2" t="s">
        <v>25</v>
      </c>
      <c r="F584" s="7">
        <v>45322</v>
      </c>
      <c r="G584" s="7">
        <v>45322</v>
      </c>
      <c r="H584" s="2" t="s">
        <v>634</v>
      </c>
      <c r="I584" s="2" t="s">
        <v>2849</v>
      </c>
      <c r="J584" s="2" t="s">
        <v>2895</v>
      </c>
      <c r="K584" s="2" t="s">
        <v>23</v>
      </c>
      <c r="L584" s="2" t="s">
        <v>340</v>
      </c>
      <c r="M584" s="2" t="s">
        <v>25</v>
      </c>
      <c r="N584" s="2" t="s">
        <v>20</v>
      </c>
      <c r="O584" s="2" t="s">
        <v>20</v>
      </c>
      <c r="P584" s="2"/>
      <c r="Q584" s="5" t="s">
        <v>27</v>
      </c>
      <c r="R584" s="2" t="s">
        <v>44</v>
      </c>
    </row>
    <row r="585" spans="1:18" hidden="1" x14ac:dyDescent="0.25">
      <c r="A585" s="5">
        <v>514</v>
      </c>
      <c r="B585" s="2" t="s">
        <v>1400</v>
      </c>
      <c r="C585" s="2" t="s">
        <v>64</v>
      </c>
      <c r="D585" s="6">
        <v>43790</v>
      </c>
      <c r="E585" s="2" t="s">
        <v>20</v>
      </c>
      <c r="F585" s="7">
        <v>45286</v>
      </c>
      <c r="G585" s="7">
        <v>45286</v>
      </c>
      <c r="H585" s="2" t="s">
        <v>634</v>
      </c>
      <c r="I585" s="2" t="s">
        <v>1924</v>
      </c>
      <c r="J585" s="2" t="s">
        <v>517</v>
      </c>
      <c r="K585" s="2" t="s">
        <v>23</v>
      </c>
      <c r="L585" s="2" t="s">
        <v>24</v>
      </c>
      <c r="M585" s="2" t="s">
        <v>25</v>
      </c>
      <c r="N585" s="2" t="s">
        <v>26</v>
      </c>
      <c r="O585" s="2" t="s">
        <v>20</v>
      </c>
      <c r="P585" s="2"/>
      <c r="Q585" s="5" t="s">
        <v>20</v>
      </c>
      <c r="R585" s="2" t="s">
        <v>1401</v>
      </c>
    </row>
    <row r="586" spans="1:18" hidden="1" x14ac:dyDescent="0.25">
      <c r="A586" s="5">
        <v>746</v>
      </c>
      <c r="B586" s="2" t="s">
        <v>1885</v>
      </c>
      <c r="C586" s="2" t="s">
        <v>19</v>
      </c>
      <c r="D586" s="6">
        <v>43790</v>
      </c>
      <c r="E586" s="2" t="s">
        <v>25</v>
      </c>
      <c r="F586" s="7">
        <v>45281</v>
      </c>
      <c r="G586" s="7">
        <v>45281</v>
      </c>
      <c r="H586" s="2" t="s">
        <v>634</v>
      </c>
      <c r="I586" s="2" t="s">
        <v>634</v>
      </c>
      <c r="J586" s="2" t="s">
        <v>606</v>
      </c>
      <c r="K586" s="2" t="s">
        <v>23</v>
      </c>
      <c r="L586" s="2" t="s">
        <v>340</v>
      </c>
      <c r="M586" s="2" t="s">
        <v>25</v>
      </c>
      <c r="N586" s="2" t="s">
        <v>26</v>
      </c>
      <c r="O586" s="2" t="s">
        <v>20</v>
      </c>
      <c r="P586" s="2"/>
      <c r="Q586" s="5" t="s">
        <v>20</v>
      </c>
      <c r="R586" s="2"/>
    </row>
    <row r="587" spans="1:18" hidden="1" x14ac:dyDescent="0.25">
      <c r="A587" s="5">
        <v>1323</v>
      </c>
      <c r="B587" s="2" t="s">
        <v>3084</v>
      </c>
      <c r="C587" s="2" t="s">
        <v>95</v>
      </c>
      <c r="D587" s="6">
        <v>45269</v>
      </c>
      <c r="E587" s="2" t="s">
        <v>25</v>
      </c>
      <c r="F587" s="7">
        <v>45269</v>
      </c>
      <c r="G587" s="7">
        <v>45269</v>
      </c>
      <c r="H587" s="2" t="s">
        <v>634</v>
      </c>
      <c r="I587" s="2" t="s">
        <v>3085</v>
      </c>
      <c r="J587" s="2" t="s">
        <v>678</v>
      </c>
      <c r="K587" s="2" t="s">
        <v>23</v>
      </c>
      <c r="L587" s="2" t="s">
        <v>24</v>
      </c>
      <c r="M587" s="2" t="s">
        <v>25</v>
      </c>
      <c r="N587" s="2" t="s">
        <v>26</v>
      </c>
      <c r="O587" s="2" t="s">
        <v>20</v>
      </c>
      <c r="P587" s="2"/>
      <c r="Q587" s="5" t="s">
        <v>20</v>
      </c>
      <c r="R587" s="2" t="s">
        <v>20</v>
      </c>
    </row>
    <row r="588" spans="1:18" hidden="1" x14ac:dyDescent="0.25">
      <c r="A588" s="5">
        <v>1209</v>
      </c>
      <c r="B588" s="2" t="s">
        <v>2848</v>
      </c>
      <c r="C588" s="2" t="s">
        <v>2201</v>
      </c>
      <c r="D588" s="6">
        <v>43791</v>
      </c>
      <c r="E588" s="2" t="s">
        <v>25</v>
      </c>
      <c r="F588" s="7">
        <v>45309</v>
      </c>
      <c r="G588" s="7">
        <v>45312</v>
      </c>
      <c r="H588" s="2" t="s">
        <v>634</v>
      </c>
      <c r="I588" s="2" t="s">
        <v>2849</v>
      </c>
      <c r="J588" s="8">
        <v>45352</v>
      </c>
      <c r="K588" s="2" t="s">
        <v>23</v>
      </c>
      <c r="L588" s="2" t="s">
        <v>24</v>
      </c>
      <c r="M588" s="2" t="s">
        <v>25</v>
      </c>
      <c r="N588" s="2" t="s">
        <v>26</v>
      </c>
      <c r="O588" s="2" t="s">
        <v>20</v>
      </c>
      <c r="P588" s="2"/>
      <c r="Q588" s="5" t="s">
        <v>20</v>
      </c>
      <c r="R588" s="2" t="s">
        <v>2850</v>
      </c>
    </row>
    <row r="589" spans="1:18" hidden="1" x14ac:dyDescent="0.25">
      <c r="A589" s="5">
        <v>199</v>
      </c>
      <c r="B589" s="2" t="s">
        <v>633</v>
      </c>
      <c r="C589" s="2" t="s">
        <v>29</v>
      </c>
      <c r="D589" s="6">
        <v>43790</v>
      </c>
      <c r="E589" s="2" t="s">
        <v>25</v>
      </c>
      <c r="F589" s="7">
        <v>45279</v>
      </c>
      <c r="G589" s="7">
        <v>45279</v>
      </c>
      <c r="H589" s="2" t="s">
        <v>634</v>
      </c>
      <c r="I589" s="2" t="s">
        <v>635</v>
      </c>
      <c r="J589" s="2" t="s">
        <v>420</v>
      </c>
      <c r="K589" s="2" t="s">
        <v>23</v>
      </c>
      <c r="L589" s="2" t="s">
        <v>24</v>
      </c>
      <c r="M589" s="2" t="s">
        <v>25</v>
      </c>
      <c r="N589" s="2" t="s">
        <v>26</v>
      </c>
      <c r="O589" s="2" t="s">
        <v>25</v>
      </c>
      <c r="P589" s="2"/>
      <c r="Q589" s="5" t="s">
        <v>20</v>
      </c>
      <c r="R589" s="2" t="s">
        <v>636</v>
      </c>
    </row>
    <row r="590" spans="1:18" hidden="1" x14ac:dyDescent="0.25">
      <c r="A590" s="5">
        <v>1475</v>
      </c>
      <c r="B590" s="2" t="s">
        <v>3393</v>
      </c>
      <c r="C590" s="2" t="s">
        <v>793</v>
      </c>
      <c r="D590" s="6">
        <v>43792</v>
      </c>
      <c r="E590" s="2" t="s">
        <v>25</v>
      </c>
      <c r="F590" s="7">
        <v>45342</v>
      </c>
      <c r="G590" s="7">
        <v>45342</v>
      </c>
      <c r="H590" s="2" t="s">
        <v>634</v>
      </c>
      <c r="I590" s="2" t="s">
        <v>2849</v>
      </c>
      <c r="J590" s="2" t="s">
        <v>2971</v>
      </c>
      <c r="K590" s="2" t="s">
        <v>23</v>
      </c>
      <c r="L590" s="2" t="s">
        <v>24</v>
      </c>
      <c r="M590" s="2" t="s">
        <v>25</v>
      </c>
      <c r="N590" s="2" t="s">
        <v>26</v>
      </c>
      <c r="O590" s="2" t="s">
        <v>20</v>
      </c>
      <c r="P590" s="2"/>
      <c r="Q590" s="5" t="s">
        <v>20</v>
      </c>
      <c r="R590" s="2" t="s">
        <v>83</v>
      </c>
    </row>
    <row r="591" spans="1:18" hidden="1" x14ac:dyDescent="0.25">
      <c r="A591" s="13">
        <v>1261</v>
      </c>
      <c r="B591" s="14" t="s">
        <v>2960</v>
      </c>
      <c r="C591" s="14" t="s">
        <v>2828</v>
      </c>
      <c r="D591" s="15">
        <v>43792</v>
      </c>
      <c r="E591" s="14" t="s">
        <v>25</v>
      </c>
      <c r="F591" s="16">
        <v>45342</v>
      </c>
      <c r="G591" s="16">
        <v>45344</v>
      </c>
      <c r="H591" s="14" t="s">
        <v>2126</v>
      </c>
      <c r="I591" s="14" t="s">
        <v>376</v>
      </c>
      <c r="J591" s="14" t="s">
        <v>1059</v>
      </c>
      <c r="K591" s="14" t="s">
        <v>23</v>
      </c>
      <c r="L591" s="14" t="s">
        <v>24</v>
      </c>
      <c r="M591" s="14" t="s">
        <v>25</v>
      </c>
      <c r="N591" s="14" t="s">
        <v>26</v>
      </c>
      <c r="O591" s="14" t="s">
        <v>20</v>
      </c>
      <c r="P591" s="14"/>
      <c r="Q591" s="13" t="s">
        <v>20</v>
      </c>
      <c r="R591" s="14" t="s">
        <v>20</v>
      </c>
    </row>
    <row r="592" spans="1:18" hidden="1" x14ac:dyDescent="0.25">
      <c r="A592" s="13">
        <v>1080</v>
      </c>
      <c r="B592" s="14" t="s">
        <v>2583</v>
      </c>
      <c r="C592" s="14" t="s">
        <v>1327</v>
      </c>
      <c r="D592" s="15">
        <v>43788</v>
      </c>
      <c r="E592" s="14" t="s">
        <v>25</v>
      </c>
      <c r="F592" s="16">
        <v>45314</v>
      </c>
      <c r="G592" s="16">
        <v>45314</v>
      </c>
      <c r="H592" s="14" t="s">
        <v>2126</v>
      </c>
      <c r="I592" s="14" t="s">
        <v>2584</v>
      </c>
      <c r="J592" s="14" t="s">
        <v>2254</v>
      </c>
      <c r="K592" s="14" t="s">
        <v>23</v>
      </c>
      <c r="L592" s="14" t="s">
        <v>24</v>
      </c>
      <c r="M592" s="14" t="s">
        <v>25</v>
      </c>
      <c r="N592" s="14" t="s">
        <v>26</v>
      </c>
      <c r="O592" s="14" t="s">
        <v>25</v>
      </c>
      <c r="P592" s="14"/>
      <c r="Q592" s="13" t="s">
        <v>128</v>
      </c>
      <c r="R592" s="14" t="s">
        <v>2585</v>
      </c>
    </row>
    <row r="593" spans="1:18" hidden="1" x14ac:dyDescent="0.25">
      <c r="A593" s="5">
        <v>646</v>
      </c>
      <c r="B593" s="2" t="s">
        <v>1675</v>
      </c>
      <c r="C593" s="2" t="s">
        <v>59</v>
      </c>
      <c r="D593" s="6">
        <v>43791</v>
      </c>
      <c r="E593" s="2" t="s">
        <v>25</v>
      </c>
      <c r="F593" s="7">
        <v>45281</v>
      </c>
      <c r="G593" s="7">
        <v>45281</v>
      </c>
      <c r="H593" s="2" t="s">
        <v>479</v>
      </c>
      <c r="I593" s="2" t="s">
        <v>411</v>
      </c>
      <c r="J593" s="2" t="s">
        <v>678</v>
      </c>
      <c r="K593" s="2" t="s">
        <v>23</v>
      </c>
      <c r="L593" s="2" t="s">
        <v>24</v>
      </c>
      <c r="M593" s="2" t="s">
        <v>25</v>
      </c>
      <c r="N593" s="2" t="s">
        <v>26</v>
      </c>
      <c r="O593" s="2" t="s">
        <v>20</v>
      </c>
      <c r="P593" s="2"/>
      <c r="Q593" s="5" t="s">
        <v>20</v>
      </c>
      <c r="R593" s="2" t="s">
        <v>902</v>
      </c>
    </row>
    <row r="594" spans="1:18" ht="25.5" hidden="1" x14ac:dyDescent="0.25">
      <c r="A594" s="5">
        <v>353</v>
      </c>
      <c r="B594" s="2" t="s">
        <v>1029</v>
      </c>
      <c r="C594" s="2" t="s">
        <v>64</v>
      </c>
      <c r="D594" s="6">
        <v>43790</v>
      </c>
      <c r="E594" s="2" t="s">
        <v>25</v>
      </c>
      <c r="F594" s="7">
        <v>45281</v>
      </c>
      <c r="G594" s="7">
        <v>45284</v>
      </c>
      <c r="H594" s="2" t="s">
        <v>479</v>
      </c>
      <c r="I594" s="2" t="s">
        <v>1030</v>
      </c>
      <c r="J594" s="2" t="s">
        <v>477</v>
      </c>
      <c r="K594" s="2" t="s">
        <v>23</v>
      </c>
      <c r="L594" s="2" t="s">
        <v>24</v>
      </c>
      <c r="M594" s="2" t="s">
        <v>25</v>
      </c>
      <c r="N594" s="2" t="s">
        <v>26</v>
      </c>
      <c r="O594" s="2" t="s">
        <v>20</v>
      </c>
      <c r="P594" s="2"/>
      <c r="Q594" s="5" t="s">
        <v>20</v>
      </c>
      <c r="R594" s="2" t="s">
        <v>1031</v>
      </c>
    </row>
    <row r="595" spans="1:18" hidden="1" x14ac:dyDescent="0.25">
      <c r="A595" s="5">
        <v>145</v>
      </c>
      <c r="B595" s="2" t="s">
        <v>478</v>
      </c>
      <c r="C595" s="2" t="s">
        <v>29</v>
      </c>
      <c r="D595" s="6">
        <v>43788</v>
      </c>
      <c r="E595" s="2" t="s">
        <v>25</v>
      </c>
      <c r="F595" s="7">
        <v>45275</v>
      </c>
      <c r="G595" s="7">
        <v>45276</v>
      </c>
      <c r="H595" s="2" t="s">
        <v>479</v>
      </c>
      <c r="I595" s="2" t="s">
        <v>411</v>
      </c>
      <c r="J595" s="2" t="s">
        <v>480</v>
      </c>
      <c r="K595" s="2" t="s">
        <v>23</v>
      </c>
      <c r="L595" s="2" t="s">
        <v>24</v>
      </c>
      <c r="M595" s="2" t="s">
        <v>25</v>
      </c>
      <c r="N595" s="2" t="s">
        <v>26</v>
      </c>
      <c r="O595" s="2" t="s">
        <v>20</v>
      </c>
      <c r="P595" s="2"/>
      <c r="Q595" s="5" t="s">
        <v>20</v>
      </c>
      <c r="R595" s="2">
        <v>2</v>
      </c>
    </row>
    <row r="596" spans="1:18" hidden="1" x14ac:dyDescent="0.25">
      <c r="A596" s="5">
        <v>185</v>
      </c>
      <c r="B596" s="2" t="s">
        <v>590</v>
      </c>
      <c r="C596" s="2" t="s">
        <v>19</v>
      </c>
      <c r="D596" s="6">
        <v>43788</v>
      </c>
      <c r="E596" s="2" t="s">
        <v>25</v>
      </c>
      <c r="F596" s="7">
        <v>45275</v>
      </c>
      <c r="G596" s="7">
        <v>45275</v>
      </c>
      <c r="H596" s="2" t="s">
        <v>486</v>
      </c>
      <c r="I596" s="2" t="s">
        <v>487</v>
      </c>
      <c r="J596" s="2" t="s">
        <v>591</v>
      </c>
      <c r="K596" s="2" t="s">
        <v>23</v>
      </c>
      <c r="L596" s="2" t="s">
        <v>340</v>
      </c>
      <c r="M596" s="2" t="s">
        <v>25</v>
      </c>
      <c r="N596" s="2" t="s">
        <v>26</v>
      </c>
      <c r="O596" s="2" t="s">
        <v>25</v>
      </c>
      <c r="P596" s="2"/>
      <c r="Q596" s="5" t="s">
        <v>27</v>
      </c>
      <c r="R596" s="2" t="s">
        <v>166</v>
      </c>
    </row>
    <row r="597" spans="1:18" hidden="1" x14ac:dyDescent="0.25">
      <c r="A597" s="5">
        <v>830</v>
      </c>
      <c r="B597" s="2" t="s">
        <v>2061</v>
      </c>
      <c r="C597" s="2" t="s">
        <v>106</v>
      </c>
      <c r="D597" s="6">
        <v>43791</v>
      </c>
      <c r="E597" s="2" t="s">
        <v>25</v>
      </c>
      <c r="F597" s="7">
        <v>45300</v>
      </c>
      <c r="G597" s="7">
        <v>45300</v>
      </c>
      <c r="H597" s="2" t="s">
        <v>486</v>
      </c>
      <c r="I597" s="2" t="s">
        <v>2062</v>
      </c>
      <c r="J597" s="2" t="s">
        <v>2063</v>
      </c>
      <c r="K597" s="2" t="s">
        <v>23</v>
      </c>
      <c r="L597" s="2" t="s">
        <v>24</v>
      </c>
      <c r="M597" s="2" t="s">
        <v>25</v>
      </c>
      <c r="N597" s="2" t="s">
        <v>26</v>
      </c>
      <c r="O597" s="2" t="s">
        <v>25</v>
      </c>
      <c r="P597" s="2"/>
      <c r="Q597" s="5" t="s">
        <v>20</v>
      </c>
      <c r="R597" s="2" t="s">
        <v>2064</v>
      </c>
    </row>
    <row r="598" spans="1:18" hidden="1" x14ac:dyDescent="0.25">
      <c r="A598" s="5">
        <v>150</v>
      </c>
      <c r="B598" s="2" t="s">
        <v>492</v>
      </c>
      <c r="C598" s="2" t="s">
        <v>19</v>
      </c>
      <c r="D598" s="6">
        <v>43790</v>
      </c>
      <c r="E598" s="2" t="s">
        <v>25</v>
      </c>
      <c r="F598" s="7">
        <v>45276</v>
      </c>
      <c r="G598" s="7">
        <v>45276</v>
      </c>
      <c r="H598" s="2" t="s">
        <v>486</v>
      </c>
      <c r="I598" s="2" t="s">
        <v>493</v>
      </c>
      <c r="J598" s="2" t="s">
        <v>494</v>
      </c>
      <c r="K598" s="2" t="s">
        <v>23</v>
      </c>
      <c r="L598" s="2" t="s">
        <v>24</v>
      </c>
      <c r="M598" s="2" t="s">
        <v>25</v>
      </c>
      <c r="N598" s="2" t="s">
        <v>26</v>
      </c>
      <c r="O598" s="2" t="s">
        <v>20</v>
      </c>
      <c r="P598" s="2"/>
      <c r="Q598" s="5" t="s">
        <v>20</v>
      </c>
      <c r="R598" s="2" t="s">
        <v>495</v>
      </c>
    </row>
    <row r="599" spans="1:18" hidden="1" x14ac:dyDescent="0.25">
      <c r="A599" s="5">
        <v>805</v>
      </c>
      <c r="B599" s="2" t="s">
        <v>2010</v>
      </c>
      <c r="C599" s="2" t="s">
        <v>69</v>
      </c>
      <c r="D599" s="6">
        <v>43790</v>
      </c>
      <c r="E599" s="2" t="s">
        <v>25</v>
      </c>
      <c r="F599" s="7">
        <v>45288</v>
      </c>
      <c r="G599" s="7">
        <v>45288</v>
      </c>
      <c r="H599" s="2" t="s">
        <v>486</v>
      </c>
      <c r="I599" s="2" t="s">
        <v>493</v>
      </c>
      <c r="J599" s="2" t="s">
        <v>480</v>
      </c>
      <c r="K599" s="2" t="s">
        <v>23</v>
      </c>
      <c r="L599" s="2" t="s">
        <v>24</v>
      </c>
      <c r="M599" s="2" t="s">
        <v>25</v>
      </c>
      <c r="N599" s="2" t="s">
        <v>26</v>
      </c>
      <c r="O599" s="2" t="s">
        <v>20</v>
      </c>
      <c r="P599" s="2"/>
      <c r="Q599" s="5" t="s">
        <v>20</v>
      </c>
      <c r="R599" s="2" t="s">
        <v>2011</v>
      </c>
    </row>
    <row r="600" spans="1:18" ht="25.5" hidden="1" x14ac:dyDescent="0.25">
      <c r="A600" s="5">
        <v>1312</v>
      </c>
      <c r="B600" s="2" t="s">
        <v>3061</v>
      </c>
      <c r="C600" s="2" t="s">
        <v>46</v>
      </c>
      <c r="D600" s="6">
        <v>43788</v>
      </c>
      <c r="E600" s="2" t="s">
        <v>25</v>
      </c>
      <c r="F600" s="7">
        <v>45288</v>
      </c>
      <c r="G600" s="7">
        <v>45289</v>
      </c>
      <c r="H600" s="2" t="s">
        <v>486</v>
      </c>
      <c r="I600" s="2" t="s">
        <v>1222</v>
      </c>
      <c r="J600" s="2" t="s">
        <v>480</v>
      </c>
      <c r="K600" s="2" t="s">
        <v>23</v>
      </c>
      <c r="L600" s="2" t="s">
        <v>24</v>
      </c>
      <c r="M600" s="2" t="s">
        <v>25</v>
      </c>
      <c r="N600" s="2" t="s">
        <v>26</v>
      </c>
      <c r="O600" s="2" t="s">
        <v>20</v>
      </c>
      <c r="P600" s="2"/>
      <c r="Q600" s="5" t="s">
        <v>20</v>
      </c>
      <c r="R600" s="2" t="s">
        <v>3062</v>
      </c>
    </row>
    <row r="601" spans="1:18" hidden="1" x14ac:dyDescent="0.25">
      <c r="A601" s="5">
        <v>439</v>
      </c>
      <c r="B601" s="2" t="s">
        <v>1221</v>
      </c>
      <c r="C601" s="2" t="s">
        <v>64</v>
      </c>
      <c r="D601" s="6">
        <v>43790</v>
      </c>
      <c r="E601" s="2" t="s">
        <v>25</v>
      </c>
      <c r="F601" s="7">
        <v>45286</v>
      </c>
      <c r="G601" s="7">
        <v>45286</v>
      </c>
      <c r="H601" s="2" t="s">
        <v>486</v>
      </c>
      <c r="I601" s="2" t="s">
        <v>1222</v>
      </c>
      <c r="J601" s="2" t="s">
        <v>438</v>
      </c>
      <c r="K601" s="2" t="s">
        <v>23</v>
      </c>
      <c r="L601" s="2" t="s">
        <v>24</v>
      </c>
      <c r="M601" s="2" t="s">
        <v>25</v>
      </c>
      <c r="N601" s="2" t="s">
        <v>26</v>
      </c>
      <c r="O601" s="2" t="s">
        <v>25</v>
      </c>
      <c r="P601" s="2"/>
      <c r="Q601" s="5" t="s">
        <v>20</v>
      </c>
      <c r="R601" s="2" t="s">
        <v>154</v>
      </c>
    </row>
    <row r="602" spans="1:18" hidden="1" x14ac:dyDescent="0.25">
      <c r="A602" s="5">
        <v>973</v>
      </c>
      <c r="B602" s="2" t="s">
        <v>2362</v>
      </c>
      <c r="C602" s="2" t="s">
        <v>1269</v>
      </c>
      <c r="D602" s="6">
        <v>43792</v>
      </c>
      <c r="E602" s="2" t="s">
        <v>25</v>
      </c>
      <c r="F602" s="7">
        <v>45308</v>
      </c>
      <c r="G602" s="7">
        <v>45308</v>
      </c>
      <c r="H602" s="2" t="s">
        <v>486</v>
      </c>
      <c r="I602" s="2" t="s">
        <v>1222</v>
      </c>
      <c r="J602" s="2" t="s">
        <v>458</v>
      </c>
      <c r="K602" s="2" t="s">
        <v>23</v>
      </c>
      <c r="L602" s="2" t="s">
        <v>340</v>
      </c>
      <c r="M602" s="2" t="s">
        <v>25</v>
      </c>
      <c r="N602" s="2" t="s">
        <v>26</v>
      </c>
      <c r="O602" s="2" t="s">
        <v>20</v>
      </c>
      <c r="P602" s="2"/>
      <c r="Q602" s="5" t="s">
        <v>20</v>
      </c>
      <c r="R602" s="2" t="s">
        <v>20</v>
      </c>
    </row>
    <row r="603" spans="1:18" hidden="1" x14ac:dyDescent="0.25">
      <c r="A603" s="5">
        <v>769</v>
      </c>
      <c r="B603" s="2" t="s">
        <v>1939</v>
      </c>
      <c r="C603" s="2" t="s">
        <v>106</v>
      </c>
      <c r="D603" s="6">
        <v>43791</v>
      </c>
      <c r="E603" s="2" t="s">
        <v>25</v>
      </c>
      <c r="F603" s="7">
        <v>45300</v>
      </c>
      <c r="G603" s="7">
        <v>45300</v>
      </c>
      <c r="H603" s="2" t="s">
        <v>486</v>
      </c>
      <c r="I603" s="2" t="s">
        <v>1222</v>
      </c>
      <c r="J603" s="2" t="s">
        <v>480</v>
      </c>
      <c r="K603" s="2" t="s">
        <v>23</v>
      </c>
      <c r="L603" s="2" t="s">
        <v>340</v>
      </c>
      <c r="M603" s="2" t="s">
        <v>20</v>
      </c>
      <c r="N603" s="2" t="s">
        <v>26</v>
      </c>
      <c r="O603" s="2" t="s">
        <v>20</v>
      </c>
      <c r="P603" s="2"/>
      <c r="Q603" s="5" t="s">
        <v>20</v>
      </c>
      <c r="R603" s="2" t="s">
        <v>25</v>
      </c>
    </row>
    <row r="604" spans="1:18" hidden="1" x14ac:dyDescent="0.25">
      <c r="A604" s="5">
        <v>815</v>
      </c>
      <c r="B604" s="2" t="s">
        <v>2033</v>
      </c>
      <c r="C604" s="2" t="s">
        <v>106</v>
      </c>
      <c r="D604" s="6">
        <v>43792</v>
      </c>
      <c r="E604" s="2" t="s">
        <v>25</v>
      </c>
      <c r="F604" s="7">
        <v>45302</v>
      </c>
      <c r="G604" s="7">
        <v>45302</v>
      </c>
      <c r="H604" s="2" t="s">
        <v>486</v>
      </c>
      <c r="I604" s="2" t="s">
        <v>1222</v>
      </c>
      <c r="J604" s="2" t="s">
        <v>61</v>
      </c>
      <c r="K604" s="2" t="s">
        <v>23</v>
      </c>
      <c r="L604" s="2" t="s">
        <v>340</v>
      </c>
      <c r="M604" s="2" t="s">
        <v>25</v>
      </c>
      <c r="N604" s="2" t="s">
        <v>26</v>
      </c>
      <c r="O604" s="2" t="s">
        <v>20</v>
      </c>
      <c r="P604" s="2"/>
      <c r="Q604" s="5" t="s">
        <v>20</v>
      </c>
      <c r="R604" s="2" t="s">
        <v>166</v>
      </c>
    </row>
    <row r="605" spans="1:18" hidden="1" x14ac:dyDescent="0.25">
      <c r="A605" s="5">
        <v>1016</v>
      </c>
      <c r="B605" s="2" t="s">
        <v>2447</v>
      </c>
      <c r="C605" s="2" t="s">
        <v>35</v>
      </c>
      <c r="D605" s="6">
        <v>43791</v>
      </c>
      <c r="E605" s="2" t="s">
        <v>25</v>
      </c>
      <c r="F605" s="7">
        <v>45300</v>
      </c>
      <c r="G605" s="7">
        <v>45300</v>
      </c>
      <c r="H605" s="2" t="s">
        <v>486</v>
      </c>
      <c r="I605" s="2" t="s">
        <v>1012</v>
      </c>
      <c r="J605" s="2" t="s">
        <v>143</v>
      </c>
      <c r="K605" s="2" t="s">
        <v>23</v>
      </c>
      <c r="L605" s="2" t="s">
        <v>24</v>
      </c>
      <c r="M605" s="2" t="s">
        <v>25</v>
      </c>
      <c r="N605" s="2" t="s">
        <v>26</v>
      </c>
      <c r="O605" s="2" t="s">
        <v>25</v>
      </c>
      <c r="P605" s="2"/>
      <c r="Q605" s="5" t="s">
        <v>20</v>
      </c>
      <c r="R605" s="2" t="s">
        <v>44</v>
      </c>
    </row>
    <row r="606" spans="1:18" hidden="1" x14ac:dyDescent="0.25">
      <c r="A606" s="5">
        <v>147</v>
      </c>
      <c r="B606" s="2" t="s">
        <v>485</v>
      </c>
      <c r="C606" s="2" t="s">
        <v>19</v>
      </c>
      <c r="D606" s="6">
        <v>43790</v>
      </c>
      <c r="E606" s="2" t="s">
        <v>25</v>
      </c>
      <c r="F606" s="7">
        <v>45275</v>
      </c>
      <c r="G606" s="7">
        <v>45276</v>
      </c>
      <c r="H606" s="2" t="s">
        <v>486</v>
      </c>
      <c r="I606" s="2" t="s">
        <v>487</v>
      </c>
      <c r="J606" s="2" t="s">
        <v>127</v>
      </c>
      <c r="K606" s="2" t="s">
        <v>23</v>
      </c>
      <c r="L606" s="2" t="s">
        <v>340</v>
      </c>
      <c r="M606" s="2" t="s">
        <v>25</v>
      </c>
      <c r="N606" s="2" t="s">
        <v>26</v>
      </c>
      <c r="O606" s="2" t="s">
        <v>20</v>
      </c>
      <c r="P606" s="2"/>
      <c r="Q606" s="5" t="s">
        <v>20</v>
      </c>
      <c r="R606" s="2" t="s">
        <v>44</v>
      </c>
    </row>
    <row r="607" spans="1:18" hidden="1" x14ac:dyDescent="0.25">
      <c r="A607" s="5">
        <v>412</v>
      </c>
      <c r="B607" s="2" t="s">
        <v>1162</v>
      </c>
      <c r="C607" s="2" t="s">
        <v>95</v>
      </c>
      <c r="D607" s="6">
        <v>43790</v>
      </c>
      <c r="E607" s="2" t="s">
        <v>20</v>
      </c>
      <c r="F607" s="7">
        <v>45286</v>
      </c>
      <c r="G607" s="7">
        <v>45286</v>
      </c>
      <c r="H607" s="2" t="s">
        <v>486</v>
      </c>
      <c r="I607" s="2" t="s">
        <v>487</v>
      </c>
      <c r="J607" s="2" t="s">
        <v>420</v>
      </c>
      <c r="K607" s="2" t="s">
        <v>23</v>
      </c>
      <c r="L607" s="2" t="s">
        <v>24</v>
      </c>
      <c r="M607" s="2" t="s">
        <v>25</v>
      </c>
      <c r="N607" s="2" t="s">
        <v>26</v>
      </c>
      <c r="O607" s="2" t="s">
        <v>20</v>
      </c>
      <c r="P607" s="2"/>
      <c r="Q607" s="5" t="s">
        <v>20</v>
      </c>
      <c r="R607" s="2" t="s">
        <v>1163</v>
      </c>
    </row>
    <row r="608" spans="1:18" hidden="1" x14ac:dyDescent="0.25">
      <c r="A608" s="5">
        <v>920</v>
      </c>
      <c r="B608" s="2" t="s">
        <v>2247</v>
      </c>
      <c r="C608" s="2" t="s">
        <v>2201</v>
      </c>
      <c r="D608" s="6">
        <v>43792</v>
      </c>
      <c r="E608" s="2" t="s">
        <v>20</v>
      </c>
      <c r="F608" s="7">
        <v>45308</v>
      </c>
      <c r="G608" s="7">
        <v>45308</v>
      </c>
      <c r="H608" s="2" t="s">
        <v>486</v>
      </c>
      <c r="I608" s="2" t="s">
        <v>1222</v>
      </c>
      <c r="J608" s="2" t="s">
        <v>226</v>
      </c>
      <c r="K608" s="2" t="s">
        <v>23</v>
      </c>
      <c r="L608" s="2" t="s">
        <v>24</v>
      </c>
      <c r="M608" s="2" t="s">
        <v>20</v>
      </c>
      <c r="N608" s="2" t="s">
        <v>20</v>
      </c>
      <c r="O608" s="2" t="s">
        <v>25</v>
      </c>
      <c r="P608" s="2"/>
      <c r="Q608" s="5" t="s">
        <v>20</v>
      </c>
      <c r="R608" s="2" t="s">
        <v>226</v>
      </c>
    </row>
    <row r="609" spans="1:18" hidden="1" x14ac:dyDescent="0.25">
      <c r="A609" s="5">
        <v>1003</v>
      </c>
      <c r="B609" s="2" t="s">
        <v>2412</v>
      </c>
      <c r="C609" s="2" t="s">
        <v>106</v>
      </c>
      <c r="D609" s="6">
        <v>43780</v>
      </c>
      <c r="E609" s="2" t="s">
        <v>20</v>
      </c>
      <c r="F609" s="7">
        <v>45300</v>
      </c>
      <c r="G609" s="7">
        <v>45301</v>
      </c>
      <c r="H609" s="2" t="s">
        <v>486</v>
      </c>
      <c r="I609" s="2" t="s">
        <v>2413</v>
      </c>
      <c r="J609" s="2" t="s">
        <v>2414</v>
      </c>
      <c r="K609" s="2" t="s">
        <v>23</v>
      </c>
      <c r="L609" s="2" t="s">
        <v>340</v>
      </c>
      <c r="M609" s="2" t="s">
        <v>25</v>
      </c>
      <c r="N609" s="2" t="s">
        <v>26</v>
      </c>
      <c r="O609" s="2" t="s">
        <v>25</v>
      </c>
      <c r="P609" s="2"/>
      <c r="Q609" s="5" t="s">
        <v>20</v>
      </c>
      <c r="R609" s="2" t="s">
        <v>20</v>
      </c>
    </row>
    <row r="610" spans="1:18" hidden="1" x14ac:dyDescent="0.25">
      <c r="A610" s="5">
        <v>902</v>
      </c>
      <c r="B610" s="2" t="s">
        <v>2210</v>
      </c>
      <c r="C610" s="2" t="s">
        <v>2211</v>
      </c>
      <c r="D610" s="6">
        <v>43792</v>
      </c>
      <c r="E610" s="2" t="s">
        <v>25</v>
      </c>
      <c r="F610" s="7">
        <v>45302</v>
      </c>
      <c r="G610" s="7">
        <v>45306</v>
      </c>
      <c r="H610" s="2" t="s">
        <v>486</v>
      </c>
      <c r="I610" s="2" t="s">
        <v>1222</v>
      </c>
      <c r="J610" s="2" t="s">
        <v>2212</v>
      </c>
      <c r="K610" s="2" t="s">
        <v>23</v>
      </c>
      <c r="L610" s="2" t="s">
        <v>340</v>
      </c>
      <c r="M610" s="2" t="s">
        <v>25</v>
      </c>
      <c r="N610" s="2" t="s">
        <v>20</v>
      </c>
      <c r="O610" s="2" t="s">
        <v>20</v>
      </c>
      <c r="P610" s="2"/>
      <c r="Q610" s="5" t="s">
        <v>20</v>
      </c>
      <c r="R610" s="2" t="s">
        <v>44</v>
      </c>
    </row>
    <row r="611" spans="1:18" hidden="1" x14ac:dyDescent="0.25">
      <c r="A611" s="5">
        <v>1401</v>
      </c>
      <c r="B611" s="2" t="s">
        <v>3250</v>
      </c>
      <c r="C611" s="2" t="s">
        <v>3118</v>
      </c>
      <c r="D611" s="6">
        <v>43791</v>
      </c>
      <c r="E611" s="2" t="s">
        <v>25</v>
      </c>
      <c r="F611" s="7">
        <v>45352</v>
      </c>
      <c r="G611" s="7">
        <v>45354</v>
      </c>
      <c r="H611" s="2" t="s">
        <v>486</v>
      </c>
      <c r="I611" s="2" t="s">
        <v>20</v>
      </c>
      <c r="J611" s="2" t="s">
        <v>2971</v>
      </c>
      <c r="K611" s="2" t="s">
        <v>23</v>
      </c>
      <c r="L611" s="2" t="s">
        <v>24</v>
      </c>
      <c r="M611" s="2" t="s">
        <v>25</v>
      </c>
      <c r="N611" s="2" t="s">
        <v>26</v>
      </c>
      <c r="O611" s="2" t="s">
        <v>20</v>
      </c>
      <c r="P611" s="2"/>
      <c r="Q611" s="5" t="s">
        <v>20</v>
      </c>
      <c r="R611" s="2"/>
    </row>
    <row r="612" spans="1:18" hidden="1" x14ac:dyDescent="0.25">
      <c r="A612" s="5">
        <v>1328</v>
      </c>
      <c r="B612" s="2" t="s">
        <v>3093</v>
      </c>
      <c r="C612" s="2" t="s">
        <v>1269</v>
      </c>
      <c r="D612" s="6">
        <v>45353</v>
      </c>
      <c r="E612" s="2" t="s">
        <v>25</v>
      </c>
      <c r="F612" s="7">
        <v>45353</v>
      </c>
      <c r="G612" s="7">
        <v>45353</v>
      </c>
      <c r="H612" s="2" t="s">
        <v>486</v>
      </c>
      <c r="I612" s="2" t="s">
        <v>3094</v>
      </c>
      <c r="J612" s="2" t="s">
        <v>3095</v>
      </c>
      <c r="K612" s="2" t="s">
        <v>23</v>
      </c>
      <c r="L612" s="2" t="s">
        <v>340</v>
      </c>
      <c r="M612" s="2" t="s">
        <v>25</v>
      </c>
      <c r="N612" s="2" t="s">
        <v>26</v>
      </c>
      <c r="O612" s="2" t="s">
        <v>20</v>
      </c>
      <c r="P612" s="2"/>
      <c r="Q612" s="5" t="s">
        <v>20</v>
      </c>
      <c r="R612" s="2">
        <v>2</v>
      </c>
    </row>
    <row r="613" spans="1:18" hidden="1" x14ac:dyDescent="0.25">
      <c r="A613" s="5">
        <v>153</v>
      </c>
      <c r="B613" s="2" t="s">
        <v>505</v>
      </c>
      <c r="C613" s="2" t="s">
        <v>19</v>
      </c>
      <c r="D613" s="6">
        <v>43790</v>
      </c>
      <c r="E613" s="2" t="s">
        <v>25</v>
      </c>
      <c r="F613" s="7">
        <v>45275</v>
      </c>
      <c r="G613" s="7">
        <v>45275</v>
      </c>
      <c r="H613" s="2" t="s">
        <v>486</v>
      </c>
      <c r="I613" s="2" t="s">
        <v>487</v>
      </c>
      <c r="J613" s="2" t="s">
        <v>506</v>
      </c>
      <c r="K613" s="2" t="s">
        <v>23</v>
      </c>
      <c r="L613" s="2" t="s">
        <v>340</v>
      </c>
      <c r="M613" s="2" t="s">
        <v>25</v>
      </c>
      <c r="N613" s="2" t="s">
        <v>26</v>
      </c>
      <c r="O613" s="2" t="s">
        <v>20</v>
      </c>
      <c r="P613" s="2"/>
      <c r="Q613" s="5" t="s">
        <v>20</v>
      </c>
      <c r="R613" s="2" t="s">
        <v>507</v>
      </c>
    </row>
    <row r="614" spans="1:18" hidden="1" x14ac:dyDescent="0.25">
      <c r="A614" s="5">
        <v>1102</v>
      </c>
      <c r="B614" s="2" t="s">
        <v>2624</v>
      </c>
      <c r="C614" s="2" t="s">
        <v>2201</v>
      </c>
      <c r="D614" s="6">
        <v>43792</v>
      </c>
      <c r="E614" s="2" t="s">
        <v>25</v>
      </c>
      <c r="F614" s="7">
        <v>45309</v>
      </c>
      <c r="G614" s="7">
        <v>45314</v>
      </c>
      <c r="H614" s="2" t="s">
        <v>486</v>
      </c>
      <c r="I614" s="2" t="s">
        <v>1222</v>
      </c>
      <c r="J614" s="2" t="s">
        <v>2625</v>
      </c>
      <c r="K614" s="2" t="s">
        <v>23</v>
      </c>
      <c r="L614" s="2" t="s">
        <v>24</v>
      </c>
      <c r="M614" s="2" t="s">
        <v>25</v>
      </c>
      <c r="N614" s="2" t="s">
        <v>26</v>
      </c>
      <c r="O614" s="2" t="s">
        <v>20</v>
      </c>
      <c r="P614" s="2"/>
      <c r="Q614" s="5" t="s">
        <v>27</v>
      </c>
      <c r="R614" s="2" t="s">
        <v>2626</v>
      </c>
    </row>
    <row r="615" spans="1:18" hidden="1" x14ac:dyDescent="0.25">
      <c r="A615" s="5">
        <v>817</v>
      </c>
      <c r="B615" s="2" t="s">
        <v>2035</v>
      </c>
      <c r="C615" s="2" t="s">
        <v>1269</v>
      </c>
      <c r="D615" s="6">
        <v>43791</v>
      </c>
      <c r="E615" s="2" t="s">
        <v>25</v>
      </c>
      <c r="F615" s="7">
        <v>45302</v>
      </c>
      <c r="G615" s="7">
        <v>45302</v>
      </c>
      <c r="H615" s="2" t="s">
        <v>486</v>
      </c>
      <c r="I615" s="2" t="s">
        <v>2036</v>
      </c>
      <c r="J615" s="2" t="s">
        <v>2037</v>
      </c>
      <c r="K615" s="2" t="s">
        <v>23</v>
      </c>
      <c r="L615" s="2" t="s">
        <v>24</v>
      </c>
      <c r="M615" s="2" t="s">
        <v>25</v>
      </c>
      <c r="N615" s="2" t="s">
        <v>26</v>
      </c>
      <c r="O615" s="2" t="s">
        <v>25</v>
      </c>
      <c r="P615" s="2"/>
      <c r="Q615" s="5" t="s">
        <v>20</v>
      </c>
      <c r="R615" s="2" t="s">
        <v>2038</v>
      </c>
    </row>
    <row r="616" spans="1:18" ht="25.5" hidden="1" x14ac:dyDescent="0.25">
      <c r="A616" s="5">
        <v>1268</v>
      </c>
      <c r="B616" s="2" t="s">
        <v>2972</v>
      </c>
      <c r="C616" s="2" t="s">
        <v>1327</v>
      </c>
      <c r="D616" s="6">
        <v>43788</v>
      </c>
      <c r="E616" s="2" t="s">
        <v>25</v>
      </c>
      <c r="F616" s="7">
        <v>45314</v>
      </c>
      <c r="G616" s="7">
        <v>45314</v>
      </c>
      <c r="H616" s="2" t="s">
        <v>486</v>
      </c>
      <c r="I616" s="2" t="s">
        <v>2973</v>
      </c>
      <c r="J616" s="2" t="s">
        <v>2284</v>
      </c>
      <c r="K616" s="2" t="s">
        <v>23</v>
      </c>
      <c r="L616" s="2" t="s">
        <v>24</v>
      </c>
      <c r="M616" s="2" t="s">
        <v>25</v>
      </c>
      <c r="N616" s="2" t="s">
        <v>26</v>
      </c>
      <c r="O616" s="2" t="s">
        <v>20</v>
      </c>
      <c r="P616" s="2"/>
      <c r="Q616" s="5" t="s">
        <v>20</v>
      </c>
      <c r="R616" s="2" t="s">
        <v>2974</v>
      </c>
    </row>
    <row r="617" spans="1:18" hidden="1" x14ac:dyDescent="0.25">
      <c r="A617" s="5">
        <v>692</v>
      </c>
      <c r="B617" s="2" t="s">
        <v>1775</v>
      </c>
      <c r="C617" s="2" t="s">
        <v>35</v>
      </c>
      <c r="D617" s="6">
        <v>43791</v>
      </c>
      <c r="E617" s="2" t="s">
        <v>25</v>
      </c>
      <c r="F617" s="7">
        <v>44928</v>
      </c>
      <c r="G617" s="7">
        <v>44928</v>
      </c>
      <c r="H617" s="2" t="s">
        <v>486</v>
      </c>
      <c r="I617" s="2" t="s">
        <v>493</v>
      </c>
      <c r="J617" s="2" t="s">
        <v>1776</v>
      </c>
      <c r="K617" s="2" t="s">
        <v>23</v>
      </c>
      <c r="L617" s="2" t="s">
        <v>24</v>
      </c>
      <c r="M617" s="2" t="s">
        <v>25</v>
      </c>
      <c r="N617" s="2" t="s">
        <v>26</v>
      </c>
      <c r="O617" s="2" t="s">
        <v>20</v>
      </c>
      <c r="P617" s="2"/>
      <c r="Q617" s="5" t="s">
        <v>20</v>
      </c>
      <c r="R617" s="2" t="s">
        <v>44</v>
      </c>
    </row>
    <row r="618" spans="1:18" hidden="1" x14ac:dyDescent="0.25">
      <c r="A618" s="5">
        <v>800</v>
      </c>
      <c r="B618" s="2" t="s">
        <v>2002</v>
      </c>
      <c r="C618" s="2" t="s">
        <v>19</v>
      </c>
      <c r="D618" s="6">
        <v>43792</v>
      </c>
      <c r="E618" s="2" t="s">
        <v>25</v>
      </c>
      <c r="F618" s="7">
        <v>45283</v>
      </c>
      <c r="G618" s="7">
        <v>45284</v>
      </c>
      <c r="H618" s="2" t="s">
        <v>486</v>
      </c>
      <c r="I618" s="2" t="s">
        <v>1222</v>
      </c>
      <c r="J618" s="2" t="s">
        <v>2003</v>
      </c>
      <c r="K618" s="2" t="s">
        <v>23</v>
      </c>
      <c r="L618" s="2" t="s">
        <v>356</v>
      </c>
      <c r="M618" s="2" t="s">
        <v>25</v>
      </c>
      <c r="N618" s="2" t="s">
        <v>26</v>
      </c>
      <c r="O618" s="2" t="s">
        <v>25</v>
      </c>
      <c r="P618" s="2"/>
      <c r="Q618" s="5" t="s">
        <v>20</v>
      </c>
      <c r="R618" s="2"/>
    </row>
    <row r="619" spans="1:18" hidden="1" x14ac:dyDescent="0.25">
      <c r="A619" s="5">
        <v>1082</v>
      </c>
      <c r="B619" s="2" t="s">
        <v>2588</v>
      </c>
      <c r="C619" s="2" t="s">
        <v>2201</v>
      </c>
      <c r="D619" s="6">
        <v>43791</v>
      </c>
      <c r="E619" s="2" t="s">
        <v>25</v>
      </c>
      <c r="F619" s="7">
        <v>45308</v>
      </c>
      <c r="G619" s="7">
        <v>45308</v>
      </c>
      <c r="H619" s="2" t="s">
        <v>486</v>
      </c>
      <c r="I619" s="2" t="s">
        <v>1222</v>
      </c>
      <c r="J619" s="2" t="s">
        <v>2281</v>
      </c>
      <c r="K619" s="2" t="s">
        <v>23</v>
      </c>
      <c r="L619" s="2" t="s">
        <v>340</v>
      </c>
      <c r="M619" s="2" t="s">
        <v>25</v>
      </c>
      <c r="N619" s="2" t="s">
        <v>26</v>
      </c>
      <c r="O619" s="2" t="s">
        <v>20</v>
      </c>
      <c r="P619" s="2"/>
      <c r="Q619" s="5" t="s">
        <v>27</v>
      </c>
      <c r="R619" s="2"/>
    </row>
    <row r="620" spans="1:18" hidden="1" x14ac:dyDescent="0.25">
      <c r="A620" s="5">
        <v>1365</v>
      </c>
      <c r="B620" s="2" t="s">
        <v>3173</v>
      </c>
      <c r="C620" s="2" t="s">
        <v>3118</v>
      </c>
      <c r="D620" s="6">
        <v>43792</v>
      </c>
      <c r="E620" s="2" t="s">
        <v>25</v>
      </c>
      <c r="F620" s="7">
        <v>45352</v>
      </c>
      <c r="G620" s="7">
        <v>45354</v>
      </c>
      <c r="H620" s="2" t="s">
        <v>486</v>
      </c>
      <c r="I620" s="2" t="s">
        <v>3174</v>
      </c>
      <c r="J620" s="2" t="s">
        <v>2942</v>
      </c>
      <c r="K620" s="2" t="s">
        <v>23</v>
      </c>
      <c r="L620" s="2" t="s">
        <v>24</v>
      </c>
      <c r="M620" s="2" t="s">
        <v>25</v>
      </c>
      <c r="N620" s="2" t="s">
        <v>26</v>
      </c>
      <c r="O620" s="2" t="s">
        <v>20</v>
      </c>
      <c r="P620" s="2"/>
      <c r="Q620" s="5" t="s">
        <v>20</v>
      </c>
      <c r="R620" s="2" t="s">
        <v>3175</v>
      </c>
    </row>
    <row r="621" spans="1:18" hidden="1" x14ac:dyDescent="0.25">
      <c r="A621" s="5">
        <v>1087</v>
      </c>
      <c r="B621" s="2" t="s">
        <v>2596</v>
      </c>
      <c r="C621" s="2" t="s">
        <v>59</v>
      </c>
      <c r="D621" s="6">
        <v>43792</v>
      </c>
      <c r="E621" s="2" t="s">
        <v>25</v>
      </c>
      <c r="F621" s="7">
        <v>45281</v>
      </c>
      <c r="G621" s="7">
        <v>45283</v>
      </c>
      <c r="H621" s="2" t="s">
        <v>2597</v>
      </c>
      <c r="I621" s="2" t="s">
        <v>2598</v>
      </c>
      <c r="J621" s="7">
        <v>45597</v>
      </c>
      <c r="K621" s="2" t="s">
        <v>23</v>
      </c>
      <c r="L621" s="2"/>
      <c r="M621" s="2" t="s">
        <v>25</v>
      </c>
      <c r="N621" s="2" t="s">
        <v>26</v>
      </c>
      <c r="O621" s="2" t="s">
        <v>20</v>
      </c>
      <c r="P621" s="2"/>
      <c r="Q621" s="5" t="s">
        <v>20</v>
      </c>
      <c r="R621" s="2"/>
    </row>
    <row r="622" spans="1:18" hidden="1" x14ac:dyDescent="0.25">
      <c r="A622" s="5">
        <v>289</v>
      </c>
      <c r="B622" s="2" t="s">
        <v>870</v>
      </c>
      <c r="C622" s="2" t="s">
        <v>64</v>
      </c>
      <c r="D622" s="6">
        <v>43790</v>
      </c>
      <c r="E622" s="2" t="s">
        <v>20</v>
      </c>
      <c r="F622" s="7">
        <v>45281</v>
      </c>
      <c r="G622" s="7">
        <v>45281</v>
      </c>
      <c r="H622" s="2" t="s">
        <v>436</v>
      </c>
      <c r="I622" s="2" t="s">
        <v>160</v>
      </c>
      <c r="J622" s="2" t="s">
        <v>513</v>
      </c>
      <c r="K622" s="2" t="s">
        <v>23</v>
      </c>
      <c r="L622" s="2" t="s">
        <v>340</v>
      </c>
      <c r="M622" s="2" t="s">
        <v>25</v>
      </c>
      <c r="N622" s="2" t="s">
        <v>26</v>
      </c>
      <c r="O622" s="2" t="s">
        <v>20</v>
      </c>
      <c r="P622" s="2"/>
      <c r="Q622" s="5" t="s">
        <v>20</v>
      </c>
      <c r="R622" s="2" t="s">
        <v>871</v>
      </c>
    </row>
    <row r="623" spans="1:18" hidden="1" x14ac:dyDescent="0.25">
      <c r="A623" s="5">
        <v>1426</v>
      </c>
      <c r="B623" s="2" t="s">
        <v>3296</v>
      </c>
      <c r="C623" s="2" t="s">
        <v>3142</v>
      </c>
      <c r="D623" s="6">
        <v>43792</v>
      </c>
      <c r="E623" s="2" t="s">
        <v>25</v>
      </c>
      <c r="F623" s="7">
        <v>45363</v>
      </c>
      <c r="G623" s="7">
        <v>45363</v>
      </c>
      <c r="H623" s="2" t="s">
        <v>436</v>
      </c>
      <c r="I623" s="2" t="s">
        <v>3297</v>
      </c>
      <c r="J623" s="2" t="s">
        <v>3298</v>
      </c>
      <c r="K623" s="2" t="s">
        <v>23</v>
      </c>
      <c r="L623" s="2" t="s">
        <v>24</v>
      </c>
      <c r="M623" s="2" t="s">
        <v>25</v>
      </c>
      <c r="N623" s="2" t="s">
        <v>26</v>
      </c>
      <c r="O623" s="2" t="s">
        <v>25</v>
      </c>
      <c r="P623" s="2">
        <v>45657</v>
      </c>
      <c r="Q623" s="5" t="s">
        <v>128</v>
      </c>
      <c r="R623" s="2" t="s">
        <v>39</v>
      </c>
    </row>
    <row r="624" spans="1:18" ht="38.25" hidden="1" x14ac:dyDescent="0.25">
      <c r="A624" s="5">
        <v>132</v>
      </c>
      <c r="B624" s="2" t="s">
        <v>435</v>
      </c>
      <c r="C624" s="2" t="s">
        <v>19</v>
      </c>
      <c r="D624" s="6">
        <v>43790</v>
      </c>
      <c r="E624" s="2" t="s">
        <v>25</v>
      </c>
      <c r="F624" s="7">
        <v>45275</v>
      </c>
      <c r="G624" s="7">
        <v>45276</v>
      </c>
      <c r="H624" s="2" t="s">
        <v>436</v>
      </c>
      <c r="I624" s="2" t="s">
        <v>437</v>
      </c>
      <c r="J624" s="2" t="s">
        <v>438</v>
      </c>
      <c r="K624" s="2" t="s">
        <v>23</v>
      </c>
      <c r="L624" s="2" t="s">
        <v>24</v>
      </c>
      <c r="M624" s="2" t="s">
        <v>25</v>
      </c>
      <c r="N624" s="2" t="s">
        <v>26</v>
      </c>
      <c r="O624" s="2" t="s">
        <v>20</v>
      </c>
      <c r="P624" s="2"/>
      <c r="Q624" s="5" t="s">
        <v>20</v>
      </c>
      <c r="R624" s="2" t="s">
        <v>44</v>
      </c>
    </row>
    <row r="625" spans="1:18" hidden="1" x14ac:dyDescent="0.25">
      <c r="A625" s="5">
        <v>467</v>
      </c>
      <c r="B625" s="2" t="s">
        <v>1288</v>
      </c>
      <c r="C625" s="2" t="s">
        <v>95</v>
      </c>
      <c r="D625" s="6">
        <v>43790</v>
      </c>
      <c r="E625" s="2" t="s">
        <v>25</v>
      </c>
      <c r="F625" s="7">
        <v>45286</v>
      </c>
      <c r="G625" s="7">
        <v>45286</v>
      </c>
      <c r="H625" s="2" t="s">
        <v>1289</v>
      </c>
      <c r="I625" s="2" t="s">
        <v>1290</v>
      </c>
      <c r="J625" s="2" t="s">
        <v>513</v>
      </c>
      <c r="K625" s="2" t="s">
        <v>23</v>
      </c>
      <c r="L625" s="2" t="s">
        <v>340</v>
      </c>
      <c r="M625" s="2" t="s">
        <v>25</v>
      </c>
      <c r="N625" s="2" t="s">
        <v>26</v>
      </c>
      <c r="O625" s="2" t="s">
        <v>25</v>
      </c>
      <c r="P625" s="2"/>
      <c r="Q625" s="5" t="s">
        <v>20</v>
      </c>
      <c r="R625" s="2" t="s">
        <v>166</v>
      </c>
    </row>
    <row r="626" spans="1:18" hidden="1" x14ac:dyDescent="0.25">
      <c r="A626" s="5">
        <v>1053</v>
      </c>
      <c r="B626" s="2" t="s">
        <v>2526</v>
      </c>
      <c r="C626" s="2" t="s">
        <v>95</v>
      </c>
      <c r="D626" s="6">
        <v>43790</v>
      </c>
      <c r="E626" s="2" t="s">
        <v>25</v>
      </c>
      <c r="F626" s="7">
        <v>45286</v>
      </c>
      <c r="G626" s="7">
        <v>45293</v>
      </c>
      <c r="H626" s="2" t="s">
        <v>1289</v>
      </c>
      <c r="I626" s="2" t="s">
        <v>2527</v>
      </c>
      <c r="J626" s="2" t="s">
        <v>678</v>
      </c>
      <c r="K626" s="2" t="s">
        <v>23</v>
      </c>
      <c r="L626" s="2" t="s">
        <v>340</v>
      </c>
      <c r="M626" s="2" t="s">
        <v>25</v>
      </c>
      <c r="N626" s="2" t="s">
        <v>26</v>
      </c>
      <c r="O626" s="2" t="s">
        <v>25</v>
      </c>
      <c r="P626" s="2"/>
      <c r="Q626" s="5" t="s">
        <v>20</v>
      </c>
      <c r="R626" s="2" t="s">
        <v>83</v>
      </c>
    </row>
    <row r="627" spans="1:18" hidden="1" x14ac:dyDescent="0.25">
      <c r="A627" s="5">
        <v>1412</v>
      </c>
      <c r="B627" s="2" t="s">
        <v>3269</v>
      </c>
      <c r="C627" s="2" t="s">
        <v>19</v>
      </c>
      <c r="D627" s="6">
        <v>43788</v>
      </c>
      <c r="E627" s="2" t="s">
        <v>25</v>
      </c>
      <c r="F627" s="7">
        <v>45279</v>
      </c>
      <c r="G627" s="7">
        <v>45281</v>
      </c>
      <c r="H627" s="2" t="s">
        <v>1289</v>
      </c>
      <c r="I627" s="2" t="s">
        <v>1290</v>
      </c>
      <c r="J627" s="2" t="s">
        <v>480</v>
      </c>
      <c r="K627" s="2" t="s">
        <v>23</v>
      </c>
      <c r="L627" s="2" t="s">
        <v>340</v>
      </c>
      <c r="M627" s="2" t="s">
        <v>25</v>
      </c>
      <c r="N627" s="2" t="s">
        <v>26</v>
      </c>
      <c r="O627" s="2" t="s">
        <v>20</v>
      </c>
      <c r="P627" s="2"/>
      <c r="Q627" s="5" t="s">
        <v>20</v>
      </c>
      <c r="R627" s="2" t="s">
        <v>25</v>
      </c>
    </row>
    <row r="628" spans="1:18" hidden="1" x14ac:dyDescent="0.25">
      <c r="A628" s="5">
        <v>1139</v>
      </c>
      <c r="B628" s="2" t="s">
        <v>2704</v>
      </c>
      <c r="C628" s="2" t="s">
        <v>2201</v>
      </c>
      <c r="D628" s="6">
        <v>43790</v>
      </c>
      <c r="E628" s="2" t="s">
        <v>25</v>
      </c>
      <c r="F628" s="7">
        <v>45309</v>
      </c>
      <c r="G628" s="7">
        <v>45311</v>
      </c>
      <c r="H628" s="2" t="s">
        <v>418</v>
      </c>
      <c r="I628" s="2" t="s">
        <v>966</v>
      </c>
      <c r="J628" s="2" t="s">
        <v>61</v>
      </c>
      <c r="K628" s="2" t="s">
        <v>23</v>
      </c>
      <c r="L628" s="2" t="s">
        <v>340</v>
      </c>
      <c r="M628" s="2" t="s">
        <v>25</v>
      </c>
      <c r="N628" s="2" t="s">
        <v>26</v>
      </c>
      <c r="O628" s="2" t="s">
        <v>20</v>
      </c>
      <c r="P628" s="2"/>
      <c r="Q628" s="5" t="s">
        <v>20</v>
      </c>
      <c r="R628" s="2" t="s">
        <v>2705</v>
      </c>
    </row>
    <row r="629" spans="1:18" hidden="1" x14ac:dyDescent="0.25">
      <c r="A629" s="5">
        <v>1400</v>
      </c>
      <c r="B629" s="2" t="s">
        <v>3248</v>
      </c>
      <c r="C629" s="2" t="s">
        <v>3142</v>
      </c>
      <c r="D629" s="6">
        <v>43792</v>
      </c>
      <c r="E629" s="2" t="s">
        <v>25</v>
      </c>
      <c r="F629" s="7">
        <v>45356</v>
      </c>
      <c r="G629" s="7">
        <v>45361</v>
      </c>
      <c r="H629" s="2" t="s">
        <v>418</v>
      </c>
      <c r="I629" s="2" t="s">
        <v>1367</v>
      </c>
      <c r="J629" s="2" t="s">
        <v>3249</v>
      </c>
      <c r="K629" s="2" t="s">
        <v>23</v>
      </c>
      <c r="L629" s="2" t="s">
        <v>340</v>
      </c>
      <c r="M629" s="2" t="s">
        <v>25</v>
      </c>
      <c r="N629" s="2" t="s">
        <v>26</v>
      </c>
      <c r="O629" s="2" t="s">
        <v>20</v>
      </c>
      <c r="P629" s="2"/>
      <c r="Q629" s="5" t="s">
        <v>27</v>
      </c>
      <c r="R629" s="2" t="s">
        <v>83</v>
      </c>
    </row>
    <row r="630" spans="1:18" hidden="1" x14ac:dyDescent="0.25">
      <c r="A630" s="5">
        <v>625</v>
      </c>
      <c r="B630" s="2" t="s">
        <v>1629</v>
      </c>
      <c r="C630" s="2" t="s">
        <v>19</v>
      </c>
      <c r="D630" s="6">
        <v>43790</v>
      </c>
      <c r="E630" s="2" t="s">
        <v>25</v>
      </c>
      <c r="F630" s="7">
        <v>45279</v>
      </c>
      <c r="G630" s="7">
        <v>45281</v>
      </c>
      <c r="H630" s="2" t="s">
        <v>418</v>
      </c>
      <c r="I630" s="2" t="s">
        <v>418</v>
      </c>
      <c r="J630" s="2" t="s">
        <v>517</v>
      </c>
      <c r="K630" s="2" t="s">
        <v>23</v>
      </c>
      <c r="L630" s="2" t="s">
        <v>340</v>
      </c>
      <c r="M630" s="2" t="s">
        <v>25</v>
      </c>
      <c r="N630" s="2" t="s">
        <v>26</v>
      </c>
      <c r="O630" s="2" t="s">
        <v>20</v>
      </c>
      <c r="P630" s="2"/>
      <c r="Q630" s="5" t="s">
        <v>20</v>
      </c>
      <c r="R630" s="2" t="s">
        <v>20</v>
      </c>
    </row>
    <row r="631" spans="1:18" hidden="1" x14ac:dyDescent="0.25">
      <c r="A631" s="5">
        <v>1373</v>
      </c>
      <c r="B631" s="2" t="s">
        <v>3191</v>
      </c>
      <c r="C631" s="2" t="s">
        <v>106</v>
      </c>
      <c r="D631" s="6">
        <v>43788</v>
      </c>
      <c r="E631" s="2" t="s">
        <v>20</v>
      </c>
      <c r="F631" s="7">
        <v>45300</v>
      </c>
      <c r="G631" s="7">
        <v>45301</v>
      </c>
      <c r="H631" s="2" t="s">
        <v>418</v>
      </c>
      <c r="I631" s="2" t="s">
        <v>3192</v>
      </c>
      <c r="J631" s="2" t="s">
        <v>61</v>
      </c>
      <c r="K631" s="2" t="s">
        <v>23</v>
      </c>
      <c r="L631" s="2" t="s">
        <v>340</v>
      </c>
      <c r="M631" s="2" t="s">
        <v>25</v>
      </c>
      <c r="N631" s="2" t="s">
        <v>26</v>
      </c>
      <c r="O631" s="2" t="s">
        <v>20</v>
      </c>
      <c r="P631" s="2"/>
      <c r="Q631" s="5" t="s">
        <v>20</v>
      </c>
      <c r="R631" s="2" t="s">
        <v>83</v>
      </c>
    </row>
    <row r="632" spans="1:18" hidden="1" x14ac:dyDescent="0.25">
      <c r="A632" s="5">
        <v>329</v>
      </c>
      <c r="B632" s="2" t="s">
        <v>968</v>
      </c>
      <c r="C632" s="2" t="s">
        <v>29</v>
      </c>
      <c r="D632" s="6">
        <v>43791</v>
      </c>
      <c r="E632" s="2" t="s">
        <v>25</v>
      </c>
      <c r="F632" s="7">
        <v>45276</v>
      </c>
      <c r="G632" s="7">
        <v>45276</v>
      </c>
      <c r="H632" s="2" t="s">
        <v>418</v>
      </c>
      <c r="I632" s="2" t="s">
        <v>969</v>
      </c>
      <c r="J632" s="2" t="s">
        <v>970</v>
      </c>
      <c r="K632" s="2" t="s">
        <v>23</v>
      </c>
      <c r="L632" s="2" t="s">
        <v>24</v>
      </c>
      <c r="M632" s="2" t="s">
        <v>25</v>
      </c>
      <c r="N632" s="2" t="s">
        <v>26</v>
      </c>
      <c r="O632" s="2" t="s">
        <v>20</v>
      </c>
      <c r="P632" s="2"/>
      <c r="Q632" s="5" t="s">
        <v>27</v>
      </c>
      <c r="R632" s="2" t="s">
        <v>518</v>
      </c>
    </row>
    <row r="633" spans="1:18" hidden="1" x14ac:dyDescent="0.25">
      <c r="A633" s="5">
        <v>261</v>
      </c>
      <c r="B633" s="2" t="s">
        <v>802</v>
      </c>
      <c r="C633" s="2" t="s">
        <v>64</v>
      </c>
      <c r="D633" s="6">
        <v>43791</v>
      </c>
      <c r="E633" s="2" t="s">
        <v>25</v>
      </c>
      <c r="F633" s="7">
        <v>45281</v>
      </c>
      <c r="G633" s="7">
        <v>45281</v>
      </c>
      <c r="H633" s="2" t="s">
        <v>418</v>
      </c>
      <c r="I633" s="2" t="s">
        <v>376</v>
      </c>
      <c r="J633" s="2" t="s">
        <v>517</v>
      </c>
      <c r="K633" s="2" t="s">
        <v>23</v>
      </c>
      <c r="L633" s="2" t="s">
        <v>340</v>
      </c>
      <c r="M633" s="2" t="s">
        <v>25</v>
      </c>
      <c r="N633" s="2" t="s">
        <v>26</v>
      </c>
      <c r="O633" s="2" t="s">
        <v>20</v>
      </c>
      <c r="P633" s="2"/>
      <c r="Q633" s="5" t="s">
        <v>20</v>
      </c>
      <c r="R633" s="2" t="s">
        <v>803</v>
      </c>
    </row>
    <row r="634" spans="1:18" ht="25.5" hidden="1" x14ac:dyDescent="0.25">
      <c r="A634" s="5">
        <v>438</v>
      </c>
      <c r="B634" s="2" t="s">
        <v>1218</v>
      </c>
      <c r="C634" s="2" t="s">
        <v>19</v>
      </c>
      <c r="D634" s="6">
        <v>43790</v>
      </c>
      <c r="E634" s="2" t="s">
        <v>25</v>
      </c>
      <c r="F634" s="7">
        <v>45280</v>
      </c>
      <c r="G634" s="7">
        <v>45280</v>
      </c>
      <c r="H634" s="2" t="s">
        <v>418</v>
      </c>
      <c r="I634" s="2" t="s">
        <v>1219</v>
      </c>
      <c r="J634" s="2" t="s">
        <v>1220</v>
      </c>
      <c r="K634" s="2" t="s">
        <v>23</v>
      </c>
      <c r="L634" s="2" t="s">
        <v>24</v>
      </c>
      <c r="M634" s="2" t="s">
        <v>25</v>
      </c>
      <c r="N634" s="2" t="s">
        <v>26</v>
      </c>
      <c r="O634" s="2" t="s">
        <v>20</v>
      </c>
      <c r="P634" s="2"/>
      <c r="Q634" s="5" t="s">
        <v>20</v>
      </c>
      <c r="R634" s="2" t="s">
        <v>25</v>
      </c>
    </row>
    <row r="635" spans="1:18" hidden="1" x14ac:dyDescent="0.25">
      <c r="A635" s="5">
        <v>1050</v>
      </c>
      <c r="B635" s="2" t="s">
        <v>2520</v>
      </c>
      <c r="C635" s="2" t="s">
        <v>1269</v>
      </c>
      <c r="D635" s="6">
        <v>43790</v>
      </c>
      <c r="E635" s="2" t="s">
        <v>25</v>
      </c>
      <c r="F635" s="7">
        <v>45309</v>
      </c>
      <c r="G635" s="7">
        <v>45309</v>
      </c>
      <c r="H635" s="2" t="s">
        <v>418</v>
      </c>
      <c r="I635" s="2" t="s">
        <v>1367</v>
      </c>
      <c r="J635" s="2" t="s">
        <v>1500</v>
      </c>
      <c r="K635" s="2" t="s">
        <v>23</v>
      </c>
      <c r="L635" s="2" t="s">
        <v>340</v>
      </c>
      <c r="M635" s="2" t="s">
        <v>25</v>
      </c>
      <c r="N635" s="2" t="s">
        <v>26</v>
      </c>
      <c r="O635" s="2" t="s">
        <v>20</v>
      </c>
      <c r="P635" s="2"/>
      <c r="Q635" s="5" t="s">
        <v>27</v>
      </c>
      <c r="R635" s="2"/>
    </row>
    <row r="636" spans="1:18" hidden="1" x14ac:dyDescent="0.25">
      <c r="A636" s="5">
        <v>1028</v>
      </c>
      <c r="B636" s="2" t="s">
        <v>2467</v>
      </c>
      <c r="C636" s="2" t="s">
        <v>2201</v>
      </c>
      <c r="D636" s="6">
        <v>43792</v>
      </c>
      <c r="E636" s="2" t="s">
        <v>25</v>
      </c>
      <c r="F636" s="7">
        <v>45309</v>
      </c>
      <c r="G636" s="7">
        <v>45309</v>
      </c>
      <c r="H636" s="2" t="s">
        <v>418</v>
      </c>
      <c r="I636" s="2" t="s">
        <v>1483</v>
      </c>
      <c r="J636" s="2" t="s">
        <v>2468</v>
      </c>
      <c r="K636" s="2" t="s">
        <v>23</v>
      </c>
      <c r="L636" s="2" t="s">
        <v>340</v>
      </c>
      <c r="M636" s="2" t="s">
        <v>25</v>
      </c>
      <c r="N636" s="2" t="s">
        <v>26</v>
      </c>
      <c r="O636" s="2" t="s">
        <v>20</v>
      </c>
      <c r="P636" s="2"/>
      <c r="Q636" s="5" t="s">
        <v>128</v>
      </c>
      <c r="R636" s="2" t="s">
        <v>1640</v>
      </c>
    </row>
    <row r="637" spans="1:18" hidden="1" x14ac:dyDescent="0.25">
      <c r="A637" s="5">
        <v>1369</v>
      </c>
      <c r="B637" s="2" t="s">
        <v>3185</v>
      </c>
      <c r="C637" s="2" t="s">
        <v>1269</v>
      </c>
      <c r="D637" s="6">
        <v>43790</v>
      </c>
      <c r="E637" s="2" t="s">
        <v>25</v>
      </c>
      <c r="F637" s="7">
        <v>45302</v>
      </c>
      <c r="G637" s="7">
        <v>45302</v>
      </c>
      <c r="H637" s="2" t="s">
        <v>418</v>
      </c>
      <c r="I637" s="2" t="s">
        <v>3186</v>
      </c>
      <c r="J637" s="2" t="s">
        <v>477</v>
      </c>
      <c r="K637" s="2" t="s">
        <v>23</v>
      </c>
      <c r="L637" s="2" t="s">
        <v>24</v>
      </c>
      <c r="M637" s="2" t="s">
        <v>25</v>
      </c>
      <c r="N637" s="2" t="s">
        <v>26</v>
      </c>
      <c r="O637" s="2" t="s">
        <v>20</v>
      </c>
      <c r="P637" s="2"/>
      <c r="Q637" s="5" t="s">
        <v>20</v>
      </c>
      <c r="R637" s="2" t="s">
        <v>3187</v>
      </c>
    </row>
    <row r="638" spans="1:18" hidden="1" x14ac:dyDescent="0.25">
      <c r="A638" s="5">
        <v>599</v>
      </c>
      <c r="B638" s="2" t="s">
        <v>1569</v>
      </c>
      <c r="C638" s="2" t="s">
        <v>46</v>
      </c>
      <c r="D638" s="6">
        <v>43790</v>
      </c>
      <c r="E638" s="2" t="s">
        <v>20</v>
      </c>
      <c r="F638" s="7">
        <v>45288</v>
      </c>
      <c r="G638" s="7">
        <v>45288</v>
      </c>
      <c r="H638" s="2" t="s">
        <v>418</v>
      </c>
      <c r="I638" s="2" t="s">
        <v>1367</v>
      </c>
      <c r="J638" s="8">
        <v>45292</v>
      </c>
      <c r="K638" s="2" t="s">
        <v>23</v>
      </c>
      <c r="L638" s="2" t="s">
        <v>24</v>
      </c>
      <c r="M638" s="2" t="s">
        <v>25</v>
      </c>
      <c r="N638" s="2" t="s">
        <v>26</v>
      </c>
      <c r="O638" s="2" t="s">
        <v>20</v>
      </c>
      <c r="P638" s="2"/>
      <c r="Q638" s="5" t="s">
        <v>20</v>
      </c>
      <c r="R638" s="2" t="s">
        <v>1570</v>
      </c>
    </row>
    <row r="639" spans="1:18" ht="25.5" hidden="1" x14ac:dyDescent="0.25">
      <c r="A639" s="5">
        <v>1232</v>
      </c>
      <c r="B639" s="2" t="s">
        <v>2896</v>
      </c>
      <c r="C639" s="2" t="s">
        <v>95</v>
      </c>
      <c r="D639" s="6">
        <v>43790</v>
      </c>
      <c r="E639" s="2" t="s">
        <v>25</v>
      </c>
      <c r="F639" s="7">
        <v>45286</v>
      </c>
      <c r="G639" s="7">
        <v>45286</v>
      </c>
      <c r="H639" s="2" t="s">
        <v>418</v>
      </c>
      <c r="I639" s="2" t="s">
        <v>2897</v>
      </c>
      <c r="J639" s="2" t="s">
        <v>1992</v>
      </c>
      <c r="K639" s="2" t="s">
        <v>23</v>
      </c>
      <c r="L639" s="2" t="s">
        <v>340</v>
      </c>
      <c r="M639" s="2" t="s">
        <v>25</v>
      </c>
      <c r="N639" s="2" t="s">
        <v>26</v>
      </c>
      <c r="O639" s="2" t="s">
        <v>25</v>
      </c>
      <c r="P639" s="2">
        <v>45638</v>
      </c>
      <c r="Q639" s="5" t="s">
        <v>20</v>
      </c>
      <c r="R639" s="2" t="s">
        <v>2898</v>
      </c>
    </row>
    <row r="640" spans="1:18" hidden="1" x14ac:dyDescent="0.25">
      <c r="A640" s="5">
        <v>1481</v>
      </c>
      <c r="B640" s="2" t="s">
        <v>3405</v>
      </c>
      <c r="C640" s="2" t="s">
        <v>19</v>
      </c>
      <c r="D640" s="6">
        <v>43787</v>
      </c>
      <c r="E640" s="2" t="s">
        <v>25</v>
      </c>
      <c r="F640" s="7">
        <v>45278</v>
      </c>
      <c r="G640" s="7">
        <v>45314</v>
      </c>
      <c r="H640" s="2" t="s">
        <v>418</v>
      </c>
      <c r="I640" s="2" t="s">
        <v>3406</v>
      </c>
      <c r="J640" s="2" t="s">
        <v>2917</v>
      </c>
      <c r="K640" s="2" t="s">
        <v>23</v>
      </c>
      <c r="L640" s="2" t="s">
        <v>340</v>
      </c>
      <c r="M640" s="2" t="s">
        <v>25</v>
      </c>
      <c r="N640" s="2" t="s">
        <v>26</v>
      </c>
      <c r="O640" s="2" t="s">
        <v>20</v>
      </c>
      <c r="P640" s="2"/>
      <c r="Q640" s="5" t="s">
        <v>20</v>
      </c>
      <c r="R640" s="2" t="s">
        <v>3407</v>
      </c>
    </row>
    <row r="641" spans="1:18" hidden="1" x14ac:dyDescent="0.25">
      <c r="A641" s="5">
        <v>1490</v>
      </c>
      <c r="B641" s="2" t="s">
        <v>3425</v>
      </c>
      <c r="C641" s="2" t="s">
        <v>106</v>
      </c>
      <c r="D641" s="6">
        <v>43791</v>
      </c>
      <c r="E641" s="2" t="s">
        <v>20</v>
      </c>
      <c r="F641" s="7">
        <v>45300</v>
      </c>
      <c r="G641" s="7">
        <v>45301</v>
      </c>
      <c r="H641" s="2" t="s">
        <v>418</v>
      </c>
      <c r="I641" s="2" t="s">
        <v>2085</v>
      </c>
      <c r="J641" s="2" t="s">
        <v>3426</v>
      </c>
      <c r="K641" s="2" t="s">
        <v>23</v>
      </c>
      <c r="L641" s="2" t="s">
        <v>340</v>
      </c>
      <c r="M641" s="2" t="s">
        <v>25</v>
      </c>
      <c r="N641" s="2" t="s">
        <v>26</v>
      </c>
      <c r="O641" s="2" t="s">
        <v>25</v>
      </c>
      <c r="P641" s="2"/>
      <c r="Q641" s="5" t="s">
        <v>20</v>
      </c>
      <c r="R641" s="2" t="s">
        <v>3427</v>
      </c>
    </row>
    <row r="642" spans="1:18" hidden="1" x14ac:dyDescent="0.25">
      <c r="A642" s="5">
        <v>704</v>
      </c>
      <c r="B642" s="2" t="s">
        <v>1801</v>
      </c>
      <c r="C642" s="2" t="s">
        <v>69</v>
      </c>
      <c r="D642" s="6">
        <v>43791</v>
      </c>
      <c r="E642" s="2" t="s">
        <v>25</v>
      </c>
      <c r="F642" s="7">
        <v>45289</v>
      </c>
      <c r="G642" s="7">
        <v>45292</v>
      </c>
      <c r="H642" s="2" t="s">
        <v>418</v>
      </c>
      <c r="I642" s="2" t="s">
        <v>1020</v>
      </c>
      <c r="J642" s="2" t="s">
        <v>517</v>
      </c>
      <c r="K642" s="2" t="s">
        <v>23</v>
      </c>
      <c r="L642" s="2" t="s">
        <v>24</v>
      </c>
      <c r="M642" s="2" t="s">
        <v>25</v>
      </c>
      <c r="N642" s="2" t="s">
        <v>26</v>
      </c>
      <c r="O642" s="2" t="s">
        <v>20</v>
      </c>
      <c r="P642" s="2"/>
      <c r="Q642" s="5" t="s">
        <v>20</v>
      </c>
      <c r="R642" s="2"/>
    </row>
    <row r="643" spans="1:18" hidden="1" x14ac:dyDescent="0.25">
      <c r="A643" s="5">
        <v>926</v>
      </c>
      <c r="B643" s="2" t="s">
        <v>2257</v>
      </c>
      <c r="C643" s="2" t="s">
        <v>2201</v>
      </c>
      <c r="D643" s="6">
        <v>43792</v>
      </c>
      <c r="E643" s="2" t="s">
        <v>20</v>
      </c>
      <c r="F643" s="7">
        <v>45309</v>
      </c>
      <c r="G643" s="7">
        <v>45309</v>
      </c>
      <c r="H643" s="2" t="s">
        <v>418</v>
      </c>
      <c r="I643" s="2" t="s">
        <v>61</v>
      </c>
      <c r="J643" s="2" t="s">
        <v>2258</v>
      </c>
      <c r="K643" s="2" t="s">
        <v>23</v>
      </c>
      <c r="L643" s="2" t="s">
        <v>356</v>
      </c>
      <c r="M643" s="2" t="s">
        <v>25</v>
      </c>
      <c r="N643" s="2" t="s">
        <v>26</v>
      </c>
      <c r="O643" s="2" t="s">
        <v>20</v>
      </c>
      <c r="P643" s="2"/>
      <c r="Q643" s="5" t="s">
        <v>20</v>
      </c>
      <c r="R643" s="2" t="s">
        <v>2259</v>
      </c>
    </row>
    <row r="644" spans="1:18" hidden="1" x14ac:dyDescent="0.25">
      <c r="A644" s="5">
        <v>839</v>
      </c>
      <c r="B644" s="2" t="s">
        <v>2084</v>
      </c>
      <c r="C644" s="2" t="s">
        <v>106</v>
      </c>
      <c r="D644" s="6">
        <v>43791</v>
      </c>
      <c r="E644" s="2" t="s">
        <v>20</v>
      </c>
      <c r="F644" s="7">
        <v>45300</v>
      </c>
      <c r="G644" s="7">
        <v>45300</v>
      </c>
      <c r="H644" s="2" t="s">
        <v>418</v>
      </c>
      <c r="I644" s="2" t="s">
        <v>2085</v>
      </c>
      <c r="J644" s="2" t="s">
        <v>513</v>
      </c>
      <c r="K644" s="2" t="s">
        <v>23</v>
      </c>
      <c r="L644" s="2" t="s">
        <v>24</v>
      </c>
      <c r="M644" s="2" t="s">
        <v>25</v>
      </c>
      <c r="N644" s="2" t="s">
        <v>26</v>
      </c>
      <c r="O644" s="2" t="s">
        <v>20</v>
      </c>
      <c r="P644" s="2"/>
      <c r="Q644" s="5" t="s">
        <v>20</v>
      </c>
      <c r="R644" s="2" t="s">
        <v>2086</v>
      </c>
    </row>
    <row r="645" spans="1:18" hidden="1" x14ac:dyDescent="0.25">
      <c r="A645" s="5">
        <v>1119</v>
      </c>
      <c r="B645" s="2" t="s">
        <v>2661</v>
      </c>
      <c r="C645" s="2" t="s">
        <v>106</v>
      </c>
      <c r="D645" s="6">
        <v>43791</v>
      </c>
      <c r="E645" s="2" t="s">
        <v>25</v>
      </c>
      <c r="F645" s="7">
        <v>45300</v>
      </c>
      <c r="G645" s="7">
        <v>45300</v>
      </c>
      <c r="H645" s="2" t="s">
        <v>418</v>
      </c>
      <c r="I645" s="2" t="s">
        <v>25</v>
      </c>
      <c r="J645" s="2" t="s">
        <v>420</v>
      </c>
      <c r="K645" s="2" t="s">
        <v>23</v>
      </c>
      <c r="L645" s="2" t="s">
        <v>24</v>
      </c>
      <c r="M645" s="2" t="s">
        <v>25</v>
      </c>
      <c r="N645" s="2" t="s">
        <v>26</v>
      </c>
      <c r="O645" s="2" t="s">
        <v>25</v>
      </c>
      <c r="P645" s="2"/>
      <c r="Q645" s="5" t="s">
        <v>20</v>
      </c>
      <c r="R645" s="2" t="s">
        <v>982</v>
      </c>
    </row>
    <row r="646" spans="1:18" hidden="1" x14ac:dyDescent="0.25">
      <c r="A646" s="5">
        <v>1014</v>
      </c>
      <c r="B646" s="2" t="s">
        <v>2443</v>
      </c>
      <c r="C646" s="2" t="s">
        <v>1327</v>
      </c>
      <c r="D646" s="6">
        <v>43790</v>
      </c>
      <c r="E646" s="2" t="s">
        <v>20</v>
      </c>
      <c r="F646" s="7">
        <v>45314</v>
      </c>
      <c r="G646" s="7">
        <v>45315</v>
      </c>
      <c r="H646" s="2" t="s">
        <v>418</v>
      </c>
      <c r="I646" s="2" t="s">
        <v>2444</v>
      </c>
      <c r="J646" s="2" t="s">
        <v>2261</v>
      </c>
      <c r="K646" s="2" t="s">
        <v>23</v>
      </c>
      <c r="L646" s="2" t="s">
        <v>340</v>
      </c>
      <c r="M646" s="2" t="s">
        <v>25</v>
      </c>
      <c r="N646" s="2" t="s">
        <v>26</v>
      </c>
      <c r="O646" s="2" t="s">
        <v>20</v>
      </c>
      <c r="P646" s="2"/>
      <c r="Q646" s="5" t="s">
        <v>20</v>
      </c>
      <c r="R646" s="2" t="s">
        <v>2445</v>
      </c>
    </row>
    <row r="647" spans="1:18" hidden="1" x14ac:dyDescent="0.25">
      <c r="A647" s="5">
        <v>127</v>
      </c>
      <c r="B647" s="2" t="s">
        <v>417</v>
      </c>
      <c r="C647" s="2" t="s">
        <v>19</v>
      </c>
      <c r="D647" s="6">
        <v>43791</v>
      </c>
      <c r="E647" s="2" t="s">
        <v>25</v>
      </c>
      <c r="F647" s="7">
        <v>45276</v>
      </c>
      <c r="G647" s="7">
        <v>45276</v>
      </c>
      <c r="H647" s="2" t="s">
        <v>418</v>
      </c>
      <c r="I647" s="2" t="s">
        <v>419</v>
      </c>
      <c r="J647" s="2" t="s">
        <v>420</v>
      </c>
      <c r="K647" s="2" t="s">
        <v>23</v>
      </c>
      <c r="L647" s="2" t="s">
        <v>24</v>
      </c>
      <c r="M647" s="2" t="s">
        <v>25</v>
      </c>
      <c r="N647" s="2" t="s">
        <v>26</v>
      </c>
      <c r="O647" s="2" t="s">
        <v>20</v>
      </c>
      <c r="P647" s="2"/>
      <c r="Q647" s="5" t="s">
        <v>27</v>
      </c>
      <c r="R647" s="2" t="s">
        <v>421</v>
      </c>
    </row>
    <row r="648" spans="1:18" hidden="1" x14ac:dyDescent="0.25">
      <c r="A648" s="5">
        <v>500</v>
      </c>
      <c r="B648" s="2" t="s">
        <v>1366</v>
      </c>
      <c r="C648" s="2" t="s">
        <v>95</v>
      </c>
      <c r="D648" s="6">
        <v>43795</v>
      </c>
      <c r="E648" s="2" t="s">
        <v>25</v>
      </c>
      <c r="F648" s="7">
        <v>45286</v>
      </c>
      <c r="G648" s="7">
        <v>45287</v>
      </c>
      <c r="H648" s="2" t="s">
        <v>418</v>
      </c>
      <c r="I648" s="2" t="s">
        <v>1367</v>
      </c>
      <c r="J648" s="2" t="s">
        <v>458</v>
      </c>
      <c r="K648" s="2" t="s">
        <v>23</v>
      </c>
      <c r="L648" s="2" t="s">
        <v>24</v>
      </c>
      <c r="M648" s="2" t="s">
        <v>25</v>
      </c>
      <c r="N648" s="2" t="s">
        <v>26</v>
      </c>
      <c r="O648" s="2" t="s">
        <v>20</v>
      </c>
      <c r="P648" s="2"/>
      <c r="Q648" s="5" t="s">
        <v>20</v>
      </c>
      <c r="R648" s="2">
        <v>0</v>
      </c>
    </row>
    <row r="649" spans="1:18" hidden="1" x14ac:dyDescent="0.25">
      <c r="A649" s="5">
        <v>764</v>
      </c>
      <c r="B649" s="2" t="s">
        <v>1925</v>
      </c>
      <c r="C649" s="2" t="s">
        <v>46</v>
      </c>
      <c r="D649" s="6">
        <v>43790</v>
      </c>
      <c r="E649" s="2" t="s">
        <v>25</v>
      </c>
      <c r="F649" s="7">
        <v>45288</v>
      </c>
      <c r="G649" s="7">
        <v>45288</v>
      </c>
      <c r="H649" s="2" t="s">
        <v>418</v>
      </c>
      <c r="I649" s="2" t="s">
        <v>1926</v>
      </c>
      <c r="J649" s="2" t="s">
        <v>438</v>
      </c>
      <c r="K649" s="2" t="s">
        <v>23</v>
      </c>
      <c r="L649" s="2" t="s">
        <v>24</v>
      </c>
      <c r="M649" s="2" t="s">
        <v>25</v>
      </c>
      <c r="N649" s="2" t="s">
        <v>26</v>
      </c>
      <c r="O649" s="2" t="s">
        <v>20</v>
      </c>
      <c r="P649" s="2"/>
      <c r="Q649" s="5" t="s">
        <v>20</v>
      </c>
      <c r="R649" s="2" t="s">
        <v>1927</v>
      </c>
    </row>
    <row r="650" spans="1:18" hidden="1" x14ac:dyDescent="0.25">
      <c r="A650" s="5">
        <v>1485</v>
      </c>
      <c r="B650" s="2" t="s">
        <v>3411</v>
      </c>
      <c r="C650" s="2" t="s">
        <v>3142</v>
      </c>
      <c r="D650" s="6">
        <v>43792</v>
      </c>
      <c r="E650" s="2" t="s">
        <v>25</v>
      </c>
      <c r="F650" s="7">
        <v>45358</v>
      </c>
      <c r="G650" s="7">
        <v>45358</v>
      </c>
      <c r="H650" s="2" t="s">
        <v>418</v>
      </c>
      <c r="I650" s="2" t="s">
        <v>3412</v>
      </c>
      <c r="J650" s="2" t="s">
        <v>3413</v>
      </c>
      <c r="K650" s="2" t="s">
        <v>23</v>
      </c>
      <c r="L650" s="2" t="s">
        <v>340</v>
      </c>
      <c r="M650" s="2" t="s">
        <v>25</v>
      </c>
      <c r="N650" s="2" t="s">
        <v>26</v>
      </c>
      <c r="O650" s="2" t="s">
        <v>20</v>
      </c>
      <c r="P650" s="2"/>
      <c r="Q650" s="5" t="s">
        <v>20</v>
      </c>
      <c r="R650" s="2" t="s">
        <v>3414</v>
      </c>
    </row>
    <row r="651" spans="1:18" hidden="1" x14ac:dyDescent="0.25">
      <c r="A651" s="5">
        <v>988</v>
      </c>
      <c r="B651" s="2" t="s">
        <v>2385</v>
      </c>
      <c r="C651" s="2" t="s">
        <v>106</v>
      </c>
      <c r="D651" s="6">
        <v>43791</v>
      </c>
      <c r="E651" s="2" t="s">
        <v>25</v>
      </c>
      <c r="F651" s="7">
        <v>45301</v>
      </c>
      <c r="G651" s="7">
        <v>45301</v>
      </c>
      <c r="H651" s="2" t="s">
        <v>418</v>
      </c>
      <c r="I651" s="2" t="s">
        <v>2386</v>
      </c>
      <c r="J651" s="2" t="s">
        <v>606</v>
      </c>
      <c r="K651" s="2" t="s">
        <v>23</v>
      </c>
      <c r="L651" s="2" t="s">
        <v>340</v>
      </c>
      <c r="M651" s="2" t="s">
        <v>25</v>
      </c>
      <c r="N651" s="2" t="s">
        <v>26</v>
      </c>
      <c r="O651" s="2" t="s">
        <v>20</v>
      </c>
      <c r="P651" s="2"/>
      <c r="Q651" s="5" t="s">
        <v>20</v>
      </c>
      <c r="R651" s="2" t="s">
        <v>32</v>
      </c>
    </row>
    <row r="652" spans="1:18" hidden="1" x14ac:dyDescent="0.25">
      <c r="A652" s="5">
        <v>1420</v>
      </c>
      <c r="B652" s="2" t="s">
        <v>3283</v>
      </c>
      <c r="C652" s="2" t="s">
        <v>2201</v>
      </c>
      <c r="D652" s="6">
        <v>43792</v>
      </c>
      <c r="E652" s="2" t="s">
        <v>25</v>
      </c>
      <c r="F652" s="7">
        <v>45319</v>
      </c>
      <c r="G652" s="7">
        <v>45310</v>
      </c>
      <c r="H652" s="2" t="s">
        <v>418</v>
      </c>
      <c r="I652" s="2" t="s">
        <v>3284</v>
      </c>
      <c r="J652" s="2" t="s">
        <v>3285</v>
      </c>
      <c r="K652" s="2" t="s">
        <v>23</v>
      </c>
      <c r="L652" s="2" t="s">
        <v>340</v>
      </c>
      <c r="M652" s="2" t="s">
        <v>25</v>
      </c>
      <c r="N652" s="2" t="s">
        <v>26</v>
      </c>
      <c r="O652" s="2" t="s">
        <v>20</v>
      </c>
      <c r="P652" s="2"/>
      <c r="Q652" s="5" t="s">
        <v>20</v>
      </c>
      <c r="R652" s="2">
        <v>0</v>
      </c>
    </row>
    <row r="653" spans="1:18" hidden="1" x14ac:dyDescent="0.25">
      <c r="A653" s="5">
        <v>877</v>
      </c>
      <c r="B653" s="2" t="s">
        <v>2161</v>
      </c>
      <c r="C653" s="2" t="s">
        <v>64</v>
      </c>
      <c r="D653" s="6">
        <v>43788</v>
      </c>
      <c r="E653" s="2" t="s">
        <v>20</v>
      </c>
      <c r="F653" s="7">
        <v>45286</v>
      </c>
      <c r="G653" s="7">
        <v>45286</v>
      </c>
      <c r="H653" s="2" t="s">
        <v>418</v>
      </c>
      <c r="I653" s="2" t="s">
        <v>2162</v>
      </c>
      <c r="J653" s="2" t="s">
        <v>513</v>
      </c>
      <c r="K653" s="2" t="s">
        <v>23</v>
      </c>
      <c r="L653" s="2" t="s">
        <v>24</v>
      </c>
      <c r="M653" s="2" t="s">
        <v>25</v>
      </c>
      <c r="N653" s="2" t="s">
        <v>26</v>
      </c>
      <c r="O653" s="2" t="s">
        <v>20</v>
      </c>
      <c r="P653" s="2"/>
      <c r="Q653" s="5" t="s">
        <v>20</v>
      </c>
      <c r="R653" s="2" t="s">
        <v>39</v>
      </c>
    </row>
    <row r="654" spans="1:18" hidden="1" x14ac:dyDescent="0.25">
      <c r="A654" s="5">
        <v>701</v>
      </c>
      <c r="B654" s="2" t="s">
        <v>1793</v>
      </c>
      <c r="C654" s="2" t="s">
        <v>59</v>
      </c>
      <c r="D654" s="5" t="s">
        <v>201</v>
      </c>
      <c r="E654" s="2" t="s">
        <v>25</v>
      </c>
      <c r="F654" s="2" t="s">
        <v>1764</v>
      </c>
      <c r="G654" s="7">
        <v>45287</v>
      </c>
      <c r="H654" s="2" t="s">
        <v>612</v>
      </c>
      <c r="I654" s="2" t="s">
        <v>1795</v>
      </c>
      <c r="J654" s="2" t="s">
        <v>1796</v>
      </c>
      <c r="K654" s="2" t="s">
        <v>23</v>
      </c>
      <c r="L654" s="2" t="s">
        <v>24</v>
      </c>
      <c r="M654" s="2" t="s">
        <v>25</v>
      </c>
      <c r="N654" s="2" t="s">
        <v>26</v>
      </c>
      <c r="O654" s="2" t="s">
        <v>25</v>
      </c>
      <c r="P654" s="2"/>
      <c r="Q654" s="5" t="s">
        <v>20</v>
      </c>
      <c r="R654" s="2" t="s">
        <v>1797</v>
      </c>
    </row>
    <row r="655" spans="1:18" hidden="1" x14ac:dyDescent="0.25">
      <c r="A655" s="5">
        <v>442</v>
      </c>
      <c r="B655" s="2" t="s">
        <v>1227</v>
      </c>
      <c r="C655" s="2" t="s">
        <v>64</v>
      </c>
      <c r="D655" s="6">
        <v>43790</v>
      </c>
      <c r="E655" s="2" t="s">
        <v>25</v>
      </c>
      <c r="F655" s="7">
        <v>45286</v>
      </c>
      <c r="G655" s="7">
        <v>45286</v>
      </c>
      <c r="H655" s="2" t="s">
        <v>612</v>
      </c>
      <c r="I655" s="2" t="s">
        <v>1228</v>
      </c>
      <c r="J655" s="2" t="s">
        <v>1229</v>
      </c>
      <c r="K655" s="2" t="s">
        <v>23</v>
      </c>
      <c r="L655" s="2" t="s">
        <v>24</v>
      </c>
      <c r="M655" s="2" t="s">
        <v>25</v>
      </c>
      <c r="N655" s="2" t="s">
        <v>26</v>
      </c>
      <c r="O655" s="2" t="s">
        <v>20</v>
      </c>
      <c r="P655" s="2"/>
      <c r="Q655" s="5" t="s">
        <v>20</v>
      </c>
      <c r="R655" s="2" t="s">
        <v>1230</v>
      </c>
    </row>
    <row r="656" spans="1:18" hidden="1" x14ac:dyDescent="0.25">
      <c r="A656" s="5">
        <v>834</v>
      </c>
      <c r="B656" s="2" t="s">
        <v>2072</v>
      </c>
      <c r="C656" s="2" t="s">
        <v>1269</v>
      </c>
      <c r="D656" s="6">
        <v>43781</v>
      </c>
      <c r="E656" s="2" t="s">
        <v>25</v>
      </c>
      <c r="F656" s="7">
        <v>45302</v>
      </c>
      <c r="G656" s="7">
        <v>45302</v>
      </c>
      <c r="H656" s="2" t="s">
        <v>612</v>
      </c>
      <c r="I656" s="2" t="s">
        <v>2073</v>
      </c>
      <c r="J656" s="2" t="s">
        <v>894</v>
      </c>
      <c r="K656" s="2" t="s">
        <v>23</v>
      </c>
      <c r="L656" s="2" t="s">
        <v>340</v>
      </c>
      <c r="M656" s="2" t="s">
        <v>25</v>
      </c>
      <c r="N656" s="2" t="s">
        <v>26</v>
      </c>
      <c r="O656" s="2" t="s">
        <v>20</v>
      </c>
      <c r="P656" s="2"/>
      <c r="Q656" s="5" t="s">
        <v>20</v>
      </c>
      <c r="R656" s="2" t="s">
        <v>2074</v>
      </c>
    </row>
    <row r="657" spans="1:18" hidden="1" x14ac:dyDescent="0.25">
      <c r="A657" s="5">
        <v>689</v>
      </c>
      <c r="B657" s="2" t="s">
        <v>1769</v>
      </c>
      <c r="C657" s="2" t="s">
        <v>64</v>
      </c>
      <c r="D657" s="6">
        <v>43790</v>
      </c>
      <c r="E657" s="2" t="s">
        <v>20</v>
      </c>
      <c r="F657" s="7">
        <v>45287</v>
      </c>
      <c r="G657" s="7">
        <v>45294</v>
      </c>
      <c r="H657" s="2" t="s">
        <v>612</v>
      </c>
      <c r="I657" s="2" t="s">
        <v>1770</v>
      </c>
      <c r="J657" s="2" t="s">
        <v>1771</v>
      </c>
      <c r="K657" s="2" t="s">
        <v>23</v>
      </c>
      <c r="L657" s="2" t="s">
        <v>340</v>
      </c>
      <c r="M657" s="2" t="s">
        <v>25</v>
      </c>
      <c r="N657" s="2" t="s">
        <v>26</v>
      </c>
      <c r="O657" s="2" t="s">
        <v>20</v>
      </c>
      <c r="P657" s="2"/>
      <c r="Q657" s="5" t="s">
        <v>20</v>
      </c>
      <c r="R657" s="2" t="s">
        <v>44</v>
      </c>
    </row>
    <row r="658" spans="1:18" hidden="1" x14ac:dyDescent="0.25">
      <c r="A658" s="5">
        <v>699</v>
      </c>
      <c r="B658" s="2" t="s">
        <v>1790</v>
      </c>
      <c r="C658" s="2" t="s">
        <v>59</v>
      </c>
      <c r="D658" s="6">
        <v>43790</v>
      </c>
      <c r="E658" s="2" t="s">
        <v>25</v>
      </c>
      <c r="F658" s="7">
        <v>45286</v>
      </c>
      <c r="G658" s="7">
        <v>45287</v>
      </c>
      <c r="H658" s="2" t="s">
        <v>612</v>
      </c>
      <c r="I658" s="2" t="s">
        <v>1791</v>
      </c>
      <c r="J658" s="8">
        <v>45292</v>
      </c>
      <c r="K658" s="2" t="s">
        <v>23</v>
      </c>
      <c r="L658" s="2" t="s">
        <v>340</v>
      </c>
      <c r="M658" s="2" t="s">
        <v>25</v>
      </c>
      <c r="N658" s="2" t="s">
        <v>26</v>
      </c>
      <c r="O658" s="2" t="s">
        <v>20</v>
      </c>
      <c r="P658" s="2"/>
      <c r="Q658" s="5" t="s">
        <v>20</v>
      </c>
      <c r="R658" s="2"/>
    </row>
    <row r="659" spans="1:18" hidden="1" x14ac:dyDescent="0.25">
      <c r="A659" s="5">
        <v>1364</v>
      </c>
      <c r="B659" s="2" t="s">
        <v>3171</v>
      </c>
      <c r="C659" s="2" t="s">
        <v>2828</v>
      </c>
      <c r="D659" s="6">
        <v>43791</v>
      </c>
      <c r="E659" s="2" t="s">
        <v>25</v>
      </c>
      <c r="F659" s="7">
        <v>45342</v>
      </c>
      <c r="G659" s="7">
        <v>45342</v>
      </c>
      <c r="H659" s="2" t="s">
        <v>612</v>
      </c>
      <c r="I659" s="2" t="s">
        <v>376</v>
      </c>
      <c r="J659" s="2" t="s">
        <v>2286</v>
      </c>
      <c r="K659" s="2" t="s">
        <v>23</v>
      </c>
      <c r="L659" s="2" t="s">
        <v>24</v>
      </c>
      <c r="M659" s="2" t="s">
        <v>25</v>
      </c>
      <c r="N659" s="2" t="s">
        <v>26</v>
      </c>
      <c r="O659" s="2" t="s">
        <v>20</v>
      </c>
      <c r="P659" s="2"/>
      <c r="Q659" s="5" t="s">
        <v>20</v>
      </c>
      <c r="R659" s="2" t="s">
        <v>3172</v>
      </c>
    </row>
    <row r="660" spans="1:18" hidden="1" x14ac:dyDescent="0.25">
      <c r="A660" s="5">
        <v>191</v>
      </c>
      <c r="B660" s="2" t="s">
        <v>611</v>
      </c>
      <c r="C660" s="2" t="s">
        <v>29</v>
      </c>
      <c r="D660" s="6">
        <v>43790</v>
      </c>
      <c r="E660" s="2" t="s">
        <v>20</v>
      </c>
      <c r="F660" s="7">
        <v>45279</v>
      </c>
      <c r="G660" s="7">
        <v>45279</v>
      </c>
      <c r="H660" s="2" t="s">
        <v>612</v>
      </c>
      <c r="I660" s="2" t="s">
        <v>613</v>
      </c>
      <c r="J660" s="2" t="s">
        <v>614</v>
      </c>
      <c r="K660" s="2" t="s">
        <v>23</v>
      </c>
      <c r="L660" s="2" t="s">
        <v>340</v>
      </c>
      <c r="M660" s="2" t="s">
        <v>25</v>
      </c>
      <c r="N660" s="2" t="s">
        <v>26</v>
      </c>
      <c r="O660" s="2" t="s">
        <v>20</v>
      </c>
      <c r="P660" s="2"/>
      <c r="Q660" s="5" t="s">
        <v>20</v>
      </c>
      <c r="R660" s="2" t="s">
        <v>615</v>
      </c>
    </row>
    <row r="661" spans="1:18" hidden="1" x14ac:dyDescent="0.25">
      <c r="A661" s="5">
        <v>904</v>
      </c>
      <c r="B661" s="2" t="s">
        <v>2216</v>
      </c>
      <c r="C661" s="2" t="s">
        <v>1269</v>
      </c>
      <c r="D661" s="6">
        <v>43791</v>
      </c>
      <c r="E661" s="2" t="s">
        <v>20</v>
      </c>
      <c r="F661" s="7">
        <v>45308</v>
      </c>
      <c r="G661" s="7">
        <v>45308</v>
      </c>
      <c r="H661" s="2" t="s">
        <v>612</v>
      </c>
      <c r="I661" s="2" t="s">
        <v>2214</v>
      </c>
      <c r="J661" s="2" t="s">
        <v>1726</v>
      </c>
      <c r="K661" s="2" t="s">
        <v>23</v>
      </c>
      <c r="L661" s="2" t="s">
        <v>24</v>
      </c>
      <c r="M661" s="2" t="s">
        <v>20</v>
      </c>
      <c r="N661" s="2" t="s">
        <v>20</v>
      </c>
      <c r="O661" s="2" t="s">
        <v>20</v>
      </c>
      <c r="P661" s="2"/>
      <c r="Q661" s="5" t="s">
        <v>20</v>
      </c>
      <c r="R661" s="2" t="s">
        <v>166</v>
      </c>
    </row>
    <row r="662" spans="1:18" hidden="1" x14ac:dyDescent="0.25">
      <c r="A662" s="5">
        <v>903</v>
      </c>
      <c r="B662" s="2" t="s">
        <v>2213</v>
      </c>
      <c r="C662" s="2" t="s">
        <v>1269</v>
      </c>
      <c r="D662" s="6">
        <v>43791</v>
      </c>
      <c r="E662" s="2" t="s">
        <v>20</v>
      </c>
      <c r="F662" s="7">
        <v>45308</v>
      </c>
      <c r="G662" s="7">
        <v>45308</v>
      </c>
      <c r="H662" s="2" t="s">
        <v>612</v>
      </c>
      <c r="I662" s="2" t="s">
        <v>2214</v>
      </c>
      <c r="J662" s="2" t="s">
        <v>2215</v>
      </c>
      <c r="K662" s="2" t="s">
        <v>23</v>
      </c>
      <c r="L662" s="2" t="s">
        <v>24</v>
      </c>
      <c r="M662" s="2" t="s">
        <v>20</v>
      </c>
      <c r="N662" s="2" t="s">
        <v>20</v>
      </c>
      <c r="O662" s="2" t="s">
        <v>20</v>
      </c>
      <c r="P662" s="2"/>
      <c r="Q662" s="5" t="s">
        <v>20</v>
      </c>
      <c r="R662" s="2" t="s">
        <v>166</v>
      </c>
    </row>
    <row r="663" spans="1:18" hidden="1" x14ac:dyDescent="0.25">
      <c r="A663" s="5">
        <v>1043</v>
      </c>
      <c r="B663" s="2" t="s">
        <v>2504</v>
      </c>
      <c r="C663" s="2" t="s">
        <v>95</v>
      </c>
      <c r="D663" s="6">
        <v>43790</v>
      </c>
      <c r="E663" s="2" t="s">
        <v>25</v>
      </c>
      <c r="F663" s="7">
        <v>45295</v>
      </c>
      <c r="G663" s="7">
        <v>45295</v>
      </c>
      <c r="H663" s="2" t="s">
        <v>440</v>
      </c>
      <c r="I663" s="2" t="s">
        <v>672</v>
      </c>
      <c r="J663" s="2" t="s">
        <v>517</v>
      </c>
      <c r="K663" s="2" t="s">
        <v>23</v>
      </c>
      <c r="L663" s="2" t="s">
        <v>24</v>
      </c>
      <c r="M663" s="2" t="s">
        <v>25</v>
      </c>
      <c r="N663" s="2" t="s">
        <v>26</v>
      </c>
      <c r="O663" s="2" t="s">
        <v>25</v>
      </c>
      <c r="P663" s="2"/>
      <c r="Q663" s="5" t="s">
        <v>20</v>
      </c>
      <c r="R663" s="2" t="s">
        <v>2505</v>
      </c>
    </row>
    <row r="664" spans="1:18" hidden="1" x14ac:dyDescent="0.25">
      <c r="A664" s="5">
        <v>671</v>
      </c>
      <c r="B664" s="2" t="s">
        <v>1731</v>
      </c>
      <c r="C664" s="2" t="s">
        <v>35</v>
      </c>
      <c r="D664" s="6">
        <v>43790</v>
      </c>
      <c r="E664" s="2" t="s">
        <v>25</v>
      </c>
      <c r="F664" s="7">
        <v>45293</v>
      </c>
      <c r="G664" s="7">
        <v>45293</v>
      </c>
      <c r="H664" s="2" t="s">
        <v>440</v>
      </c>
      <c r="I664" s="2" t="s">
        <v>441</v>
      </c>
      <c r="J664" s="2" t="s">
        <v>595</v>
      </c>
      <c r="K664" s="2" t="s">
        <v>23</v>
      </c>
      <c r="L664" s="2" t="s">
        <v>24</v>
      </c>
      <c r="M664" s="2" t="s">
        <v>25</v>
      </c>
      <c r="N664" s="2" t="s">
        <v>26</v>
      </c>
      <c r="O664" s="2" t="s">
        <v>20</v>
      </c>
      <c r="P664" s="2"/>
      <c r="Q664" s="5" t="s">
        <v>20</v>
      </c>
      <c r="R664" s="2" t="s">
        <v>406</v>
      </c>
    </row>
    <row r="665" spans="1:18" hidden="1" x14ac:dyDescent="0.25">
      <c r="A665" s="5">
        <v>634</v>
      </c>
      <c r="B665" s="2" t="s">
        <v>1648</v>
      </c>
      <c r="C665" s="2" t="s">
        <v>64</v>
      </c>
      <c r="D665" s="6">
        <v>43791</v>
      </c>
      <c r="E665" s="2" t="s">
        <v>25</v>
      </c>
      <c r="F665" s="7">
        <v>45281</v>
      </c>
      <c r="G665" s="7">
        <v>45281</v>
      </c>
      <c r="H665" s="2" t="s">
        <v>440</v>
      </c>
      <c r="I665" s="2" t="s">
        <v>672</v>
      </c>
      <c r="J665" s="2" t="s">
        <v>517</v>
      </c>
      <c r="K665" s="2" t="s">
        <v>23</v>
      </c>
      <c r="L665" s="2" t="s">
        <v>340</v>
      </c>
      <c r="M665" s="2" t="s">
        <v>25</v>
      </c>
      <c r="N665" s="2" t="s">
        <v>26</v>
      </c>
      <c r="O665" s="2" t="s">
        <v>20</v>
      </c>
      <c r="P665" s="2"/>
      <c r="Q665" s="5" t="s">
        <v>20</v>
      </c>
      <c r="R665" s="2" t="s">
        <v>1649</v>
      </c>
    </row>
    <row r="666" spans="1:18" hidden="1" x14ac:dyDescent="0.25">
      <c r="A666" s="5">
        <v>1276</v>
      </c>
      <c r="B666" s="2" t="s">
        <v>2990</v>
      </c>
      <c r="C666" s="2" t="s">
        <v>793</v>
      </c>
      <c r="D666" s="6">
        <v>43790</v>
      </c>
      <c r="E666" s="2" t="s">
        <v>25</v>
      </c>
      <c r="F666" s="7">
        <v>45323</v>
      </c>
      <c r="G666" s="7">
        <v>45323</v>
      </c>
      <c r="H666" s="2" t="s">
        <v>440</v>
      </c>
      <c r="I666" s="2" t="s">
        <v>672</v>
      </c>
      <c r="J666" s="7">
        <v>45473</v>
      </c>
      <c r="K666" s="2" t="s">
        <v>23</v>
      </c>
      <c r="L666" s="2" t="s">
        <v>24</v>
      </c>
      <c r="M666" s="2" t="s">
        <v>25</v>
      </c>
      <c r="N666" s="2" t="s">
        <v>20</v>
      </c>
      <c r="O666" s="2" t="s">
        <v>20</v>
      </c>
      <c r="P666" s="2"/>
      <c r="Q666" s="5" t="s">
        <v>20</v>
      </c>
      <c r="R666" s="2" t="s">
        <v>2991</v>
      </c>
    </row>
    <row r="667" spans="1:18" hidden="1" x14ac:dyDescent="0.25">
      <c r="A667" s="5">
        <v>457</v>
      </c>
      <c r="B667" s="2" t="s">
        <v>1267</v>
      </c>
      <c r="C667" s="2" t="s">
        <v>29</v>
      </c>
      <c r="D667" s="6">
        <v>45281</v>
      </c>
      <c r="E667" s="2" t="s">
        <v>25</v>
      </c>
      <c r="F667" s="7">
        <v>45279</v>
      </c>
      <c r="G667" s="7">
        <v>45281</v>
      </c>
      <c r="H667" s="2" t="s">
        <v>440</v>
      </c>
      <c r="I667" s="2" t="s">
        <v>672</v>
      </c>
      <c r="J667" s="8">
        <v>44958</v>
      </c>
      <c r="K667" s="2" t="s">
        <v>23</v>
      </c>
      <c r="L667" s="2" t="s">
        <v>340</v>
      </c>
      <c r="M667" s="2" t="s">
        <v>25</v>
      </c>
      <c r="N667" s="2" t="s">
        <v>26</v>
      </c>
      <c r="O667" s="2" t="s">
        <v>20</v>
      </c>
      <c r="P667" s="2"/>
      <c r="Q667" s="5" t="s">
        <v>20</v>
      </c>
      <c r="R667" s="2">
        <v>2</v>
      </c>
    </row>
    <row r="668" spans="1:18" hidden="1" x14ac:dyDescent="0.25">
      <c r="A668" s="5">
        <v>578</v>
      </c>
      <c r="B668" s="2" t="s">
        <v>1523</v>
      </c>
      <c r="C668" s="2" t="s">
        <v>46</v>
      </c>
      <c r="D668" s="6">
        <v>43791</v>
      </c>
      <c r="E668" s="2" t="s">
        <v>25</v>
      </c>
      <c r="F668" s="7">
        <v>45288</v>
      </c>
      <c r="G668" s="7">
        <v>45288</v>
      </c>
      <c r="H668" s="2" t="s">
        <v>440</v>
      </c>
      <c r="I668" s="2" t="s">
        <v>1092</v>
      </c>
      <c r="J668" s="2" t="s">
        <v>127</v>
      </c>
      <c r="K668" s="2" t="s">
        <v>23</v>
      </c>
      <c r="L668" s="2" t="s">
        <v>24</v>
      </c>
      <c r="M668" s="2" t="s">
        <v>25</v>
      </c>
      <c r="N668" s="2" t="s">
        <v>26</v>
      </c>
      <c r="O668" s="2" t="s">
        <v>20</v>
      </c>
      <c r="P668" s="2"/>
      <c r="Q668" s="5" t="s">
        <v>27</v>
      </c>
      <c r="R668" s="2" t="s">
        <v>39</v>
      </c>
    </row>
    <row r="669" spans="1:18" hidden="1" x14ac:dyDescent="0.25">
      <c r="A669" s="5">
        <v>1220</v>
      </c>
      <c r="B669" s="2" t="s">
        <v>2874</v>
      </c>
      <c r="C669" s="2" t="s">
        <v>69</v>
      </c>
      <c r="D669" s="6">
        <v>43791</v>
      </c>
      <c r="E669" s="2" t="s">
        <v>25</v>
      </c>
      <c r="F669" s="7">
        <v>45654</v>
      </c>
      <c r="G669" s="7">
        <v>45303</v>
      </c>
      <c r="H669" s="2" t="s">
        <v>440</v>
      </c>
      <c r="I669" s="2" t="s">
        <v>672</v>
      </c>
      <c r="J669" s="2" t="s">
        <v>2432</v>
      </c>
      <c r="K669" s="2" t="s">
        <v>23</v>
      </c>
      <c r="L669" s="2" t="s">
        <v>340</v>
      </c>
      <c r="M669" s="2" t="s">
        <v>25</v>
      </c>
      <c r="N669" s="2" t="s">
        <v>26</v>
      </c>
      <c r="O669" s="2" t="s">
        <v>20</v>
      </c>
      <c r="P669" s="2"/>
      <c r="Q669" s="5" t="s">
        <v>20</v>
      </c>
      <c r="R669" s="2" t="s">
        <v>561</v>
      </c>
    </row>
    <row r="670" spans="1:18" hidden="1" x14ac:dyDescent="0.25">
      <c r="A670" s="5">
        <v>1478</v>
      </c>
      <c r="B670" s="2" t="s">
        <v>3398</v>
      </c>
      <c r="C670" s="2" t="s">
        <v>1529</v>
      </c>
      <c r="D670" s="6">
        <v>43792</v>
      </c>
      <c r="E670" s="2" t="s">
        <v>25</v>
      </c>
      <c r="F670" s="7">
        <v>45352</v>
      </c>
      <c r="G670" s="7">
        <v>45362</v>
      </c>
      <c r="H670" s="2" t="s">
        <v>440</v>
      </c>
      <c r="I670" s="2" t="s">
        <v>116</v>
      </c>
      <c r="J670" s="2" t="s">
        <v>226</v>
      </c>
      <c r="K670" s="2" t="s">
        <v>23</v>
      </c>
      <c r="L670" s="2" t="s">
        <v>340</v>
      </c>
      <c r="M670" s="2" t="s">
        <v>25</v>
      </c>
      <c r="N670" s="2" t="s">
        <v>26</v>
      </c>
      <c r="O670" s="2" t="s">
        <v>20</v>
      </c>
      <c r="P670" s="2"/>
      <c r="Q670" s="5" t="s">
        <v>20</v>
      </c>
      <c r="R670" s="2" t="s">
        <v>116</v>
      </c>
    </row>
    <row r="671" spans="1:18" hidden="1" x14ac:dyDescent="0.25">
      <c r="A671" s="5">
        <v>876</v>
      </c>
      <c r="B671" s="2" t="s">
        <v>2159</v>
      </c>
      <c r="C671" s="2" t="s">
        <v>19</v>
      </c>
      <c r="D671" s="6">
        <v>43791</v>
      </c>
      <c r="E671" s="2" t="s">
        <v>25</v>
      </c>
      <c r="F671" s="7">
        <v>45268</v>
      </c>
      <c r="G671" s="7">
        <v>45270</v>
      </c>
      <c r="H671" s="2" t="s">
        <v>440</v>
      </c>
      <c r="I671" s="2" t="s">
        <v>1092</v>
      </c>
      <c r="J671" s="2">
        <v>2024</v>
      </c>
      <c r="K671" s="2" t="s">
        <v>23</v>
      </c>
      <c r="L671" s="2" t="s">
        <v>340</v>
      </c>
      <c r="M671" s="2" t="s">
        <v>25</v>
      </c>
      <c r="N671" s="2" t="s">
        <v>26</v>
      </c>
      <c r="O671" s="2" t="s">
        <v>25</v>
      </c>
      <c r="P671" s="2"/>
      <c r="Q671" s="5" t="s">
        <v>20</v>
      </c>
      <c r="R671" s="2" t="s">
        <v>2160</v>
      </c>
    </row>
    <row r="672" spans="1:18" hidden="1" x14ac:dyDescent="0.25">
      <c r="A672" s="5">
        <v>423</v>
      </c>
      <c r="B672" s="2" t="s">
        <v>1185</v>
      </c>
      <c r="C672" s="2" t="s">
        <v>1186</v>
      </c>
      <c r="D672" s="6">
        <v>45017</v>
      </c>
      <c r="E672" s="2" t="s">
        <v>20</v>
      </c>
      <c r="F672" s="7">
        <v>45286</v>
      </c>
      <c r="G672" s="7">
        <v>45286</v>
      </c>
      <c r="H672" s="2" t="s">
        <v>440</v>
      </c>
      <c r="I672" s="2" t="s">
        <v>1187</v>
      </c>
      <c r="J672" s="8">
        <v>45323</v>
      </c>
      <c r="K672" s="2" t="s">
        <v>23</v>
      </c>
      <c r="L672" s="2" t="s">
        <v>340</v>
      </c>
      <c r="M672" s="2" t="s">
        <v>25</v>
      </c>
      <c r="N672" s="2" t="s">
        <v>20</v>
      </c>
      <c r="O672" s="2" t="s">
        <v>20</v>
      </c>
      <c r="P672" s="2"/>
      <c r="Q672" s="5" t="s">
        <v>20</v>
      </c>
      <c r="R672" s="2" t="s">
        <v>44</v>
      </c>
    </row>
    <row r="673" spans="1:18" hidden="1" x14ac:dyDescent="0.25">
      <c r="A673" s="5">
        <v>791</v>
      </c>
      <c r="B673" s="2" t="s">
        <v>1984</v>
      </c>
      <c r="C673" s="2" t="s">
        <v>69</v>
      </c>
      <c r="D673" s="6">
        <v>43797</v>
      </c>
      <c r="E673" s="2" t="s">
        <v>25</v>
      </c>
      <c r="F673" s="7">
        <v>45293</v>
      </c>
      <c r="G673" s="7">
        <v>45299</v>
      </c>
      <c r="H673" s="2" t="s">
        <v>440</v>
      </c>
      <c r="I673" s="2" t="s">
        <v>1985</v>
      </c>
      <c r="J673" s="2" t="s">
        <v>480</v>
      </c>
      <c r="K673" s="2" t="s">
        <v>23</v>
      </c>
      <c r="L673" s="2" t="s">
        <v>24</v>
      </c>
      <c r="M673" s="2" t="s">
        <v>25</v>
      </c>
      <c r="N673" s="2" t="s">
        <v>26</v>
      </c>
      <c r="O673" s="2" t="s">
        <v>25</v>
      </c>
      <c r="P673" s="2"/>
      <c r="Q673" s="5" t="s">
        <v>128</v>
      </c>
      <c r="R673" s="2" t="s">
        <v>1986</v>
      </c>
    </row>
    <row r="674" spans="1:18" hidden="1" x14ac:dyDescent="0.25">
      <c r="A674" s="5">
        <v>270</v>
      </c>
      <c r="B674" s="2" t="s">
        <v>826</v>
      </c>
      <c r="C674" s="2" t="s">
        <v>827</v>
      </c>
      <c r="D674" s="6">
        <v>43791</v>
      </c>
      <c r="E674" s="2" t="s">
        <v>25</v>
      </c>
      <c r="F674" s="7">
        <v>45281</v>
      </c>
      <c r="G674" s="7">
        <v>45281</v>
      </c>
      <c r="H674" s="2" t="s">
        <v>440</v>
      </c>
      <c r="I674" s="2" t="s">
        <v>828</v>
      </c>
      <c r="J674" s="2">
        <v>2024</v>
      </c>
      <c r="K674" s="2" t="s">
        <v>23</v>
      </c>
      <c r="L674" s="2" t="s">
        <v>340</v>
      </c>
      <c r="M674" s="2" t="s">
        <v>25</v>
      </c>
      <c r="N674" s="2" t="s">
        <v>26</v>
      </c>
      <c r="O674" s="2" t="s">
        <v>20</v>
      </c>
      <c r="P674" s="2"/>
      <c r="Q674" s="5" t="s">
        <v>20</v>
      </c>
      <c r="R674" s="2" t="s">
        <v>829</v>
      </c>
    </row>
    <row r="675" spans="1:18" hidden="1" x14ac:dyDescent="0.25">
      <c r="A675" s="5">
        <v>1022</v>
      </c>
      <c r="B675" s="2" t="s">
        <v>2458</v>
      </c>
      <c r="C675" s="2" t="s">
        <v>35</v>
      </c>
      <c r="D675" s="6">
        <v>43799</v>
      </c>
      <c r="E675" s="2" t="s">
        <v>25</v>
      </c>
      <c r="F675" s="7">
        <v>45275</v>
      </c>
      <c r="G675" s="7">
        <v>45275</v>
      </c>
      <c r="H675" s="2" t="s">
        <v>440</v>
      </c>
      <c r="I675" s="2" t="s">
        <v>441</v>
      </c>
      <c r="J675" s="10">
        <v>45346</v>
      </c>
      <c r="K675" s="2" t="s">
        <v>23</v>
      </c>
      <c r="L675" s="2" t="s">
        <v>340</v>
      </c>
      <c r="M675" s="2" t="s">
        <v>25</v>
      </c>
      <c r="N675" s="2" t="s">
        <v>26</v>
      </c>
      <c r="O675" s="2" t="s">
        <v>20</v>
      </c>
      <c r="P675" s="2"/>
      <c r="Q675" s="5" t="s">
        <v>20</v>
      </c>
      <c r="R675" s="2" t="s">
        <v>67</v>
      </c>
    </row>
    <row r="676" spans="1:18" hidden="1" x14ac:dyDescent="0.25">
      <c r="A676" s="5">
        <v>1018</v>
      </c>
      <c r="B676" s="2" t="s">
        <v>2451</v>
      </c>
      <c r="C676" s="2" t="s">
        <v>46</v>
      </c>
      <c r="D676" s="6">
        <v>43798</v>
      </c>
      <c r="E676" s="2" t="s">
        <v>20</v>
      </c>
      <c r="F676" s="7">
        <v>45288</v>
      </c>
      <c r="G676" s="7">
        <v>45288</v>
      </c>
      <c r="H676" s="2" t="s">
        <v>440</v>
      </c>
      <c r="I676" s="2" t="s">
        <v>672</v>
      </c>
      <c r="J676" s="2" t="s">
        <v>480</v>
      </c>
      <c r="K676" s="2" t="s">
        <v>23</v>
      </c>
      <c r="L676" s="2" t="s">
        <v>24</v>
      </c>
      <c r="M676" s="2" t="s">
        <v>25</v>
      </c>
      <c r="N676" s="2" t="s">
        <v>26</v>
      </c>
      <c r="O676" s="2" t="s">
        <v>20</v>
      </c>
      <c r="P676" s="2"/>
      <c r="Q676" s="5" t="s">
        <v>20</v>
      </c>
      <c r="R676" s="2" t="s">
        <v>1344</v>
      </c>
    </row>
    <row r="677" spans="1:18" hidden="1" x14ac:dyDescent="0.25">
      <c r="A677" s="5">
        <v>842</v>
      </c>
      <c r="B677" s="2" t="s">
        <v>2089</v>
      </c>
      <c r="C677" s="2" t="s">
        <v>46</v>
      </c>
      <c r="D677" s="6">
        <v>43791</v>
      </c>
      <c r="E677" s="2" t="s">
        <v>20</v>
      </c>
      <c r="F677" s="7">
        <v>45288</v>
      </c>
      <c r="G677" s="7">
        <v>45288</v>
      </c>
      <c r="H677" s="2" t="s">
        <v>440</v>
      </c>
      <c r="I677" s="2" t="s">
        <v>2054</v>
      </c>
      <c r="J677" s="2" t="s">
        <v>517</v>
      </c>
      <c r="K677" s="2" t="s">
        <v>23</v>
      </c>
      <c r="L677" s="2" t="s">
        <v>340</v>
      </c>
      <c r="M677" s="2" t="s">
        <v>25</v>
      </c>
      <c r="N677" s="2" t="s">
        <v>26</v>
      </c>
      <c r="O677" s="2" t="s">
        <v>20</v>
      </c>
      <c r="P677" s="2"/>
      <c r="Q677" s="5" t="s">
        <v>20</v>
      </c>
      <c r="R677" s="2" t="s">
        <v>67</v>
      </c>
    </row>
    <row r="678" spans="1:18" hidden="1" x14ac:dyDescent="0.25">
      <c r="A678" s="5">
        <v>702</v>
      </c>
      <c r="B678" s="2" t="s">
        <v>1798</v>
      </c>
      <c r="C678" s="2" t="s">
        <v>69</v>
      </c>
      <c r="D678" s="6">
        <v>43791</v>
      </c>
      <c r="E678" s="2" t="s">
        <v>25</v>
      </c>
      <c r="F678" s="7">
        <v>45293</v>
      </c>
      <c r="G678" s="7">
        <v>45293</v>
      </c>
      <c r="H678" s="2" t="s">
        <v>440</v>
      </c>
      <c r="I678" s="2" t="s">
        <v>1092</v>
      </c>
      <c r="J678" s="2" t="s">
        <v>606</v>
      </c>
      <c r="K678" s="2" t="s">
        <v>23</v>
      </c>
      <c r="L678" s="2" t="s">
        <v>24</v>
      </c>
      <c r="M678" s="2" t="s">
        <v>25</v>
      </c>
      <c r="N678" s="2" t="s">
        <v>26</v>
      </c>
      <c r="O678" s="2" t="s">
        <v>20</v>
      </c>
      <c r="P678" s="2"/>
      <c r="Q678" s="5" t="s">
        <v>20</v>
      </c>
      <c r="R678" s="2" t="s">
        <v>226</v>
      </c>
    </row>
    <row r="679" spans="1:18" hidden="1" x14ac:dyDescent="0.25">
      <c r="A679" s="5">
        <v>1007</v>
      </c>
      <c r="B679" s="2" t="s">
        <v>2424</v>
      </c>
      <c r="C679" s="2" t="s">
        <v>35</v>
      </c>
      <c r="D679" s="6">
        <v>43791</v>
      </c>
      <c r="E679" s="2" t="s">
        <v>25</v>
      </c>
      <c r="F679" s="7">
        <v>45293</v>
      </c>
      <c r="G679" s="7">
        <v>45293</v>
      </c>
      <c r="H679" s="2" t="s">
        <v>440</v>
      </c>
      <c r="I679" s="2" t="s">
        <v>127</v>
      </c>
      <c r="J679" s="2" t="s">
        <v>2425</v>
      </c>
      <c r="K679" s="2" t="s">
        <v>23</v>
      </c>
      <c r="L679" s="2" t="s">
        <v>24</v>
      </c>
      <c r="M679" s="2" t="s">
        <v>25</v>
      </c>
      <c r="N679" s="2" t="s">
        <v>26</v>
      </c>
      <c r="O679" s="2" t="s">
        <v>20</v>
      </c>
      <c r="P679" s="2"/>
      <c r="Q679" s="5" t="s">
        <v>20</v>
      </c>
      <c r="R679" s="2" t="s">
        <v>2426</v>
      </c>
    </row>
    <row r="680" spans="1:18" hidden="1" x14ac:dyDescent="0.25">
      <c r="A680" s="5">
        <v>347</v>
      </c>
      <c r="B680" s="2" t="s">
        <v>1015</v>
      </c>
      <c r="C680" s="2" t="s">
        <v>19</v>
      </c>
      <c r="D680" s="6">
        <v>43790</v>
      </c>
      <c r="E680" s="2" t="s">
        <v>25</v>
      </c>
      <c r="F680" s="7">
        <v>45281</v>
      </c>
      <c r="G680" s="7">
        <v>45284</v>
      </c>
      <c r="H680" s="2" t="s">
        <v>440</v>
      </c>
      <c r="I680" s="2" t="s">
        <v>1016</v>
      </c>
      <c r="J680" s="2" t="s">
        <v>730</v>
      </c>
      <c r="K680" s="2" t="s">
        <v>23</v>
      </c>
      <c r="L680" s="2" t="s">
        <v>24</v>
      </c>
      <c r="M680" s="2" t="s">
        <v>25</v>
      </c>
      <c r="N680" s="2" t="s">
        <v>26</v>
      </c>
      <c r="O680" s="2" t="s">
        <v>20</v>
      </c>
      <c r="P680" s="2"/>
      <c r="Q680" s="5" t="s">
        <v>20</v>
      </c>
      <c r="R680" s="2" t="s">
        <v>1017</v>
      </c>
    </row>
    <row r="681" spans="1:18" hidden="1" x14ac:dyDescent="0.25">
      <c r="A681" s="5">
        <v>1206</v>
      </c>
      <c r="B681" s="2" t="s">
        <v>2843</v>
      </c>
      <c r="C681" s="2" t="s">
        <v>46</v>
      </c>
      <c r="D681" s="6">
        <v>43791</v>
      </c>
      <c r="E681" s="2" t="s">
        <v>25</v>
      </c>
      <c r="F681" s="7">
        <v>45288</v>
      </c>
      <c r="G681" s="7">
        <v>45288</v>
      </c>
      <c r="H681" s="2" t="s">
        <v>440</v>
      </c>
      <c r="I681" s="2" t="s">
        <v>20</v>
      </c>
      <c r="J681" s="2" t="s">
        <v>420</v>
      </c>
      <c r="K681" s="2" t="s">
        <v>23</v>
      </c>
      <c r="L681" s="2"/>
      <c r="M681" s="2" t="s">
        <v>25</v>
      </c>
      <c r="N681" s="2" t="s">
        <v>26</v>
      </c>
      <c r="O681" s="2" t="s">
        <v>20</v>
      </c>
      <c r="P681" s="2"/>
      <c r="Q681" s="5" t="s">
        <v>20</v>
      </c>
      <c r="R681" s="2"/>
    </row>
    <row r="682" spans="1:18" ht="25.5" hidden="1" x14ac:dyDescent="0.25">
      <c r="A682" s="5">
        <v>1030</v>
      </c>
      <c r="B682" s="2" t="s">
        <v>2472</v>
      </c>
      <c r="C682" s="2" t="s">
        <v>1269</v>
      </c>
      <c r="D682" s="6">
        <v>43791</v>
      </c>
      <c r="E682" s="2" t="s">
        <v>25</v>
      </c>
      <c r="F682" s="7">
        <v>45309</v>
      </c>
      <c r="G682" s="7">
        <v>45309</v>
      </c>
      <c r="H682" s="2" t="s">
        <v>440</v>
      </c>
      <c r="I682" s="2" t="s">
        <v>2473</v>
      </c>
      <c r="J682" s="2" t="s">
        <v>2474</v>
      </c>
      <c r="K682" s="2" t="s">
        <v>23</v>
      </c>
      <c r="L682" s="2" t="s">
        <v>24</v>
      </c>
      <c r="M682" s="2" t="s">
        <v>25</v>
      </c>
      <c r="N682" s="2" t="s">
        <v>26</v>
      </c>
      <c r="O682" s="2" t="s">
        <v>25</v>
      </c>
      <c r="P682" s="2"/>
      <c r="Q682" s="5" t="s">
        <v>20</v>
      </c>
      <c r="R682" s="2" t="s">
        <v>2475</v>
      </c>
    </row>
    <row r="683" spans="1:18" hidden="1" x14ac:dyDescent="0.25">
      <c r="A683" s="5">
        <v>1025</v>
      </c>
      <c r="B683" s="2" t="s">
        <v>2464</v>
      </c>
      <c r="C683" s="2" t="s">
        <v>35</v>
      </c>
      <c r="D683" s="6">
        <v>43788</v>
      </c>
      <c r="E683" s="2" t="s">
        <v>25</v>
      </c>
      <c r="F683" s="7">
        <v>45300</v>
      </c>
      <c r="G683" s="7">
        <v>45304</v>
      </c>
      <c r="H683" s="2" t="s">
        <v>588</v>
      </c>
      <c r="I683" s="2" t="s">
        <v>1835</v>
      </c>
      <c r="J683" s="2" t="s">
        <v>480</v>
      </c>
      <c r="K683" s="2" t="s">
        <v>23</v>
      </c>
      <c r="L683" s="2" t="s">
        <v>24</v>
      </c>
      <c r="M683" s="2" t="s">
        <v>25</v>
      </c>
      <c r="N683" s="2" t="s">
        <v>26</v>
      </c>
      <c r="O683" s="2" t="s">
        <v>20</v>
      </c>
      <c r="P683" s="2"/>
      <c r="Q683" s="5" t="s">
        <v>27</v>
      </c>
      <c r="R683" s="2" t="s">
        <v>226</v>
      </c>
    </row>
    <row r="684" spans="1:18" hidden="1" x14ac:dyDescent="0.25">
      <c r="A684" s="5">
        <v>327</v>
      </c>
      <c r="B684" s="2" t="s">
        <v>962</v>
      </c>
      <c r="C684" s="2" t="s">
        <v>963</v>
      </c>
      <c r="D684" s="6">
        <v>43790</v>
      </c>
      <c r="E684" s="2" t="s">
        <v>25</v>
      </c>
      <c r="F684" s="7">
        <v>45281</v>
      </c>
      <c r="G684" s="7">
        <v>45281</v>
      </c>
      <c r="H684" s="2" t="s">
        <v>588</v>
      </c>
      <c r="I684" s="2" t="s">
        <v>964</v>
      </c>
      <c r="J684" s="2" t="s">
        <v>730</v>
      </c>
      <c r="K684" s="2" t="s">
        <v>23</v>
      </c>
      <c r="L684" s="2" t="s">
        <v>24</v>
      </c>
      <c r="M684" s="2" t="s">
        <v>25</v>
      </c>
      <c r="N684" s="2" t="s">
        <v>26</v>
      </c>
      <c r="O684" s="2" t="s">
        <v>20</v>
      </c>
      <c r="P684" s="2"/>
      <c r="Q684" s="5" t="s">
        <v>20</v>
      </c>
      <c r="R684" s="2">
        <v>2</v>
      </c>
    </row>
    <row r="685" spans="1:18" hidden="1" x14ac:dyDescent="0.25">
      <c r="A685" s="5">
        <v>967</v>
      </c>
      <c r="B685" s="2" t="s">
        <v>2353</v>
      </c>
      <c r="C685" s="2" t="s">
        <v>1327</v>
      </c>
      <c r="D685" s="6">
        <v>43792</v>
      </c>
      <c r="E685" s="2" t="s">
        <v>25</v>
      </c>
      <c r="F685" s="7">
        <v>45309</v>
      </c>
      <c r="G685" s="7">
        <v>45312</v>
      </c>
      <c r="H685" s="2" t="s">
        <v>588</v>
      </c>
      <c r="I685" s="2" t="s">
        <v>2354</v>
      </c>
      <c r="J685" s="2" t="s">
        <v>2355</v>
      </c>
      <c r="K685" s="2" t="s">
        <v>23</v>
      </c>
      <c r="L685" s="2" t="s">
        <v>24</v>
      </c>
      <c r="M685" s="2" t="s">
        <v>25</v>
      </c>
      <c r="N685" s="2" t="s">
        <v>26</v>
      </c>
      <c r="O685" s="2" t="s">
        <v>20</v>
      </c>
      <c r="P685" s="2"/>
      <c r="Q685" s="5" t="s">
        <v>20</v>
      </c>
      <c r="R685" s="2" t="s">
        <v>20</v>
      </c>
    </row>
    <row r="686" spans="1:18" hidden="1" x14ac:dyDescent="0.25">
      <c r="A686" s="5">
        <v>184</v>
      </c>
      <c r="B686" s="2" t="s">
        <v>587</v>
      </c>
      <c r="C686" s="2" t="s">
        <v>29</v>
      </c>
      <c r="D686" s="6">
        <v>43790</v>
      </c>
      <c r="E686" s="2" t="s">
        <v>25</v>
      </c>
      <c r="F686" s="7">
        <v>45276</v>
      </c>
      <c r="G686" s="7">
        <v>45276</v>
      </c>
      <c r="H686" s="2" t="s">
        <v>588</v>
      </c>
      <c r="I686" s="2" t="s">
        <v>589</v>
      </c>
      <c r="J686" s="2" t="s">
        <v>480</v>
      </c>
      <c r="K686" s="2" t="s">
        <v>23</v>
      </c>
      <c r="L686" s="2" t="s">
        <v>340</v>
      </c>
      <c r="M686" s="2" t="s">
        <v>25</v>
      </c>
      <c r="N686" s="2" t="s">
        <v>26</v>
      </c>
      <c r="O686" s="2" t="s">
        <v>25</v>
      </c>
      <c r="P686" s="2"/>
      <c r="Q686" s="5" t="s">
        <v>27</v>
      </c>
      <c r="R686" s="2" t="s">
        <v>83</v>
      </c>
    </row>
    <row r="687" spans="1:18" hidden="1" x14ac:dyDescent="0.25">
      <c r="A687" s="5">
        <v>1216</v>
      </c>
      <c r="B687" s="2" t="s">
        <v>2864</v>
      </c>
      <c r="C687" s="2" t="s">
        <v>106</v>
      </c>
      <c r="D687" s="6">
        <v>43790</v>
      </c>
      <c r="E687" s="2" t="s">
        <v>25</v>
      </c>
      <c r="F687" s="7">
        <v>45300</v>
      </c>
      <c r="G687" s="7">
        <v>45300</v>
      </c>
      <c r="H687" s="2" t="s">
        <v>588</v>
      </c>
      <c r="I687" s="2" t="s">
        <v>1224</v>
      </c>
      <c r="J687" s="2" t="s">
        <v>2865</v>
      </c>
      <c r="K687" s="2" t="s">
        <v>23</v>
      </c>
      <c r="L687" s="2" t="s">
        <v>340</v>
      </c>
      <c r="M687" s="2" t="s">
        <v>25</v>
      </c>
      <c r="N687" s="2" t="s">
        <v>311</v>
      </c>
      <c r="O687" s="2" t="s">
        <v>25</v>
      </c>
      <c r="P687" s="2"/>
      <c r="Q687" s="5" t="s">
        <v>20</v>
      </c>
      <c r="R687" s="2" t="s">
        <v>32</v>
      </c>
    </row>
    <row r="688" spans="1:18" hidden="1" x14ac:dyDescent="0.25">
      <c r="A688" s="5">
        <v>1360</v>
      </c>
      <c r="B688" s="2" t="s">
        <v>3158</v>
      </c>
      <c r="C688" s="2" t="s">
        <v>3118</v>
      </c>
      <c r="D688" s="6">
        <v>43790</v>
      </c>
      <c r="E688" s="2" t="s">
        <v>20</v>
      </c>
      <c r="F688" s="7">
        <v>45356</v>
      </c>
      <c r="G688" s="7">
        <v>45356</v>
      </c>
      <c r="H688" s="2" t="s">
        <v>588</v>
      </c>
      <c r="I688" s="2" t="s">
        <v>3159</v>
      </c>
      <c r="J688" s="2" t="s">
        <v>3160</v>
      </c>
      <c r="K688" s="2" t="s">
        <v>23</v>
      </c>
      <c r="L688" s="2" t="s">
        <v>340</v>
      </c>
      <c r="M688" s="2" t="s">
        <v>25</v>
      </c>
      <c r="N688" s="2" t="s">
        <v>26</v>
      </c>
      <c r="O688" s="2" t="s">
        <v>20</v>
      </c>
      <c r="P688" s="2"/>
      <c r="Q688" s="5" t="s">
        <v>20</v>
      </c>
      <c r="R688" s="2" t="s">
        <v>83</v>
      </c>
    </row>
    <row r="689" spans="1:18" ht="25.5" hidden="1" x14ac:dyDescent="0.25">
      <c r="A689" s="5">
        <v>749</v>
      </c>
      <c r="B689" s="2" t="s">
        <v>1892</v>
      </c>
      <c r="C689" s="2" t="s">
        <v>29</v>
      </c>
      <c r="D689" s="6">
        <v>43790</v>
      </c>
      <c r="E689" s="2" t="s">
        <v>25</v>
      </c>
      <c r="F689" s="7">
        <v>45276</v>
      </c>
      <c r="G689" s="7">
        <v>45276</v>
      </c>
      <c r="H689" s="2" t="s">
        <v>588</v>
      </c>
      <c r="I689" s="2" t="s">
        <v>1893</v>
      </c>
      <c r="J689" s="2" t="s">
        <v>458</v>
      </c>
      <c r="K689" s="2" t="s">
        <v>23</v>
      </c>
      <c r="L689" s="2" t="s">
        <v>24</v>
      </c>
      <c r="M689" s="2" t="s">
        <v>25</v>
      </c>
      <c r="N689" s="2" t="s">
        <v>26</v>
      </c>
      <c r="O689" s="2" t="s">
        <v>20</v>
      </c>
      <c r="P689" s="2"/>
      <c r="Q689" s="5" t="s">
        <v>20</v>
      </c>
      <c r="R689" s="2" t="s">
        <v>1894</v>
      </c>
    </row>
    <row r="690" spans="1:18" hidden="1" x14ac:dyDescent="0.25">
      <c r="A690" s="5">
        <v>229</v>
      </c>
      <c r="B690" s="2" t="s">
        <v>721</v>
      </c>
      <c r="C690" s="2" t="s">
        <v>19</v>
      </c>
      <c r="D690" s="6">
        <v>43790</v>
      </c>
      <c r="E690" s="2" t="s">
        <v>20</v>
      </c>
      <c r="F690" s="7">
        <v>45280</v>
      </c>
      <c r="G690" s="7">
        <v>45280</v>
      </c>
      <c r="H690" s="2" t="s">
        <v>588</v>
      </c>
      <c r="I690" s="2" t="s">
        <v>588</v>
      </c>
      <c r="J690" s="2" t="s">
        <v>480</v>
      </c>
      <c r="K690" s="2" t="s">
        <v>23</v>
      </c>
      <c r="L690" s="2" t="s">
        <v>340</v>
      </c>
      <c r="M690" s="2" t="s">
        <v>25</v>
      </c>
      <c r="N690" s="2" t="s">
        <v>26</v>
      </c>
      <c r="O690" s="2" t="s">
        <v>20</v>
      </c>
      <c r="P690" s="2"/>
      <c r="Q690" s="5" t="s">
        <v>20</v>
      </c>
      <c r="R690" s="2" t="s">
        <v>166</v>
      </c>
    </row>
    <row r="691" spans="1:18" hidden="1" x14ac:dyDescent="0.25">
      <c r="A691" s="5">
        <v>980</v>
      </c>
      <c r="B691" s="2" t="s">
        <v>2374</v>
      </c>
      <c r="C691" s="2" t="s">
        <v>1269</v>
      </c>
      <c r="D691" s="6">
        <v>43792</v>
      </c>
      <c r="E691" s="2" t="s">
        <v>25</v>
      </c>
      <c r="F691" s="7">
        <v>45302</v>
      </c>
      <c r="G691" s="7">
        <v>45302</v>
      </c>
      <c r="H691" s="2" t="s">
        <v>588</v>
      </c>
      <c r="I691" s="2" t="s">
        <v>1893</v>
      </c>
      <c r="J691" s="2" t="s">
        <v>458</v>
      </c>
      <c r="K691" s="2" t="s">
        <v>23</v>
      </c>
      <c r="L691" s="2" t="s">
        <v>340</v>
      </c>
      <c r="M691" s="2" t="s">
        <v>25</v>
      </c>
      <c r="N691" s="2" t="s">
        <v>26</v>
      </c>
      <c r="O691" s="2" t="s">
        <v>20</v>
      </c>
      <c r="P691" s="2"/>
      <c r="Q691" s="5" t="s">
        <v>20</v>
      </c>
      <c r="R691" s="2"/>
    </row>
    <row r="692" spans="1:18" ht="25.5" hidden="1" x14ac:dyDescent="0.25">
      <c r="A692" s="5">
        <v>1355</v>
      </c>
      <c r="B692" s="2" t="s">
        <v>3145</v>
      </c>
      <c r="C692" s="2" t="s">
        <v>19</v>
      </c>
      <c r="D692" s="6">
        <v>43790</v>
      </c>
      <c r="E692" s="2" t="s">
        <v>25</v>
      </c>
      <c r="F692" s="7">
        <v>45281</v>
      </c>
      <c r="G692" s="7">
        <v>45281</v>
      </c>
      <c r="H692" s="2" t="s">
        <v>588</v>
      </c>
      <c r="I692" s="2" t="s">
        <v>3146</v>
      </c>
      <c r="J692" s="2" t="s">
        <v>595</v>
      </c>
      <c r="K692" s="2" t="s">
        <v>23</v>
      </c>
      <c r="L692" s="2" t="s">
        <v>24</v>
      </c>
      <c r="M692" s="2" t="s">
        <v>25</v>
      </c>
      <c r="N692" s="2" t="s">
        <v>26</v>
      </c>
      <c r="O692" s="2" t="s">
        <v>20</v>
      </c>
      <c r="P692" s="2"/>
      <c r="Q692" s="5" t="s">
        <v>20</v>
      </c>
      <c r="R692" s="2" t="s">
        <v>3147</v>
      </c>
    </row>
    <row r="693" spans="1:18" hidden="1" x14ac:dyDescent="0.25">
      <c r="A693" s="5">
        <v>518</v>
      </c>
      <c r="B693" s="2" t="s">
        <v>1405</v>
      </c>
      <c r="C693" s="2" t="s">
        <v>64</v>
      </c>
      <c r="D693" s="6">
        <v>45281</v>
      </c>
      <c r="E693" s="2" t="s">
        <v>25</v>
      </c>
      <c r="F693" s="7">
        <v>45281</v>
      </c>
      <c r="G693" s="7">
        <v>45281</v>
      </c>
      <c r="H693" s="2" t="s">
        <v>588</v>
      </c>
      <c r="I693" s="2" t="s">
        <v>1406</v>
      </c>
      <c r="J693" s="2" t="s">
        <v>552</v>
      </c>
      <c r="K693" s="2" t="s">
        <v>23</v>
      </c>
      <c r="L693" s="2" t="s">
        <v>340</v>
      </c>
      <c r="M693" s="2" t="s">
        <v>25</v>
      </c>
      <c r="N693" s="2" t="s">
        <v>26</v>
      </c>
      <c r="O693" s="2" t="s">
        <v>20</v>
      </c>
      <c r="P693" s="2"/>
      <c r="Q693" s="5" t="s">
        <v>20</v>
      </c>
      <c r="R693" s="2">
        <v>0</v>
      </c>
    </row>
    <row r="694" spans="1:18" hidden="1" x14ac:dyDescent="0.25">
      <c r="A694" s="5">
        <v>944</v>
      </c>
      <c r="B694" s="2" t="s">
        <v>2305</v>
      </c>
      <c r="C694" s="2" t="s">
        <v>106</v>
      </c>
      <c r="D694" s="6">
        <v>43791</v>
      </c>
      <c r="E694" s="2" t="s">
        <v>20</v>
      </c>
      <c r="F694" s="7">
        <v>45308</v>
      </c>
      <c r="G694" s="7">
        <v>45309</v>
      </c>
      <c r="H694" s="2" t="s">
        <v>588</v>
      </c>
      <c r="I694" s="2" t="s">
        <v>2306</v>
      </c>
      <c r="J694" s="2" t="s">
        <v>561</v>
      </c>
      <c r="K694" s="2" t="s">
        <v>23</v>
      </c>
      <c r="L694" s="2" t="s">
        <v>340</v>
      </c>
      <c r="M694" s="2" t="s">
        <v>25</v>
      </c>
      <c r="N694" s="2" t="s">
        <v>20</v>
      </c>
      <c r="O694" s="2" t="s">
        <v>20</v>
      </c>
      <c r="P694" s="2"/>
      <c r="Q694" s="5" t="s">
        <v>20</v>
      </c>
      <c r="R694" s="2" t="s">
        <v>453</v>
      </c>
    </row>
    <row r="695" spans="1:18" hidden="1" x14ac:dyDescent="0.25">
      <c r="A695" s="5">
        <v>575</v>
      </c>
      <c r="B695" s="2" t="s">
        <v>1516</v>
      </c>
      <c r="C695" s="2" t="s">
        <v>29</v>
      </c>
      <c r="D695" s="6">
        <v>43791</v>
      </c>
      <c r="E695" s="2" t="s">
        <v>25</v>
      </c>
      <c r="F695" s="7">
        <v>45279</v>
      </c>
      <c r="G695" s="7">
        <v>45289</v>
      </c>
      <c r="H695" s="2" t="s">
        <v>588</v>
      </c>
      <c r="I695" s="2" t="s">
        <v>1517</v>
      </c>
      <c r="J695" s="2" t="s">
        <v>678</v>
      </c>
      <c r="K695" s="2" t="s">
        <v>23</v>
      </c>
      <c r="L695" s="2" t="s">
        <v>340</v>
      </c>
      <c r="M695" s="2" t="s">
        <v>25</v>
      </c>
      <c r="N695" s="2" t="s">
        <v>26</v>
      </c>
      <c r="O695" s="2" t="s">
        <v>20</v>
      </c>
      <c r="P695" s="2"/>
      <c r="Q695" s="5" t="s">
        <v>20</v>
      </c>
      <c r="R695" s="2" t="s">
        <v>67</v>
      </c>
    </row>
    <row r="696" spans="1:18" hidden="1" x14ac:dyDescent="0.25">
      <c r="A696" s="5">
        <v>1240</v>
      </c>
      <c r="B696" s="2" t="s">
        <v>2912</v>
      </c>
      <c r="C696" s="2" t="s">
        <v>1269</v>
      </c>
      <c r="D696" s="6">
        <v>43791</v>
      </c>
      <c r="E696" s="2" t="s">
        <v>20</v>
      </c>
      <c r="F696" s="7">
        <v>45302</v>
      </c>
      <c r="G696" s="7">
        <v>45303</v>
      </c>
      <c r="H696" s="2" t="s">
        <v>588</v>
      </c>
      <c r="I696" s="2" t="s">
        <v>376</v>
      </c>
      <c r="J696" s="2" t="s">
        <v>652</v>
      </c>
      <c r="K696" s="2" t="s">
        <v>23</v>
      </c>
      <c r="L696" s="2" t="s">
        <v>24</v>
      </c>
      <c r="M696" s="2" t="s">
        <v>25</v>
      </c>
      <c r="N696" s="2" t="s">
        <v>26</v>
      </c>
      <c r="O696" s="2" t="s">
        <v>20</v>
      </c>
      <c r="P696" s="2"/>
      <c r="Q696" s="5" t="s">
        <v>20</v>
      </c>
      <c r="R696" s="2" t="s">
        <v>20</v>
      </c>
    </row>
    <row r="697" spans="1:18" hidden="1" x14ac:dyDescent="0.25">
      <c r="A697" s="5">
        <v>385</v>
      </c>
      <c r="B697" s="2" t="s">
        <v>1102</v>
      </c>
      <c r="C697" s="2" t="s">
        <v>64</v>
      </c>
      <c r="D697" s="6">
        <v>43790</v>
      </c>
      <c r="E697" s="2" t="s">
        <v>20</v>
      </c>
      <c r="F697" s="7">
        <v>45286</v>
      </c>
      <c r="G697" s="7">
        <v>45286</v>
      </c>
      <c r="H697" s="2" t="s">
        <v>588</v>
      </c>
      <c r="I697" s="2" t="s">
        <v>1103</v>
      </c>
      <c r="J697" s="2" t="s">
        <v>32</v>
      </c>
      <c r="K697" s="2" t="s">
        <v>23</v>
      </c>
      <c r="L697" s="2" t="s">
        <v>340</v>
      </c>
      <c r="M697" s="2" t="s">
        <v>25</v>
      </c>
      <c r="N697" s="2" t="s">
        <v>20</v>
      </c>
      <c r="O697" s="2" t="s">
        <v>20</v>
      </c>
      <c r="P697" s="2"/>
      <c r="Q697" s="5" t="s">
        <v>149</v>
      </c>
      <c r="R697" s="2"/>
    </row>
    <row r="698" spans="1:18" ht="25.5" hidden="1" x14ac:dyDescent="0.25">
      <c r="A698" s="5">
        <v>1461</v>
      </c>
      <c r="B698" s="2" t="s">
        <v>3365</v>
      </c>
      <c r="C698" s="2" t="s">
        <v>1529</v>
      </c>
      <c r="D698" s="6">
        <v>43791</v>
      </c>
      <c r="E698" s="2" t="s">
        <v>25</v>
      </c>
      <c r="F698" s="7">
        <v>45303</v>
      </c>
      <c r="G698" s="7">
        <v>45303</v>
      </c>
      <c r="H698" s="2" t="s">
        <v>588</v>
      </c>
      <c r="I698" s="2" t="s">
        <v>2933</v>
      </c>
      <c r="J698" s="8">
        <v>45352</v>
      </c>
      <c r="K698" s="2" t="s">
        <v>23</v>
      </c>
      <c r="L698" s="2" t="s">
        <v>340</v>
      </c>
      <c r="M698" s="2" t="s">
        <v>25</v>
      </c>
      <c r="N698" s="2" t="s">
        <v>26</v>
      </c>
      <c r="O698" s="2" t="s">
        <v>20</v>
      </c>
      <c r="P698" s="2"/>
      <c r="Q698" s="5" t="s">
        <v>27</v>
      </c>
      <c r="R698" s="2" t="s">
        <v>3366</v>
      </c>
    </row>
    <row r="699" spans="1:18" hidden="1" x14ac:dyDescent="0.25">
      <c r="A699" s="5">
        <v>1081</v>
      </c>
      <c r="B699" s="2" t="s">
        <v>2586</v>
      </c>
      <c r="C699" s="2" t="s">
        <v>106</v>
      </c>
      <c r="D699" s="6">
        <v>43791</v>
      </c>
      <c r="E699" s="2" t="s">
        <v>25</v>
      </c>
      <c r="F699" s="7">
        <v>45300</v>
      </c>
      <c r="G699" s="7">
        <v>45300</v>
      </c>
      <c r="H699" s="2" t="s">
        <v>588</v>
      </c>
      <c r="I699" s="2" t="s">
        <v>269</v>
      </c>
      <c r="J699" s="2" t="s">
        <v>480</v>
      </c>
      <c r="K699" s="2" t="s">
        <v>23</v>
      </c>
      <c r="L699" s="2" t="s">
        <v>340</v>
      </c>
      <c r="M699" s="2" t="s">
        <v>25</v>
      </c>
      <c r="N699" s="2" t="s">
        <v>26</v>
      </c>
      <c r="O699" s="2" t="s">
        <v>20</v>
      </c>
      <c r="P699" s="2"/>
      <c r="Q699" s="5" t="s">
        <v>20</v>
      </c>
      <c r="R699" s="2" t="s">
        <v>2587</v>
      </c>
    </row>
    <row r="700" spans="1:18" hidden="1" x14ac:dyDescent="0.25">
      <c r="A700" s="5">
        <v>949</v>
      </c>
      <c r="B700" s="2" t="s">
        <v>2314</v>
      </c>
      <c r="C700" s="2" t="s">
        <v>2201</v>
      </c>
      <c r="D700" s="6">
        <v>43791</v>
      </c>
      <c r="E700" s="2" t="s">
        <v>20</v>
      </c>
      <c r="F700" s="7">
        <v>45309</v>
      </c>
      <c r="G700" s="7">
        <v>45309</v>
      </c>
      <c r="H700" s="2" t="s">
        <v>588</v>
      </c>
      <c r="I700" s="2" t="s">
        <v>1517</v>
      </c>
      <c r="J700" s="2" t="s">
        <v>2261</v>
      </c>
      <c r="K700" s="2" t="s">
        <v>23</v>
      </c>
      <c r="L700" s="2" t="s">
        <v>24</v>
      </c>
      <c r="M700" s="2" t="s">
        <v>25</v>
      </c>
      <c r="N700" s="2" t="s">
        <v>26</v>
      </c>
      <c r="O700" s="2" t="s">
        <v>25</v>
      </c>
      <c r="P700" s="2"/>
      <c r="Q700" s="5" t="s">
        <v>20</v>
      </c>
      <c r="R700" s="2" t="s">
        <v>2315</v>
      </c>
    </row>
    <row r="701" spans="1:18" hidden="1" x14ac:dyDescent="0.25">
      <c r="A701" s="5">
        <v>1212</v>
      </c>
      <c r="B701" s="2" t="s">
        <v>2854</v>
      </c>
      <c r="C701" s="2" t="s">
        <v>793</v>
      </c>
      <c r="D701" s="6">
        <v>43791</v>
      </c>
      <c r="E701" s="2" t="s">
        <v>25</v>
      </c>
      <c r="F701" s="7">
        <v>45336</v>
      </c>
      <c r="G701" s="7">
        <v>45337</v>
      </c>
      <c r="H701" s="2" t="s">
        <v>588</v>
      </c>
      <c r="I701" s="2" t="s">
        <v>2855</v>
      </c>
      <c r="J701" s="2" t="s">
        <v>2284</v>
      </c>
      <c r="K701" s="2" t="s">
        <v>23</v>
      </c>
      <c r="L701" s="2" t="s">
        <v>24</v>
      </c>
      <c r="M701" s="2" t="s">
        <v>25</v>
      </c>
      <c r="N701" s="2" t="s">
        <v>26</v>
      </c>
      <c r="O701" s="2" t="s">
        <v>25</v>
      </c>
      <c r="P701" s="2"/>
      <c r="Q701" s="5" t="s">
        <v>20</v>
      </c>
      <c r="R701" s="2" t="s">
        <v>2856</v>
      </c>
    </row>
    <row r="702" spans="1:18" hidden="1" x14ac:dyDescent="0.25">
      <c r="A702" s="5">
        <v>1058</v>
      </c>
      <c r="B702" s="2" t="s">
        <v>2535</v>
      </c>
      <c r="C702" s="2" t="s">
        <v>106</v>
      </c>
      <c r="D702" s="6">
        <v>43788</v>
      </c>
      <c r="E702" s="2" t="s">
        <v>25</v>
      </c>
      <c r="F702" s="7">
        <v>45302</v>
      </c>
      <c r="G702" s="7">
        <v>45307</v>
      </c>
      <c r="H702" s="2" t="s">
        <v>588</v>
      </c>
      <c r="I702" s="2" t="s">
        <v>2536</v>
      </c>
      <c r="J702" s="2" t="s">
        <v>480</v>
      </c>
      <c r="K702" s="2" t="s">
        <v>23</v>
      </c>
      <c r="L702" s="2" t="s">
        <v>340</v>
      </c>
      <c r="M702" s="2" t="s">
        <v>25</v>
      </c>
      <c r="N702" s="2" t="s">
        <v>26</v>
      </c>
      <c r="O702" s="2" t="s">
        <v>20</v>
      </c>
      <c r="P702" s="2"/>
      <c r="Q702" s="5" t="s">
        <v>20</v>
      </c>
      <c r="R702" s="2" t="s">
        <v>44</v>
      </c>
    </row>
    <row r="703" spans="1:18" hidden="1" x14ac:dyDescent="0.25">
      <c r="A703" s="5">
        <v>1284</v>
      </c>
      <c r="B703" s="2" t="s">
        <v>3006</v>
      </c>
      <c r="C703" s="2" t="s">
        <v>95</v>
      </c>
      <c r="D703" s="6">
        <v>43791</v>
      </c>
      <c r="E703" s="2" t="s">
        <v>20</v>
      </c>
      <c r="F703" s="7">
        <v>45286</v>
      </c>
      <c r="G703" s="7">
        <v>45286</v>
      </c>
      <c r="H703" s="2" t="s">
        <v>588</v>
      </c>
      <c r="I703" s="2" t="s">
        <v>1768</v>
      </c>
      <c r="J703" s="2" t="s">
        <v>3007</v>
      </c>
      <c r="K703" s="2" t="s">
        <v>23</v>
      </c>
      <c r="L703" s="2" t="s">
        <v>340</v>
      </c>
      <c r="M703" s="2" t="s">
        <v>25</v>
      </c>
      <c r="N703" s="2" t="s">
        <v>26</v>
      </c>
      <c r="O703" s="2" t="s">
        <v>20</v>
      </c>
      <c r="P703" s="2"/>
      <c r="Q703" s="5" t="s">
        <v>20</v>
      </c>
      <c r="R703" s="2" t="s">
        <v>1507</v>
      </c>
    </row>
    <row r="704" spans="1:18" hidden="1" x14ac:dyDescent="0.25">
      <c r="A704" s="5">
        <v>1060</v>
      </c>
      <c r="B704" s="2" t="s">
        <v>2541</v>
      </c>
      <c r="C704" s="2" t="s">
        <v>2542</v>
      </c>
      <c r="D704" s="6">
        <v>43799</v>
      </c>
      <c r="E704" s="2" t="s">
        <v>25</v>
      </c>
      <c r="F704" s="7">
        <v>45302</v>
      </c>
      <c r="G704" s="7">
        <v>45302</v>
      </c>
      <c r="H704" s="2" t="s">
        <v>588</v>
      </c>
      <c r="I704" s="2" t="s">
        <v>1931</v>
      </c>
      <c r="J704" s="2" t="s">
        <v>2543</v>
      </c>
      <c r="K704" s="2" t="s">
        <v>23</v>
      </c>
      <c r="L704" s="2" t="s">
        <v>24</v>
      </c>
      <c r="M704" s="2" t="s">
        <v>25</v>
      </c>
      <c r="N704" s="2" t="s">
        <v>26</v>
      </c>
      <c r="O704" s="2" t="s">
        <v>20</v>
      </c>
      <c r="P704" s="2"/>
      <c r="Q704" s="5" t="s">
        <v>20</v>
      </c>
      <c r="R704" s="2" t="s">
        <v>2544</v>
      </c>
    </row>
    <row r="705" spans="1:18" ht="25.5" hidden="1" x14ac:dyDescent="0.25">
      <c r="A705" s="5">
        <v>759</v>
      </c>
      <c r="B705" s="2" t="s">
        <v>1916</v>
      </c>
      <c r="C705" s="2" t="s">
        <v>1529</v>
      </c>
      <c r="D705" s="6">
        <v>43791</v>
      </c>
      <c r="E705" s="2" t="s">
        <v>25</v>
      </c>
      <c r="F705" s="7">
        <v>45300</v>
      </c>
      <c r="G705" s="7">
        <v>45300</v>
      </c>
      <c r="H705" s="2" t="s">
        <v>588</v>
      </c>
      <c r="I705" s="2" t="s">
        <v>1917</v>
      </c>
      <c r="J705" s="2" t="s">
        <v>720</v>
      </c>
      <c r="K705" s="2" t="s">
        <v>23</v>
      </c>
      <c r="L705" s="2" t="s">
        <v>24</v>
      </c>
      <c r="M705" s="2" t="s">
        <v>25</v>
      </c>
      <c r="N705" s="2" t="s">
        <v>26</v>
      </c>
      <c r="O705" s="2" t="s">
        <v>20</v>
      </c>
      <c r="P705" s="2"/>
      <c r="Q705" s="5" t="s">
        <v>20</v>
      </c>
      <c r="R705" s="2" t="s">
        <v>1918</v>
      </c>
    </row>
    <row r="706" spans="1:18" hidden="1" x14ac:dyDescent="0.25">
      <c r="A706" s="5">
        <v>1283</v>
      </c>
      <c r="B706" s="2" t="s">
        <v>3004</v>
      </c>
      <c r="C706" s="2" t="s">
        <v>64</v>
      </c>
      <c r="D706" s="6">
        <v>43791</v>
      </c>
      <c r="E706" s="2" t="s">
        <v>25</v>
      </c>
      <c r="F706" s="7">
        <v>45281</v>
      </c>
      <c r="G706" s="7">
        <v>45281</v>
      </c>
      <c r="H706" s="2" t="s">
        <v>588</v>
      </c>
      <c r="I706" s="2" t="s">
        <v>3005</v>
      </c>
      <c r="J706" s="2">
        <v>7</v>
      </c>
      <c r="K706" s="2" t="s">
        <v>23</v>
      </c>
      <c r="L706" s="2" t="s">
        <v>340</v>
      </c>
      <c r="M706" s="2" t="s">
        <v>25</v>
      </c>
      <c r="N706" s="2" t="s">
        <v>26</v>
      </c>
      <c r="O706" s="2" t="s">
        <v>20</v>
      </c>
      <c r="P706" s="2"/>
      <c r="Q706" s="5" t="s">
        <v>27</v>
      </c>
      <c r="R706" s="2" t="s">
        <v>20</v>
      </c>
    </row>
    <row r="707" spans="1:18" hidden="1" x14ac:dyDescent="0.25">
      <c r="A707" s="5">
        <v>766</v>
      </c>
      <c r="B707" s="2" t="s">
        <v>1930</v>
      </c>
      <c r="C707" s="2" t="s">
        <v>95</v>
      </c>
      <c r="D707" s="6">
        <v>43790</v>
      </c>
      <c r="E707" s="2" t="s">
        <v>20</v>
      </c>
      <c r="F707" s="7">
        <v>45287</v>
      </c>
      <c r="G707" s="7">
        <v>45287</v>
      </c>
      <c r="H707" s="2" t="s">
        <v>588</v>
      </c>
      <c r="I707" s="2" t="s">
        <v>1931</v>
      </c>
      <c r="J707" s="2" t="s">
        <v>1932</v>
      </c>
      <c r="K707" s="2" t="s">
        <v>23</v>
      </c>
      <c r="L707" s="2" t="s">
        <v>340</v>
      </c>
      <c r="M707" s="2" t="s">
        <v>25</v>
      </c>
      <c r="N707" s="2" t="s">
        <v>26</v>
      </c>
      <c r="O707" s="2" t="s">
        <v>25</v>
      </c>
      <c r="P707" s="2"/>
      <c r="Q707" s="5" t="s">
        <v>20</v>
      </c>
      <c r="R707" s="2" t="s">
        <v>1933</v>
      </c>
    </row>
    <row r="708" spans="1:18" hidden="1" x14ac:dyDescent="0.25">
      <c r="A708" s="5">
        <v>1440</v>
      </c>
      <c r="B708" s="2" t="s">
        <v>3320</v>
      </c>
      <c r="C708" s="2" t="s">
        <v>69</v>
      </c>
      <c r="D708" s="6">
        <v>43791</v>
      </c>
      <c r="E708" s="2" t="s">
        <v>25</v>
      </c>
      <c r="F708" s="7">
        <v>45642</v>
      </c>
      <c r="G708" s="7">
        <v>45302</v>
      </c>
      <c r="H708" s="2" t="s">
        <v>588</v>
      </c>
      <c r="I708" s="2" t="s">
        <v>3321</v>
      </c>
      <c r="J708" s="2" t="s">
        <v>1397</v>
      </c>
      <c r="K708" s="2" t="s">
        <v>23</v>
      </c>
      <c r="L708" s="2" t="s">
        <v>340</v>
      </c>
      <c r="M708" s="2" t="s">
        <v>25</v>
      </c>
      <c r="N708" s="2" t="s">
        <v>26</v>
      </c>
      <c r="O708" s="2" t="s">
        <v>20</v>
      </c>
      <c r="P708" s="2"/>
      <c r="Q708" s="5" t="s">
        <v>20</v>
      </c>
      <c r="R708" s="2"/>
    </row>
    <row r="709" spans="1:18" hidden="1" x14ac:dyDescent="0.25">
      <c r="A709" s="5">
        <v>1341</v>
      </c>
      <c r="B709" s="2" t="s">
        <v>3113</v>
      </c>
      <c r="C709" s="2" t="s">
        <v>92</v>
      </c>
      <c r="D709" s="6">
        <v>43793</v>
      </c>
      <c r="E709" s="2" t="s">
        <v>25</v>
      </c>
      <c r="F709" s="7">
        <v>45349</v>
      </c>
      <c r="G709" s="7">
        <v>45353</v>
      </c>
      <c r="H709" s="2" t="s">
        <v>588</v>
      </c>
      <c r="I709" s="2" t="s">
        <v>3114</v>
      </c>
      <c r="J709" s="8">
        <v>45413</v>
      </c>
      <c r="K709" s="2" t="s">
        <v>23</v>
      </c>
      <c r="L709" s="2" t="s">
        <v>356</v>
      </c>
      <c r="M709" s="2" t="s">
        <v>25</v>
      </c>
      <c r="N709" s="2" t="s">
        <v>26</v>
      </c>
      <c r="O709" s="2" t="s">
        <v>20</v>
      </c>
      <c r="P709" s="2"/>
      <c r="Q709" s="5" t="s">
        <v>20</v>
      </c>
      <c r="R709" s="2"/>
    </row>
    <row r="710" spans="1:18" hidden="1" x14ac:dyDescent="0.25">
      <c r="A710" s="5">
        <v>1468</v>
      </c>
      <c r="B710" s="2" t="s">
        <v>3379</v>
      </c>
      <c r="C710" s="2" t="s">
        <v>69</v>
      </c>
      <c r="D710" s="6">
        <v>43788</v>
      </c>
      <c r="E710" s="2" t="s">
        <v>25</v>
      </c>
      <c r="F710" s="7">
        <v>45294</v>
      </c>
      <c r="G710" s="7">
        <v>45294</v>
      </c>
      <c r="H710" s="2" t="s">
        <v>588</v>
      </c>
      <c r="I710" s="2" t="s">
        <v>3380</v>
      </c>
      <c r="J710" s="8">
        <v>45352</v>
      </c>
      <c r="K710" s="2" t="s">
        <v>23</v>
      </c>
      <c r="L710" s="2" t="s">
        <v>340</v>
      </c>
      <c r="M710" s="2" t="s">
        <v>25</v>
      </c>
      <c r="N710" s="2" t="s">
        <v>26</v>
      </c>
      <c r="O710" s="2" t="s">
        <v>25</v>
      </c>
      <c r="P710" s="2"/>
      <c r="Q710" s="5" t="s">
        <v>20</v>
      </c>
      <c r="R710" s="2" t="s">
        <v>20</v>
      </c>
    </row>
    <row r="711" spans="1:18" hidden="1" x14ac:dyDescent="0.25">
      <c r="A711" s="5">
        <v>1437</v>
      </c>
      <c r="B711" s="2" t="s">
        <v>3315</v>
      </c>
      <c r="C711" s="2" t="s">
        <v>793</v>
      </c>
      <c r="D711" s="6">
        <v>43790</v>
      </c>
      <c r="E711" s="2" t="s">
        <v>25</v>
      </c>
      <c r="F711" s="7">
        <v>45640</v>
      </c>
      <c r="G711" s="7">
        <v>45275</v>
      </c>
      <c r="H711" s="2" t="s">
        <v>588</v>
      </c>
      <c r="I711" s="2" t="s">
        <v>3316</v>
      </c>
      <c r="J711" s="2" t="s">
        <v>2965</v>
      </c>
      <c r="K711" s="2" t="s">
        <v>23</v>
      </c>
      <c r="L711" s="2" t="s">
        <v>340</v>
      </c>
      <c r="M711" s="2" t="s">
        <v>25</v>
      </c>
      <c r="N711" s="2" t="s">
        <v>26</v>
      </c>
      <c r="O711" s="2" t="s">
        <v>25</v>
      </c>
      <c r="P711" s="2"/>
      <c r="Q711" s="5" t="s">
        <v>20</v>
      </c>
      <c r="R711" s="2" t="s">
        <v>3317</v>
      </c>
    </row>
    <row r="712" spans="1:18" hidden="1" x14ac:dyDescent="0.25">
      <c r="A712" s="5">
        <v>812</v>
      </c>
      <c r="B712" s="2" t="s">
        <v>2027</v>
      </c>
      <c r="C712" s="2" t="s">
        <v>106</v>
      </c>
      <c r="D712" s="6">
        <v>43791</v>
      </c>
      <c r="E712" s="2" t="s">
        <v>25</v>
      </c>
      <c r="F712" s="7">
        <v>45300</v>
      </c>
      <c r="G712" s="7">
        <v>45301</v>
      </c>
      <c r="H712" s="2" t="s">
        <v>620</v>
      </c>
      <c r="I712" s="2" t="s">
        <v>2028</v>
      </c>
      <c r="J712" s="2" t="s">
        <v>143</v>
      </c>
      <c r="K712" s="2" t="s">
        <v>23</v>
      </c>
      <c r="L712" s="2" t="s">
        <v>24</v>
      </c>
      <c r="M712" s="2" t="s">
        <v>25</v>
      </c>
      <c r="N712" s="2" t="s">
        <v>26</v>
      </c>
      <c r="O712" s="2" t="s">
        <v>20</v>
      </c>
      <c r="P712" s="2"/>
      <c r="Q712" s="5" t="s">
        <v>20</v>
      </c>
      <c r="R712" s="2" t="s">
        <v>1889</v>
      </c>
    </row>
    <row r="713" spans="1:18" hidden="1" x14ac:dyDescent="0.25">
      <c r="A713" s="5">
        <v>1179</v>
      </c>
      <c r="B713" s="2" t="s">
        <v>2789</v>
      </c>
      <c r="C713" s="2" t="s">
        <v>19</v>
      </c>
      <c r="D713" s="6">
        <v>43790</v>
      </c>
      <c r="E713" s="2" t="s">
        <v>25</v>
      </c>
      <c r="F713" s="7">
        <v>45279</v>
      </c>
      <c r="G713" s="7">
        <v>45280</v>
      </c>
      <c r="H713" s="2" t="s">
        <v>620</v>
      </c>
      <c r="I713" s="2" t="s">
        <v>621</v>
      </c>
      <c r="J713" s="2" t="s">
        <v>480</v>
      </c>
      <c r="K713" s="2" t="s">
        <v>23</v>
      </c>
      <c r="L713" s="2" t="s">
        <v>24</v>
      </c>
      <c r="M713" s="2" t="s">
        <v>25</v>
      </c>
      <c r="N713" s="2" t="s">
        <v>26</v>
      </c>
      <c r="O713" s="2" t="s">
        <v>20</v>
      </c>
      <c r="P713" s="2"/>
      <c r="Q713" s="5" t="s">
        <v>20</v>
      </c>
      <c r="R713" s="2" t="s">
        <v>841</v>
      </c>
    </row>
    <row r="714" spans="1:18" hidden="1" x14ac:dyDescent="0.25">
      <c r="A714" s="5">
        <v>1046</v>
      </c>
      <c r="B714" s="2" t="s">
        <v>2511</v>
      </c>
      <c r="C714" s="2" t="s">
        <v>1269</v>
      </c>
      <c r="D714" s="6">
        <v>43792</v>
      </c>
      <c r="E714" s="2" t="s">
        <v>25</v>
      </c>
      <c r="F714" s="7">
        <v>45308</v>
      </c>
      <c r="G714" s="7">
        <v>45309</v>
      </c>
      <c r="H714" s="2" t="s">
        <v>620</v>
      </c>
      <c r="I714" s="2" t="s">
        <v>2235</v>
      </c>
      <c r="J714" s="2" t="s">
        <v>513</v>
      </c>
      <c r="K714" s="2" t="s">
        <v>23</v>
      </c>
      <c r="L714" s="2" t="s">
        <v>356</v>
      </c>
      <c r="M714" s="2" t="s">
        <v>25</v>
      </c>
      <c r="N714" s="2" t="s">
        <v>26</v>
      </c>
      <c r="O714" s="2" t="s">
        <v>20</v>
      </c>
      <c r="P714" s="2"/>
      <c r="Q714" s="5" t="s">
        <v>20</v>
      </c>
      <c r="R714" s="2" t="s">
        <v>44</v>
      </c>
    </row>
    <row r="715" spans="1:18" hidden="1" x14ac:dyDescent="0.25">
      <c r="A715" s="5">
        <v>1354</v>
      </c>
      <c r="B715" s="2" t="s">
        <v>3141</v>
      </c>
      <c r="C715" s="2" t="s">
        <v>3142</v>
      </c>
      <c r="D715" s="6">
        <v>43792</v>
      </c>
      <c r="E715" s="2" t="s">
        <v>25</v>
      </c>
      <c r="F715" s="7">
        <v>45356</v>
      </c>
      <c r="G715" s="7">
        <v>45356</v>
      </c>
      <c r="H715" s="2" t="s">
        <v>620</v>
      </c>
      <c r="I715" s="2" t="s">
        <v>2221</v>
      </c>
      <c r="J715" s="2" t="s">
        <v>3143</v>
      </c>
      <c r="K715" s="2" t="s">
        <v>23</v>
      </c>
      <c r="L715" s="2" t="s">
        <v>340</v>
      </c>
      <c r="M715" s="2" t="s">
        <v>25</v>
      </c>
      <c r="N715" s="2" t="s">
        <v>26</v>
      </c>
      <c r="O715" s="2" t="s">
        <v>20</v>
      </c>
      <c r="P715" s="2"/>
      <c r="Q715" s="5" t="s">
        <v>128</v>
      </c>
      <c r="R715" s="2" t="s">
        <v>3144</v>
      </c>
    </row>
    <row r="716" spans="1:18" hidden="1" x14ac:dyDescent="0.25">
      <c r="A716" s="5">
        <v>193</v>
      </c>
      <c r="B716" s="2" t="s">
        <v>619</v>
      </c>
      <c r="C716" s="2" t="s">
        <v>19</v>
      </c>
      <c r="D716" s="6">
        <v>43791</v>
      </c>
      <c r="E716" s="2" t="s">
        <v>25</v>
      </c>
      <c r="F716" s="7">
        <v>45279</v>
      </c>
      <c r="G716" s="7">
        <v>45279</v>
      </c>
      <c r="H716" s="2" t="s">
        <v>620</v>
      </c>
      <c r="I716" s="2" t="s">
        <v>621</v>
      </c>
      <c r="J716" s="2" t="s">
        <v>480</v>
      </c>
      <c r="K716" s="2" t="s">
        <v>23</v>
      </c>
      <c r="L716" s="2" t="s">
        <v>24</v>
      </c>
      <c r="M716" s="2" t="s">
        <v>25</v>
      </c>
      <c r="N716" s="2" t="s">
        <v>26</v>
      </c>
      <c r="O716" s="2" t="s">
        <v>25</v>
      </c>
      <c r="P716" s="2"/>
      <c r="Q716" s="5" t="s">
        <v>20</v>
      </c>
      <c r="R716" s="2" t="s">
        <v>166</v>
      </c>
    </row>
    <row r="717" spans="1:18" hidden="1" x14ac:dyDescent="0.25">
      <c r="A717" s="5">
        <v>755</v>
      </c>
      <c r="B717" s="2" t="s">
        <v>1906</v>
      </c>
      <c r="C717" s="2" t="s">
        <v>64</v>
      </c>
      <c r="D717" s="6">
        <v>43790</v>
      </c>
      <c r="E717" s="2" t="s">
        <v>20</v>
      </c>
      <c r="F717" s="7">
        <v>45281</v>
      </c>
      <c r="G717" s="7">
        <v>45300</v>
      </c>
      <c r="H717" s="2" t="s">
        <v>620</v>
      </c>
      <c r="I717" s="2" t="s">
        <v>1907</v>
      </c>
      <c r="J717" s="2" t="s">
        <v>513</v>
      </c>
      <c r="K717" s="2" t="s">
        <v>23</v>
      </c>
      <c r="L717" s="2" t="s">
        <v>340</v>
      </c>
      <c r="M717" s="2" t="s">
        <v>25</v>
      </c>
      <c r="N717" s="2" t="s">
        <v>26</v>
      </c>
      <c r="O717" s="2" t="s">
        <v>20</v>
      </c>
      <c r="P717" s="2"/>
      <c r="Q717" s="5" t="s">
        <v>20</v>
      </c>
      <c r="R717" s="2" t="s">
        <v>367</v>
      </c>
    </row>
    <row r="718" spans="1:18" hidden="1" x14ac:dyDescent="0.25">
      <c r="A718" s="5">
        <v>1299</v>
      </c>
      <c r="B718" s="2" t="s">
        <v>3036</v>
      </c>
      <c r="C718" s="2" t="s">
        <v>59</v>
      </c>
      <c r="D718" s="6">
        <v>43790</v>
      </c>
      <c r="E718" s="2" t="s">
        <v>25</v>
      </c>
      <c r="F718" s="7">
        <v>45281</v>
      </c>
      <c r="G718" s="7">
        <v>45281</v>
      </c>
      <c r="H718" s="2" t="s">
        <v>620</v>
      </c>
      <c r="I718" s="2" t="s">
        <v>1907</v>
      </c>
      <c r="J718" s="2" t="s">
        <v>44</v>
      </c>
      <c r="K718" s="2" t="s">
        <v>23</v>
      </c>
      <c r="L718" s="2" t="s">
        <v>24</v>
      </c>
      <c r="M718" s="2" t="s">
        <v>25</v>
      </c>
      <c r="N718" s="2" t="s">
        <v>26</v>
      </c>
      <c r="O718" s="2" t="s">
        <v>20</v>
      </c>
      <c r="P718" s="2"/>
      <c r="Q718" s="5" t="s">
        <v>20</v>
      </c>
      <c r="R718" s="2"/>
    </row>
    <row r="719" spans="1:18" hidden="1" x14ac:dyDescent="0.25">
      <c r="A719" s="5">
        <v>792</v>
      </c>
      <c r="B719" s="2" t="s">
        <v>1987</v>
      </c>
      <c r="C719" s="2" t="s">
        <v>106</v>
      </c>
      <c r="D719" s="6">
        <v>45299</v>
      </c>
      <c r="E719" s="2" t="s">
        <v>25</v>
      </c>
      <c r="F719" s="7">
        <v>45299</v>
      </c>
      <c r="G719" s="7">
        <v>45299</v>
      </c>
      <c r="H719" s="2" t="s">
        <v>620</v>
      </c>
      <c r="I719" s="2" t="s">
        <v>661</v>
      </c>
      <c r="J719" s="8">
        <v>45352</v>
      </c>
      <c r="K719" s="2" t="s">
        <v>23</v>
      </c>
      <c r="L719" s="2" t="s">
        <v>340</v>
      </c>
      <c r="M719" s="2" t="s">
        <v>25</v>
      </c>
      <c r="N719" s="2" t="s">
        <v>26</v>
      </c>
      <c r="O719" s="2" t="s">
        <v>20</v>
      </c>
      <c r="P719" s="2"/>
      <c r="Q719" s="5" t="s">
        <v>20</v>
      </c>
      <c r="R719" s="2" t="s">
        <v>1988</v>
      </c>
    </row>
    <row r="720" spans="1:18" hidden="1" x14ac:dyDescent="0.25">
      <c r="A720" s="5">
        <v>670</v>
      </c>
      <c r="B720" s="2" t="s">
        <v>1728</v>
      </c>
      <c r="C720" s="2" t="s">
        <v>95</v>
      </c>
      <c r="D720" s="6">
        <v>43791</v>
      </c>
      <c r="E720" s="2" t="s">
        <v>25</v>
      </c>
      <c r="F720" s="7">
        <v>45286</v>
      </c>
      <c r="G720" s="7">
        <v>45290</v>
      </c>
      <c r="H720" s="2" t="s">
        <v>620</v>
      </c>
      <c r="I720" s="2" t="s">
        <v>1729</v>
      </c>
      <c r="J720" s="2" t="s">
        <v>585</v>
      </c>
      <c r="K720" s="2" t="s">
        <v>23</v>
      </c>
      <c r="L720" s="2" t="s">
        <v>356</v>
      </c>
      <c r="M720" s="2" t="s">
        <v>25</v>
      </c>
      <c r="N720" s="2" t="s">
        <v>26</v>
      </c>
      <c r="O720" s="2" t="s">
        <v>20</v>
      </c>
      <c r="P720" s="2"/>
      <c r="Q720" s="5" t="s">
        <v>20</v>
      </c>
      <c r="R720" s="2" t="s">
        <v>1730</v>
      </c>
    </row>
    <row r="721" spans="1:18" hidden="1" x14ac:dyDescent="0.25">
      <c r="A721" s="5">
        <v>788</v>
      </c>
      <c r="B721" s="2" t="s">
        <v>1977</v>
      </c>
      <c r="C721" s="2" t="s">
        <v>106</v>
      </c>
      <c r="D721" s="6">
        <v>43791</v>
      </c>
      <c r="E721" s="2" t="s">
        <v>25</v>
      </c>
      <c r="F721" s="7">
        <v>45300</v>
      </c>
      <c r="G721" s="7">
        <v>45300</v>
      </c>
      <c r="H721" s="2" t="s">
        <v>620</v>
      </c>
      <c r="I721" s="2" t="s">
        <v>1978</v>
      </c>
      <c r="J721" s="2" t="s">
        <v>517</v>
      </c>
      <c r="K721" s="2" t="s">
        <v>23</v>
      </c>
      <c r="L721" s="2" t="s">
        <v>24</v>
      </c>
      <c r="M721" s="2" t="s">
        <v>25</v>
      </c>
      <c r="N721" s="2" t="s">
        <v>26</v>
      </c>
      <c r="O721" s="2" t="s">
        <v>20</v>
      </c>
      <c r="P721" s="2"/>
      <c r="Q721" s="5" t="s">
        <v>20</v>
      </c>
      <c r="R721" s="2" t="s">
        <v>1979</v>
      </c>
    </row>
    <row r="722" spans="1:18" hidden="1" x14ac:dyDescent="0.25">
      <c r="A722" s="5">
        <v>1225</v>
      </c>
      <c r="B722" s="2" t="s">
        <v>2883</v>
      </c>
      <c r="C722" s="2" t="s">
        <v>2201</v>
      </c>
      <c r="D722" s="6">
        <v>43796</v>
      </c>
      <c r="E722" s="2" t="s">
        <v>25</v>
      </c>
      <c r="F722" s="7">
        <v>45313</v>
      </c>
      <c r="G722" s="7">
        <v>45313</v>
      </c>
      <c r="H722" s="2" t="s">
        <v>620</v>
      </c>
      <c r="I722" s="2" t="s">
        <v>25</v>
      </c>
      <c r="J722" s="2" t="s">
        <v>2436</v>
      </c>
      <c r="K722" s="2" t="s">
        <v>23</v>
      </c>
      <c r="L722" s="2" t="s">
        <v>340</v>
      </c>
      <c r="M722" s="2" t="s">
        <v>25</v>
      </c>
      <c r="N722" s="2" t="s">
        <v>26</v>
      </c>
      <c r="O722" s="2" t="s">
        <v>20</v>
      </c>
      <c r="P722" s="2"/>
      <c r="Q722" s="5" t="s">
        <v>20</v>
      </c>
      <c r="R722" s="2" t="s">
        <v>20</v>
      </c>
    </row>
    <row r="723" spans="1:18" hidden="1" x14ac:dyDescent="0.25">
      <c r="A723" s="5">
        <v>601</v>
      </c>
      <c r="B723" s="2" t="s">
        <v>1572</v>
      </c>
      <c r="C723" s="2" t="s">
        <v>95</v>
      </c>
      <c r="D723" s="6">
        <v>43788</v>
      </c>
      <c r="E723" s="2" t="s">
        <v>25</v>
      </c>
      <c r="F723" s="7">
        <v>45286</v>
      </c>
      <c r="G723" s="7">
        <v>45286</v>
      </c>
      <c r="H723" s="2" t="s">
        <v>620</v>
      </c>
      <c r="I723" s="2" t="s">
        <v>621</v>
      </c>
      <c r="J723" s="2" t="s">
        <v>1573</v>
      </c>
      <c r="K723" s="2" t="s">
        <v>23</v>
      </c>
      <c r="L723" s="2" t="s">
        <v>340</v>
      </c>
      <c r="M723" s="2" t="s">
        <v>25</v>
      </c>
      <c r="N723" s="2" t="s">
        <v>26</v>
      </c>
      <c r="O723" s="2" t="s">
        <v>20</v>
      </c>
      <c r="P723" s="2"/>
      <c r="Q723" s="5" t="s">
        <v>149</v>
      </c>
      <c r="R723" s="2" t="s">
        <v>226</v>
      </c>
    </row>
    <row r="724" spans="1:18" hidden="1" x14ac:dyDescent="0.25">
      <c r="A724" s="5">
        <v>1449</v>
      </c>
      <c r="B724" s="2" t="s">
        <v>3334</v>
      </c>
      <c r="C724" s="2" t="s">
        <v>19</v>
      </c>
      <c r="D724" s="6">
        <v>43790</v>
      </c>
      <c r="E724" s="2" t="s">
        <v>25</v>
      </c>
      <c r="F724" s="7">
        <v>45279</v>
      </c>
      <c r="G724" s="7">
        <v>45280</v>
      </c>
      <c r="H724" s="2" t="s">
        <v>620</v>
      </c>
      <c r="I724" s="2" t="s">
        <v>3335</v>
      </c>
      <c r="J724" s="2" t="s">
        <v>480</v>
      </c>
      <c r="K724" s="2" t="s">
        <v>23</v>
      </c>
      <c r="L724" s="2" t="s">
        <v>24</v>
      </c>
      <c r="M724" s="2" t="s">
        <v>25</v>
      </c>
      <c r="N724" s="2" t="s">
        <v>26</v>
      </c>
      <c r="O724" s="2" t="s">
        <v>20</v>
      </c>
      <c r="P724" s="2"/>
      <c r="Q724" s="5" t="s">
        <v>20</v>
      </c>
      <c r="R724" s="2" t="s">
        <v>3336</v>
      </c>
    </row>
    <row r="725" spans="1:18" hidden="1" x14ac:dyDescent="0.25">
      <c r="A725" s="5">
        <v>1075</v>
      </c>
      <c r="B725" s="2" t="s">
        <v>2572</v>
      </c>
      <c r="C725" s="2" t="s">
        <v>1327</v>
      </c>
      <c r="D725" s="6">
        <v>43799</v>
      </c>
      <c r="E725" s="2" t="s">
        <v>20</v>
      </c>
      <c r="F725" s="7">
        <v>45316</v>
      </c>
      <c r="G725" s="7">
        <v>45316</v>
      </c>
      <c r="H725" s="2" t="s">
        <v>620</v>
      </c>
      <c r="I725" s="2" t="s">
        <v>2573</v>
      </c>
      <c r="J725" s="2" t="s">
        <v>2574</v>
      </c>
      <c r="K725" s="2" t="s">
        <v>23</v>
      </c>
      <c r="L725" s="2" t="s">
        <v>340</v>
      </c>
      <c r="M725" s="2" t="s">
        <v>25</v>
      </c>
      <c r="N725" s="2" t="s">
        <v>26</v>
      </c>
      <c r="O725" s="2" t="s">
        <v>20</v>
      </c>
      <c r="P725" s="2"/>
      <c r="Q725" s="5" t="s">
        <v>20</v>
      </c>
      <c r="R725" s="2" t="s">
        <v>25</v>
      </c>
    </row>
    <row r="726" spans="1:18" hidden="1" x14ac:dyDescent="0.25">
      <c r="A726" s="5">
        <v>956</v>
      </c>
      <c r="B726" s="2" t="s">
        <v>2329</v>
      </c>
      <c r="C726" s="2" t="s">
        <v>2330</v>
      </c>
      <c r="D726" s="6">
        <v>43790</v>
      </c>
      <c r="E726" s="2" t="s">
        <v>25</v>
      </c>
      <c r="F726" s="7">
        <v>45286</v>
      </c>
      <c r="G726" s="7">
        <v>45286</v>
      </c>
      <c r="H726" s="2" t="s">
        <v>620</v>
      </c>
      <c r="I726" s="2" t="s">
        <v>2331</v>
      </c>
      <c r="J726" s="2" t="s">
        <v>480</v>
      </c>
      <c r="K726" s="2" t="s">
        <v>23</v>
      </c>
      <c r="L726" s="2" t="s">
        <v>340</v>
      </c>
      <c r="M726" s="2" t="s">
        <v>25</v>
      </c>
      <c r="N726" s="2" t="s">
        <v>26</v>
      </c>
      <c r="O726" s="2" t="s">
        <v>20</v>
      </c>
      <c r="P726" s="2"/>
      <c r="Q726" s="5" t="s">
        <v>20</v>
      </c>
      <c r="R726" s="2" t="s">
        <v>2332</v>
      </c>
    </row>
    <row r="727" spans="1:18" hidden="1" x14ac:dyDescent="0.25">
      <c r="A727" s="5">
        <v>488</v>
      </c>
      <c r="B727" s="2" t="s">
        <v>1342</v>
      </c>
      <c r="C727" s="2" t="s">
        <v>19</v>
      </c>
      <c r="D727" s="6">
        <v>45276</v>
      </c>
      <c r="E727" s="2" t="s">
        <v>25</v>
      </c>
      <c r="F727" s="7">
        <v>43790</v>
      </c>
      <c r="G727" s="7">
        <v>45276</v>
      </c>
      <c r="H727" s="2" t="s">
        <v>620</v>
      </c>
      <c r="I727" s="2" t="s">
        <v>1343</v>
      </c>
      <c r="J727" s="2" t="s">
        <v>678</v>
      </c>
      <c r="K727" s="2" t="s">
        <v>23</v>
      </c>
      <c r="L727" s="2" t="s">
        <v>24</v>
      </c>
      <c r="M727" s="2" t="s">
        <v>25</v>
      </c>
      <c r="N727" s="2" t="s">
        <v>26</v>
      </c>
      <c r="O727" s="2" t="s">
        <v>20</v>
      </c>
      <c r="P727" s="2"/>
      <c r="Q727" s="5" t="s">
        <v>20</v>
      </c>
      <c r="R727" s="2" t="s">
        <v>1344</v>
      </c>
    </row>
    <row r="728" spans="1:18" hidden="1" x14ac:dyDescent="0.25">
      <c r="A728" s="5">
        <v>1178</v>
      </c>
      <c r="B728" s="2" t="s">
        <v>2788</v>
      </c>
      <c r="C728" s="2" t="s">
        <v>64</v>
      </c>
      <c r="D728" s="6">
        <v>43818</v>
      </c>
      <c r="E728" s="2" t="s">
        <v>25</v>
      </c>
      <c r="F728" s="7">
        <v>45283</v>
      </c>
      <c r="G728" s="7">
        <v>45283</v>
      </c>
      <c r="H728" s="2" t="s">
        <v>620</v>
      </c>
      <c r="I728" s="2" t="s">
        <v>661</v>
      </c>
      <c r="J728" s="2" t="s">
        <v>438</v>
      </c>
      <c r="K728" s="2" t="s">
        <v>23</v>
      </c>
      <c r="L728" s="2" t="s">
        <v>340</v>
      </c>
      <c r="M728" s="2" t="s">
        <v>25</v>
      </c>
      <c r="N728" s="2" t="s">
        <v>26</v>
      </c>
      <c r="O728" s="2" t="s">
        <v>20</v>
      </c>
      <c r="P728" s="2"/>
      <c r="Q728" s="5" t="s">
        <v>20</v>
      </c>
      <c r="R728" s="2" t="s">
        <v>20</v>
      </c>
    </row>
    <row r="729" spans="1:18" hidden="1" x14ac:dyDescent="0.25">
      <c r="A729" s="5">
        <v>717</v>
      </c>
      <c r="B729" s="2" t="s">
        <v>1825</v>
      </c>
      <c r="C729" s="2" t="s">
        <v>64</v>
      </c>
      <c r="D729" s="6">
        <v>43790</v>
      </c>
      <c r="E729" s="2" t="s">
        <v>25</v>
      </c>
      <c r="F729" s="7">
        <v>45286</v>
      </c>
      <c r="G729" s="7">
        <v>45287</v>
      </c>
      <c r="H729" s="2" t="s">
        <v>620</v>
      </c>
      <c r="I729" s="2" t="s">
        <v>1826</v>
      </c>
      <c r="J729" s="2" t="s">
        <v>1253</v>
      </c>
      <c r="K729" s="2" t="s">
        <v>23</v>
      </c>
      <c r="L729" s="2" t="s">
        <v>340</v>
      </c>
      <c r="M729" s="2" t="s">
        <v>25</v>
      </c>
      <c r="N729" s="2" t="s">
        <v>26</v>
      </c>
      <c r="O729" s="2" t="s">
        <v>20</v>
      </c>
      <c r="P729" s="2"/>
      <c r="Q729" s="5" t="s">
        <v>20</v>
      </c>
      <c r="R729" s="2" t="s">
        <v>1827</v>
      </c>
    </row>
    <row r="730" spans="1:18" hidden="1" x14ac:dyDescent="0.25">
      <c r="A730" s="5">
        <v>319</v>
      </c>
      <c r="B730" s="2" t="s">
        <v>939</v>
      </c>
      <c r="C730" s="2" t="s">
        <v>29</v>
      </c>
      <c r="D730" s="6">
        <v>43790</v>
      </c>
      <c r="E730" s="2" t="s">
        <v>25</v>
      </c>
      <c r="F730" s="7">
        <v>45279</v>
      </c>
      <c r="G730" s="7">
        <v>45279</v>
      </c>
      <c r="H730" s="2" t="s">
        <v>620</v>
      </c>
      <c r="I730" s="2" t="s">
        <v>940</v>
      </c>
      <c r="J730" s="2" t="s">
        <v>678</v>
      </c>
      <c r="K730" s="2" t="s">
        <v>23</v>
      </c>
      <c r="L730" s="2" t="s">
        <v>340</v>
      </c>
      <c r="M730" s="2" t="s">
        <v>25</v>
      </c>
      <c r="N730" s="2" t="s">
        <v>26</v>
      </c>
      <c r="O730" s="2" t="s">
        <v>20</v>
      </c>
      <c r="P730" s="2"/>
      <c r="Q730" s="5" t="s">
        <v>20</v>
      </c>
      <c r="R730" s="2" t="s">
        <v>941</v>
      </c>
    </row>
    <row r="731" spans="1:18" ht="25.5" hidden="1" x14ac:dyDescent="0.25">
      <c r="A731" s="5">
        <v>914</v>
      </c>
      <c r="B731" s="2" t="s">
        <v>2234</v>
      </c>
      <c r="C731" s="2" t="s">
        <v>35</v>
      </c>
      <c r="D731" s="6">
        <v>43487</v>
      </c>
      <c r="E731" s="2" t="s">
        <v>25</v>
      </c>
      <c r="F731" s="7">
        <v>45293</v>
      </c>
      <c r="G731" s="7">
        <v>45293</v>
      </c>
      <c r="H731" s="2" t="s">
        <v>620</v>
      </c>
      <c r="I731" s="2" t="s">
        <v>2235</v>
      </c>
      <c r="J731" s="2" t="s">
        <v>438</v>
      </c>
      <c r="K731" s="2" t="s">
        <v>23</v>
      </c>
      <c r="L731" s="2" t="s">
        <v>24</v>
      </c>
      <c r="M731" s="2" t="s">
        <v>25</v>
      </c>
      <c r="N731" s="2" t="s">
        <v>26</v>
      </c>
      <c r="O731" s="2" t="s">
        <v>20</v>
      </c>
      <c r="P731" s="2"/>
      <c r="Q731" s="5" t="s">
        <v>20</v>
      </c>
      <c r="R731" s="2" t="s">
        <v>2236</v>
      </c>
    </row>
    <row r="732" spans="1:18" hidden="1" x14ac:dyDescent="0.25">
      <c r="A732" s="5">
        <v>189</v>
      </c>
      <c r="B732" s="2" t="s">
        <v>603</v>
      </c>
      <c r="C732" s="2" t="s">
        <v>19</v>
      </c>
      <c r="D732" s="6">
        <v>43788</v>
      </c>
      <c r="E732" s="2" t="s">
        <v>25</v>
      </c>
      <c r="F732" s="7">
        <v>45275</v>
      </c>
      <c r="G732" s="7">
        <v>45279</v>
      </c>
      <c r="H732" s="2" t="s">
        <v>604</v>
      </c>
      <c r="I732" s="2" t="s">
        <v>605</v>
      </c>
      <c r="J732" s="2" t="s">
        <v>606</v>
      </c>
      <c r="K732" s="2" t="s">
        <v>23</v>
      </c>
      <c r="L732" s="2" t="s">
        <v>340</v>
      </c>
      <c r="M732" s="2" t="s">
        <v>25</v>
      </c>
      <c r="N732" s="2" t="s">
        <v>26</v>
      </c>
      <c r="O732" s="2" t="s">
        <v>20</v>
      </c>
      <c r="P732" s="2"/>
      <c r="Q732" s="5" t="s">
        <v>20</v>
      </c>
      <c r="R732" s="2" t="s">
        <v>607</v>
      </c>
    </row>
    <row r="733" spans="1:18" hidden="1" x14ac:dyDescent="0.25">
      <c r="A733" s="5">
        <v>351</v>
      </c>
      <c r="B733" s="2" t="s">
        <v>1026</v>
      </c>
      <c r="C733" s="2" t="s">
        <v>64</v>
      </c>
      <c r="D733" s="6">
        <v>43790</v>
      </c>
      <c r="E733" s="2" t="s">
        <v>25</v>
      </c>
      <c r="F733" s="2" t="s">
        <v>1027</v>
      </c>
      <c r="G733" s="7">
        <v>45282</v>
      </c>
      <c r="H733" s="2" t="s">
        <v>604</v>
      </c>
      <c r="I733" s="2" t="s">
        <v>1028</v>
      </c>
      <c r="J733" s="2" t="s">
        <v>513</v>
      </c>
      <c r="K733" s="2" t="s">
        <v>23</v>
      </c>
      <c r="L733" s="2" t="s">
        <v>24</v>
      </c>
      <c r="M733" s="2" t="s">
        <v>25</v>
      </c>
      <c r="N733" s="2" t="s">
        <v>26</v>
      </c>
      <c r="O733" s="2" t="s">
        <v>25</v>
      </c>
      <c r="P733" s="2">
        <v>-684919</v>
      </c>
      <c r="Q733" s="5" t="s">
        <v>20</v>
      </c>
      <c r="R733" s="2" t="s">
        <v>20</v>
      </c>
    </row>
    <row r="734" spans="1:18" hidden="1" x14ac:dyDescent="0.25">
      <c r="A734" s="5">
        <v>814</v>
      </c>
      <c r="B734" s="2" t="s">
        <v>2030</v>
      </c>
      <c r="C734" s="2" t="s">
        <v>46</v>
      </c>
      <c r="D734" s="6">
        <v>45288</v>
      </c>
      <c r="E734" s="2" t="s">
        <v>25</v>
      </c>
      <c r="F734" s="7">
        <v>45288</v>
      </c>
      <c r="G734" s="7">
        <v>45288</v>
      </c>
      <c r="H734" s="2" t="s">
        <v>604</v>
      </c>
      <c r="I734" s="2" t="s">
        <v>2031</v>
      </c>
      <c r="J734" s="2" t="s">
        <v>1500</v>
      </c>
      <c r="K734" s="2" t="s">
        <v>23</v>
      </c>
      <c r="L734" s="2" t="s">
        <v>24</v>
      </c>
      <c r="M734" s="2" t="s">
        <v>25</v>
      </c>
      <c r="N734" s="2" t="s">
        <v>26</v>
      </c>
      <c r="O734" s="2" t="s">
        <v>25</v>
      </c>
      <c r="P734" s="2"/>
      <c r="Q734" s="5" t="s">
        <v>20</v>
      </c>
      <c r="R734" s="2" t="s">
        <v>2032</v>
      </c>
    </row>
    <row r="735" spans="1:18" hidden="1" x14ac:dyDescent="0.25">
      <c r="A735" s="5">
        <v>520</v>
      </c>
      <c r="B735" s="2" t="s">
        <v>1408</v>
      </c>
      <c r="C735" s="2" t="s">
        <v>95</v>
      </c>
      <c r="D735" s="6">
        <v>43790</v>
      </c>
      <c r="E735" s="2" t="s">
        <v>25</v>
      </c>
      <c r="F735" s="7">
        <v>45268</v>
      </c>
      <c r="G735" s="7">
        <v>45269</v>
      </c>
      <c r="H735" s="2" t="s">
        <v>604</v>
      </c>
      <c r="I735" s="2" t="s">
        <v>605</v>
      </c>
      <c r="J735" s="2" t="s">
        <v>82</v>
      </c>
      <c r="K735" s="2" t="s">
        <v>23</v>
      </c>
      <c r="L735" s="2" t="s">
        <v>24</v>
      </c>
      <c r="M735" s="2" t="s">
        <v>25</v>
      </c>
      <c r="N735" s="2" t="s">
        <v>26</v>
      </c>
      <c r="O735" s="2" t="s">
        <v>20</v>
      </c>
      <c r="P735" s="2"/>
      <c r="Q735" s="5" t="s">
        <v>20</v>
      </c>
      <c r="R735" s="2" t="s">
        <v>1409</v>
      </c>
    </row>
    <row r="736" spans="1:18" hidden="1" x14ac:dyDescent="0.25">
      <c r="A736" s="5">
        <v>1267</v>
      </c>
      <c r="B736" s="2" t="s">
        <v>2970</v>
      </c>
      <c r="C736" s="2" t="s">
        <v>2828</v>
      </c>
      <c r="D736" s="6">
        <v>43792</v>
      </c>
      <c r="E736" s="2" t="s">
        <v>20</v>
      </c>
      <c r="F736" s="7">
        <v>45344</v>
      </c>
      <c r="G736" s="7">
        <v>45344</v>
      </c>
      <c r="H736" s="2" t="s">
        <v>604</v>
      </c>
      <c r="I736" s="2" t="s">
        <v>605</v>
      </c>
      <c r="J736" s="2" t="s">
        <v>2971</v>
      </c>
      <c r="K736" s="2" t="s">
        <v>23</v>
      </c>
      <c r="L736" s="2" t="s">
        <v>340</v>
      </c>
      <c r="M736" s="2" t="s">
        <v>25</v>
      </c>
      <c r="N736" s="2" t="s">
        <v>26</v>
      </c>
      <c r="O736" s="2" t="s">
        <v>20</v>
      </c>
      <c r="P736" s="2"/>
      <c r="Q736" s="5" t="s">
        <v>20</v>
      </c>
      <c r="R736" s="2" t="s">
        <v>226</v>
      </c>
    </row>
    <row r="737" spans="1:18" hidden="1" x14ac:dyDescent="0.25">
      <c r="A737" s="5">
        <v>61</v>
      </c>
      <c r="B737" s="2" t="s">
        <v>237</v>
      </c>
      <c r="C737" s="2" t="s">
        <v>46</v>
      </c>
      <c r="D737" s="6">
        <v>43791</v>
      </c>
      <c r="E737" s="2" t="s">
        <v>20</v>
      </c>
      <c r="F737" s="7">
        <v>45268</v>
      </c>
      <c r="G737" s="7">
        <v>45269</v>
      </c>
      <c r="H737" s="2" t="s">
        <v>238</v>
      </c>
      <c r="I737" s="2" t="s">
        <v>239</v>
      </c>
      <c r="J737" s="2" t="s">
        <v>240</v>
      </c>
      <c r="K737" s="2" t="s">
        <v>23</v>
      </c>
      <c r="L737" s="2"/>
      <c r="M737" s="2" t="s">
        <v>25</v>
      </c>
      <c r="N737" s="2" t="s">
        <v>26</v>
      </c>
      <c r="O737" s="2" t="s">
        <v>20</v>
      </c>
      <c r="P737" s="2"/>
      <c r="Q737" s="5" t="s">
        <v>20</v>
      </c>
      <c r="R737" s="2">
        <v>2</v>
      </c>
    </row>
    <row r="738" spans="1:18" hidden="1" x14ac:dyDescent="0.25">
      <c r="A738" s="5">
        <v>1077</v>
      </c>
      <c r="B738" s="2" t="s">
        <v>2577</v>
      </c>
      <c r="C738" s="2" t="s">
        <v>2201</v>
      </c>
      <c r="D738" s="6">
        <v>43791</v>
      </c>
      <c r="E738" s="2" t="s">
        <v>25</v>
      </c>
      <c r="F738" s="7">
        <v>45308</v>
      </c>
      <c r="G738" s="7">
        <v>45310</v>
      </c>
      <c r="H738" s="2" t="s">
        <v>238</v>
      </c>
      <c r="I738" s="2" t="s">
        <v>2578</v>
      </c>
      <c r="J738" s="2" t="s">
        <v>2579</v>
      </c>
      <c r="K738" s="2" t="s">
        <v>23</v>
      </c>
      <c r="L738" s="2" t="s">
        <v>24</v>
      </c>
      <c r="M738" s="2" t="s">
        <v>25</v>
      </c>
      <c r="N738" s="2" t="s">
        <v>26</v>
      </c>
      <c r="O738" s="2" t="s">
        <v>20</v>
      </c>
      <c r="P738" s="2"/>
      <c r="Q738" s="5" t="s">
        <v>20</v>
      </c>
      <c r="R738" s="2" t="s">
        <v>44</v>
      </c>
    </row>
    <row r="739" spans="1:18" hidden="1" x14ac:dyDescent="0.25">
      <c r="A739" s="5">
        <v>368</v>
      </c>
      <c r="B739" s="2" t="s">
        <v>1068</v>
      </c>
      <c r="C739" s="2" t="s">
        <v>59</v>
      </c>
      <c r="D739" s="6">
        <v>43791</v>
      </c>
      <c r="E739" s="2" t="s">
        <v>25</v>
      </c>
      <c r="F739" s="7">
        <v>45281</v>
      </c>
      <c r="G739" s="7">
        <v>45282</v>
      </c>
      <c r="H739" s="2" t="s">
        <v>238</v>
      </c>
      <c r="I739" s="2" t="s">
        <v>1069</v>
      </c>
      <c r="J739" s="2" t="s">
        <v>1070</v>
      </c>
      <c r="K739" s="2" t="s">
        <v>23</v>
      </c>
      <c r="L739" s="2" t="s">
        <v>24</v>
      </c>
      <c r="M739" s="2" t="s">
        <v>25</v>
      </c>
      <c r="N739" s="2" t="s">
        <v>26</v>
      </c>
      <c r="O739" s="2" t="s">
        <v>25</v>
      </c>
      <c r="P739" s="2"/>
      <c r="Q739" s="5" t="s">
        <v>20</v>
      </c>
      <c r="R739" s="2" t="s">
        <v>25</v>
      </c>
    </row>
    <row r="740" spans="1:18" hidden="1" x14ac:dyDescent="0.25">
      <c r="A740" s="5">
        <v>1291</v>
      </c>
      <c r="B740" s="2" t="s">
        <v>3019</v>
      </c>
      <c r="C740" s="2" t="s">
        <v>3020</v>
      </c>
      <c r="D740" s="6">
        <v>43790</v>
      </c>
      <c r="E740" s="2" t="s">
        <v>25</v>
      </c>
      <c r="F740" s="7">
        <v>45286</v>
      </c>
      <c r="G740" s="7">
        <v>45286</v>
      </c>
      <c r="H740" s="2" t="s">
        <v>238</v>
      </c>
      <c r="I740" s="2" t="s">
        <v>716</v>
      </c>
      <c r="J740" s="2" t="s">
        <v>3021</v>
      </c>
      <c r="K740" s="2" t="s">
        <v>23</v>
      </c>
      <c r="L740" s="2" t="s">
        <v>24</v>
      </c>
      <c r="M740" s="2" t="s">
        <v>25</v>
      </c>
      <c r="N740" s="2" t="s">
        <v>26</v>
      </c>
      <c r="O740" s="2" t="s">
        <v>20</v>
      </c>
      <c r="P740" s="2"/>
      <c r="Q740" s="5" t="s">
        <v>20</v>
      </c>
      <c r="R740" s="2" t="s">
        <v>154</v>
      </c>
    </row>
    <row r="741" spans="1:18" hidden="1" x14ac:dyDescent="0.25">
      <c r="A741" s="5">
        <v>925</v>
      </c>
      <c r="B741" s="2" t="s">
        <v>2255</v>
      </c>
      <c r="C741" s="2" t="s">
        <v>64</v>
      </c>
      <c r="D741" s="6">
        <v>43791</v>
      </c>
      <c r="E741" s="2" t="s">
        <v>20</v>
      </c>
      <c r="F741" s="7">
        <v>45268</v>
      </c>
      <c r="G741" s="7">
        <v>45269</v>
      </c>
      <c r="H741" s="2" t="s">
        <v>238</v>
      </c>
      <c r="I741" s="2" t="s">
        <v>1631</v>
      </c>
      <c r="J741" s="2" t="s">
        <v>2256</v>
      </c>
      <c r="K741" s="2" t="s">
        <v>23</v>
      </c>
      <c r="L741" s="2" t="s">
        <v>340</v>
      </c>
      <c r="M741" s="2" t="s">
        <v>25</v>
      </c>
      <c r="N741" s="2" t="s">
        <v>26</v>
      </c>
      <c r="O741" s="2" t="s">
        <v>20</v>
      </c>
      <c r="P741" s="2"/>
      <c r="Q741" s="5" t="s">
        <v>20</v>
      </c>
      <c r="R741" s="2" t="s">
        <v>83</v>
      </c>
    </row>
    <row r="742" spans="1:18" hidden="1" x14ac:dyDescent="0.25">
      <c r="A742" s="5">
        <v>580</v>
      </c>
      <c r="B742" s="2" t="s">
        <v>1527</v>
      </c>
      <c r="C742" s="2" t="s">
        <v>59</v>
      </c>
      <c r="D742" s="6">
        <v>43790</v>
      </c>
      <c r="E742" s="2" t="s">
        <v>20</v>
      </c>
      <c r="F742" s="7">
        <v>45269</v>
      </c>
      <c r="G742" s="7">
        <v>45288</v>
      </c>
      <c r="H742" s="2" t="s">
        <v>238</v>
      </c>
      <c r="I742" s="2" t="s">
        <v>764</v>
      </c>
      <c r="J742" s="2" t="s">
        <v>32</v>
      </c>
      <c r="K742" s="2" t="s">
        <v>23</v>
      </c>
      <c r="L742" s="2" t="s">
        <v>340</v>
      </c>
      <c r="M742" s="2" t="s">
        <v>25</v>
      </c>
      <c r="N742" s="2" t="s">
        <v>26</v>
      </c>
      <c r="O742" s="2" t="s">
        <v>20</v>
      </c>
      <c r="P742" s="2"/>
      <c r="Q742" s="5" t="s">
        <v>20</v>
      </c>
      <c r="R742" s="2" t="s">
        <v>166</v>
      </c>
    </row>
    <row r="743" spans="1:18" ht="25.5" hidden="1" x14ac:dyDescent="0.25">
      <c r="A743" s="5">
        <v>1381</v>
      </c>
      <c r="B743" s="2" t="s">
        <v>3207</v>
      </c>
      <c r="C743" s="2" t="s">
        <v>3203</v>
      </c>
      <c r="D743" s="6">
        <v>43792</v>
      </c>
      <c r="E743" s="2" t="s">
        <v>25</v>
      </c>
      <c r="F743" s="7">
        <v>45358</v>
      </c>
      <c r="G743" s="7">
        <v>45358</v>
      </c>
      <c r="H743" s="2" t="s">
        <v>238</v>
      </c>
      <c r="I743" s="2" t="s">
        <v>3208</v>
      </c>
      <c r="J743" s="2" t="s">
        <v>3209</v>
      </c>
      <c r="K743" s="2" t="s">
        <v>23</v>
      </c>
      <c r="L743" s="2" t="s">
        <v>340</v>
      </c>
      <c r="M743" s="2" t="s">
        <v>25</v>
      </c>
      <c r="N743" s="2" t="s">
        <v>26</v>
      </c>
      <c r="O743" s="2" t="s">
        <v>20</v>
      </c>
      <c r="P743" s="2"/>
      <c r="Q743" s="5" t="s">
        <v>20</v>
      </c>
      <c r="R743" s="2" t="s">
        <v>226</v>
      </c>
    </row>
    <row r="744" spans="1:18" hidden="1" x14ac:dyDescent="0.25">
      <c r="A744" s="5">
        <v>1377</v>
      </c>
      <c r="B744" s="2" t="s">
        <v>3199</v>
      </c>
      <c r="C744" s="2" t="s">
        <v>2201</v>
      </c>
      <c r="D744" s="6">
        <v>43797</v>
      </c>
      <c r="E744" s="2" t="s">
        <v>25</v>
      </c>
      <c r="F744" s="7">
        <v>45309</v>
      </c>
      <c r="G744" s="7">
        <v>45309</v>
      </c>
      <c r="H744" s="2" t="s">
        <v>238</v>
      </c>
      <c r="I744" s="2" t="s">
        <v>1820</v>
      </c>
      <c r="J744" s="2" t="s">
        <v>3200</v>
      </c>
      <c r="K744" s="2" t="s">
        <v>23</v>
      </c>
      <c r="L744" s="2" t="s">
        <v>340</v>
      </c>
      <c r="M744" s="2" t="s">
        <v>25</v>
      </c>
      <c r="N744" s="2" t="s">
        <v>26</v>
      </c>
      <c r="O744" s="2" t="s">
        <v>20</v>
      </c>
      <c r="P744" s="2"/>
      <c r="Q744" s="5" t="s">
        <v>20</v>
      </c>
      <c r="R744" s="2" t="s">
        <v>1344</v>
      </c>
    </row>
    <row r="745" spans="1:18" hidden="1" x14ac:dyDescent="0.25">
      <c r="A745" s="5">
        <v>1241</v>
      </c>
      <c r="B745" s="2" t="s">
        <v>2913</v>
      </c>
      <c r="C745" s="2" t="s">
        <v>46</v>
      </c>
      <c r="D745" s="6">
        <v>43790</v>
      </c>
      <c r="E745" s="2" t="s">
        <v>25</v>
      </c>
      <c r="F745" s="7">
        <v>45288</v>
      </c>
      <c r="G745" s="7">
        <v>45302</v>
      </c>
      <c r="H745" s="2" t="s">
        <v>238</v>
      </c>
      <c r="I745" s="2" t="s">
        <v>716</v>
      </c>
      <c r="J745" s="2" t="s">
        <v>2914</v>
      </c>
      <c r="K745" s="2" t="s">
        <v>23</v>
      </c>
      <c r="L745" s="2" t="s">
        <v>340</v>
      </c>
      <c r="M745" s="2" t="s">
        <v>25</v>
      </c>
      <c r="N745" s="2" t="s">
        <v>26</v>
      </c>
      <c r="O745" s="2" t="s">
        <v>20</v>
      </c>
      <c r="P745" s="2"/>
      <c r="Q745" s="5" t="s">
        <v>20</v>
      </c>
      <c r="R745" s="2" t="s">
        <v>2915</v>
      </c>
    </row>
    <row r="746" spans="1:18" ht="25.5" hidden="1" x14ac:dyDescent="0.25">
      <c r="A746" s="5">
        <v>597</v>
      </c>
      <c r="B746" s="2" t="s">
        <v>1563</v>
      </c>
      <c r="C746" s="2" t="s">
        <v>69</v>
      </c>
      <c r="D746" s="6">
        <v>43791</v>
      </c>
      <c r="E746" s="2" t="s">
        <v>25</v>
      </c>
      <c r="F746" s="7">
        <v>45288</v>
      </c>
      <c r="G746" s="7">
        <v>45288</v>
      </c>
      <c r="H746" s="2" t="s">
        <v>238</v>
      </c>
      <c r="I746" s="2" t="s">
        <v>1564</v>
      </c>
      <c r="J746" s="2" t="s">
        <v>1565</v>
      </c>
      <c r="K746" s="2" t="s">
        <v>23</v>
      </c>
      <c r="L746" s="2" t="s">
        <v>24</v>
      </c>
      <c r="M746" s="2" t="s">
        <v>25</v>
      </c>
      <c r="N746" s="2" t="s">
        <v>26</v>
      </c>
      <c r="O746" s="2" t="s">
        <v>25</v>
      </c>
      <c r="P746" s="2"/>
      <c r="Q746" s="5" t="s">
        <v>20</v>
      </c>
      <c r="R746" s="2" t="s">
        <v>1566</v>
      </c>
    </row>
    <row r="747" spans="1:18" hidden="1" x14ac:dyDescent="0.25">
      <c r="A747" s="5">
        <v>713</v>
      </c>
      <c r="B747" s="2" t="s">
        <v>1819</v>
      </c>
      <c r="C747" s="2" t="s">
        <v>19</v>
      </c>
      <c r="D747" s="6">
        <v>43791</v>
      </c>
      <c r="E747" s="2" t="s">
        <v>25</v>
      </c>
      <c r="F747" s="7">
        <v>45276</v>
      </c>
      <c r="G747" s="7">
        <v>45276</v>
      </c>
      <c r="H747" s="2" t="s">
        <v>238</v>
      </c>
      <c r="I747" s="2" t="s">
        <v>1820</v>
      </c>
      <c r="J747" s="2" t="s">
        <v>678</v>
      </c>
      <c r="K747" s="2" t="s">
        <v>23</v>
      </c>
      <c r="L747" s="2" t="s">
        <v>340</v>
      </c>
      <c r="M747" s="2" t="s">
        <v>25</v>
      </c>
      <c r="N747" s="2" t="s">
        <v>26</v>
      </c>
      <c r="O747" s="2" t="s">
        <v>20</v>
      </c>
      <c r="P747" s="2"/>
      <c r="Q747" s="5" t="s">
        <v>20</v>
      </c>
      <c r="R747" s="2" t="s">
        <v>166</v>
      </c>
    </row>
    <row r="748" spans="1:18" hidden="1" x14ac:dyDescent="0.25">
      <c r="A748" s="5">
        <v>123</v>
      </c>
      <c r="B748" s="2" t="s">
        <v>404</v>
      </c>
      <c r="C748" s="2" t="s">
        <v>29</v>
      </c>
      <c r="D748" s="6">
        <v>43729</v>
      </c>
      <c r="E748" s="2" t="s">
        <v>25</v>
      </c>
      <c r="F748" s="7">
        <v>45275</v>
      </c>
      <c r="G748" s="7">
        <v>45275</v>
      </c>
      <c r="H748" s="2" t="s">
        <v>238</v>
      </c>
      <c r="I748" s="2" t="s">
        <v>405</v>
      </c>
      <c r="J748" s="2" t="s">
        <v>269</v>
      </c>
      <c r="K748" s="2" t="s">
        <v>23</v>
      </c>
      <c r="L748" s="2" t="s">
        <v>24</v>
      </c>
      <c r="M748" s="2" t="s">
        <v>25</v>
      </c>
      <c r="N748" s="2" t="s">
        <v>26</v>
      </c>
      <c r="O748" s="2" t="s">
        <v>20</v>
      </c>
      <c r="P748" s="2"/>
      <c r="Q748" s="5" t="s">
        <v>20</v>
      </c>
      <c r="R748" s="2" t="s">
        <v>406</v>
      </c>
    </row>
    <row r="749" spans="1:18" hidden="1" x14ac:dyDescent="0.25">
      <c r="A749" s="5">
        <v>1026</v>
      </c>
      <c r="B749" s="2" t="s">
        <v>2465</v>
      </c>
      <c r="C749" s="2" t="s">
        <v>35</v>
      </c>
      <c r="D749" s="6">
        <v>43790</v>
      </c>
      <c r="E749" s="2" t="s">
        <v>25</v>
      </c>
      <c r="F749" s="7">
        <v>45299</v>
      </c>
      <c r="G749" s="7">
        <v>45301</v>
      </c>
      <c r="H749" s="2" t="s">
        <v>238</v>
      </c>
      <c r="I749" s="2" t="s">
        <v>1392</v>
      </c>
      <c r="J749" s="2" t="s">
        <v>1140</v>
      </c>
      <c r="K749" s="2" t="s">
        <v>23</v>
      </c>
      <c r="L749" s="2" t="s">
        <v>340</v>
      </c>
      <c r="M749" s="2" t="s">
        <v>25</v>
      </c>
      <c r="N749" s="2" t="s">
        <v>26</v>
      </c>
      <c r="O749" s="2" t="s">
        <v>20</v>
      </c>
      <c r="P749" s="2"/>
      <c r="Q749" s="5" t="s">
        <v>20</v>
      </c>
      <c r="R749" s="2"/>
    </row>
    <row r="750" spans="1:18" hidden="1" x14ac:dyDescent="0.25">
      <c r="A750" s="5">
        <v>673</v>
      </c>
      <c r="B750" s="2" t="s">
        <v>1733</v>
      </c>
      <c r="C750" s="2" t="s">
        <v>69</v>
      </c>
      <c r="D750" s="6">
        <v>43790</v>
      </c>
      <c r="E750" s="2" t="s">
        <v>20</v>
      </c>
      <c r="F750" s="7">
        <v>45293</v>
      </c>
      <c r="G750" s="7">
        <v>45293</v>
      </c>
      <c r="H750" s="2" t="s">
        <v>238</v>
      </c>
      <c r="I750" s="2" t="s">
        <v>716</v>
      </c>
      <c r="J750" s="2" t="s">
        <v>678</v>
      </c>
      <c r="K750" s="2" t="s">
        <v>23</v>
      </c>
      <c r="L750" s="2" t="s">
        <v>24</v>
      </c>
      <c r="M750" s="2" t="s">
        <v>25</v>
      </c>
      <c r="N750" s="2" t="s">
        <v>26</v>
      </c>
      <c r="O750" s="2" t="s">
        <v>20</v>
      </c>
      <c r="P750" s="2"/>
      <c r="Q750" s="5" t="s">
        <v>20</v>
      </c>
      <c r="R750" s="2" t="s">
        <v>166</v>
      </c>
    </row>
    <row r="751" spans="1:18" hidden="1" x14ac:dyDescent="0.25">
      <c r="A751" s="5">
        <v>294</v>
      </c>
      <c r="B751" s="2" t="s">
        <v>880</v>
      </c>
      <c r="C751" s="2" t="s">
        <v>29</v>
      </c>
      <c r="D751" s="6">
        <v>43789</v>
      </c>
      <c r="E751" s="2" t="s">
        <v>25</v>
      </c>
      <c r="F751" s="7">
        <v>45278</v>
      </c>
      <c r="G751" s="7">
        <v>45279</v>
      </c>
      <c r="H751" s="2" t="s">
        <v>238</v>
      </c>
      <c r="I751" s="2" t="s">
        <v>881</v>
      </c>
      <c r="J751" s="2" t="s">
        <v>678</v>
      </c>
      <c r="K751" s="2" t="s">
        <v>23</v>
      </c>
      <c r="L751" s="2" t="s">
        <v>24</v>
      </c>
      <c r="M751" s="2" t="s">
        <v>25</v>
      </c>
      <c r="N751" s="2" t="s">
        <v>26</v>
      </c>
      <c r="O751" s="2" t="s">
        <v>20</v>
      </c>
      <c r="P751" s="2"/>
      <c r="Q751" s="5" t="s">
        <v>20</v>
      </c>
      <c r="R751" s="2" t="s">
        <v>882</v>
      </c>
    </row>
    <row r="752" spans="1:18" hidden="1" x14ac:dyDescent="0.25">
      <c r="A752" s="5">
        <v>515</v>
      </c>
      <c r="B752" s="2" t="s">
        <v>1402</v>
      </c>
      <c r="C752" s="2" t="s">
        <v>19</v>
      </c>
      <c r="D752" s="6">
        <v>43790</v>
      </c>
      <c r="E752" s="2" t="s">
        <v>25</v>
      </c>
      <c r="F752" s="7">
        <v>45279</v>
      </c>
      <c r="G752" s="7">
        <v>45279</v>
      </c>
      <c r="H752" s="2" t="s">
        <v>238</v>
      </c>
      <c r="I752" s="2" t="s">
        <v>904</v>
      </c>
      <c r="J752" s="2" t="s">
        <v>678</v>
      </c>
      <c r="K752" s="2" t="s">
        <v>23</v>
      </c>
      <c r="L752" s="2" t="s">
        <v>340</v>
      </c>
      <c r="M752" s="2" t="s">
        <v>25</v>
      </c>
      <c r="N752" s="2" t="s">
        <v>26</v>
      </c>
      <c r="O752" s="2" t="s">
        <v>20</v>
      </c>
      <c r="P752" s="2"/>
      <c r="Q752" s="5" t="s">
        <v>128</v>
      </c>
      <c r="R752" s="2" t="s">
        <v>67</v>
      </c>
    </row>
    <row r="753" spans="1:18" hidden="1" x14ac:dyDescent="0.25">
      <c r="A753" s="5">
        <v>843</v>
      </c>
      <c r="B753" s="2" t="s">
        <v>2090</v>
      </c>
      <c r="C753" s="2" t="s">
        <v>19</v>
      </c>
      <c r="D753" s="6">
        <v>43790</v>
      </c>
      <c r="E753" s="2" t="s">
        <v>25</v>
      </c>
      <c r="F753" s="7">
        <v>45286</v>
      </c>
      <c r="G753" s="7">
        <v>45287</v>
      </c>
      <c r="H753" s="2" t="s">
        <v>238</v>
      </c>
      <c r="I753" s="2" t="s">
        <v>2091</v>
      </c>
      <c r="J753" s="2" t="s">
        <v>517</v>
      </c>
      <c r="K753" s="2" t="s">
        <v>23</v>
      </c>
      <c r="L753" s="2" t="s">
        <v>24</v>
      </c>
      <c r="M753" s="2" t="s">
        <v>25</v>
      </c>
      <c r="N753" s="2" t="s">
        <v>26</v>
      </c>
      <c r="O753" s="2" t="s">
        <v>20</v>
      </c>
      <c r="P753" s="2"/>
      <c r="Q753" s="5" t="s">
        <v>20</v>
      </c>
      <c r="R753" s="2" t="s">
        <v>908</v>
      </c>
    </row>
    <row r="754" spans="1:18" hidden="1" x14ac:dyDescent="0.25">
      <c r="A754" s="5">
        <v>510</v>
      </c>
      <c r="B754" s="2" t="s">
        <v>1391</v>
      </c>
      <c r="C754" s="2" t="s">
        <v>29</v>
      </c>
      <c r="D754" s="6">
        <v>43790</v>
      </c>
      <c r="E754" s="2" t="s">
        <v>25</v>
      </c>
      <c r="F754" s="7">
        <v>45275</v>
      </c>
      <c r="G754" s="7">
        <v>45275</v>
      </c>
      <c r="H754" s="2" t="s">
        <v>238</v>
      </c>
      <c r="I754" s="2" t="s">
        <v>1392</v>
      </c>
      <c r="J754" s="2" t="s">
        <v>513</v>
      </c>
      <c r="K754" s="2" t="s">
        <v>23</v>
      </c>
      <c r="L754" s="2" t="s">
        <v>24</v>
      </c>
      <c r="M754" s="2" t="s">
        <v>25</v>
      </c>
      <c r="N754" s="2" t="s">
        <v>26</v>
      </c>
      <c r="O754" s="2" t="s">
        <v>25</v>
      </c>
      <c r="P754" s="2"/>
      <c r="Q754" s="5" t="s">
        <v>20</v>
      </c>
      <c r="R754" s="2" t="s">
        <v>1393</v>
      </c>
    </row>
    <row r="755" spans="1:18" hidden="1" x14ac:dyDescent="0.25">
      <c r="A755" s="5">
        <v>1404</v>
      </c>
      <c r="B755" s="2" t="s">
        <v>3255</v>
      </c>
      <c r="C755" s="2" t="s">
        <v>95</v>
      </c>
      <c r="D755" s="6">
        <v>43790</v>
      </c>
      <c r="E755" s="2" t="s">
        <v>25</v>
      </c>
      <c r="F755" s="7">
        <v>45295</v>
      </c>
      <c r="G755" s="7">
        <v>45295</v>
      </c>
      <c r="H755" s="2" t="s">
        <v>238</v>
      </c>
      <c r="I755" s="2" t="s">
        <v>1392</v>
      </c>
      <c r="J755" s="2" t="s">
        <v>480</v>
      </c>
      <c r="K755" s="2" t="s">
        <v>23</v>
      </c>
      <c r="L755" s="2" t="s">
        <v>24</v>
      </c>
      <c r="M755" s="2" t="s">
        <v>25</v>
      </c>
      <c r="N755" s="2" t="s">
        <v>26</v>
      </c>
      <c r="O755" s="2" t="s">
        <v>25</v>
      </c>
      <c r="P755" s="2"/>
      <c r="Q755" s="5" t="s">
        <v>20</v>
      </c>
      <c r="R755" s="2">
        <v>0</v>
      </c>
    </row>
    <row r="756" spans="1:18" hidden="1" x14ac:dyDescent="0.25">
      <c r="A756" s="5">
        <v>1380</v>
      </c>
      <c r="B756" s="2" t="s">
        <v>3205</v>
      </c>
      <c r="C756" s="2" t="s">
        <v>671</v>
      </c>
      <c r="D756" s="6">
        <v>43792</v>
      </c>
      <c r="E756" s="2" t="s">
        <v>25</v>
      </c>
      <c r="F756" s="7">
        <v>45344</v>
      </c>
      <c r="G756" s="7">
        <v>45345</v>
      </c>
      <c r="H756" s="2" t="s">
        <v>399</v>
      </c>
      <c r="I756" s="2" t="s">
        <v>3206</v>
      </c>
      <c r="J756" s="2" t="s">
        <v>2971</v>
      </c>
      <c r="K756" s="2" t="s">
        <v>23</v>
      </c>
      <c r="L756" s="2" t="s">
        <v>24</v>
      </c>
      <c r="M756" s="2" t="s">
        <v>25</v>
      </c>
      <c r="N756" s="2" t="s">
        <v>26</v>
      </c>
      <c r="O756" s="2" t="s">
        <v>20</v>
      </c>
      <c r="P756" s="2"/>
      <c r="Q756" s="5" t="s">
        <v>20</v>
      </c>
      <c r="R756" s="2" t="s">
        <v>20</v>
      </c>
    </row>
    <row r="757" spans="1:18" hidden="1" x14ac:dyDescent="0.25">
      <c r="A757" s="5">
        <v>1320</v>
      </c>
      <c r="B757" s="2" t="s">
        <v>3078</v>
      </c>
      <c r="C757" s="2" t="s">
        <v>671</v>
      </c>
      <c r="D757" s="6">
        <v>43791</v>
      </c>
      <c r="E757" s="2" t="s">
        <v>25</v>
      </c>
      <c r="F757" s="7">
        <v>45349</v>
      </c>
      <c r="G757" s="7">
        <v>45350</v>
      </c>
      <c r="H757" s="2" t="s">
        <v>399</v>
      </c>
      <c r="I757" s="2" t="s">
        <v>3079</v>
      </c>
      <c r="J757" s="2" t="s">
        <v>2971</v>
      </c>
      <c r="K757" s="2" t="s">
        <v>23</v>
      </c>
      <c r="L757" s="2" t="s">
        <v>24</v>
      </c>
      <c r="M757" s="2" t="s">
        <v>25</v>
      </c>
      <c r="N757" s="2" t="s">
        <v>26</v>
      </c>
      <c r="O757" s="2" t="s">
        <v>20</v>
      </c>
      <c r="P757" s="2"/>
      <c r="Q757" s="5" t="s">
        <v>20</v>
      </c>
      <c r="R757" s="2" t="s">
        <v>3080</v>
      </c>
    </row>
    <row r="758" spans="1:18" hidden="1" x14ac:dyDescent="0.25">
      <c r="A758" s="5">
        <v>1088</v>
      </c>
      <c r="B758" s="2" t="s">
        <v>2599</v>
      </c>
      <c r="C758" s="2" t="s">
        <v>19</v>
      </c>
      <c r="D758" s="6">
        <v>43790</v>
      </c>
      <c r="E758" s="2" t="s">
        <v>25</v>
      </c>
      <c r="F758" s="7">
        <v>45281</v>
      </c>
      <c r="G758" s="7">
        <v>45282</v>
      </c>
      <c r="H758" s="2" t="s">
        <v>399</v>
      </c>
      <c r="I758" s="2" t="s">
        <v>2600</v>
      </c>
      <c r="J758" s="2" t="s">
        <v>517</v>
      </c>
      <c r="K758" s="2" t="s">
        <v>23</v>
      </c>
      <c r="L758" s="2" t="s">
        <v>356</v>
      </c>
      <c r="M758" s="2" t="s">
        <v>25</v>
      </c>
      <c r="N758" s="2" t="s">
        <v>26</v>
      </c>
      <c r="O758" s="2" t="s">
        <v>20</v>
      </c>
      <c r="P758" s="2"/>
      <c r="Q758" s="5" t="s">
        <v>20</v>
      </c>
      <c r="R758" s="2"/>
    </row>
    <row r="759" spans="1:18" hidden="1" x14ac:dyDescent="0.25">
      <c r="A759" s="5">
        <v>994</v>
      </c>
      <c r="B759" s="2" t="s">
        <v>2398</v>
      </c>
      <c r="C759" s="2" t="s">
        <v>1269</v>
      </c>
      <c r="D759" s="6">
        <v>43791</v>
      </c>
      <c r="E759" s="2" t="s">
        <v>25</v>
      </c>
      <c r="F759" s="7">
        <v>45308</v>
      </c>
      <c r="G759" s="7">
        <v>45309</v>
      </c>
      <c r="H759" s="2" t="s">
        <v>399</v>
      </c>
      <c r="I759" s="2" t="s">
        <v>773</v>
      </c>
      <c r="J759" s="2" t="s">
        <v>730</v>
      </c>
      <c r="K759" s="2" t="s">
        <v>23</v>
      </c>
      <c r="L759" s="2" t="s">
        <v>24</v>
      </c>
      <c r="M759" s="2" t="s">
        <v>25</v>
      </c>
      <c r="N759" s="2" t="s">
        <v>26</v>
      </c>
      <c r="O759" s="2" t="s">
        <v>20</v>
      </c>
      <c r="P759" s="2"/>
      <c r="Q759" s="5" t="s">
        <v>128</v>
      </c>
      <c r="R759" s="2" t="s">
        <v>67</v>
      </c>
    </row>
    <row r="760" spans="1:18" ht="25.5" hidden="1" x14ac:dyDescent="0.25">
      <c r="A760" s="5">
        <v>892</v>
      </c>
      <c r="B760" s="2" t="s">
        <v>2192</v>
      </c>
      <c r="C760" s="2" t="s">
        <v>35</v>
      </c>
      <c r="D760" s="6">
        <v>43791</v>
      </c>
      <c r="E760" s="2" t="s">
        <v>25</v>
      </c>
      <c r="F760" s="7">
        <v>45293</v>
      </c>
      <c r="G760" s="7">
        <v>45293</v>
      </c>
      <c r="H760" s="2" t="s">
        <v>399</v>
      </c>
      <c r="I760" s="2" t="s">
        <v>978</v>
      </c>
      <c r="J760" s="2" t="s">
        <v>513</v>
      </c>
      <c r="K760" s="2" t="s">
        <v>23</v>
      </c>
      <c r="L760" s="2" t="s">
        <v>24</v>
      </c>
      <c r="M760" s="2" t="s">
        <v>25</v>
      </c>
      <c r="N760" s="2" t="s">
        <v>26</v>
      </c>
      <c r="O760" s="2" t="s">
        <v>25</v>
      </c>
      <c r="P760" s="2"/>
      <c r="Q760" s="5" t="s">
        <v>27</v>
      </c>
      <c r="R760" s="2" t="s">
        <v>83</v>
      </c>
    </row>
    <row r="761" spans="1:18" hidden="1" x14ac:dyDescent="0.25">
      <c r="A761" s="5">
        <v>589</v>
      </c>
      <c r="B761" s="2" t="s">
        <v>1548</v>
      </c>
      <c r="C761" s="2" t="s">
        <v>95</v>
      </c>
      <c r="D761" s="6">
        <v>43790</v>
      </c>
      <c r="E761" s="2" t="s">
        <v>20</v>
      </c>
      <c r="F761" s="7">
        <v>45286</v>
      </c>
      <c r="G761" s="7">
        <v>45289</v>
      </c>
      <c r="H761" s="2" t="s">
        <v>399</v>
      </c>
      <c r="I761" s="2" t="s">
        <v>1549</v>
      </c>
      <c r="J761" s="2" t="s">
        <v>44</v>
      </c>
      <c r="K761" s="2" t="s">
        <v>23</v>
      </c>
      <c r="L761" s="2" t="s">
        <v>356</v>
      </c>
      <c r="M761" s="2" t="s">
        <v>25</v>
      </c>
      <c r="N761" s="2" t="s">
        <v>26</v>
      </c>
      <c r="O761" s="2" t="s">
        <v>20</v>
      </c>
      <c r="P761" s="2"/>
      <c r="Q761" s="5" t="s">
        <v>20</v>
      </c>
      <c r="R761" s="2" t="s">
        <v>205</v>
      </c>
    </row>
    <row r="762" spans="1:18" hidden="1" x14ac:dyDescent="0.25">
      <c r="A762" s="5">
        <v>342</v>
      </c>
      <c r="B762" s="2" t="s">
        <v>1006</v>
      </c>
      <c r="C762" s="2" t="s">
        <v>19</v>
      </c>
      <c r="D762" s="6">
        <v>43791</v>
      </c>
      <c r="E762" s="2" t="s">
        <v>25</v>
      </c>
      <c r="F762" s="7">
        <v>45279</v>
      </c>
      <c r="G762" s="7">
        <v>45279</v>
      </c>
      <c r="H762" s="2" t="s">
        <v>399</v>
      </c>
      <c r="I762" s="2" t="s">
        <v>25</v>
      </c>
      <c r="J762" s="2" t="s">
        <v>606</v>
      </c>
      <c r="K762" s="2" t="s">
        <v>23</v>
      </c>
      <c r="L762" s="2" t="s">
        <v>24</v>
      </c>
      <c r="M762" s="2" t="s">
        <v>25</v>
      </c>
      <c r="N762" s="2" t="s">
        <v>26</v>
      </c>
      <c r="O762" s="2" t="s">
        <v>20</v>
      </c>
      <c r="P762" s="2"/>
      <c r="Q762" s="5" t="s">
        <v>20</v>
      </c>
      <c r="R762" s="2" t="s">
        <v>39</v>
      </c>
    </row>
    <row r="763" spans="1:18" hidden="1" x14ac:dyDescent="0.25">
      <c r="A763" s="5">
        <v>1363</v>
      </c>
      <c r="B763" s="2" t="s">
        <v>3166</v>
      </c>
      <c r="C763" s="2" t="s">
        <v>106</v>
      </c>
      <c r="D763" s="6">
        <v>43793</v>
      </c>
      <c r="E763" s="2" t="s">
        <v>25</v>
      </c>
      <c r="F763" s="2" t="s">
        <v>3167</v>
      </c>
      <c r="G763" s="7">
        <v>45318</v>
      </c>
      <c r="H763" s="2" t="s">
        <v>399</v>
      </c>
      <c r="I763" s="2" t="s">
        <v>3169</v>
      </c>
      <c r="J763" s="2" t="s">
        <v>3170</v>
      </c>
      <c r="K763" s="2" t="s">
        <v>23</v>
      </c>
      <c r="L763" s="2" t="s">
        <v>340</v>
      </c>
      <c r="M763" s="2" t="s">
        <v>25</v>
      </c>
      <c r="N763" s="2" t="s">
        <v>26</v>
      </c>
      <c r="O763" s="2" t="s">
        <v>20</v>
      </c>
      <c r="P763" s="2"/>
      <c r="Q763" s="5" t="s">
        <v>20</v>
      </c>
      <c r="R763" s="2">
        <v>0</v>
      </c>
    </row>
    <row r="764" spans="1:18" ht="25.5" hidden="1" x14ac:dyDescent="0.25">
      <c r="A764" s="5">
        <v>121</v>
      </c>
      <c r="B764" s="2" t="s">
        <v>398</v>
      </c>
      <c r="C764" s="2" t="s">
        <v>19</v>
      </c>
      <c r="D764" s="6">
        <v>43791</v>
      </c>
      <c r="E764" s="2" t="s">
        <v>20</v>
      </c>
      <c r="F764" s="7">
        <v>45275</v>
      </c>
      <c r="G764" s="7">
        <v>45275</v>
      </c>
      <c r="H764" s="2" t="s">
        <v>399</v>
      </c>
      <c r="I764" s="2" t="s">
        <v>400</v>
      </c>
      <c r="J764" s="2" t="s">
        <v>401</v>
      </c>
      <c r="K764" s="2" t="s">
        <v>23</v>
      </c>
      <c r="L764" s="2" t="s">
        <v>356</v>
      </c>
      <c r="M764" s="2" t="s">
        <v>25</v>
      </c>
      <c r="N764" s="2" t="s">
        <v>26</v>
      </c>
      <c r="O764" s="2" t="s">
        <v>20</v>
      </c>
      <c r="P764" s="2"/>
      <c r="Q764" s="5" t="s">
        <v>20</v>
      </c>
      <c r="R764" s="2">
        <v>1</v>
      </c>
    </row>
    <row r="765" spans="1:18" hidden="1" x14ac:dyDescent="0.25">
      <c r="A765" s="5">
        <v>1137</v>
      </c>
      <c r="B765" s="2" t="s">
        <v>2699</v>
      </c>
      <c r="C765" s="2" t="s">
        <v>1327</v>
      </c>
      <c r="D765" s="6">
        <v>43790</v>
      </c>
      <c r="E765" s="2" t="s">
        <v>25</v>
      </c>
      <c r="F765" s="7">
        <v>45315</v>
      </c>
      <c r="G765" s="7">
        <v>45323</v>
      </c>
      <c r="H765" s="2" t="s">
        <v>399</v>
      </c>
      <c r="I765" s="2" t="s">
        <v>2700</v>
      </c>
      <c r="J765" s="2" t="s">
        <v>2215</v>
      </c>
      <c r="K765" s="2" t="s">
        <v>23</v>
      </c>
      <c r="L765" s="2" t="s">
        <v>340</v>
      </c>
      <c r="M765" s="2" t="s">
        <v>25</v>
      </c>
      <c r="N765" s="2" t="s">
        <v>26</v>
      </c>
      <c r="O765" s="2" t="s">
        <v>25</v>
      </c>
      <c r="P765" s="2">
        <v>45323</v>
      </c>
      <c r="Q765" s="5" t="s">
        <v>20</v>
      </c>
      <c r="R765" s="2" t="s">
        <v>39</v>
      </c>
    </row>
    <row r="766" spans="1:18" hidden="1" x14ac:dyDescent="0.25">
      <c r="A766" s="5">
        <v>1200</v>
      </c>
      <c r="B766" s="2" t="s">
        <v>2834</v>
      </c>
      <c r="C766" s="2" t="s">
        <v>793</v>
      </c>
      <c r="D766" s="6">
        <v>43792</v>
      </c>
      <c r="E766" s="2" t="s">
        <v>25</v>
      </c>
      <c r="F766" s="7">
        <v>45335</v>
      </c>
      <c r="G766" s="7">
        <v>45335</v>
      </c>
      <c r="H766" s="2" t="s">
        <v>399</v>
      </c>
      <c r="I766" s="2" t="s">
        <v>2835</v>
      </c>
      <c r="J766" s="2" t="s">
        <v>44</v>
      </c>
      <c r="K766" s="2" t="s">
        <v>23</v>
      </c>
      <c r="L766" s="2" t="s">
        <v>340</v>
      </c>
      <c r="M766" s="2" t="s">
        <v>25</v>
      </c>
      <c r="N766" s="2" t="s">
        <v>26</v>
      </c>
      <c r="O766" s="2" t="s">
        <v>20</v>
      </c>
      <c r="P766" s="2"/>
      <c r="Q766" s="5" t="s">
        <v>20</v>
      </c>
      <c r="R766" s="2" t="s">
        <v>44</v>
      </c>
    </row>
    <row r="767" spans="1:18" ht="25.5" hidden="1" x14ac:dyDescent="0.25">
      <c r="A767" s="5">
        <v>943</v>
      </c>
      <c r="B767" s="2" t="s">
        <v>2302</v>
      </c>
      <c r="C767" s="2" t="s">
        <v>106</v>
      </c>
      <c r="D767" s="6">
        <v>43790</v>
      </c>
      <c r="E767" s="2" t="s">
        <v>20</v>
      </c>
      <c r="F767" s="7">
        <v>45302</v>
      </c>
      <c r="G767" s="7">
        <v>45306</v>
      </c>
      <c r="H767" s="2" t="s">
        <v>399</v>
      </c>
      <c r="I767" s="2" t="s">
        <v>2303</v>
      </c>
      <c r="J767" s="2" t="s">
        <v>480</v>
      </c>
      <c r="K767" s="2" t="s">
        <v>23</v>
      </c>
      <c r="L767" s="2" t="s">
        <v>340</v>
      </c>
      <c r="M767" s="2" t="s">
        <v>25</v>
      </c>
      <c r="N767" s="2" t="s">
        <v>26</v>
      </c>
      <c r="O767" s="2" t="s">
        <v>20</v>
      </c>
      <c r="P767" s="2"/>
      <c r="Q767" s="5" t="s">
        <v>20</v>
      </c>
      <c r="R767" s="2" t="s">
        <v>2304</v>
      </c>
    </row>
    <row r="768" spans="1:18" hidden="1" x14ac:dyDescent="0.25">
      <c r="A768" s="5">
        <v>596</v>
      </c>
      <c r="B768" s="2" t="s">
        <v>1560</v>
      </c>
      <c r="C768" s="2" t="s">
        <v>64</v>
      </c>
      <c r="D768" s="6">
        <v>43790</v>
      </c>
      <c r="E768" s="2" t="s">
        <v>25</v>
      </c>
      <c r="F768" s="7">
        <v>45286</v>
      </c>
      <c r="G768" s="7">
        <v>45286</v>
      </c>
      <c r="H768" s="2" t="s">
        <v>399</v>
      </c>
      <c r="I768" s="2" t="s">
        <v>1561</v>
      </c>
      <c r="J768" s="2" t="s">
        <v>1562</v>
      </c>
      <c r="K768" s="2" t="s">
        <v>23</v>
      </c>
      <c r="L768" s="2" t="s">
        <v>24</v>
      </c>
      <c r="M768" s="2" t="s">
        <v>25</v>
      </c>
      <c r="N768" s="2" t="s">
        <v>20</v>
      </c>
      <c r="O768" s="2" t="s">
        <v>25</v>
      </c>
      <c r="P768" s="2"/>
      <c r="Q768" s="5" t="s">
        <v>20</v>
      </c>
      <c r="R768" s="2" t="s">
        <v>1514</v>
      </c>
    </row>
    <row r="769" spans="1:18" hidden="1" x14ac:dyDescent="0.25">
      <c r="A769" s="5">
        <v>1027</v>
      </c>
      <c r="B769" s="2" t="s">
        <v>2466</v>
      </c>
      <c r="C769" s="2" t="s">
        <v>29</v>
      </c>
      <c r="D769" s="6">
        <v>43791</v>
      </c>
      <c r="E769" s="2" t="s">
        <v>25</v>
      </c>
      <c r="F769" s="7">
        <v>45279</v>
      </c>
      <c r="G769" s="7">
        <v>45281</v>
      </c>
      <c r="H769" s="2" t="s">
        <v>399</v>
      </c>
      <c r="I769" s="2" t="s">
        <v>978</v>
      </c>
      <c r="J769" s="2" t="s">
        <v>2103</v>
      </c>
      <c r="K769" s="2" t="s">
        <v>23</v>
      </c>
      <c r="L769" s="2" t="s">
        <v>340</v>
      </c>
      <c r="M769" s="2" t="s">
        <v>25</v>
      </c>
      <c r="N769" s="2" t="s">
        <v>26</v>
      </c>
      <c r="O769" s="2" t="s">
        <v>25</v>
      </c>
      <c r="P769" s="2"/>
      <c r="Q769" s="5" t="s">
        <v>20</v>
      </c>
      <c r="R769" s="2">
        <v>1</v>
      </c>
    </row>
    <row r="770" spans="1:18" hidden="1" x14ac:dyDescent="0.25">
      <c r="A770" s="5">
        <v>770</v>
      </c>
      <c r="B770" s="2" t="s">
        <v>1940</v>
      </c>
      <c r="C770" s="2" t="s">
        <v>64</v>
      </c>
      <c r="D770" s="6">
        <v>43790</v>
      </c>
      <c r="E770" s="2" t="s">
        <v>25</v>
      </c>
      <c r="F770" s="7">
        <v>45286</v>
      </c>
      <c r="G770" s="7">
        <v>45289</v>
      </c>
      <c r="H770" s="2" t="s">
        <v>399</v>
      </c>
      <c r="I770" s="2" t="s">
        <v>1132</v>
      </c>
      <c r="J770" s="2" t="s">
        <v>165</v>
      </c>
      <c r="K770" s="2" t="s">
        <v>23</v>
      </c>
      <c r="L770" s="2" t="s">
        <v>340</v>
      </c>
      <c r="M770" s="2" t="s">
        <v>25</v>
      </c>
      <c r="N770" s="2" t="s">
        <v>26</v>
      </c>
      <c r="O770" s="2" t="s">
        <v>20</v>
      </c>
      <c r="P770" s="2"/>
      <c r="Q770" s="5" t="s">
        <v>20</v>
      </c>
      <c r="R770" s="2" t="s">
        <v>44</v>
      </c>
    </row>
    <row r="771" spans="1:18" ht="25.5" hidden="1" x14ac:dyDescent="0.25">
      <c r="A771" s="5">
        <v>446</v>
      </c>
      <c r="B771" s="2" t="s">
        <v>1237</v>
      </c>
      <c r="C771" s="2" t="s">
        <v>29</v>
      </c>
      <c r="D771" s="6">
        <v>43788</v>
      </c>
      <c r="E771" s="2" t="s">
        <v>25</v>
      </c>
      <c r="F771" s="7">
        <v>45279</v>
      </c>
      <c r="G771" s="7">
        <v>45280</v>
      </c>
      <c r="H771" s="2" t="s">
        <v>399</v>
      </c>
      <c r="I771" s="2" t="s">
        <v>1238</v>
      </c>
      <c r="J771" s="2" t="s">
        <v>480</v>
      </c>
      <c r="K771" s="2" t="s">
        <v>23</v>
      </c>
      <c r="L771" s="2" t="s">
        <v>340</v>
      </c>
      <c r="M771" s="2" t="s">
        <v>25</v>
      </c>
      <c r="N771" s="2" t="s">
        <v>26</v>
      </c>
      <c r="O771" s="2" t="s">
        <v>20</v>
      </c>
      <c r="P771" s="2"/>
      <c r="Q771" s="5" t="s">
        <v>20</v>
      </c>
      <c r="R771" s="2" t="s">
        <v>1239</v>
      </c>
    </row>
    <row r="772" spans="1:18" ht="38.25" hidden="1" x14ac:dyDescent="0.25">
      <c r="A772" s="5">
        <v>267</v>
      </c>
      <c r="B772" s="2" t="s">
        <v>44</v>
      </c>
      <c r="C772" s="2" t="s">
        <v>64</v>
      </c>
      <c r="D772" s="6">
        <v>43790</v>
      </c>
      <c r="E772" s="2" t="s">
        <v>25</v>
      </c>
      <c r="F772" s="7">
        <v>45281</v>
      </c>
      <c r="G772" s="7">
        <v>45281</v>
      </c>
      <c r="H772" s="2" t="s">
        <v>399</v>
      </c>
      <c r="I772" s="2" t="s">
        <v>818</v>
      </c>
      <c r="J772" s="2" t="s">
        <v>606</v>
      </c>
      <c r="K772" s="2" t="s">
        <v>23</v>
      </c>
      <c r="L772" s="2" t="s">
        <v>340</v>
      </c>
      <c r="M772" s="2" t="s">
        <v>25</v>
      </c>
      <c r="N772" s="2" t="s">
        <v>26</v>
      </c>
      <c r="O772" s="2" t="s">
        <v>20</v>
      </c>
      <c r="P772" s="2"/>
      <c r="Q772" s="5" t="s">
        <v>20</v>
      </c>
      <c r="R772" s="2" t="s">
        <v>819</v>
      </c>
    </row>
    <row r="773" spans="1:18" hidden="1" x14ac:dyDescent="0.25">
      <c r="A773" s="5">
        <v>1289</v>
      </c>
      <c r="B773" s="2" t="s">
        <v>3017</v>
      </c>
      <c r="C773" s="2" t="s">
        <v>29</v>
      </c>
      <c r="D773" s="6">
        <v>43791</v>
      </c>
      <c r="E773" s="2" t="s">
        <v>25</v>
      </c>
      <c r="F773" s="7">
        <v>45279</v>
      </c>
      <c r="G773" s="7">
        <v>45279</v>
      </c>
      <c r="H773" s="2" t="s">
        <v>399</v>
      </c>
      <c r="I773" s="2" t="s">
        <v>285</v>
      </c>
      <c r="J773" s="2" t="s">
        <v>517</v>
      </c>
      <c r="K773" s="2" t="s">
        <v>23</v>
      </c>
      <c r="L773" s="2" t="s">
        <v>24</v>
      </c>
      <c r="M773" s="2" t="s">
        <v>25</v>
      </c>
      <c r="N773" s="2" t="s">
        <v>26</v>
      </c>
      <c r="O773" s="2" t="s">
        <v>20</v>
      </c>
      <c r="P773" s="2"/>
      <c r="Q773" s="5" t="s">
        <v>128</v>
      </c>
      <c r="R773" s="2" t="s">
        <v>83</v>
      </c>
    </row>
    <row r="774" spans="1:18" hidden="1" x14ac:dyDescent="0.25">
      <c r="A774" s="5">
        <v>1023</v>
      </c>
      <c r="B774" s="2" t="s">
        <v>2459</v>
      </c>
      <c r="C774" s="2" t="s">
        <v>1269</v>
      </c>
      <c r="D774" s="6">
        <v>43793</v>
      </c>
      <c r="E774" s="2" t="s">
        <v>20</v>
      </c>
      <c r="F774" s="7">
        <v>45309</v>
      </c>
      <c r="G774" s="7">
        <v>45309</v>
      </c>
      <c r="H774" s="2" t="s">
        <v>399</v>
      </c>
      <c r="I774" s="2" t="s">
        <v>2460</v>
      </c>
      <c r="J774" s="2" t="s">
        <v>2461</v>
      </c>
      <c r="K774" s="2" t="s">
        <v>23</v>
      </c>
      <c r="L774" s="2" t="s">
        <v>340</v>
      </c>
      <c r="M774" s="2" t="s">
        <v>25</v>
      </c>
      <c r="N774" s="2" t="s">
        <v>26</v>
      </c>
      <c r="O774" s="2" t="s">
        <v>20</v>
      </c>
      <c r="P774" s="2"/>
      <c r="Q774" s="5" t="s">
        <v>20</v>
      </c>
      <c r="R774" s="2" t="s">
        <v>2462</v>
      </c>
    </row>
    <row r="775" spans="1:18" hidden="1" x14ac:dyDescent="0.25">
      <c r="A775" s="5">
        <v>451</v>
      </c>
      <c r="B775" s="2" t="s">
        <v>1251</v>
      </c>
      <c r="C775" s="2" t="s">
        <v>95</v>
      </c>
      <c r="D775" s="6">
        <v>43790</v>
      </c>
      <c r="E775" s="2" t="s">
        <v>25</v>
      </c>
      <c r="F775" s="7">
        <v>45286</v>
      </c>
      <c r="G775" s="7">
        <v>45286</v>
      </c>
      <c r="H775" s="2" t="s">
        <v>399</v>
      </c>
      <c r="I775" s="2" t="s">
        <v>1252</v>
      </c>
      <c r="J775" s="2" t="s">
        <v>1253</v>
      </c>
      <c r="K775" s="2" t="s">
        <v>23</v>
      </c>
      <c r="L775" s="2" t="s">
        <v>24</v>
      </c>
      <c r="M775" s="2" t="s">
        <v>25</v>
      </c>
      <c r="N775" s="2" t="s">
        <v>26</v>
      </c>
      <c r="O775" s="2" t="s">
        <v>25</v>
      </c>
      <c r="P775" s="2">
        <v>45657</v>
      </c>
      <c r="Q775" s="5" t="s">
        <v>20</v>
      </c>
      <c r="R775" s="2" t="s">
        <v>1254</v>
      </c>
    </row>
    <row r="776" spans="1:18" ht="25.5" hidden="1" x14ac:dyDescent="0.25">
      <c r="A776" s="5">
        <v>397</v>
      </c>
      <c r="B776" s="2" t="s">
        <v>1131</v>
      </c>
      <c r="C776" s="2" t="s">
        <v>64</v>
      </c>
      <c r="D776" s="6">
        <v>43791</v>
      </c>
      <c r="E776" s="2" t="s">
        <v>25</v>
      </c>
      <c r="F776" s="7">
        <v>45286</v>
      </c>
      <c r="G776" s="7">
        <v>45286</v>
      </c>
      <c r="H776" s="2" t="s">
        <v>399</v>
      </c>
      <c r="I776" s="2" t="s">
        <v>1132</v>
      </c>
      <c r="J776" s="2" t="s">
        <v>606</v>
      </c>
      <c r="K776" s="2" t="s">
        <v>23</v>
      </c>
      <c r="L776" s="2" t="s">
        <v>340</v>
      </c>
      <c r="M776" s="2" t="s">
        <v>25</v>
      </c>
      <c r="N776" s="2" t="s">
        <v>26</v>
      </c>
      <c r="O776" s="2" t="s">
        <v>20</v>
      </c>
      <c r="P776" s="2"/>
      <c r="Q776" s="5" t="s">
        <v>20</v>
      </c>
      <c r="R776" s="2" t="s">
        <v>1133</v>
      </c>
    </row>
    <row r="777" spans="1:18" hidden="1" x14ac:dyDescent="0.25">
      <c r="A777" s="5">
        <v>333</v>
      </c>
      <c r="B777" s="2" t="s">
        <v>977</v>
      </c>
      <c r="C777" s="2" t="s">
        <v>64</v>
      </c>
      <c r="D777" s="6">
        <v>45249</v>
      </c>
      <c r="E777" s="2" t="s">
        <v>25</v>
      </c>
      <c r="F777" s="7">
        <v>45281</v>
      </c>
      <c r="G777" s="7">
        <v>45281</v>
      </c>
      <c r="H777" s="2" t="s">
        <v>399</v>
      </c>
      <c r="I777" s="2" t="s">
        <v>978</v>
      </c>
      <c r="J777" s="2" t="s">
        <v>517</v>
      </c>
      <c r="K777" s="2" t="s">
        <v>23</v>
      </c>
      <c r="L777" s="2" t="s">
        <v>340</v>
      </c>
      <c r="M777" s="2" t="s">
        <v>25</v>
      </c>
      <c r="N777" s="2" t="s">
        <v>26</v>
      </c>
      <c r="O777" s="2" t="s">
        <v>20</v>
      </c>
      <c r="P777" s="2"/>
      <c r="Q777" s="5" t="s">
        <v>20</v>
      </c>
      <c r="R777" s="2" t="s">
        <v>979</v>
      </c>
    </row>
    <row r="778" spans="1:18" hidden="1" x14ac:dyDescent="0.25">
      <c r="A778" s="5">
        <v>408</v>
      </c>
      <c r="B778" s="2" t="s">
        <v>1155</v>
      </c>
      <c r="C778" s="2" t="s">
        <v>29</v>
      </c>
      <c r="D778" s="6">
        <v>43792</v>
      </c>
      <c r="E778" s="2" t="s">
        <v>25</v>
      </c>
      <c r="F778" s="7">
        <v>45275</v>
      </c>
      <c r="G778" s="7">
        <v>45276</v>
      </c>
      <c r="H778" s="2" t="s">
        <v>1156</v>
      </c>
      <c r="I778" s="2" t="s">
        <v>25</v>
      </c>
      <c r="J778" s="2" t="s">
        <v>1157</v>
      </c>
      <c r="K778" s="2" t="s">
        <v>23</v>
      </c>
      <c r="L778" s="2" t="s">
        <v>24</v>
      </c>
      <c r="M778" s="2" t="s">
        <v>25</v>
      </c>
      <c r="N778" s="2" t="s">
        <v>26</v>
      </c>
      <c r="O778" s="2" t="s">
        <v>20</v>
      </c>
      <c r="P778" s="2"/>
      <c r="Q778" s="5" t="s">
        <v>20</v>
      </c>
      <c r="R778" s="2" t="s">
        <v>166</v>
      </c>
    </row>
    <row r="779" spans="1:18" hidden="1" x14ac:dyDescent="0.25">
      <c r="A779" s="5">
        <v>898</v>
      </c>
      <c r="B779" s="2" t="s">
        <v>2200</v>
      </c>
      <c r="C779" s="2" t="s">
        <v>2201</v>
      </c>
      <c r="D779" s="6">
        <v>43792</v>
      </c>
      <c r="E779" s="2" t="s">
        <v>25</v>
      </c>
      <c r="F779" s="7">
        <v>45308</v>
      </c>
      <c r="G779" s="7">
        <v>45308</v>
      </c>
      <c r="H779" s="2" t="s">
        <v>1156</v>
      </c>
      <c r="I779" s="2" t="s">
        <v>2169</v>
      </c>
      <c r="J779" s="2" t="s">
        <v>2202</v>
      </c>
      <c r="K779" s="2" t="s">
        <v>23</v>
      </c>
      <c r="L779" s="2" t="s">
        <v>340</v>
      </c>
      <c r="M779" s="2" t="s">
        <v>25</v>
      </c>
      <c r="N779" s="2" t="s">
        <v>26</v>
      </c>
      <c r="O779" s="2" t="s">
        <v>20</v>
      </c>
      <c r="P779" s="2"/>
      <c r="Q779" s="5" t="s">
        <v>20</v>
      </c>
      <c r="R779" s="2" t="s">
        <v>44</v>
      </c>
    </row>
    <row r="780" spans="1:18" hidden="1" x14ac:dyDescent="0.25">
      <c r="A780" s="5">
        <v>870</v>
      </c>
      <c r="B780" s="2" t="s">
        <v>2145</v>
      </c>
      <c r="C780" s="2" t="s">
        <v>1269</v>
      </c>
      <c r="D780" s="5" t="s">
        <v>2146</v>
      </c>
      <c r="E780" s="2" t="s">
        <v>25</v>
      </c>
      <c r="F780" s="7">
        <v>45302</v>
      </c>
      <c r="G780" s="7">
        <v>45302</v>
      </c>
      <c r="H780" s="2" t="s">
        <v>1041</v>
      </c>
      <c r="I780" s="2" t="s">
        <v>493</v>
      </c>
      <c r="J780" s="2" t="s">
        <v>513</v>
      </c>
      <c r="K780" s="2" t="s">
        <v>23</v>
      </c>
      <c r="L780" s="2" t="s">
        <v>340</v>
      </c>
      <c r="M780" s="2" t="s">
        <v>25</v>
      </c>
      <c r="N780" s="2" t="s">
        <v>26</v>
      </c>
      <c r="O780" s="2" t="s">
        <v>25</v>
      </c>
      <c r="P780" s="2"/>
      <c r="Q780" s="5" t="s">
        <v>20</v>
      </c>
      <c r="R780" s="2" t="s">
        <v>83</v>
      </c>
    </row>
    <row r="781" spans="1:18" hidden="1" x14ac:dyDescent="0.25">
      <c r="A781" s="5">
        <v>1099</v>
      </c>
      <c r="B781" s="2" t="s">
        <v>2618</v>
      </c>
      <c r="C781" s="2" t="s">
        <v>95</v>
      </c>
      <c r="D781" s="6">
        <v>43791</v>
      </c>
      <c r="E781" s="2" t="s">
        <v>25</v>
      </c>
      <c r="F781" s="7">
        <v>45286</v>
      </c>
      <c r="G781" s="7">
        <v>45287</v>
      </c>
      <c r="H781" s="2" t="s">
        <v>1041</v>
      </c>
      <c r="I781" s="2" t="s">
        <v>2496</v>
      </c>
      <c r="J781" s="2" t="s">
        <v>2619</v>
      </c>
      <c r="K781" s="2" t="s">
        <v>23</v>
      </c>
      <c r="L781" s="2" t="s">
        <v>340</v>
      </c>
      <c r="M781" s="2" t="s">
        <v>25</v>
      </c>
      <c r="N781" s="2" t="s">
        <v>26</v>
      </c>
      <c r="O781" s="2" t="s">
        <v>20</v>
      </c>
      <c r="P781" s="2"/>
      <c r="Q781" s="5" t="s">
        <v>20</v>
      </c>
      <c r="R781" s="2" t="s">
        <v>160</v>
      </c>
    </row>
    <row r="782" spans="1:18" hidden="1" x14ac:dyDescent="0.25">
      <c r="A782" s="5">
        <v>358</v>
      </c>
      <c r="B782" s="2" t="s">
        <v>1040</v>
      </c>
      <c r="C782" s="2" t="s">
        <v>29</v>
      </c>
      <c r="D782" s="6">
        <v>43791</v>
      </c>
      <c r="E782" s="2" t="s">
        <v>25</v>
      </c>
      <c r="F782" s="7">
        <v>45279</v>
      </c>
      <c r="G782" s="7">
        <v>45279</v>
      </c>
      <c r="H782" s="2" t="s">
        <v>1041</v>
      </c>
      <c r="I782" s="2" t="s">
        <v>1042</v>
      </c>
      <c r="J782" s="2" t="s">
        <v>1043</v>
      </c>
      <c r="K782" s="2" t="s">
        <v>23</v>
      </c>
      <c r="L782" s="2" t="s">
        <v>24</v>
      </c>
      <c r="M782" s="2" t="s">
        <v>25</v>
      </c>
      <c r="N782" s="2" t="s">
        <v>26</v>
      </c>
      <c r="O782" s="2" t="s">
        <v>20</v>
      </c>
      <c r="P782" s="2"/>
      <c r="Q782" s="5" t="s">
        <v>20</v>
      </c>
      <c r="R782" s="2" t="s">
        <v>39</v>
      </c>
    </row>
    <row r="783" spans="1:18" hidden="1" x14ac:dyDescent="0.25">
      <c r="A783" s="5">
        <v>1435</v>
      </c>
      <c r="B783" s="2" t="s">
        <v>3311</v>
      </c>
      <c r="C783" s="2" t="s">
        <v>19</v>
      </c>
      <c r="D783" s="6">
        <v>43727</v>
      </c>
      <c r="E783" s="2" t="s">
        <v>25</v>
      </c>
      <c r="F783" s="7">
        <v>45279</v>
      </c>
      <c r="G783" s="7">
        <v>45279</v>
      </c>
      <c r="H783" s="2" t="s">
        <v>1041</v>
      </c>
      <c r="I783" s="2" t="s">
        <v>1586</v>
      </c>
      <c r="J783" s="2">
        <v>2024</v>
      </c>
      <c r="K783" s="2" t="s">
        <v>23</v>
      </c>
      <c r="L783" s="2" t="s">
        <v>24</v>
      </c>
      <c r="M783" s="2" t="s">
        <v>25</v>
      </c>
      <c r="N783" s="2" t="s">
        <v>26</v>
      </c>
      <c r="O783" s="2" t="s">
        <v>20</v>
      </c>
      <c r="P783" s="2"/>
      <c r="Q783" s="5" t="s">
        <v>20</v>
      </c>
      <c r="R783" s="2">
        <v>2</v>
      </c>
    </row>
    <row r="784" spans="1:18" hidden="1" x14ac:dyDescent="0.25">
      <c r="A784" s="5">
        <v>1311</v>
      </c>
      <c r="B784" s="2" t="s">
        <v>3060</v>
      </c>
      <c r="C784" s="2" t="s">
        <v>1269</v>
      </c>
      <c r="D784" s="6">
        <v>43791</v>
      </c>
      <c r="E784" s="2" t="s">
        <v>25</v>
      </c>
      <c r="F784" s="7">
        <v>45301</v>
      </c>
      <c r="G784" s="7">
        <v>45350</v>
      </c>
      <c r="H784" s="2" t="s">
        <v>1041</v>
      </c>
      <c r="I784" s="2" t="s">
        <v>493</v>
      </c>
      <c r="J784" s="8">
        <v>45413</v>
      </c>
      <c r="K784" s="2" t="s">
        <v>23</v>
      </c>
      <c r="L784" s="2" t="s">
        <v>24</v>
      </c>
      <c r="M784" s="2" t="s">
        <v>25</v>
      </c>
      <c r="N784" s="2" t="s">
        <v>26</v>
      </c>
      <c r="O784" s="2" t="s">
        <v>20</v>
      </c>
      <c r="P784" s="2"/>
      <c r="Q784" s="5" t="s">
        <v>20</v>
      </c>
      <c r="R784" s="2" t="s">
        <v>847</v>
      </c>
    </row>
    <row r="785" spans="1:18" ht="25.5" hidden="1" x14ac:dyDescent="0.25">
      <c r="A785" s="5">
        <v>1180</v>
      </c>
      <c r="B785" s="2" t="s">
        <v>2790</v>
      </c>
      <c r="C785" s="2" t="s">
        <v>1269</v>
      </c>
      <c r="D785" s="6">
        <v>43791</v>
      </c>
      <c r="E785" s="2" t="s">
        <v>20</v>
      </c>
      <c r="F785" s="7">
        <v>45302</v>
      </c>
      <c r="G785" s="7">
        <v>45331</v>
      </c>
      <c r="H785" s="2" t="s">
        <v>1041</v>
      </c>
      <c r="I785" s="2" t="s">
        <v>2791</v>
      </c>
      <c r="J785" s="2" t="s">
        <v>2792</v>
      </c>
      <c r="K785" s="2" t="s">
        <v>23</v>
      </c>
      <c r="L785" s="2"/>
      <c r="M785" s="2" t="s">
        <v>25</v>
      </c>
      <c r="N785" s="2" t="s">
        <v>26</v>
      </c>
      <c r="O785" s="2" t="s">
        <v>20</v>
      </c>
      <c r="P785" s="2"/>
      <c r="Q785" s="5" t="s">
        <v>20</v>
      </c>
      <c r="R785" s="2" t="s">
        <v>283</v>
      </c>
    </row>
    <row r="786" spans="1:18" ht="25.5" hidden="1" x14ac:dyDescent="0.25">
      <c r="A786" s="5">
        <v>466</v>
      </c>
      <c r="B786" s="2" t="s">
        <v>1285</v>
      </c>
      <c r="C786" s="2" t="s">
        <v>64</v>
      </c>
      <c r="D786" s="6">
        <v>43790</v>
      </c>
      <c r="E786" s="2" t="s">
        <v>25</v>
      </c>
      <c r="F786" s="7">
        <v>45286</v>
      </c>
      <c r="G786" s="7">
        <v>45286</v>
      </c>
      <c r="H786" s="2" t="s">
        <v>1041</v>
      </c>
      <c r="I786" s="2" t="s">
        <v>1286</v>
      </c>
      <c r="J786" s="2" t="s">
        <v>1287</v>
      </c>
      <c r="K786" s="2" t="s">
        <v>23</v>
      </c>
      <c r="L786" s="2" t="s">
        <v>24</v>
      </c>
      <c r="M786" s="2" t="s">
        <v>25</v>
      </c>
      <c r="N786" s="2" t="s">
        <v>26</v>
      </c>
      <c r="O786" s="2" t="s">
        <v>20</v>
      </c>
      <c r="P786" s="2"/>
      <c r="Q786" s="5" t="s">
        <v>20</v>
      </c>
      <c r="R786" s="2" t="s">
        <v>1205</v>
      </c>
    </row>
    <row r="787" spans="1:18" ht="25.5" hidden="1" x14ac:dyDescent="0.25">
      <c r="A787" s="5">
        <v>1244</v>
      </c>
      <c r="B787" s="2" t="s">
        <v>2921</v>
      </c>
      <c r="C787" s="2" t="s">
        <v>29</v>
      </c>
      <c r="D787" s="6">
        <v>43790</v>
      </c>
      <c r="E787" s="2" t="s">
        <v>20</v>
      </c>
      <c r="F787" s="7">
        <v>45320</v>
      </c>
      <c r="G787" s="7">
        <v>45320</v>
      </c>
      <c r="H787" s="2" t="s">
        <v>1041</v>
      </c>
      <c r="I787" s="2" t="s">
        <v>1222</v>
      </c>
      <c r="J787" s="2" t="s">
        <v>2895</v>
      </c>
      <c r="K787" s="2" t="s">
        <v>23</v>
      </c>
      <c r="L787" s="2" t="s">
        <v>24</v>
      </c>
      <c r="M787" s="2" t="s">
        <v>25</v>
      </c>
      <c r="N787" s="2" t="s">
        <v>26</v>
      </c>
      <c r="O787" s="2" t="s">
        <v>20</v>
      </c>
      <c r="P787" s="2"/>
      <c r="Q787" s="5" t="s">
        <v>20</v>
      </c>
      <c r="R787" s="2" t="s">
        <v>2922</v>
      </c>
    </row>
    <row r="788" spans="1:18" hidden="1" x14ac:dyDescent="0.25">
      <c r="A788" s="5">
        <v>1236</v>
      </c>
      <c r="B788" s="2" t="s">
        <v>2906</v>
      </c>
      <c r="C788" s="2" t="s">
        <v>29</v>
      </c>
      <c r="D788" s="6">
        <v>43788</v>
      </c>
      <c r="E788" s="2" t="s">
        <v>25</v>
      </c>
      <c r="F788" s="7">
        <v>45321</v>
      </c>
      <c r="G788" s="7">
        <v>45321</v>
      </c>
      <c r="H788" s="2" t="s">
        <v>1041</v>
      </c>
      <c r="I788" s="2" t="s">
        <v>2907</v>
      </c>
      <c r="J788" s="2" t="s">
        <v>2284</v>
      </c>
      <c r="K788" s="2" t="s">
        <v>23</v>
      </c>
      <c r="L788" s="2" t="s">
        <v>24</v>
      </c>
      <c r="M788" s="2" t="s">
        <v>25</v>
      </c>
      <c r="N788" s="2" t="s">
        <v>26</v>
      </c>
      <c r="O788" s="2" t="s">
        <v>20</v>
      </c>
      <c r="P788" s="2"/>
      <c r="Q788" s="5" t="s">
        <v>20</v>
      </c>
      <c r="R788" s="2" t="s">
        <v>86</v>
      </c>
    </row>
    <row r="789" spans="1:18" hidden="1" x14ac:dyDescent="0.25">
      <c r="A789" s="5">
        <v>885</v>
      </c>
      <c r="B789" s="2" t="s">
        <v>2176</v>
      </c>
      <c r="C789" s="2" t="s">
        <v>69</v>
      </c>
      <c r="D789" s="6">
        <v>43791</v>
      </c>
      <c r="E789" s="2" t="s">
        <v>20</v>
      </c>
      <c r="F789" s="7">
        <v>45288</v>
      </c>
      <c r="G789" s="7">
        <v>45295</v>
      </c>
      <c r="H789" s="2" t="s">
        <v>1041</v>
      </c>
      <c r="I789" s="2" t="s">
        <v>1222</v>
      </c>
      <c r="J789" s="2" t="s">
        <v>32</v>
      </c>
      <c r="K789" s="2" t="s">
        <v>23</v>
      </c>
      <c r="L789" s="2" t="s">
        <v>340</v>
      </c>
      <c r="M789" s="2" t="s">
        <v>25</v>
      </c>
      <c r="N789" s="2" t="s">
        <v>26</v>
      </c>
      <c r="O789" s="2" t="s">
        <v>20</v>
      </c>
      <c r="P789" s="2"/>
      <c r="Q789" s="5" t="s">
        <v>20</v>
      </c>
      <c r="R789" s="2" t="s">
        <v>2177</v>
      </c>
    </row>
    <row r="790" spans="1:18" hidden="1" x14ac:dyDescent="0.25">
      <c r="A790" s="5">
        <v>1122</v>
      </c>
      <c r="B790" s="2" t="s">
        <v>2667</v>
      </c>
      <c r="C790" s="2" t="s">
        <v>1269</v>
      </c>
      <c r="D790" s="6">
        <v>43790</v>
      </c>
      <c r="E790" s="2" t="s">
        <v>25</v>
      </c>
      <c r="F790" s="7">
        <v>45308</v>
      </c>
      <c r="G790" s="7">
        <v>45310</v>
      </c>
      <c r="H790" s="2" t="s">
        <v>1041</v>
      </c>
      <c r="I790" s="2" t="s">
        <v>493</v>
      </c>
      <c r="J790" s="2" t="s">
        <v>2284</v>
      </c>
      <c r="K790" s="2" t="s">
        <v>23</v>
      </c>
      <c r="L790" s="2" t="s">
        <v>24</v>
      </c>
      <c r="M790" s="2" t="s">
        <v>25</v>
      </c>
      <c r="N790" s="2" t="s">
        <v>26</v>
      </c>
      <c r="O790" s="2" t="s">
        <v>20</v>
      </c>
      <c r="P790" s="2"/>
      <c r="Q790" s="5" t="s">
        <v>20</v>
      </c>
      <c r="R790" s="2" t="s">
        <v>44</v>
      </c>
    </row>
    <row r="791" spans="1:18" hidden="1" x14ac:dyDescent="0.25">
      <c r="A791" s="5">
        <v>807</v>
      </c>
      <c r="B791" s="2" t="s">
        <v>2015</v>
      </c>
      <c r="C791" s="2" t="s">
        <v>106</v>
      </c>
      <c r="D791" s="6">
        <v>43791</v>
      </c>
      <c r="E791" s="2" t="s">
        <v>25</v>
      </c>
      <c r="F791" s="7">
        <v>45300</v>
      </c>
      <c r="G791" s="7">
        <v>45301</v>
      </c>
      <c r="H791" s="2" t="s">
        <v>593</v>
      </c>
      <c r="I791" s="2" t="s">
        <v>926</v>
      </c>
      <c r="J791" s="2" t="s">
        <v>513</v>
      </c>
      <c r="K791" s="2" t="s">
        <v>23</v>
      </c>
      <c r="L791" s="2" t="s">
        <v>340</v>
      </c>
      <c r="M791" s="2" t="s">
        <v>25</v>
      </c>
      <c r="N791" s="2" t="s">
        <v>26</v>
      </c>
      <c r="O791" s="2" t="s">
        <v>20</v>
      </c>
      <c r="P791" s="2"/>
      <c r="Q791" s="5" t="s">
        <v>20</v>
      </c>
      <c r="R791" s="2" t="s">
        <v>2016</v>
      </c>
    </row>
    <row r="792" spans="1:18" hidden="1" x14ac:dyDescent="0.25">
      <c r="A792" s="5">
        <v>768</v>
      </c>
      <c r="B792" s="2" t="s">
        <v>1938</v>
      </c>
      <c r="C792" s="2" t="s">
        <v>95</v>
      </c>
      <c r="D792" s="6">
        <v>43791</v>
      </c>
      <c r="E792" s="2" t="s">
        <v>25</v>
      </c>
      <c r="F792" s="7">
        <v>45286</v>
      </c>
      <c r="G792" s="7">
        <v>45288</v>
      </c>
      <c r="H792" s="2" t="s">
        <v>593</v>
      </c>
      <c r="I792" s="2" t="s">
        <v>926</v>
      </c>
      <c r="J792" s="2" t="s">
        <v>1830</v>
      </c>
      <c r="K792" s="2" t="s">
        <v>23</v>
      </c>
      <c r="L792" s="2" t="s">
        <v>24</v>
      </c>
      <c r="M792" s="2" t="s">
        <v>25</v>
      </c>
      <c r="N792" s="2" t="s">
        <v>26</v>
      </c>
      <c r="O792" s="2" t="s">
        <v>20</v>
      </c>
      <c r="P792" s="2"/>
      <c r="Q792" s="5" t="s">
        <v>20</v>
      </c>
      <c r="R792" s="2" t="s">
        <v>951</v>
      </c>
    </row>
    <row r="793" spans="1:18" hidden="1" x14ac:dyDescent="0.25">
      <c r="A793" s="5">
        <v>1301</v>
      </c>
      <c r="B793" s="2" t="s">
        <v>3039</v>
      </c>
      <c r="C793" s="2" t="s">
        <v>1269</v>
      </c>
      <c r="D793" s="5" t="s">
        <v>1191</v>
      </c>
      <c r="E793" s="2" t="s">
        <v>20</v>
      </c>
      <c r="F793" s="7">
        <v>45308</v>
      </c>
      <c r="G793" s="7">
        <v>45310</v>
      </c>
      <c r="H793" s="2" t="s">
        <v>593</v>
      </c>
      <c r="I793" s="2" t="s">
        <v>3040</v>
      </c>
      <c r="J793" s="2" t="s">
        <v>42</v>
      </c>
      <c r="K793" s="2" t="s">
        <v>23</v>
      </c>
      <c r="L793" s="2" t="s">
        <v>340</v>
      </c>
      <c r="M793" s="2" t="s">
        <v>25</v>
      </c>
      <c r="N793" s="2" t="s">
        <v>26</v>
      </c>
      <c r="O793" s="2" t="s">
        <v>20</v>
      </c>
      <c r="P793" s="2"/>
      <c r="Q793" s="5" t="s">
        <v>20</v>
      </c>
      <c r="R793" s="2"/>
    </row>
    <row r="794" spans="1:18" hidden="1" x14ac:dyDescent="0.25">
      <c r="A794" s="5">
        <v>1048</v>
      </c>
      <c r="B794" s="2" t="s">
        <v>2516</v>
      </c>
      <c r="C794" s="2" t="s">
        <v>59</v>
      </c>
      <c r="D794" s="6">
        <v>43791</v>
      </c>
      <c r="E794" s="2" t="s">
        <v>25</v>
      </c>
      <c r="F794" s="7">
        <v>45281</v>
      </c>
      <c r="G794" s="7">
        <v>45286</v>
      </c>
      <c r="H794" s="2" t="s">
        <v>593</v>
      </c>
      <c r="I794" s="2" t="s">
        <v>677</v>
      </c>
      <c r="J794" s="2" t="s">
        <v>513</v>
      </c>
      <c r="K794" s="2" t="s">
        <v>23</v>
      </c>
      <c r="L794" s="2" t="s">
        <v>24</v>
      </c>
      <c r="M794" s="2" t="s">
        <v>25</v>
      </c>
      <c r="N794" s="2" t="s">
        <v>26</v>
      </c>
      <c r="O794" s="2" t="s">
        <v>20</v>
      </c>
      <c r="P794" s="2"/>
      <c r="Q794" s="5" t="s">
        <v>20</v>
      </c>
      <c r="R794" s="2" t="s">
        <v>83</v>
      </c>
    </row>
    <row r="795" spans="1:18" hidden="1" x14ac:dyDescent="0.25">
      <c r="A795" s="5">
        <v>1409</v>
      </c>
      <c r="B795" s="2" t="s">
        <v>3262</v>
      </c>
      <c r="C795" s="2" t="s">
        <v>3263</v>
      </c>
      <c r="D795" s="6">
        <v>43788</v>
      </c>
      <c r="E795" s="2" t="s">
        <v>25</v>
      </c>
      <c r="F795" s="7">
        <v>45282</v>
      </c>
      <c r="G795" s="7">
        <v>45282</v>
      </c>
      <c r="H795" s="2" t="s">
        <v>593</v>
      </c>
      <c r="I795" s="2" t="s">
        <v>2110</v>
      </c>
      <c r="J795" s="2" t="s">
        <v>480</v>
      </c>
      <c r="K795" s="2" t="s">
        <v>23</v>
      </c>
      <c r="L795" s="2" t="s">
        <v>24</v>
      </c>
      <c r="M795" s="2" t="s">
        <v>25</v>
      </c>
      <c r="N795" s="2" t="s">
        <v>26</v>
      </c>
      <c r="O795" s="2" t="s">
        <v>20</v>
      </c>
      <c r="P795" s="2"/>
      <c r="Q795" s="5" t="s">
        <v>20</v>
      </c>
      <c r="R795" s="2" t="s">
        <v>3264</v>
      </c>
    </row>
    <row r="796" spans="1:18" ht="25.5" hidden="1" x14ac:dyDescent="0.25">
      <c r="A796" s="5">
        <v>1113</v>
      </c>
      <c r="B796" s="2" t="s">
        <v>2647</v>
      </c>
      <c r="C796" s="2" t="s">
        <v>728</v>
      </c>
      <c r="D796" s="6">
        <v>43791</v>
      </c>
      <c r="E796" s="2" t="s">
        <v>20</v>
      </c>
      <c r="F796" s="7">
        <v>45321</v>
      </c>
      <c r="G796" s="7">
        <v>45321</v>
      </c>
      <c r="H796" s="2" t="s">
        <v>593</v>
      </c>
      <c r="I796" s="2" t="s">
        <v>2422</v>
      </c>
      <c r="J796" s="2" t="s">
        <v>2648</v>
      </c>
      <c r="K796" s="2" t="s">
        <v>23</v>
      </c>
      <c r="L796" s="2" t="s">
        <v>340</v>
      </c>
      <c r="M796" s="2" t="s">
        <v>25</v>
      </c>
      <c r="N796" s="2" t="s">
        <v>20</v>
      </c>
      <c r="O796" s="2" t="s">
        <v>25</v>
      </c>
      <c r="P796" s="2"/>
      <c r="Q796" s="5" t="s">
        <v>20</v>
      </c>
      <c r="R796" s="2" t="s">
        <v>39</v>
      </c>
    </row>
    <row r="797" spans="1:18" ht="25.5" hidden="1" x14ac:dyDescent="0.25">
      <c r="A797" s="5">
        <v>1006</v>
      </c>
      <c r="B797" s="2" t="s">
        <v>2421</v>
      </c>
      <c r="C797" s="2" t="s">
        <v>29</v>
      </c>
      <c r="D797" s="6">
        <v>43791</v>
      </c>
      <c r="E797" s="2" t="s">
        <v>25</v>
      </c>
      <c r="F797" s="7">
        <v>45279</v>
      </c>
      <c r="G797" s="7">
        <v>45280</v>
      </c>
      <c r="H797" s="2" t="s">
        <v>593</v>
      </c>
      <c r="I797" s="2" t="s">
        <v>2422</v>
      </c>
      <c r="J797" s="2" t="s">
        <v>517</v>
      </c>
      <c r="K797" s="2" t="s">
        <v>23</v>
      </c>
      <c r="L797" s="2" t="s">
        <v>340</v>
      </c>
      <c r="M797" s="2" t="s">
        <v>25</v>
      </c>
      <c r="N797" s="2" t="s">
        <v>26</v>
      </c>
      <c r="O797" s="2" t="s">
        <v>20</v>
      </c>
      <c r="P797" s="2"/>
      <c r="Q797" s="5" t="s">
        <v>20</v>
      </c>
      <c r="R797" s="2" t="s">
        <v>2423</v>
      </c>
    </row>
    <row r="798" spans="1:18" hidden="1" x14ac:dyDescent="0.25">
      <c r="A798" s="5">
        <v>274</v>
      </c>
      <c r="B798" s="2" t="s">
        <v>836</v>
      </c>
      <c r="C798" s="2" t="s">
        <v>64</v>
      </c>
      <c r="D798" s="6">
        <v>43790</v>
      </c>
      <c r="E798" s="2" t="s">
        <v>20</v>
      </c>
      <c r="F798" s="7">
        <v>45281</v>
      </c>
      <c r="G798" s="7">
        <v>45281</v>
      </c>
      <c r="H798" s="2" t="s">
        <v>593</v>
      </c>
      <c r="I798" s="2" t="s">
        <v>598</v>
      </c>
      <c r="J798" s="2" t="s">
        <v>517</v>
      </c>
      <c r="K798" s="2" t="s">
        <v>23</v>
      </c>
      <c r="L798" s="2" t="s">
        <v>24</v>
      </c>
      <c r="M798" s="2" t="s">
        <v>25</v>
      </c>
      <c r="N798" s="2" t="s">
        <v>26</v>
      </c>
      <c r="O798" s="2" t="s">
        <v>25</v>
      </c>
      <c r="P798" s="2"/>
      <c r="Q798" s="5" t="s">
        <v>20</v>
      </c>
      <c r="R798" s="2" t="s">
        <v>837</v>
      </c>
    </row>
    <row r="799" spans="1:18" hidden="1" x14ac:dyDescent="0.25">
      <c r="A799" s="5">
        <v>375</v>
      </c>
      <c r="B799" s="2" t="s">
        <v>1082</v>
      </c>
      <c r="C799" s="2" t="s">
        <v>46</v>
      </c>
      <c r="D799" s="6">
        <v>43790</v>
      </c>
      <c r="E799" s="2" t="s">
        <v>25</v>
      </c>
      <c r="F799" s="7">
        <v>45286</v>
      </c>
      <c r="G799" s="7">
        <v>45286</v>
      </c>
      <c r="H799" s="2" t="s">
        <v>593</v>
      </c>
      <c r="I799" s="2" t="s">
        <v>32</v>
      </c>
      <c r="J799" s="2">
        <v>2024</v>
      </c>
      <c r="K799" s="2" t="s">
        <v>23</v>
      </c>
      <c r="L799" s="2" t="s">
        <v>340</v>
      </c>
      <c r="M799" s="2" t="s">
        <v>25</v>
      </c>
      <c r="N799" s="2" t="s">
        <v>26</v>
      </c>
      <c r="O799" s="2" t="s">
        <v>20</v>
      </c>
      <c r="P799" s="2"/>
      <c r="Q799" s="5" t="s">
        <v>20</v>
      </c>
      <c r="R799" s="2" t="s">
        <v>83</v>
      </c>
    </row>
    <row r="800" spans="1:18" hidden="1" x14ac:dyDescent="0.25">
      <c r="A800" s="5">
        <v>227</v>
      </c>
      <c r="B800" s="2" t="s">
        <v>717</v>
      </c>
      <c r="C800" s="2" t="s">
        <v>29</v>
      </c>
      <c r="D800" s="6">
        <v>45279</v>
      </c>
      <c r="E800" s="2" t="s">
        <v>25</v>
      </c>
      <c r="F800" s="7">
        <v>45279</v>
      </c>
      <c r="G800" s="7">
        <v>45279</v>
      </c>
      <c r="H800" s="2" t="s">
        <v>593</v>
      </c>
      <c r="I800" s="2" t="s">
        <v>594</v>
      </c>
      <c r="J800" s="2" t="s">
        <v>480</v>
      </c>
      <c r="K800" s="2" t="s">
        <v>23</v>
      </c>
      <c r="L800" s="2" t="s">
        <v>340</v>
      </c>
      <c r="M800" s="2" t="s">
        <v>25</v>
      </c>
      <c r="N800" s="2" t="s">
        <v>26</v>
      </c>
      <c r="O800" s="2" t="s">
        <v>20</v>
      </c>
      <c r="P800" s="2"/>
      <c r="Q800" s="5" t="s">
        <v>20</v>
      </c>
      <c r="R800" s="2"/>
    </row>
    <row r="801" spans="1:18" hidden="1" x14ac:dyDescent="0.25">
      <c r="A801" s="5">
        <v>915</v>
      </c>
      <c r="B801" s="2" t="s">
        <v>2237</v>
      </c>
      <c r="C801" s="2" t="s">
        <v>95</v>
      </c>
      <c r="D801" s="6">
        <v>43825</v>
      </c>
      <c r="E801" s="2" t="s">
        <v>25</v>
      </c>
      <c r="F801" s="7">
        <v>45286</v>
      </c>
      <c r="G801" s="7">
        <v>45286</v>
      </c>
      <c r="H801" s="2" t="s">
        <v>593</v>
      </c>
      <c r="I801" s="2" t="s">
        <v>677</v>
      </c>
      <c r="J801" s="2" t="s">
        <v>606</v>
      </c>
      <c r="K801" s="2" t="s">
        <v>23</v>
      </c>
      <c r="L801" s="2" t="s">
        <v>24</v>
      </c>
      <c r="M801" s="2" t="s">
        <v>25</v>
      </c>
      <c r="N801" s="2" t="s">
        <v>26</v>
      </c>
      <c r="O801" s="2" t="s">
        <v>20</v>
      </c>
      <c r="P801" s="2"/>
      <c r="Q801" s="5" t="s">
        <v>20</v>
      </c>
      <c r="R801" s="2" t="s">
        <v>2238</v>
      </c>
    </row>
    <row r="802" spans="1:18" hidden="1" x14ac:dyDescent="0.25">
      <c r="A802" s="5">
        <v>772</v>
      </c>
      <c r="B802" s="2" t="s">
        <v>1942</v>
      </c>
      <c r="C802" s="2" t="s">
        <v>64</v>
      </c>
      <c r="D802" s="6">
        <v>43791</v>
      </c>
      <c r="E802" s="2" t="s">
        <v>25</v>
      </c>
      <c r="F802" s="7">
        <v>45281</v>
      </c>
      <c r="G802" s="7">
        <v>45283</v>
      </c>
      <c r="H802" s="2" t="s">
        <v>593</v>
      </c>
      <c r="I802" s="2" t="s">
        <v>677</v>
      </c>
      <c r="J802" s="2" t="s">
        <v>513</v>
      </c>
      <c r="K802" s="2" t="s">
        <v>23</v>
      </c>
      <c r="L802" s="2" t="s">
        <v>24</v>
      </c>
      <c r="M802" s="2" t="s">
        <v>25</v>
      </c>
      <c r="N802" s="2" t="s">
        <v>26</v>
      </c>
      <c r="O802" s="2" t="s">
        <v>25</v>
      </c>
      <c r="P802" s="2"/>
      <c r="Q802" s="5" t="s">
        <v>27</v>
      </c>
      <c r="R802" s="2" t="s">
        <v>1943</v>
      </c>
    </row>
    <row r="803" spans="1:18" hidden="1" x14ac:dyDescent="0.25">
      <c r="A803" s="5">
        <v>186</v>
      </c>
      <c r="B803" s="2" t="s">
        <v>592</v>
      </c>
      <c r="C803" s="2" t="s">
        <v>29</v>
      </c>
      <c r="D803" s="6">
        <v>43791</v>
      </c>
      <c r="E803" s="2" t="s">
        <v>20</v>
      </c>
      <c r="F803" s="7">
        <v>45279</v>
      </c>
      <c r="G803" s="7">
        <v>45279</v>
      </c>
      <c r="H803" s="2" t="s">
        <v>593</v>
      </c>
      <c r="I803" s="2" t="s">
        <v>594</v>
      </c>
      <c r="J803" s="2" t="s">
        <v>595</v>
      </c>
      <c r="K803" s="2" t="s">
        <v>23</v>
      </c>
      <c r="L803" s="2" t="s">
        <v>340</v>
      </c>
      <c r="M803" s="2" t="s">
        <v>25</v>
      </c>
      <c r="N803" s="2" t="s">
        <v>26</v>
      </c>
      <c r="O803" s="2" t="s">
        <v>20</v>
      </c>
      <c r="P803" s="2"/>
      <c r="Q803" s="5" t="s">
        <v>20</v>
      </c>
      <c r="R803" s="2" t="s">
        <v>39</v>
      </c>
    </row>
    <row r="804" spans="1:18" hidden="1" x14ac:dyDescent="0.25">
      <c r="A804" s="5">
        <v>609</v>
      </c>
      <c r="B804" s="2" t="s">
        <v>1595</v>
      </c>
      <c r="C804" s="2" t="s">
        <v>46</v>
      </c>
      <c r="D804" s="6">
        <v>43790</v>
      </c>
      <c r="E804" s="2" t="s">
        <v>25</v>
      </c>
      <c r="F804" s="7">
        <v>45288</v>
      </c>
      <c r="G804" s="7">
        <v>45288</v>
      </c>
      <c r="H804" s="2" t="s">
        <v>593</v>
      </c>
      <c r="I804" s="2" t="s">
        <v>598</v>
      </c>
      <c r="J804" s="2" t="s">
        <v>1070</v>
      </c>
      <c r="K804" s="2" t="s">
        <v>23</v>
      </c>
      <c r="L804" s="2" t="s">
        <v>24</v>
      </c>
      <c r="M804" s="2" t="s">
        <v>25</v>
      </c>
      <c r="N804" s="2" t="s">
        <v>26</v>
      </c>
      <c r="O804" s="2" t="s">
        <v>25</v>
      </c>
      <c r="P804" s="2"/>
      <c r="Q804" s="5" t="s">
        <v>20</v>
      </c>
      <c r="R804" s="2" t="s">
        <v>67</v>
      </c>
    </row>
    <row r="805" spans="1:18" hidden="1" x14ac:dyDescent="0.25">
      <c r="A805" s="5">
        <v>313</v>
      </c>
      <c r="B805" s="2" t="s">
        <v>924</v>
      </c>
      <c r="C805" s="2" t="s">
        <v>19</v>
      </c>
      <c r="D805" s="6">
        <v>43790</v>
      </c>
      <c r="E805" s="2" t="s">
        <v>25</v>
      </c>
      <c r="F805" s="2" t="s">
        <v>460</v>
      </c>
      <c r="G805" s="7">
        <v>45276</v>
      </c>
      <c r="H805" s="2" t="s">
        <v>593</v>
      </c>
      <c r="I805" s="2" t="s">
        <v>926</v>
      </c>
      <c r="J805" s="2" t="s">
        <v>678</v>
      </c>
      <c r="K805" s="2" t="s">
        <v>23</v>
      </c>
      <c r="L805" s="2" t="s">
        <v>340</v>
      </c>
      <c r="M805" s="2" t="s">
        <v>25</v>
      </c>
      <c r="N805" s="2" t="s">
        <v>26</v>
      </c>
      <c r="O805" s="2" t="s">
        <v>20</v>
      </c>
      <c r="P805" s="2"/>
      <c r="Q805" s="5" t="s">
        <v>20</v>
      </c>
      <c r="R805" s="2">
        <v>2</v>
      </c>
    </row>
    <row r="806" spans="1:18" hidden="1" x14ac:dyDescent="0.25">
      <c r="A806" s="5">
        <v>225</v>
      </c>
      <c r="B806" s="2" t="s">
        <v>713</v>
      </c>
      <c r="C806" s="2" t="s">
        <v>19</v>
      </c>
      <c r="D806" s="6">
        <v>43791</v>
      </c>
      <c r="E806" s="2" t="s">
        <v>25</v>
      </c>
      <c r="F806" s="7">
        <v>45275</v>
      </c>
      <c r="G806" s="7">
        <v>45275</v>
      </c>
      <c r="H806" s="2" t="s">
        <v>593</v>
      </c>
      <c r="I806" s="2" t="s">
        <v>594</v>
      </c>
      <c r="J806" s="2" t="s">
        <v>714</v>
      </c>
      <c r="K806" s="2" t="s">
        <v>23</v>
      </c>
      <c r="L806" s="2" t="s">
        <v>24</v>
      </c>
      <c r="M806" s="2" t="s">
        <v>25</v>
      </c>
      <c r="N806" s="2" t="s">
        <v>26</v>
      </c>
      <c r="O806" s="2" t="s">
        <v>20</v>
      </c>
      <c r="P806" s="2"/>
      <c r="Q806" s="5" t="s">
        <v>27</v>
      </c>
      <c r="R806" s="2" t="s">
        <v>20</v>
      </c>
    </row>
    <row r="807" spans="1:18" hidden="1" x14ac:dyDescent="0.25">
      <c r="A807" s="5">
        <v>705</v>
      </c>
      <c r="B807" s="2" t="s">
        <v>1802</v>
      </c>
      <c r="C807" s="2" t="s">
        <v>46</v>
      </c>
      <c r="D807" s="6">
        <v>43791</v>
      </c>
      <c r="E807" s="2" t="s">
        <v>25</v>
      </c>
      <c r="F807" s="7">
        <v>45288</v>
      </c>
      <c r="G807" s="7">
        <v>45289</v>
      </c>
      <c r="H807" s="2" t="s">
        <v>593</v>
      </c>
      <c r="I807" s="2" t="s">
        <v>677</v>
      </c>
      <c r="J807" s="2" t="s">
        <v>1565</v>
      </c>
      <c r="K807" s="2" t="s">
        <v>23</v>
      </c>
      <c r="L807" s="2" t="s">
        <v>340</v>
      </c>
      <c r="M807" s="2" t="s">
        <v>25</v>
      </c>
      <c r="N807" s="2" t="s">
        <v>26</v>
      </c>
      <c r="O807" s="2" t="s">
        <v>20</v>
      </c>
      <c r="P807" s="2"/>
      <c r="Q807" s="5" t="s">
        <v>27</v>
      </c>
      <c r="R807" s="2" t="s">
        <v>1803</v>
      </c>
    </row>
    <row r="808" spans="1:18" hidden="1" x14ac:dyDescent="0.25">
      <c r="A808" s="5">
        <v>212</v>
      </c>
      <c r="B808" s="2" t="s">
        <v>676</v>
      </c>
      <c r="C808" s="2" t="s">
        <v>29</v>
      </c>
      <c r="D808" s="6">
        <v>43790</v>
      </c>
      <c r="E808" s="2" t="s">
        <v>25</v>
      </c>
      <c r="F808" s="7">
        <v>45250</v>
      </c>
      <c r="G808" s="7">
        <v>45279</v>
      </c>
      <c r="H808" s="2" t="s">
        <v>593</v>
      </c>
      <c r="I808" s="2" t="s">
        <v>677</v>
      </c>
      <c r="J808" s="2" t="s">
        <v>678</v>
      </c>
      <c r="K808" s="2" t="s">
        <v>23</v>
      </c>
      <c r="L808" s="2" t="s">
        <v>24</v>
      </c>
      <c r="M808" s="2" t="s">
        <v>25</v>
      </c>
      <c r="N808" s="2" t="s">
        <v>26</v>
      </c>
      <c r="O808" s="2" t="s">
        <v>25</v>
      </c>
      <c r="P808" s="2"/>
      <c r="Q808" s="5" t="s">
        <v>27</v>
      </c>
      <c r="R808" s="2" t="s">
        <v>679</v>
      </c>
    </row>
    <row r="809" spans="1:18" hidden="1" x14ac:dyDescent="0.25">
      <c r="A809" s="5">
        <v>1359</v>
      </c>
      <c r="B809" s="2" t="s">
        <v>3155</v>
      </c>
      <c r="C809" s="2" t="s">
        <v>1269</v>
      </c>
      <c r="D809" s="6">
        <v>43818</v>
      </c>
      <c r="E809" s="2" t="s">
        <v>25</v>
      </c>
      <c r="F809" s="7">
        <v>45302</v>
      </c>
      <c r="G809" s="7">
        <v>45302</v>
      </c>
      <c r="H809" s="2" t="s">
        <v>593</v>
      </c>
      <c r="I809" s="2" t="s">
        <v>598</v>
      </c>
      <c r="J809" s="2" t="s">
        <v>3156</v>
      </c>
      <c r="K809" s="2" t="s">
        <v>23</v>
      </c>
      <c r="L809" s="2" t="s">
        <v>340</v>
      </c>
      <c r="M809" s="2" t="s">
        <v>25</v>
      </c>
      <c r="N809" s="2" t="s">
        <v>26</v>
      </c>
      <c r="O809" s="2" t="s">
        <v>25</v>
      </c>
      <c r="P809" s="2"/>
      <c r="Q809" s="5" t="s">
        <v>20</v>
      </c>
      <c r="R809" s="2" t="s">
        <v>3157</v>
      </c>
    </row>
    <row r="810" spans="1:18" hidden="1" x14ac:dyDescent="0.25">
      <c r="A810" s="5">
        <v>1474</v>
      </c>
      <c r="B810" s="2" t="s">
        <v>3391</v>
      </c>
      <c r="C810" s="2" t="s">
        <v>3142</v>
      </c>
      <c r="D810" s="6">
        <v>43792</v>
      </c>
      <c r="E810" s="2" t="s">
        <v>25</v>
      </c>
      <c r="F810" s="7">
        <v>45365</v>
      </c>
      <c r="G810" s="7">
        <v>45367</v>
      </c>
      <c r="H810" s="2" t="s">
        <v>30</v>
      </c>
      <c r="I810" s="2" t="s">
        <v>3392</v>
      </c>
      <c r="J810" s="2" t="s">
        <v>561</v>
      </c>
      <c r="K810" s="2" t="s">
        <v>23</v>
      </c>
      <c r="L810" s="2" t="s">
        <v>340</v>
      </c>
      <c r="M810" s="2" t="s">
        <v>25</v>
      </c>
      <c r="N810" s="2" t="s">
        <v>26</v>
      </c>
      <c r="O810" s="2" t="s">
        <v>20</v>
      </c>
      <c r="P810" s="2"/>
      <c r="Q810" s="5" t="s">
        <v>20</v>
      </c>
      <c r="R810" s="2" t="s">
        <v>67</v>
      </c>
    </row>
    <row r="811" spans="1:18" hidden="1" x14ac:dyDescent="0.25">
      <c r="A811" s="5">
        <v>1392</v>
      </c>
      <c r="B811" s="2" t="s">
        <v>3233</v>
      </c>
      <c r="C811" s="2" t="s">
        <v>92</v>
      </c>
      <c r="D811" s="6">
        <v>43792</v>
      </c>
      <c r="E811" s="2" t="s">
        <v>25</v>
      </c>
      <c r="F811" s="7">
        <v>45352</v>
      </c>
      <c r="G811" s="7">
        <v>45359</v>
      </c>
      <c r="H811" s="2" t="s">
        <v>30</v>
      </c>
      <c r="I811" s="2" t="s">
        <v>541</v>
      </c>
      <c r="J811" s="2" t="s">
        <v>3184</v>
      </c>
      <c r="K811" s="2" t="s">
        <v>23</v>
      </c>
      <c r="L811" s="2" t="s">
        <v>340</v>
      </c>
      <c r="M811" s="2" t="s">
        <v>25</v>
      </c>
      <c r="N811" s="2" t="s">
        <v>26</v>
      </c>
      <c r="O811" s="2" t="s">
        <v>20</v>
      </c>
      <c r="P811" s="2"/>
      <c r="Q811" s="5" t="s">
        <v>20</v>
      </c>
      <c r="R811" s="2" t="s">
        <v>44</v>
      </c>
    </row>
    <row r="812" spans="1:18" hidden="1" x14ac:dyDescent="0.25">
      <c r="A812" s="5">
        <v>265</v>
      </c>
      <c r="B812" s="2" t="s">
        <v>812</v>
      </c>
      <c r="C812" s="2" t="s">
        <v>19</v>
      </c>
      <c r="D812" s="6">
        <v>45269</v>
      </c>
      <c r="E812" s="2" t="s">
        <v>25</v>
      </c>
      <c r="F812" s="7">
        <v>45269</v>
      </c>
      <c r="G812" s="7">
        <v>45269</v>
      </c>
      <c r="H812" s="2" t="s">
        <v>30</v>
      </c>
      <c r="I812" s="2" t="s">
        <v>541</v>
      </c>
      <c r="J812" s="2" t="s">
        <v>813</v>
      </c>
      <c r="K812" s="2" t="s">
        <v>23</v>
      </c>
      <c r="L812" s="2" t="s">
        <v>340</v>
      </c>
      <c r="M812" s="2" t="s">
        <v>25</v>
      </c>
      <c r="N812" s="2" t="s">
        <v>26</v>
      </c>
      <c r="O812" s="2" t="s">
        <v>20</v>
      </c>
      <c r="P812" s="2"/>
      <c r="Q812" s="5" t="s">
        <v>20</v>
      </c>
      <c r="R812" s="2" t="s">
        <v>183</v>
      </c>
    </row>
    <row r="813" spans="1:18" hidden="1" x14ac:dyDescent="0.25">
      <c r="A813" s="5">
        <v>1368</v>
      </c>
      <c r="B813" s="2" t="s">
        <v>3182</v>
      </c>
      <c r="C813" s="2" t="s">
        <v>3118</v>
      </c>
      <c r="D813" s="6">
        <v>43791</v>
      </c>
      <c r="E813" s="2" t="s">
        <v>20</v>
      </c>
      <c r="F813" s="7">
        <v>45356</v>
      </c>
      <c r="G813" s="7">
        <v>45356</v>
      </c>
      <c r="H813" s="2" t="s">
        <v>30</v>
      </c>
      <c r="I813" s="2" t="s">
        <v>3183</v>
      </c>
      <c r="J813" s="2" t="s">
        <v>3184</v>
      </c>
      <c r="K813" s="2" t="s">
        <v>23</v>
      </c>
      <c r="L813" s="2" t="s">
        <v>340</v>
      </c>
      <c r="M813" s="2" t="s">
        <v>25</v>
      </c>
      <c r="N813" s="2" t="s">
        <v>26</v>
      </c>
      <c r="O813" s="2" t="s">
        <v>20</v>
      </c>
      <c r="P813" s="2"/>
      <c r="Q813" s="5" t="s">
        <v>20</v>
      </c>
      <c r="R813" s="2" t="s">
        <v>160</v>
      </c>
    </row>
    <row r="814" spans="1:18" ht="25.5" hidden="1" x14ac:dyDescent="0.25">
      <c r="A814" s="5">
        <v>473</v>
      </c>
      <c r="B814" s="2" t="s">
        <v>1302</v>
      </c>
      <c r="C814" s="2" t="s">
        <v>69</v>
      </c>
      <c r="D814" s="6">
        <v>43791</v>
      </c>
      <c r="E814" s="2" t="s">
        <v>25</v>
      </c>
      <c r="F814" s="7">
        <v>45269</v>
      </c>
      <c r="G814" s="7">
        <v>45269</v>
      </c>
      <c r="H814" s="2" t="s">
        <v>30</v>
      </c>
      <c r="I814" s="2" t="s">
        <v>1303</v>
      </c>
      <c r="J814" s="2" t="s">
        <v>747</v>
      </c>
      <c r="K814" s="2" t="s">
        <v>23</v>
      </c>
      <c r="L814" s="2" t="s">
        <v>24</v>
      </c>
      <c r="M814" s="2" t="s">
        <v>25</v>
      </c>
      <c r="N814" s="2" t="s">
        <v>26</v>
      </c>
      <c r="O814" s="2" t="s">
        <v>25</v>
      </c>
      <c r="P814" s="2"/>
      <c r="Q814" s="5" t="s">
        <v>20</v>
      </c>
      <c r="R814" s="2" t="s">
        <v>495</v>
      </c>
    </row>
    <row r="815" spans="1:18" hidden="1" x14ac:dyDescent="0.25">
      <c r="A815" s="5">
        <v>1208</v>
      </c>
      <c r="B815" s="2" t="s">
        <v>2846</v>
      </c>
      <c r="C815" s="2" t="s">
        <v>2828</v>
      </c>
      <c r="D815" s="6">
        <v>43790</v>
      </c>
      <c r="E815" s="2" t="s">
        <v>25</v>
      </c>
      <c r="F815" s="7">
        <v>45335</v>
      </c>
      <c r="G815" s="7">
        <v>45336</v>
      </c>
      <c r="H815" s="2" t="s">
        <v>30</v>
      </c>
      <c r="I815" s="2" t="s">
        <v>131</v>
      </c>
      <c r="J815" s="2" t="s">
        <v>2847</v>
      </c>
      <c r="K815" s="2" t="s">
        <v>23</v>
      </c>
      <c r="L815" s="2" t="s">
        <v>340</v>
      </c>
      <c r="M815" s="2" t="s">
        <v>25</v>
      </c>
      <c r="N815" s="2" t="s">
        <v>26</v>
      </c>
      <c r="O815" s="2" t="s">
        <v>20</v>
      </c>
      <c r="P815" s="2"/>
      <c r="Q815" s="5" t="s">
        <v>20</v>
      </c>
      <c r="R815" s="2" t="s">
        <v>67</v>
      </c>
    </row>
    <row r="816" spans="1:18" ht="25.5" hidden="1" x14ac:dyDescent="0.25">
      <c r="A816" s="5">
        <v>1157</v>
      </c>
      <c r="B816" s="2" t="s">
        <v>2744</v>
      </c>
      <c r="C816" s="2" t="s">
        <v>95</v>
      </c>
      <c r="D816" s="6">
        <v>43790</v>
      </c>
      <c r="E816" s="2" t="s">
        <v>25</v>
      </c>
      <c r="F816" s="7">
        <v>45268</v>
      </c>
      <c r="G816" s="7">
        <v>45268</v>
      </c>
      <c r="H816" s="2" t="s">
        <v>30</v>
      </c>
      <c r="I816" s="2" t="s">
        <v>541</v>
      </c>
      <c r="J816" s="2" t="s">
        <v>2745</v>
      </c>
      <c r="K816" s="2" t="s">
        <v>23</v>
      </c>
      <c r="L816" s="2" t="s">
        <v>24</v>
      </c>
      <c r="M816" s="2" t="s">
        <v>25</v>
      </c>
      <c r="N816" s="2" t="s">
        <v>26</v>
      </c>
      <c r="O816" s="2" t="s">
        <v>25</v>
      </c>
      <c r="P816" s="2"/>
      <c r="Q816" s="5" t="s">
        <v>20</v>
      </c>
      <c r="R816" s="2" t="s">
        <v>2746</v>
      </c>
    </row>
    <row r="817" spans="1:18" hidden="1" x14ac:dyDescent="0.25">
      <c r="A817" s="5">
        <v>1305</v>
      </c>
      <c r="B817" s="2" t="s">
        <v>3048</v>
      </c>
      <c r="C817" s="2" t="s">
        <v>671</v>
      </c>
      <c r="D817" s="6">
        <v>43792</v>
      </c>
      <c r="E817" s="2" t="s">
        <v>20</v>
      </c>
      <c r="F817" s="7">
        <v>45349</v>
      </c>
      <c r="G817" s="7">
        <v>45349</v>
      </c>
      <c r="H817" s="2" t="s">
        <v>30</v>
      </c>
      <c r="I817" s="2" t="s">
        <v>3049</v>
      </c>
      <c r="J817" s="2" t="s">
        <v>2911</v>
      </c>
      <c r="K817" s="2" t="s">
        <v>23</v>
      </c>
      <c r="L817" s="2" t="s">
        <v>356</v>
      </c>
      <c r="M817" s="2" t="s">
        <v>25</v>
      </c>
      <c r="N817" s="2" t="s">
        <v>26</v>
      </c>
      <c r="O817" s="2" t="s">
        <v>20</v>
      </c>
      <c r="P817" s="2"/>
      <c r="Q817" s="5" t="s">
        <v>20</v>
      </c>
      <c r="R817" s="2" t="s">
        <v>3050</v>
      </c>
    </row>
    <row r="818" spans="1:18" hidden="1" x14ac:dyDescent="0.25">
      <c r="A818" s="5">
        <v>116</v>
      </c>
      <c r="B818" s="2" t="s">
        <v>387</v>
      </c>
      <c r="C818" s="2" t="s">
        <v>19</v>
      </c>
      <c r="D818" s="6">
        <v>43791</v>
      </c>
      <c r="E818" s="2" t="s">
        <v>25</v>
      </c>
      <c r="F818" s="7">
        <v>45268</v>
      </c>
      <c r="G818" s="7">
        <v>45268</v>
      </c>
      <c r="H818" s="2" t="s">
        <v>30</v>
      </c>
      <c r="I818" s="2" t="s">
        <v>131</v>
      </c>
      <c r="J818" s="2" t="s">
        <v>82</v>
      </c>
      <c r="K818" s="2" t="s">
        <v>23</v>
      </c>
      <c r="L818" s="2" t="s">
        <v>24</v>
      </c>
      <c r="M818" s="2" t="s">
        <v>25</v>
      </c>
      <c r="N818" s="2" t="s">
        <v>26</v>
      </c>
      <c r="O818" s="2" t="s">
        <v>25</v>
      </c>
      <c r="P818" s="2"/>
      <c r="Q818" s="5" t="s">
        <v>20</v>
      </c>
      <c r="R818" s="2" t="s">
        <v>388</v>
      </c>
    </row>
    <row r="819" spans="1:18" hidden="1" x14ac:dyDescent="0.25">
      <c r="A819" s="5">
        <v>1109</v>
      </c>
      <c r="B819" s="2" t="s">
        <v>2638</v>
      </c>
      <c r="C819" s="2" t="s">
        <v>2201</v>
      </c>
      <c r="D819" s="6">
        <v>43791</v>
      </c>
      <c r="E819" s="2" t="s">
        <v>25</v>
      </c>
      <c r="F819" s="7">
        <v>45308</v>
      </c>
      <c r="G819" s="7">
        <v>45308</v>
      </c>
      <c r="H819" s="2" t="s">
        <v>30</v>
      </c>
      <c r="I819" s="2" t="s">
        <v>2639</v>
      </c>
      <c r="J819" s="2" t="s">
        <v>513</v>
      </c>
      <c r="K819" s="2" t="s">
        <v>23</v>
      </c>
      <c r="L819" s="2" t="s">
        <v>340</v>
      </c>
      <c r="M819" s="2" t="s">
        <v>25</v>
      </c>
      <c r="N819" s="2" t="s">
        <v>26</v>
      </c>
      <c r="O819" s="2" t="s">
        <v>20</v>
      </c>
      <c r="P819" s="2"/>
      <c r="Q819" s="5" t="s">
        <v>20</v>
      </c>
      <c r="R819" s="2" t="s">
        <v>2640</v>
      </c>
    </row>
    <row r="820" spans="1:18" hidden="1" x14ac:dyDescent="0.25">
      <c r="A820" s="5">
        <v>67</v>
      </c>
      <c r="B820" s="2" t="s">
        <v>260</v>
      </c>
      <c r="C820" s="2" t="s">
        <v>19</v>
      </c>
      <c r="D820" s="6">
        <v>43790</v>
      </c>
      <c r="E820" s="2" t="s">
        <v>20</v>
      </c>
      <c r="F820" s="7">
        <v>45268</v>
      </c>
      <c r="G820" s="7">
        <v>45268</v>
      </c>
      <c r="H820" s="2" t="s">
        <v>30</v>
      </c>
      <c r="I820" s="2" t="s">
        <v>261</v>
      </c>
      <c r="J820" s="2" t="s">
        <v>262</v>
      </c>
      <c r="K820" s="2" t="s">
        <v>23</v>
      </c>
      <c r="L820" s="2"/>
      <c r="M820" s="2" t="s">
        <v>25</v>
      </c>
      <c r="N820" s="2" t="s">
        <v>26</v>
      </c>
      <c r="O820" s="2" t="s">
        <v>20</v>
      </c>
      <c r="P820" s="2"/>
      <c r="Q820" s="5" t="s">
        <v>20</v>
      </c>
      <c r="R820" s="2" t="s">
        <v>44</v>
      </c>
    </row>
    <row r="821" spans="1:18" hidden="1" x14ac:dyDescent="0.25">
      <c r="A821" s="5">
        <v>271</v>
      </c>
      <c r="B821" s="2" t="s">
        <v>830</v>
      </c>
      <c r="C821" s="2" t="s">
        <v>19</v>
      </c>
      <c r="D821" s="6">
        <v>43790</v>
      </c>
      <c r="E821" s="2" t="s">
        <v>25</v>
      </c>
      <c r="F821" s="7">
        <v>45268</v>
      </c>
      <c r="G821" s="7">
        <v>45269</v>
      </c>
      <c r="H821" s="2" t="s">
        <v>30</v>
      </c>
      <c r="I821" s="2" t="s">
        <v>831</v>
      </c>
      <c r="J821" s="2" t="s">
        <v>832</v>
      </c>
      <c r="K821" s="2" t="s">
        <v>23</v>
      </c>
      <c r="L821" s="2" t="s">
        <v>24</v>
      </c>
      <c r="M821" s="2" t="s">
        <v>25</v>
      </c>
      <c r="N821" s="2" t="s">
        <v>26</v>
      </c>
      <c r="O821" s="2" t="s">
        <v>20</v>
      </c>
      <c r="P821" s="2"/>
      <c r="Q821" s="5" t="s">
        <v>20</v>
      </c>
      <c r="R821" s="2" t="s">
        <v>39</v>
      </c>
    </row>
    <row r="822" spans="1:18" hidden="1" x14ac:dyDescent="0.25">
      <c r="A822" s="5">
        <v>36</v>
      </c>
      <c r="B822" s="2" t="s">
        <v>161</v>
      </c>
      <c r="C822" s="2" t="s">
        <v>69</v>
      </c>
      <c r="D822" s="6">
        <v>43791</v>
      </c>
      <c r="E822" s="2" t="s">
        <v>25</v>
      </c>
      <c r="F822" s="7">
        <v>45268</v>
      </c>
      <c r="G822" s="7">
        <v>45268</v>
      </c>
      <c r="H822" s="2" t="s">
        <v>30</v>
      </c>
      <c r="I822" s="2" t="s">
        <v>41</v>
      </c>
      <c r="J822" s="2" t="s">
        <v>162</v>
      </c>
      <c r="K822" s="2" t="s">
        <v>23</v>
      </c>
      <c r="L822" s="2"/>
      <c r="M822" s="2" t="s">
        <v>25</v>
      </c>
      <c r="N822" s="2" t="s">
        <v>26</v>
      </c>
      <c r="O822" s="2" t="s">
        <v>20</v>
      </c>
      <c r="P822" s="2"/>
      <c r="Q822" s="5" t="s">
        <v>20</v>
      </c>
      <c r="R822" s="2" t="s">
        <v>67</v>
      </c>
    </row>
    <row r="823" spans="1:18" hidden="1" x14ac:dyDescent="0.25">
      <c r="A823" s="5">
        <v>54</v>
      </c>
      <c r="B823" s="2" t="s">
        <v>215</v>
      </c>
      <c r="C823" s="2" t="s">
        <v>69</v>
      </c>
      <c r="D823" s="6">
        <v>43791</v>
      </c>
      <c r="E823" s="2" t="s">
        <v>25</v>
      </c>
      <c r="F823" s="7">
        <v>45269</v>
      </c>
      <c r="G823" s="7">
        <v>45269</v>
      </c>
      <c r="H823" s="2" t="s">
        <v>30</v>
      </c>
      <c r="I823" s="2" t="s">
        <v>61</v>
      </c>
      <c r="J823" s="2" t="s">
        <v>216</v>
      </c>
      <c r="K823" s="2" t="s">
        <v>23</v>
      </c>
      <c r="L823" s="2"/>
      <c r="M823" s="2" t="s">
        <v>25</v>
      </c>
      <c r="N823" s="2" t="s">
        <v>26</v>
      </c>
      <c r="O823" s="2" t="s">
        <v>20</v>
      </c>
      <c r="P823" s="2"/>
      <c r="Q823" s="5" t="s">
        <v>20</v>
      </c>
      <c r="R823" s="2" t="s">
        <v>217</v>
      </c>
    </row>
    <row r="824" spans="1:18" ht="25.5" hidden="1" x14ac:dyDescent="0.25">
      <c r="A824" s="5">
        <v>445</v>
      </c>
      <c r="B824" s="2" t="s">
        <v>1235</v>
      </c>
      <c r="C824" s="2" t="s">
        <v>95</v>
      </c>
      <c r="D824" s="6">
        <v>43791</v>
      </c>
      <c r="E824" s="2" t="s">
        <v>25</v>
      </c>
      <c r="F824" s="7">
        <v>45268</v>
      </c>
      <c r="G824" s="7">
        <v>45269</v>
      </c>
      <c r="H824" s="2" t="s">
        <v>30</v>
      </c>
      <c r="I824" s="2" t="s">
        <v>32</v>
      </c>
      <c r="J824" s="2" t="s">
        <v>52</v>
      </c>
      <c r="K824" s="2" t="s">
        <v>23</v>
      </c>
      <c r="L824" s="2" t="s">
        <v>24</v>
      </c>
      <c r="M824" s="2" t="s">
        <v>25</v>
      </c>
      <c r="N824" s="2" t="s">
        <v>26</v>
      </c>
      <c r="O824" s="2" t="s">
        <v>20</v>
      </c>
      <c r="P824" s="2"/>
      <c r="Q824" s="5" t="s">
        <v>20</v>
      </c>
      <c r="R824" s="2" t="s">
        <v>1236</v>
      </c>
    </row>
    <row r="825" spans="1:18" hidden="1" x14ac:dyDescent="0.25">
      <c r="A825" s="5">
        <v>469</v>
      </c>
      <c r="B825" s="2" t="s">
        <v>1295</v>
      </c>
      <c r="C825" s="2" t="s">
        <v>29</v>
      </c>
      <c r="D825" s="6">
        <v>43791</v>
      </c>
      <c r="E825" s="2" t="s">
        <v>25</v>
      </c>
      <c r="F825" s="7">
        <v>45279</v>
      </c>
      <c r="G825" s="7">
        <v>45279</v>
      </c>
      <c r="H825" s="2" t="s">
        <v>30</v>
      </c>
      <c r="I825" s="2" t="s">
        <v>41</v>
      </c>
      <c r="J825" s="2" t="s">
        <v>552</v>
      </c>
      <c r="K825" s="2" t="s">
        <v>23</v>
      </c>
      <c r="L825" s="2" t="s">
        <v>24</v>
      </c>
      <c r="M825" s="2" t="s">
        <v>25</v>
      </c>
      <c r="N825" s="2" t="s">
        <v>26</v>
      </c>
      <c r="O825" s="2" t="s">
        <v>20</v>
      </c>
      <c r="P825" s="2"/>
      <c r="Q825" s="5" t="s">
        <v>20</v>
      </c>
      <c r="R825" s="2" t="s">
        <v>1296</v>
      </c>
    </row>
    <row r="826" spans="1:18" hidden="1" x14ac:dyDescent="0.25">
      <c r="A826" s="5">
        <v>993</v>
      </c>
      <c r="B826" s="2" t="s">
        <v>2397</v>
      </c>
      <c r="C826" s="2" t="s">
        <v>2201</v>
      </c>
      <c r="D826" s="6">
        <v>43791</v>
      </c>
      <c r="E826" s="2" t="s">
        <v>20</v>
      </c>
      <c r="F826" s="7">
        <v>45309</v>
      </c>
      <c r="G826" s="7">
        <v>45309</v>
      </c>
      <c r="H826" s="2" t="s">
        <v>30</v>
      </c>
      <c r="I826" s="2" t="s">
        <v>73</v>
      </c>
      <c r="J826" s="2" t="s">
        <v>2336</v>
      </c>
      <c r="K826" s="2" t="s">
        <v>23</v>
      </c>
      <c r="L826" s="2" t="s">
        <v>340</v>
      </c>
      <c r="M826" s="2" t="s">
        <v>25</v>
      </c>
      <c r="N826" s="2" t="s">
        <v>26</v>
      </c>
      <c r="O826" s="2" t="s">
        <v>20</v>
      </c>
      <c r="P826" s="2"/>
      <c r="Q826" s="5" t="s">
        <v>20</v>
      </c>
      <c r="R826" s="2" t="s">
        <v>25</v>
      </c>
    </row>
    <row r="827" spans="1:18" hidden="1" x14ac:dyDescent="0.25">
      <c r="A827" s="5">
        <v>1263</v>
      </c>
      <c r="B827" s="2" t="s">
        <v>2963</v>
      </c>
      <c r="C827" s="2" t="s">
        <v>1269</v>
      </c>
      <c r="D827" s="6">
        <v>45260</v>
      </c>
      <c r="E827" s="2" t="s">
        <v>25</v>
      </c>
      <c r="F827" s="7">
        <v>45302</v>
      </c>
      <c r="G827" s="7">
        <v>45303</v>
      </c>
      <c r="H827" s="2" t="s">
        <v>30</v>
      </c>
      <c r="I827" s="2" t="s">
        <v>541</v>
      </c>
      <c r="J827" s="2" t="s">
        <v>458</v>
      </c>
      <c r="K827" s="2" t="s">
        <v>23</v>
      </c>
      <c r="L827" s="2" t="s">
        <v>24</v>
      </c>
      <c r="M827" s="2" t="s">
        <v>25</v>
      </c>
      <c r="N827" s="2" t="s">
        <v>26</v>
      </c>
      <c r="O827" s="2" t="s">
        <v>20</v>
      </c>
      <c r="P827" s="2"/>
      <c r="Q827" s="5" t="s">
        <v>27</v>
      </c>
      <c r="R827" s="2" t="s">
        <v>318</v>
      </c>
    </row>
    <row r="828" spans="1:18" ht="38.25" hidden="1" x14ac:dyDescent="0.25">
      <c r="A828" s="5">
        <v>19</v>
      </c>
      <c r="B828" s="2" t="s">
        <v>99</v>
      </c>
      <c r="C828" s="2" t="s">
        <v>19</v>
      </c>
      <c r="D828" s="6">
        <v>43790</v>
      </c>
      <c r="E828" s="2" t="s">
        <v>25</v>
      </c>
      <c r="F828" s="7">
        <v>45268</v>
      </c>
      <c r="G828" s="7">
        <v>45269</v>
      </c>
      <c r="H828" s="2" t="s">
        <v>30</v>
      </c>
      <c r="I828" s="2" t="s">
        <v>100</v>
      </c>
      <c r="J828" s="2" t="s">
        <v>101</v>
      </c>
      <c r="K828" s="2" t="s">
        <v>23</v>
      </c>
      <c r="L828" s="2"/>
      <c r="M828" s="2" t="s">
        <v>25</v>
      </c>
      <c r="N828" s="2" t="s">
        <v>26</v>
      </c>
      <c r="O828" s="2" t="s">
        <v>20</v>
      </c>
      <c r="P828" s="2"/>
      <c r="Q828" s="5" t="s">
        <v>20</v>
      </c>
      <c r="R828" s="2" t="s">
        <v>102</v>
      </c>
    </row>
    <row r="829" spans="1:18" hidden="1" x14ac:dyDescent="0.25">
      <c r="A829" s="5">
        <v>362</v>
      </c>
      <c r="B829" s="2" t="s">
        <v>1051</v>
      </c>
      <c r="C829" s="2" t="s">
        <v>1052</v>
      </c>
      <c r="D829" s="6">
        <v>44348</v>
      </c>
      <c r="E829" s="2" t="s">
        <v>20</v>
      </c>
      <c r="F829" s="7">
        <v>45266</v>
      </c>
      <c r="G829" s="7">
        <v>45266</v>
      </c>
      <c r="H829" s="2" t="s">
        <v>30</v>
      </c>
      <c r="I829" s="2" t="s">
        <v>197</v>
      </c>
      <c r="J829" s="2" t="s">
        <v>1053</v>
      </c>
      <c r="K829" s="2" t="s">
        <v>23</v>
      </c>
      <c r="L829" s="2" t="s">
        <v>24</v>
      </c>
      <c r="M829" s="2" t="s">
        <v>25</v>
      </c>
      <c r="N829" s="2" t="s">
        <v>26</v>
      </c>
      <c r="O829" s="2" t="s">
        <v>20</v>
      </c>
      <c r="P829" s="2"/>
      <c r="Q829" s="5" t="s">
        <v>20</v>
      </c>
      <c r="R829" s="2" t="s">
        <v>1054</v>
      </c>
    </row>
    <row r="830" spans="1:18" hidden="1" x14ac:dyDescent="0.25">
      <c r="A830" s="5">
        <v>1177</v>
      </c>
      <c r="B830" s="2" t="s">
        <v>2785</v>
      </c>
      <c r="C830" s="2" t="s">
        <v>2786</v>
      </c>
      <c r="D830" s="6">
        <v>43805</v>
      </c>
      <c r="E830" s="2" t="s">
        <v>25</v>
      </c>
      <c r="F830" s="7">
        <v>45307</v>
      </c>
      <c r="G830" s="7">
        <v>45330</v>
      </c>
      <c r="H830" s="2" t="s">
        <v>30</v>
      </c>
      <c r="I830" s="2" t="s">
        <v>541</v>
      </c>
      <c r="J830" s="2" t="s">
        <v>2787</v>
      </c>
      <c r="K830" s="2" t="s">
        <v>23</v>
      </c>
      <c r="L830" s="2"/>
      <c r="M830" s="2" t="s">
        <v>25</v>
      </c>
      <c r="N830" s="2" t="s">
        <v>26</v>
      </c>
      <c r="O830" s="2" t="s">
        <v>20</v>
      </c>
      <c r="P830" s="2"/>
      <c r="Q830" s="5" t="s">
        <v>20</v>
      </c>
      <c r="R830" s="2" t="s">
        <v>154</v>
      </c>
    </row>
    <row r="831" spans="1:18" hidden="1" x14ac:dyDescent="0.25">
      <c r="A831" s="5">
        <v>752</v>
      </c>
      <c r="B831" s="2" t="s">
        <v>1901</v>
      </c>
      <c r="C831" s="2" t="s">
        <v>29</v>
      </c>
      <c r="D831" s="6">
        <v>43791</v>
      </c>
      <c r="E831" s="2" t="s">
        <v>25</v>
      </c>
      <c r="F831" s="7">
        <v>45268</v>
      </c>
      <c r="G831" s="7">
        <v>45273</v>
      </c>
      <c r="H831" s="2" t="s">
        <v>30</v>
      </c>
      <c r="I831" s="2" t="s">
        <v>541</v>
      </c>
      <c r="J831" s="2" t="s">
        <v>1611</v>
      </c>
      <c r="K831" s="2" t="s">
        <v>23</v>
      </c>
      <c r="L831" s="2" t="s">
        <v>24</v>
      </c>
      <c r="M831" s="2" t="s">
        <v>25</v>
      </c>
      <c r="N831" s="2" t="s">
        <v>26</v>
      </c>
      <c r="O831" s="2" t="s">
        <v>20</v>
      </c>
      <c r="P831" s="2"/>
      <c r="Q831" s="5" t="s">
        <v>20</v>
      </c>
      <c r="R831" s="2" t="s">
        <v>44</v>
      </c>
    </row>
    <row r="832" spans="1:18" hidden="1" x14ac:dyDescent="0.25">
      <c r="A832" s="5">
        <v>158</v>
      </c>
      <c r="B832" s="2" t="s">
        <v>522</v>
      </c>
      <c r="C832" s="2" t="s">
        <v>29</v>
      </c>
      <c r="D832" s="6">
        <v>43791</v>
      </c>
      <c r="E832" s="2" t="s">
        <v>25</v>
      </c>
      <c r="F832" s="7">
        <v>45268</v>
      </c>
      <c r="G832" s="7">
        <v>45276</v>
      </c>
      <c r="H832" s="2" t="s">
        <v>30</v>
      </c>
      <c r="I832" s="2" t="s">
        <v>31</v>
      </c>
      <c r="J832" s="2" t="s">
        <v>458</v>
      </c>
      <c r="K832" s="2" t="s">
        <v>23</v>
      </c>
      <c r="L832" s="2" t="s">
        <v>340</v>
      </c>
      <c r="M832" s="2" t="s">
        <v>25</v>
      </c>
      <c r="N832" s="2" t="s">
        <v>26</v>
      </c>
      <c r="O832" s="2" t="s">
        <v>20</v>
      </c>
      <c r="P832" s="2"/>
      <c r="Q832" s="5" t="s">
        <v>20</v>
      </c>
      <c r="R832" s="2" t="s">
        <v>523</v>
      </c>
    </row>
    <row r="833" spans="1:18" hidden="1" x14ac:dyDescent="0.25">
      <c r="A833" s="5">
        <v>629</v>
      </c>
      <c r="B833" s="2" t="s">
        <v>1637</v>
      </c>
      <c r="C833" s="2" t="s">
        <v>69</v>
      </c>
      <c r="D833" s="6">
        <v>43791</v>
      </c>
      <c r="E833" s="2" t="s">
        <v>25</v>
      </c>
      <c r="F833" s="7">
        <v>45288</v>
      </c>
      <c r="G833" s="7">
        <v>45291</v>
      </c>
      <c r="H833" s="2" t="s">
        <v>30</v>
      </c>
      <c r="I833" s="2" t="s">
        <v>61</v>
      </c>
      <c r="J833" s="2" t="s">
        <v>61</v>
      </c>
      <c r="K833" s="2" t="s">
        <v>23</v>
      </c>
      <c r="L833" s="2" t="s">
        <v>356</v>
      </c>
      <c r="M833" s="2" t="s">
        <v>25</v>
      </c>
      <c r="N833" s="2" t="s">
        <v>26</v>
      </c>
      <c r="O833" s="2" t="s">
        <v>20</v>
      </c>
      <c r="P833" s="2"/>
      <c r="Q833" s="5" t="s">
        <v>20</v>
      </c>
      <c r="R833" s="2" t="s">
        <v>44</v>
      </c>
    </row>
    <row r="834" spans="1:18" hidden="1" x14ac:dyDescent="0.25">
      <c r="A834" s="5">
        <v>1314</v>
      </c>
      <c r="B834" s="2" t="s">
        <v>3067</v>
      </c>
      <c r="C834" s="2" t="s">
        <v>46</v>
      </c>
      <c r="D834" s="6">
        <v>43791</v>
      </c>
      <c r="E834" s="2" t="s">
        <v>25</v>
      </c>
      <c r="F834" s="7">
        <v>45288</v>
      </c>
      <c r="G834" s="7">
        <v>45288</v>
      </c>
      <c r="H834" s="2" t="s">
        <v>30</v>
      </c>
      <c r="I834" s="2" t="s">
        <v>170</v>
      </c>
      <c r="J834" s="2" t="s">
        <v>517</v>
      </c>
      <c r="K834" s="2" t="s">
        <v>23</v>
      </c>
      <c r="L834" s="2" t="s">
        <v>356</v>
      </c>
      <c r="M834" s="2" t="s">
        <v>25</v>
      </c>
      <c r="N834" s="2" t="s">
        <v>26</v>
      </c>
      <c r="O834" s="2" t="s">
        <v>25</v>
      </c>
      <c r="P834" s="2"/>
      <c r="Q834" s="5" t="s">
        <v>27</v>
      </c>
      <c r="R834" s="2" t="s">
        <v>44</v>
      </c>
    </row>
    <row r="835" spans="1:18" hidden="1" x14ac:dyDescent="0.25">
      <c r="A835" s="5">
        <v>1131</v>
      </c>
      <c r="B835" s="2" t="s">
        <v>2686</v>
      </c>
      <c r="C835" s="2" t="s">
        <v>46</v>
      </c>
      <c r="D835" s="6">
        <v>43791</v>
      </c>
      <c r="E835" s="2" t="s">
        <v>25</v>
      </c>
      <c r="F835" s="7">
        <v>45290</v>
      </c>
      <c r="G835" s="7">
        <v>45306</v>
      </c>
      <c r="H835" s="2" t="s">
        <v>30</v>
      </c>
      <c r="I835" s="2" t="s">
        <v>541</v>
      </c>
      <c r="J835" s="2" t="s">
        <v>2687</v>
      </c>
      <c r="K835" s="2" t="s">
        <v>23</v>
      </c>
      <c r="L835" s="2" t="s">
        <v>24</v>
      </c>
      <c r="M835" s="2" t="s">
        <v>25</v>
      </c>
      <c r="N835" s="2" t="s">
        <v>26</v>
      </c>
      <c r="O835" s="2" t="s">
        <v>20</v>
      </c>
      <c r="P835" s="2"/>
      <c r="Q835" s="5" t="s">
        <v>20</v>
      </c>
      <c r="R835" s="2" t="s">
        <v>2688</v>
      </c>
    </row>
    <row r="836" spans="1:18" hidden="1" x14ac:dyDescent="0.25">
      <c r="A836" s="5">
        <v>808</v>
      </c>
      <c r="B836" s="2" t="s">
        <v>2017</v>
      </c>
      <c r="C836" s="2" t="s">
        <v>29</v>
      </c>
      <c r="D836" s="6">
        <v>43790</v>
      </c>
      <c r="E836" s="2" t="s">
        <v>25</v>
      </c>
      <c r="F836" s="7">
        <v>45268</v>
      </c>
      <c r="G836" s="7">
        <v>45269</v>
      </c>
      <c r="H836" s="2" t="s">
        <v>30</v>
      </c>
      <c r="I836" s="2" t="s">
        <v>61</v>
      </c>
      <c r="J836" s="2" t="s">
        <v>285</v>
      </c>
      <c r="K836" s="2" t="s">
        <v>23</v>
      </c>
      <c r="L836" s="2" t="s">
        <v>24</v>
      </c>
      <c r="M836" s="2" t="s">
        <v>25</v>
      </c>
      <c r="N836" s="2" t="s">
        <v>26</v>
      </c>
      <c r="O836" s="2" t="s">
        <v>20</v>
      </c>
      <c r="P836" s="2"/>
      <c r="Q836" s="5" t="s">
        <v>20</v>
      </c>
      <c r="R836" s="2" t="s">
        <v>1943</v>
      </c>
    </row>
    <row r="837" spans="1:18" hidden="1" x14ac:dyDescent="0.25">
      <c r="A837" s="5">
        <v>1382</v>
      </c>
      <c r="B837" s="2" t="s">
        <v>3210</v>
      </c>
      <c r="C837" s="2" t="s">
        <v>2201</v>
      </c>
      <c r="D837" s="6">
        <v>43792</v>
      </c>
      <c r="E837" s="2" t="s">
        <v>25</v>
      </c>
      <c r="F837" s="7">
        <v>45309</v>
      </c>
      <c r="G837" s="7">
        <v>45309</v>
      </c>
      <c r="H837" s="2" t="s">
        <v>30</v>
      </c>
      <c r="I837" s="2" t="s">
        <v>3211</v>
      </c>
      <c r="J837" s="2" t="s">
        <v>2625</v>
      </c>
      <c r="K837" s="2" t="s">
        <v>23</v>
      </c>
      <c r="L837" s="2" t="s">
        <v>24</v>
      </c>
      <c r="M837" s="2" t="s">
        <v>25</v>
      </c>
      <c r="N837" s="2" t="s">
        <v>26</v>
      </c>
      <c r="O837" s="2" t="s">
        <v>20</v>
      </c>
      <c r="P837" s="2"/>
      <c r="Q837" s="5" t="s">
        <v>20</v>
      </c>
      <c r="R837" s="2" t="s">
        <v>982</v>
      </c>
    </row>
    <row r="838" spans="1:18" hidden="1" x14ac:dyDescent="0.25">
      <c r="A838" s="5">
        <v>211</v>
      </c>
      <c r="B838" s="2" t="s">
        <v>674</v>
      </c>
      <c r="C838" s="2" t="s">
        <v>64</v>
      </c>
      <c r="D838" s="6">
        <v>43790</v>
      </c>
      <c r="E838" s="2" t="s">
        <v>25</v>
      </c>
      <c r="F838" s="7">
        <v>45268</v>
      </c>
      <c r="G838" s="7">
        <v>45268</v>
      </c>
      <c r="H838" s="2" t="s">
        <v>30</v>
      </c>
      <c r="I838" s="2" t="s">
        <v>675</v>
      </c>
      <c r="J838" s="2" t="s">
        <v>82</v>
      </c>
      <c r="K838" s="2" t="s">
        <v>23</v>
      </c>
      <c r="L838" s="2" t="s">
        <v>340</v>
      </c>
      <c r="M838" s="2" t="s">
        <v>25</v>
      </c>
      <c r="N838" s="2" t="s">
        <v>26</v>
      </c>
      <c r="O838" s="2" t="s">
        <v>25</v>
      </c>
      <c r="P838" s="2"/>
      <c r="Q838" s="5" t="s">
        <v>20</v>
      </c>
      <c r="R838" s="2">
        <v>2</v>
      </c>
    </row>
    <row r="839" spans="1:18" hidden="1" x14ac:dyDescent="0.25">
      <c r="A839" s="5">
        <v>21</v>
      </c>
      <c r="B839" s="2" t="s">
        <v>105</v>
      </c>
      <c r="C839" s="2" t="s">
        <v>106</v>
      </c>
      <c r="D839" s="6">
        <v>43790</v>
      </c>
      <c r="E839" s="2" t="s">
        <v>25</v>
      </c>
      <c r="F839" s="7">
        <v>45268</v>
      </c>
      <c r="G839" s="7">
        <v>45268</v>
      </c>
      <c r="H839" s="2" t="s">
        <v>30</v>
      </c>
      <c r="I839" s="2" t="s">
        <v>107</v>
      </c>
      <c r="J839" s="2" t="s">
        <v>108</v>
      </c>
      <c r="K839" s="2" t="s">
        <v>23</v>
      </c>
      <c r="L839" s="2"/>
      <c r="M839" s="2" t="s">
        <v>25</v>
      </c>
      <c r="N839" s="2" t="s">
        <v>26</v>
      </c>
      <c r="O839" s="2" t="s">
        <v>20</v>
      </c>
      <c r="P839" s="2"/>
      <c r="Q839" s="5" t="s">
        <v>20</v>
      </c>
      <c r="R839" s="2" t="s">
        <v>109</v>
      </c>
    </row>
    <row r="840" spans="1:18" hidden="1" x14ac:dyDescent="0.25">
      <c r="A840" s="5">
        <v>386</v>
      </c>
      <c r="B840" s="2" t="s">
        <v>1104</v>
      </c>
      <c r="C840" s="2" t="s">
        <v>64</v>
      </c>
      <c r="D840" s="6">
        <v>43790</v>
      </c>
      <c r="E840" s="2" t="s">
        <v>25</v>
      </c>
      <c r="F840" s="7">
        <v>45281</v>
      </c>
      <c r="G840" s="7">
        <v>45281</v>
      </c>
      <c r="H840" s="2" t="s">
        <v>30</v>
      </c>
      <c r="I840" s="2" t="s">
        <v>1105</v>
      </c>
      <c r="J840" s="2" t="s">
        <v>517</v>
      </c>
      <c r="K840" s="2" t="s">
        <v>23</v>
      </c>
      <c r="L840" s="2" t="s">
        <v>340</v>
      </c>
      <c r="M840" s="2" t="s">
        <v>25</v>
      </c>
      <c r="N840" s="2" t="s">
        <v>26</v>
      </c>
      <c r="O840" s="2" t="s">
        <v>20</v>
      </c>
      <c r="P840" s="2"/>
      <c r="Q840" s="5" t="s">
        <v>20</v>
      </c>
      <c r="R840" s="2" t="s">
        <v>841</v>
      </c>
    </row>
    <row r="841" spans="1:18" hidden="1" x14ac:dyDescent="0.25">
      <c r="A841" s="5">
        <v>1242</v>
      </c>
      <c r="B841" s="2" t="s">
        <v>2916</v>
      </c>
      <c r="C841" s="2" t="s">
        <v>1327</v>
      </c>
      <c r="D841" s="6">
        <v>43792</v>
      </c>
      <c r="E841" s="2" t="s">
        <v>20</v>
      </c>
      <c r="F841" s="7">
        <v>45314</v>
      </c>
      <c r="G841" s="7">
        <v>45316</v>
      </c>
      <c r="H841" s="2" t="s">
        <v>30</v>
      </c>
      <c r="I841" s="2" t="s">
        <v>541</v>
      </c>
      <c r="J841" s="2" t="s">
        <v>2917</v>
      </c>
      <c r="K841" s="2" t="s">
        <v>23</v>
      </c>
      <c r="L841" s="2" t="s">
        <v>24</v>
      </c>
      <c r="M841" s="2" t="s">
        <v>25</v>
      </c>
      <c r="N841" s="2" t="s">
        <v>26</v>
      </c>
      <c r="O841" s="2" t="s">
        <v>20</v>
      </c>
      <c r="P841" s="2"/>
      <c r="Q841" s="5" t="s">
        <v>20</v>
      </c>
      <c r="R841" s="2" t="s">
        <v>183</v>
      </c>
    </row>
    <row r="842" spans="1:18" hidden="1" x14ac:dyDescent="0.25">
      <c r="A842" s="5">
        <v>2</v>
      </c>
      <c r="B842" s="2" t="s">
        <v>28</v>
      </c>
      <c r="C842" s="2" t="s">
        <v>29</v>
      </c>
      <c r="D842" s="6">
        <v>43790</v>
      </c>
      <c r="E842" s="2" t="s">
        <v>25</v>
      </c>
      <c r="F842" s="7">
        <v>45268</v>
      </c>
      <c r="G842" s="7">
        <v>45268</v>
      </c>
      <c r="H842" s="2" t="s">
        <v>30</v>
      </c>
      <c r="I842" s="2" t="s">
        <v>31</v>
      </c>
      <c r="J842" s="2" t="s">
        <v>32</v>
      </c>
      <c r="K842" s="2" t="s">
        <v>23</v>
      </c>
      <c r="L842" s="2"/>
      <c r="M842" s="2" t="s">
        <v>25</v>
      </c>
      <c r="N842" s="2" t="s">
        <v>26</v>
      </c>
      <c r="O842" s="2" t="s">
        <v>20</v>
      </c>
      <c r="P842" s="2"/>
      <c r="Q842" s="5" t="s">
        <v>20</v>
      </c>
      <c r="R842" s="2" t="s">
        <v>33</v>
      </c>
    </row>
    <row r="843" spans="1:18" hidden="1" x14ac:dyDescent="0.25">
      <c r="A843" s="5">
        <v>1327</v>
      </c>
      <c r="B843" s="2" t="s">
        <v>3091</v>
      </c>
      <c r="C843" s="2" t="s">
        <v>671</v>
      </c>
      <c r="D843" s="6">
        <v>43792</v>
      </c>
      <c r="E843" s="2" t="s">
        <v>25</v>
      </c>
      <c r="F843" s="7">
        <v>45352</v>
      </c>
      <c r="G843" s="7">
        <v>45353</v>
      </c>
      <c r="H843" s="2" t="s">
        <v>30</v>
      </c>
      <c r="I843" s="2" t="s">
        <v>170</v>
      </c>
      <c r="J843" s="2" t="s">
        <v>2942</v>
      </c>
      <c r="K843" s="2" t="s">
        <v>23</v>
      </c>
      <c r="L843" s="2" t="s">
        <v>24</v>
      </c>
      <c r="M843" s="2" t="s">
        <v>25</v>
      </c>
      <c r="N843" s="2" t="s">
        <v>26</v>
      </c>
      <c r="O843" s="2" t="s">
        <v>25</v>
      </c>
      <c r="P843" s="2"/>
      <c r="Q843" s="5" t="s">
        <v>128</v>
      </c>
      <c r="R843" s="2" t="s">
        <v>3092</v>
      </c>
    </row>
    <row r="844" spans="1:18" hidden="1" x14ac:dyDescent="0.25">
      <c r="A844" s="5">
        <v>369</v>
      </c>
      <c r="B844" s="2" t="s">
        <v>1071</v>
      </c>
      <c r="C844" s="2" t="s">
        <v>19</v>
      </c>
      <c r="D844" s="6">
        <v>43790</v>
      </c>
      <c r="E844" s="2" t="s">
        <v>25</v>
      </c>
      <c r="F844" s="7">
        <v>45268</v>
      </c>
      <c r="G844" s="7">
        <v>45275</v>
      </c>
      <c r="H844" s="2" t="s">
        <v>30</v>
      </c>
      <c r="I844" s="2" t="s">
        <v>541</v>
      </c>
      <c r="J844" s="2" t="s">
        <v>595</v>
      </c>
      <c r="K844" s="2" t="s">
        <v>23</v>
      </c>
      <c r="L844" s="2" t="s">
        <v>24</v>
      </c>
      <c r="M844" s="2" t="s">
        <v>25</v>
      </c>
      <c r="N844" s="2" t="s">
        <v>26</v>
      </c>
      <c r="O844" s="2" t="s">
        <v>20</v>
      </c>
      <c r="P844" s="2"/>
      <c r="Q844" s="5" t="s">
        <v>20</v>
      </c>
      <c r="R844" s="2" t="s">
        <v>83</v>
      </c>
    </row>
    <row r="845" spans="1:18" hidden="1" x14ac:dyDescent="0.25">
      <c r="A845" s="5">
        <v>771</v>
      </c>
      <c r="B845" s="2" t="s">
        <v>1941</v>
      </c>
      <c r="C845" s="2" t="s">
        <v>19</v>
      </c>
      <c r="D845" s="6">
        <v>43790</v>
      </c>
      <c r="E845" s="2" t="s">
        <v>25</v>
      </c>
      <c r="F845" s="7">
        <v>45268</v>
      </c>
      <c r="G845" s="7">
        <v>45269</v>
      </c>
      <c r="H845" s="2" t="s">
        <v>30</v>
      </c>
      <c r="I845" s="2" t="s">
        <v>185</v>
      </c>
      <c r="J845" s="2" t="s">
        <v>1070</v>
      </c>
      <c r="K845" s="2" t="s">
        <v>23</v>
      </c>
      <c r="L845" s="2" t="s">
        <v>340</v>
      </c>
      <c r="M845" s="2" t="s">
        <v>25</v>
      </c>
      <c r="N845" s="2" t="s">
        <v>26</v>
      </c>
      <c r="O845" s="2" t="s">
        <v>20</v>
      </c>
      <c r="P845" s="2"/>
      <c r="Q845" s="5" t="s">
        <v>20</v>
      </c>
      <c r="R845" s="2" t="s">
        <v>160</v>
      </c>
    </row>
    <row r="846" spans="1:18" s="17" customFormat="1" hidden="1" x14ac:dyDescent="0.25">
      <c r="A846" s="5">
        <v>1192</v>
      </c>
      <c r="B846" s="2" t="s">
        <v>2817</v>
      </c>
      <c r="C846" s="2" t="s">
        <v>35</v>
      </c>
      <c r="D846" s="6">
        <v>43791</v>
      </c>
      <c r="E846" s="2" t="s">
        <v>25</v>
      </c>
      <c r="F846" s="7">
        <v>45267</v>
      </c>
      <c r="G846" s="7">
        <v>45268</v>
      </c>
      <c r="H846" s="2" t="s">
        <v>30</v>
      </c>
      <c r="I846" s="2" t="s">
        <v>100</v>
      </c>
      <c r="J846" s="2" t="s">
        <v>2625</v>
      </c>
      <c r="K846" s="2" t="s">
        <v>23</v>
      </c>
      <c r="L846" s="2" t="s">
        <v>340</v>
      </c>
      <c r="M846" s="2" t="s">
        <v>25</v>
      </c>
      <c r="N846" s="2" t="s">
        <v>26</v>
      </c>
      <c r="O846" s="2" t="s">
        <v>20</v>
      </c>
      <c r="P846" s="2"/>
      <c r="Q846" s="5" t="s">
        <v>20</v>
      </c>
      <c r="R846" s="2" t="s">
        <v>226</v>
      </c>
    </row>
    <row r="847" spans="1:18" s="17" customFormat="1" hidden="1" x14ac:dyDescent="0.25">
      <c r="A847" s="5">
        <v>968</v>
      </c>
      <c r="B847" s="2" t="s">
        <v>2356</v>
      </c>
      <c r="C847" s="2" t="s">
        <v>69</v>
      </c>
      <c r="D847" s="6">
        <v>43791</v>
      </c>
      <c r="E847" s="2" t="s">
        <v>25</v>
      </c>
      <c r="F847" s="7">
        <v>45288</v>
      </c>
      <c r="G847" s="7">
        <v>45288</v>
      </c>
      <c r="H847" s="2" t="s">
        <v>30</v>
      </c>
      <c r="I847" s="2" t="s">
        <v>185</v>
      </c>
      <c r="J847" s="2" t="s">
        <v>513</v>
      </c>
      <c r="K847" s="2" t="s">
        <v>23</v>
      </c>
      <c r="L847" s="2" t="s">
        <v>340</v>
      </c>
      <c r="M847" s="2" t="s">
        <v>25</v>
      </c>
      <c r="N847" s="2" t="s">
        <v>26</v>
      </c>
      <c r="O847" s="2" t="s">
        <v>25</v>
      </c>
      <c r="P847" s="2"/>
      <c r="Q847" s="5" t="s">
        <v>20</v>
      </c>
      <c r="R847" s="2" t="s">
        <v>67</v>
      </c>
    </row>
    <row r="848" spans="1:18" s="17" customFormat="1" hidden="1" x14ac:dyDescent="0.25">
      <c r="A848" s="5">
        <v>1132</v>
      </c>
      <c r="B848" s="2" t="s">
        <v>2689</v>
      </c>
      <c r="C848" s="2" t="s">
        <v>1327</v>
      </c>
      <c r="D848" s="6">
        <v>43801</v>
      </c>
      <c r="E848" s="2" t="s">
        <v>25</v>
      </c>
      <c r="F848" s="7">
        <v>45309</v>
      </c>
      <c r="G848" s="7">
        <v>45322</v>
      </c>
      <c r="H848" s="2" t="s">
        <v>30</v>
      </c>
      <c r="I848" s="2" t="s">
        <v>541</v>
      </c>
      <c r="J848" s="2" t="s">
        <v>2254</v>
      </c>
      <c r="K848" s="2" t="s">
        <v>23</v>
      </c>
      <c r="L848" s="2" t="s">
        <v>340</v>
      </c>
      <c r="M848" s="2" t="s">
        <v>25</v>
      </c>
      <c r="N848" s="2" t="s">
        <v>26</v>
      </c>
      <c r="O848" s="2" t="s">
        <v>20</v>
      </c>
      <c r="P848" s="2"/>
      <c r="Q848" s="5" t="s">
        <v>20</v>
      </c>
      <c r="R848" s="2" t="s">
        <v>166</v>
      </c>
    </row>
    <row r="849" spans="1:18" hidden="1" x14ac:dyDescent="0.25">
      <c r="A849" s="5">
        <v>102</v>
      </c>
      <c r="B849" s="2" t="s">
        <v>357</v>
      </c>
      <c r="C849" s="2" t="s">
        <v>95</v>
      </c>
      <c r="D849" s="6">
        <v>43790</v>
      </c>
      <c r="E849" s="2" t="s">
        <v>25</v>
      </c>
      <c r="F849" s="7">
        <v>45268</v>
      </c>
      <c r="G849" s="7">
        <v>45268</v>
      </c>
      <c r="H849" s="2" t="s">
        <v>30</v>
      </c>
      <c r="I849" s="2" t="s">
        <v>328</v>
      </c>
      <c r="J849" s="2" t="s">
        <v>358</v>
      </c>
      <c r="K849" s="2" t="s">
        <v>23</v>
      </c>
      <c r="L849" s="2" t="s">
        <v>340</v>
      </c>
      <c r="M849" s="2" t="s">
        <v>25</v>
      </c>
      <c r="N849" s="2" t="s">
        <v>26</v>
      </c>
      <c r="O849" s="2" t="s">
        <v>25</v>
      </c>
      <c r="P849" s="2"/>
      <c r="Q849" s="5" t="s">
        <v>20</v>
      </c>
      <c r="R849" s="2" t="s">
        <v>359</v>
      </c>
    </row>
    <row r="850" spans="1:18" hidden="1" x14ac:dyDescent="0.25">
      <c r="A850" s="5">
        <v>541</v>
      </c>
      <c r="B850" s="2" t="s">
        <v>1448</v>
      </c>
      <c r="C850" s="2" t="s">
        <v>46</v>
      </c>
      <c r="D850" s="6">
        <v>43790</v>
      </c>
      <c r="E850" s="2" t="s">
        <v>20</v>
      </c>
      <c r="F850" s="7">
        <v>45288</v>
      </c>
      <c r="G850" s="7">
        <v>45288</v>
      </c>
      <c r="H850" s="2" t="s">
        <v>30</v>
      </c>
      <c r="I850" s="2" t="s">
        <v>1449</v>
      </c>
      <c r="J850" s="2" t="s">
        <v>606</v>
      </c>
      <c r="K850" s="2" t="s">
        <v>23</v>
      </c>
      <c r="L850" s="2" t="s">
        <v>24</v>
      </c>
      <c r="M850" s="2" t="s">
        <v>25</v>
      </c>
      <c r="N850" s="2" t="s">
        <v>20</v>
      </c>
      <c r="O850" s="2" t="s">
        <v>20</v>
      </c>
      <c r="P850" s="2"/>
      <c r="Q850" s="5" t="s">
        <v>27</v>
      </c>
      <c r="R850" s="2" t="s">
        <v>607</v>
      </c>
    </row>
    <row r="851" spans="1:18" hidden="1" x14ac:dyDescent="0.25">
      <c r="A851" s="5">
        <v>1255</v>
      </c>
      <c r="B851" s="2" t="s">
        <v>2943</v>
      </c>
      <c r="C851" s="2" t="s">
        <v>793</v>
      </c>
      <c r="D851" s="6">
        <v>43789</v>
      </c>
      <c r="E851" s="2" t="s">
        <v>25</v>
      </c>
      <c r="F851" s="7">
        <v>45335</v>
      </c>
      <c r="G851" s="7">
        <v>45336</v>
      </c>
      <c r="H851" s="2" t="s">
        <v>30</v>
      </c>
      <c r="I851" s="2" t="s">
        <v>41</v>
      </c>
      <c r="J851" s="8">
        <v>45383</v>
      </c>
      <c r="K851" s="2" t="s">
        <v>23</v>
      </c>
      <c r="L851" s="2" t="s">
        <v>340</v>
      </c>
      <c r="M851" s="2" t="s">
        <v>25</v>
      </c>
      <c r="N851" s="2" t="s">
        <v>26</v>
      </c>
      <c r="O851" s="2" t="s">
        <v>20</v>
      </c>
      <c r="P851" s="2"/>
      <c r="Q851" s="5" t="s">
        <v>20</v>
      </c>
      <c r="R851" s="2" t="s">
        <v>2944</v>
      </c>
    </row>
    <row r="852" spans="1:18" hidden="1" x14ac:dyDescent="0.25">
      <c r="A852" s="5">
        <v>528</v>
      </c>
      <c r="B852" s="2" t="s">
        <v>1423</v>
      </c>
      <c r="C852" s="2" t="s">
        <v>59</v>
      </c>
      <c r="D852" s="6">
        <v>43790</v>
      </c>
      <c r="E852" s="2" t="s">
        <v>25</v>
      </c>
      <c r="F852" s="7">
        <v>45268</v>
      </c>
      <c r="G852" s="7">
        <v>45270</v>
      </c>
      <c r="H852" s="2" t="s">
        <v>30</v>
      </c>
      <c r="I852" s="2" t="s">
        <v>1424</v>
      </c>
      <c r="J852" s="2" t="s">
        <v>339</v>
      </c>
      <c r="K852" s="2" t="s">
        <v>23</v>
      </c>
      <c r="L852" s="2" t="s">
        <v>340</v>
      </c>
      <c r="M852" s="2" t="s">
        <v>25</v>
      </c>
      <c r="N852" s="2" t="s">
        <v>26</v>
      </c>
      <c r="O852" s="2" t="s">
        <v>20</v>
      </c>
      <c r="P852" s="2"/>
      <c r="Q852" s="5" t="s">
        <v>20</v>
      </c>
      <c r="R852" s="2" t="s">
        <v>1425</v>
      </c>
    </row>
    <row r="853" spans="1:18" hidden="1" x14ac:dyDescent="0.25">
      <c r="A853" s="5">
        <v>1254</v>
      </c>
      <c r="B853" s="2" t="s">
        <v>2941</v>
      </c>
      <c r="C853" s="2" t="s">
        <v>793</v>
      </c>
      <c r="D853" s="6">
        <v>43792</v>
      </c>
      <c r="E853" s="2" t="s">
        <v>25</v>
      </c>
      <c r="F853" s="7">
        <v>45342</v>
      </c>
      <c r="G853" s="7">
        <v>45342</v>
      </c>
      <c r="H853" s="2" t="s">
        <v>30</v>
      </c>
      <c r="I853" s="2" t="s">
        <v>127</v>
      </c>
      <c r="J853" s="2" t="s">
        <v>2942</v>
      </c>
      <c r="K853" s="2" t="s">
        <v>23</v>
      </c>
      <c r="L853" s="2" t="s">
        <v>24</v>
      </c>
      <c r="M853" s="2" t="s">
        <v>25</v>
      </c>
      <c r="N853" s="2" t="s">
        <v>26</v>
      </c>
      <c r="O853" s="2" t="s">
        <v>20</v>
      </c>
      <c r="P853" s="2"/>
      <c r="Q853" s="5" t="s">
        <v>20</v>
      </c>
      <c r="R853" s="2" t="s">
        <v>1867</v>
      </c>
    </row>
    <row r="854" spans="1:18" hidden="1" x14ac:dyDescent="0.25">
      <c r="A854" s="5">
        <v>1069</v>
      </c>
      <c r="B854" s="2" t="s">
        <v>2560</v>
      </c>
      <c r="C854" s="2" t="s">
        <v>95</v>
      </c>
      <c r="D854" s="6">
        <v>43791</v>
      </c>
      <c r="E854" s="2" t="s">
        <v>25</v>
      </c>
      <c r="F854" s="7">
        <v>45268</v>
      </c>
      <c r="G854" s="7">
        <v>45269</v>
      </c>
      <c r="H854" s="2" t="s">
        <v>30</v>
      </c>
      <c r="I854" s="2" t="s">
        <v>170</v>
      </c>
      <c r="J854" s="2" t="s">
        <v>191</v>
      </c>
      <c r="K854" s="2" t="s">
        <v>23</v>
      </c>
      <c r="L854" s="2" t="s">
        <v>24</v>
      </c>
      <c r="M854" s="2" t="s">
        <v>25</v>
      </c>
      <c r="N854" s="2" t="s">
        <v>26</v>
      </c>
      <c r="O854" s="2" t="s">
        <v>20</v>
      </c>
      <c r="P854" s="2"/>
      <c r="Q854" s="5" t="s">
        <v>27</v>
      </c>
      <c r="R854" s="2"/>
    </row>
    <row r="855" spans="1:18" hidden="1" x14ac:dyDescent="0.25">
      <c r="A855" s="5">
        <v>8</v>
      </c>
      <c r="B855" s="2" t="s">
        <v>58</v>
      </c>
      <c r="C855" s="2" t="s">
        <v>59</v>
      </c>
      <c r="D855" s="6">
        <v>43791</v>
      </c>
      <c r="E855" s="2" t="s">
        <v>25</v>
      </c>
      <c r="F855" s="7">
        <v>45268</v>
      </c>
      <c r="G855" s="7">
        <v>45268</v>
      </c>
      <c r="H855" s="2" t="s">
        <v>30</v>
      </c>
      <c r="I855" s="2" t="s">
        <v>60</v>
      </c>
      <c r="J855" s="2" t="s">
        <v>61</v>
      </c>
      <c r="K855" s="2" t="s">
        <v>23</v>
      </c>
      <c r="L855" s="2"/>
      <c r="M855" s="2" t="s">
        <v>25</v>
      </c>
      <c r="N855" s="2" t="s">
        <v>26</v>
      </c>
      <c r="O855" s="2" t="s">
        <v>20</v>
      </c>
      <c r="P855" s="2"/>
      <c r="Q855" s="5" t="s">
        <v>20</v>
      </c>
      <c r="R855" s="2" t="s">
        <v>62</v>
      </c>
    </row>
    <row r="856" spans="1:18" hidden="1" x14ac:dyDescent="0.25">
      <c r="A856" s="5">
        <v>94</v>
      </c>
      <c r="B856" s="2" t="s">
        <v>338</v>
      </c>
      <c r="C856" s="2" t="s">
        <v>64</v>
      </c>
      <c r="D856" s="6">
        <v>43791</v>
      </c>
      <c r="E856" s="2" t="s">
        <v>25</v>
      </c>
      <c r="F856" s="7">
        <v>45268</v>
      </c>
      <c r="G856" s="7">
        <v>45268</v>
      </c>
      <c r="H856" s="2" t="s">
        <v>30</v>
      </c>
      <c r="I856" s="2" t="s">
        <v>41</v>
      </c>
      <c r="J856" s="2" t="s">
        <v>339</v>
      </c>
      <c r="K856" s="2" t="s">
        <v>23</v>
      </c>
      <c r="L856" s="2" t="s">
        <v>340</v>
      </c>
      <c r="M856" s="2" t="s">
        <v>25</v>
      </c>
      <c r="N856" s="2" t="s">
        <v>26</v>
      </c>
      <c r="O856" s="2" t="s">
        <v>25</v>
      </c>
      <c r="P856" s="2"/>
      <c r="Q856" s="5" t="s">
        <v>20</v>
      </c>
      <c r="R856" s="2" t="s">
        <v>341</v>
      </c>
    </row>
    <row r="857" spans="1:18" hidden="1" x14ac:dyDescent="0.25">
      <c r="A857" s="5">
        <v>616</v>
      </c>
      <c r="B857" s="2" t="s">
        <v>1608</v>
      </c>
      <c r="C857" s="2" t="s">
        <v>1609</v>
      </c>
      <c r="D857" s="6">
        <v>44521</v>
      </c>
      <c r="E857" s="2" t="s">
        <v>25</v>
      </c>
      <c r="F857" s="7">
        <v>45268</v>
      </c>
      <c r="G857" s="7">
        <v>45290</v>
      </c>
      <c r="H857" s="2" t="s">
        <v>30</v>
      </c>
      <c r="I857" s="2" t="s">
        <v>1610</v>
      </c>
      <c r="J857" s="2" t="s">
        <v>1611</v>
      </c>
      <c r="K857" s="2" t="s">
        <v>23</v>
      </c>
      <c r="L857" s="2" t="s">
        <v>340</v>
      </c>
      <c r="M857" s="2" t="s">
        <v>25</v>
      </c>
      <c r="N857" s="2" t="s">
        <v>26</v>
      </c>
      <c r="O857" s="2" t="s">
        <v>20</v>
      </c>
      <c r="P857" s="2"/>
      <c r="Q857" s="5" t="s">
        <v>20</v>
      </c>
      <c r="R857" s="2" t="s">
        <v>44</v>
      </c>
    </row>
    <row r="858" spans="1:18" ht="25.5" hidden="1" x14ac:dyDescent="0.25">
      <c r="A858" s="5">
        <v>950</v>
      </c>
      <c r="B858" s="2" t="s">
        <v>2316</v>
      </c>
      <c r="C858" s="2" t="s">
        <v>2201</v>
      </c>
      <c r="D858" s="6">
        <v>43792</v>
      </c>
      <c r="E858" s="2" t="s">
        <v>20</v>
      </c>
      <c r="F858" s="7">
        <v>44944</v>
      </c>
      <c r="G858" s="7">
        <v>44944</v>
      </c>
      <c r="H858" s="2" t="s">
        <v>30</v>
      </c>
      <c r="I858" s="2" t="s">
        <v>41</v>
      </c>
      <c r="J858" s="2" t="s">
        <v>2317</v>
      </c>
      <c r="K858" s="2" t="s">
        <v>23</v>
      </c>
      <c r="L858" s="2" t="s">
        <v>340</v>
      </c>
      <c r="M858" s="2" t="s">
        <v>25</v>
      </c>
      <c r="N858" s="2" t="s">
        <v>26</v>
      </c>
      <c r="O858" s="2" t="s">
        <v>20</v>
      </c>
      <c r="P858" s="2"/>
      <c r="Q858" s="5" t="s">
        <v>20</v>
      </c>
      <c r="R858" s="2" t="s">
        <v>2318</v>
      </c>
    </row>
    <row r="859" spans="1:18" hidden="1" x14ac:dyDescent="0.25">
      <c r="A859" s="5">
        <v>1154</v>
      </c>
      <c r="B859" s="2" t="s">
        <v>2735</v>
      </c>
      <c r="C859" s="2" t="s">
        <v>35</v>
      </c>
      <c r="D859" s="6">
        <v>43793</v>
      </c>
      <c r="E859" s="2" t="s">
        <v>25</v>
      </c>
      <c r="F859" s="7">
        <v>45300</v>
      </c>
      <c r="G859" s="7">
        <v>45300</v>
      </c>
      <c r="H859" s="2" t="s">
        <v>30</v>
      </c>
      <c r="I859" s="2" t="s">
        <v>541</v>
      </c>
      <c r="J859" s="2" t="s">
        <v>2736</v>
      </c>
      <c r="K859" s="2" t="s">
        <v>23</v>
      </c>
      <c r="L859" s="2" t="s">
        <v>340</v>
      </c>
      <c r="M859" s="2" t="s">
        <v>25</v>
      </c>
      <c r="N859" s="2" t="s">
        <v>26</v>
      </c>
      <c r="O859" s="2" t="s">
        <v>25</v>
      </c>
      <c r="P859" s="2"/>
      <c r="Q859" s="5" t="s">
        <v>27</v>
      </c>
      <c r="R859" s="2" t="s">
        <v>2737</v>
      </c>
    </row>
    <row r="860" spans="1:18" ht="25.5" hidden="1" x14ac:dyDescent="0.25">
      <c r="A860" s="5">
        <v>613</v>
      </c>
      <c r="B860" s="2" t="s">
        <v>1601</v>
      </c>
      <c r="C860" s="2" t="s">
        <v>29</v>
      </c>
      <c r="D860" s="6">
        <v>43790</v>
      </c>
      <c r="E860" s="2" t="s">
        <v>25</v>
      </c>
      <c r="F860" s="7">
        <v>45279</v>
      </c>
      <c r="G860" s="7">
        <v>45280</v>
      </c>
      <c r="H860" s="2" t="s">
        <v>30</v>
      </c>
      <c r="I860" s="2" t="s">
        <v>541</v>
      </c>
      <c r="J860" s="8">
        <v>45292</v>
      </c>
      <c r="K860" s="2" t="s">
        <v>23</v>
      </c>
      <c r="L860" s="2" t="s">
        <v>24</v>
      </c>
      <c r="M860" s="2" t="s">
        <v>25</v>
      </c>
      <c r="N860" s="2" t="s">
        <v>26</v>
      </c>
      <c r="O860" s="2" t="s">
        <v>20</v>
      </c>
      <c r="P860" s="2"/>
      <c r="Q860" s="5" t="s">
        <v>20</v>
      </c>
      <c r="R860" s="2" t="s">
        <v>1602</v>
      </c>
    </row>
    <row r="861" spans="1:18" ht="25.5" hidden="1" x14ac:dyDescent="0.25">
      <c r="A861" s="5">
        <v>588</v>
      </c>
      <c r="B861" s="2" t="s">
        <v>1546</v>
      </c>
      <c r="C861" s="2" t="s">
        <v>19</v>
      </c>
      <c r="D861" s="6">
        <v>43790</v>
      </c>
      <c r="E861" s="2" t="s">
        <v>20</v>
      </c>
      <c r="F861" s="7">
        <v>45268</v>
      </c>
      <c r="G861" s="7">
        <v>45268</v>
      </c>
      <c r="H861" s="2" t="s">
        <v>30</v>
      </c>
      <c r="I861" s="2" t="s">
        <v>185</v>
      </c>
      <c r="J861" s="2" t="s">
        <v>82</v>
      </c>
      <c r="K861" s="2" t="s">
        <v>23</v>
      </c>
      <c r="L861" s="2" t="s">
        <v>340</v>
      </c>
      <c r="M861" s="2" t="s">
        <v>25</v>
      </c>
      <c r="N861" s="2" t="s">
        <v>26</v>
      </c>
      <c r="O861" s="2" t="s">
        <v>20</v>
      </c>
      <c r="P861" s="2"/>
      <c r="Q861" s="5" t="s">
        <v>20</v>
      </c>
      <c r="R861" s="2" t="s">
        <v>1547</v>
      </c>
    </row>
    <row r="862" spans="1:18" hidden="1" x14ac:dyDescent="0.25">
      <c r="A862" s="5">
        <v>1118</v>
      </c>
      <c r="B862" s="2" t="s">
        <v>2659</v>
      </c>
      <c r="C862" s="2" t="s">
        <v>19</v>
      </c>
      <c r="D862" s="6">
        <v>43757</v>
      </c>
      <c r="E862" s="2" t="s">
        <v>25</v>
      </c>
      <c r="F862" s="7">
        <v>45268</v>
      </c>
      <c r="G862" s="7">
        <v>45269</v>
      </c>
      <c r="H862" s="2" t="s">
        <v>30</v>
      </c>
      <c r="I862" s="2" t="s">
        <v>281</v>
      </c>
      <c r="J862" s="2" t="s">
        <v>2660</v>
      </c>
      <c r="K862" s="2" t="s">
        <v>23</v>
      </c>
      <c r="L862" s="2" t="s">
        <v>356</v>
      </c>
      <c r="M862" s="2" t="s">
        <v>25</v>
      </c>
      <c r="N862" s="2" t="s">
        <v>26</v>
      </c>
      <c r="O862" s="2" t="s">
        <v>20</v>
      </c>
      <c r="P862" s="2"/>
      <c r="Q862" s="5" t="s">
        <v>20</v>
      </c>
      <c r="R862" s="2" t="s">
        <v>1661</v>
      </c>
    </row>
    <row r="863" spans="1:18" hidden="1" x14ac:dyDescent="0.25">
      <c r="A863" s="5">
        <v>238</v>
      </c>
      <c r="B863" s="2" t="s">
        <v>743</v>
      </c>
      <c r="C863" s="2" t="s">
        <v>29</v>
      </c>
      <c r="D863" s="6">
        <v>45280</v>
      </c>
      <c r="E863" s="2" t="s">
        <v>25</v>
      </c>
      <c r="F863" s="7">
        <v>45279</v>
      </c>
      <c r="G863" s="7">
        <v>45280</v>
      </c>
      <c r="H863" s="2" t="s">
        <v>30</v>
      </c>
      <c r="I863" s="2" t="s">
        <v>744</v>
      </c>
      <c r="J863" s="2" t="s">
        <v>438</v>
      </c>
      <c r="K863" s="2" t="s">
        <v>23</v>
      </c>
      <c r="L863" s="2" t="s">
        <v>24</v>
      </c>
      <c r="M863" s="2" t="s">
        <v>25</v>
      </c>
      <c r="N863" s="2" t="s">
        <v>26</v>
      </c>
      <c r="O863" s="2" t="s">
        <v>20</v>
      </c>
      <c r="P863" s="2"/>
      <c r="Q863" s="5" t="s">
        <v>20</v>
      </c>
      <c r="R863" s="2" t="s">
        <v>318</v>
      </c>
    </row>
    <row r="864" spans="1:18" hidden="1" x14ac:dyDescent="0.25">
      <c r="A864" s="5">
        <v>1141</v>
      </c>
      <c r="B864" s="2" t="s">
        <v>2708</v>
      </c>
      <c r="C864" s="2" t="s">
        <v>2201</v>
      </c>
      <c r="D864" s="6">
        <v>43791</v>
      </c>
      <c r="E864" s="2" t="s">
        <v>25</v>
      </c>
      <c r="F864" s="7">
        <v>45309</v>
      </c>
      <c r="G864" s="7">
        <v>45317</v>
      </c>
      <c r="H864" s="2" t="s">
        <v>30</v>
      </c>
      <c r="I864" s="2" t="s">
        <v>127</v>
      </c>
      <c r="J864" s="2" t="s">
        <v>2619</v>
      </c>
      <c r="K864" s="2" t="s">
        <v>23</v>
      </c>
      <c r="L864" s="2" t="s">
        <v>340</v>
      </c>
      <c r="M864" s="2" t="s">
        <v>25</v>
      </c>
      <c r="N864" s="2" t="s">
        <v>26</v>
      </c>
      <c r="O864" s="2" t="s">
        <v>20</v>
      </c>
      <c r="P864" s="2"/>
      <c r="Q864" s="5" t="s">
        <v>20</v>
      </c>
      <c r="R864" s="2" t="s">
        <v>666</v>
      </c>
    </row>
    <row r="865" spans="1:18" hidden="1" x14ac:dyDescent="0.25">
      <c r="A865" s="5">
        <v>47</v>
      </c>
      <c r="B865" s="2" t="s">
        <v>196</v>
      </c>
      <c r="C865" s="2" t="s">
        <v>95</v>
      </c>
      <c r="D865" s="6">
        <v>43791</v>
      </c>
      <c r="E865" s="2" t="s">
        <v>25</v>
      </c>
      <c r="F865" s="7">
        <v>45268</v>
      </c>
      <c r="G865" s="7">
        <v>45268</v>
      </c>
      <c r="H865" s="2" t="s">
        <v>30</v>
      </c>
      <c r="I865" s="2" t="s">
        <v>197</v>
      </c>
      <c r="J865" s="2" t="s">
        <v>165</v>
      </c>
      <c r="K865" s="2" t="s">
        <v>23</v>
      </c>
      <c r="L865" s="2"/>
      <c r="M865" s="2" t="s">
        <v>25</v>
      </c>
      <c r="N865" s="2" t="s">
        <v>26</v>
      </c>
      <c r="O865" s="2" t="s">
        <v>25</v>
      </c>
      <c r="P865" s="2"/>
      <c r="Q865" s="5" t="s">
        <v>20</v>
      </c>
      <c r="R865" s="2" t="s">
        <v>141</v>
      </c>
    </row>
    <row r="866" spans="1:18" hidden="1" x14ac:dyDescent="0.25">
      <c r="A866" s="5">
        <v>415</v>
      </c>
      <c r="B866" s="2" t="s">
        <v>1167</v>
      </c>
      <c r="C866" s="2" t="s">
        <v>35</v>
      </c>
      <c r="D866" s="6">
        <v>43792</v>
      </c>
      <c r="E866" s="2" t="s">
        <v>25</v>
      </c>
      <c r="F866" s="7">
        <v>45268</v>
      </c>
      <c r="G866" s="7">
        <v>45268</v>
      </c>
      <c r="H866" s="2" t="s">
        <v>30</v>
      </c>
      <c r="I866" s="2" t="s">
        <v>131</v>
      </c>
      <c r="J866" s="2" t="s">
        <v>162</v>
      </c>
      <c r="K866" s="2" t="s">
        <v>23</v>
      </c>
      <c r="L866" s="2" t="s">
        <v>340</v>
      </c>
      <c r="M866" s="2" t="s">
        <v>25</v>
      </c>
      <c r="N866" s="2" t="s">
        <v>26</v>
      </c>
      <c r="O866" s="2" t="s">
        <v>20</v>
      </c>
      <c r="P866" s="2"/>
      <c r="Q866" s="5" t="s">
        <v>20</v>
      </c>
      <c r="R866" s="2" t="s">
        <v>83</v>
      </c>
    </row>
    <row r="867" spans="1:18" hidden="1" x14ac:dyDescent="0.25">
      <c r="A867" s="5">
        <v>411</v>
      </c>
      <c r="B867" s="2" t="s">
        <v>1161</v>
      </c>
      <c r="C867" s="2" t="s">
        <v>59</v>
      </c>
      <c r="D867" s="6">
        <v>43791</v>
      </c>
      <c r="E867" s="2" t="s">
        <v>25</v>
      </c>
      <c r="F867" s="7">
        <v>45268</v>
      </c>
      <c r="G867" s="7">
        <v>45280</v>
      </c>
      <c r="H867" s="2" t="s">
        <v>30</v>
      </c>
      <c r="I867" s="2" t="s">
        <v>185</v>
      </c>
      <c r="J867" s="2" t="s">
        <v>480</v>
      </c>
      <c r="K867" s="2" t="s">
        <v>23</v>
      </c>
      <c r="L867" s="2" t="s">
        <v>340</v>
      </c>
      <c r="M867" s="2" t="s">
        <v>25</v>
      </c>
      <c r="N867" s="2" t="s">
        <v>26</v>
      </c>
      <c r="O867" s="2" t="s">
        <v>20</v>
      </c>
      <c r="P867" s="2"/>
      <c r="Q867" s="5" t="s">
        <v>20</v>
      </c>
      <c r="R867" s="2"/>
    </row>
    <row r="868" spans="1:18" hidden="1" x14ac:dyDescent="0.25">
      <c r="A868" s="5">
        <v>66</v>
      </c>
      <c r="B868" s="2" t="s">
        <v>257</v>
      </c>
      <c r="C868" s="2" t="s">
        <v>69</v>
      </c>
      <c r="D868" s="6">
        <v>43791</v>
      </c>
      <c r="E868" s="2" t="s">
        <v>25</v>
      </c>
      <c r="F868" s="7">
        <v>45268</v>
      </c>
      <c r="G868" s="7">
        <v>45269</v>
      </c>
      <c r="H868" s="2" t="s">
        <v>30</v>
      </c>
      <c r="I868" s="2" t="s">
        <v>61</v>
      </c>
      <c r="J868" s="2" t="s">
        <v>258</v>
      </c>
      <c r="K868" s="2" t="s">
        <v>23</v>
      </c>
      <c r="L868" s="2"/>
      <c r="M868" s="2" t="s">
        <v>25</v>
      </c>
      <c r="N868" s="2" t="s">
        <v>26</v>
      </c>
      <c r="O868" s="2" t="s">
        <v>20</v>
      </c>
      <c r="P868" s="2"/>
      <c r="Q868" s="5" t="s">
        <v>20</v>
      </c>
      <c r="R868" s="2" t="s">
        <v>259</v>
      </c>
    </row>
    <row r="869" spans="1:18" ht="25.5" hidden="1" x14ac:dyDescent="0.25">
      <c r="A869" s="5">
        <v>1121</v>
      </c>
      <c r="B869" s="2" t="s">
        <v>2664</v>
      </c>
      <c r="C869" s="2" t="s">
        <v>29</v>
      </c>
      <c r="D869" s="6">
        <v>43790</v>
      </c>
      <c r="E869" s="2" t="s">
        <v>25</v>
      </c>
      <c r="F869" s="7">
        <v>45321</v>
      </c>
      <c r="G869" s="7">
        <v>45321</v>
      </c>
      <c r="H869" s="2" t="s">
        <v>30</v>
      </c>
      <c r="I869" s="2" t="s">
        <v>2665</v>
      </c>
      <c r="J869" s="2" t="s">
        <v>2666</v>
      </c>
      <c r="K869" s="2" t="s">
        <v>23</v>
      </c>
      <c r="L869" s="2" t="s">
        <v>24</v>
      </c>
      <c r="M869" s="2" t="s">
        <v>25</v>
      </c>
      <c r="N869" s="2" t="s">
        <v>26</v>
      </c>
      <c r="O869" s="2" t="s">
        <v>20</v>
      </c>
      <c r="P869" s="2"/>
      <c r="Q869" s="5" t="s">
        <v>20</v>
      </c>
      <c r="R869" s="2">
        <v>2</v>
      </c>
    </row>
    <row r="870" spans="1:18" hidden="1" x14ac:dyDescent="0.25">
      <c r="A870" s="5">
        <v>655</v>
      </c>
      <c r="B870" s="2" t="s">
        <v>1695</v>
      </c>
      <c r="C870" s="2" t="s">
        <v>95</v>
      </c>
      <c r="D870" s="6">
        <v>43790</v>
      </c>
      <c r="E870" s="2" t="s">
        <v>20</v>
      </c>
      <c r="F870" s="7">
        <v>45286</v>
      </c>
      <c r="G870" s="7">
        <v>45292</v>
      </c>
      <c r="H870" s="2" t="s">
        <v>30</v>
      </c>
      <c r="I870" s="2" t="s">
        <v>1696</v>
      </c>
      <c r="J870" s="2" t="s">
        <v>480</v>
      </c>
      <c r="K870" s="2" t="s">
        <v>23</v>
      </c>
      <c r="L870" s="2" t="s">
        <v>356</v>
      </c>
      <c r="M870" s="2" t="s">
        <v>25</v>
      </c>
      <c r="N870" s="2" t="s">
        <v>26</v>
      </c>
      <c r="O870" s="2" t="s">
        <v>20</v>
      </c>
      <c r="P870" s="2"/>
      <c r="Q870" s="5" t="s">
        <v>20</v>
      </c>
      <c r="R870" s="2" t="s">
        <v>226</v>
      </c>
    </row>
    <row r="871" spans="1:18" hidden="1" x14ac:dyDescent="0.25">
      <c r="A871" s="5">
        <v>1353</v>
      </c>
      <c r="B871" s="2" t="s">
        <v>3139</v>
      </c>
      <c r="C871" s="2" t="s">
        <v>59</v>
      </c>
      <c r="D871" s="6">
        <v>43790</v>
      </c>
      <c r="E871" s="2" t="s">
        <v>25</v>
      </c>
      <c r="F871" s="7">
        <v>45281</v>
      </c>
      <c r="G871" s="7">
        <v>45281</v>
      </c>
      <c r="H871" s="2" t="s">
        <v>30</v>
      </c>
      <c r="I871" s="2" t="s">
        <v>41</v>
      </c>
      <c r="J871" s="2" t="s">
        <v>517</v>
      </c>
      <c r="K871" s="2" t="s">
        <v>23</v>
      </c>
      <c r="L871" s="2" t="s">
        <v>24</v>
      </c>
      <c r="M871" s="2" t="s">
        <v>25</v>
      </c>
      <c r="N871" s="2" t="s">
        <v>26</v>
      </c>
      <c r="O871" s="2" t="s">
        <v>20</v>
      </c>
      <c r="P871" s="2"/>
      <c r="Q871" s="5" t="s">
        <v>20</v>
      </c>
      <c r="R871" s="2" t="s">
        <v>3140</v>
      </c>
    </row>
    <row r="872" spans="1:18" hidden="1" x14ac:dyDescent="0.25">
      <c r="A872" s="5">
        <v>112</v>
      </c>
      <c r="B872" s="2" t="s">
        <v>380</v>
      </c>
      <c r="C872" s="2" t="s">
        <v>19</v>
      </c>
      <c r="D872" s="6">
        <v>43790</v>
      </c>
      <c r="E872" s="2" t="s">
        <v>25</v>
      </c>
      <c r="F872" s="7">
        <v>45268</v>
      </c>
      <c r="G872" s="7">
        <v>45269</v>
      </c>
      <c r="H872" s="2" t="s">
        <v>30</v>
      </c>
      <c r="I872" s="2" t="s">
        <v>352</v>
      </c>
      <c r="J872" s="2" t="s">
        <v>162</v>
      </c>
      <c r="K872" s="2" t="s">
        <v>23</v>
      </c>
      <c r="L872" s="2" t="s">
        <v>24</v>
      </c>
      <c r="M872" s="2" t="s">
        <v>25</v>
      </c>
      <c r="N872" s="2" t="s">
        <v>26</v>
      </c>
      <c r="O872" s="2" t="s">
        <v>25</v>
      </c>
      <c r="P872" s="2"/>
      <c r="Q872" s="5" t="s">
        <v>20</v>
      </c>
      <c r="R872" s="2" t="s">
        <v>132</v>
      </c>
    </row>
    <row r="873" spans="1:18" hidden="1" x14ac:dyDescent="0.25">
      <c r="A873" s="5">
        <v>971</v>
      </c>
      <c r="B873" s="2" t="s">
        <v>2361</v>
      </c>
      <c r="C873" s="2" t="s">
        <v>1269</v>
      </c>
      <c r="D873" s="6">
        <v>43791</v>
      </c>
      <c r="E873" s="2" t="s">
        <v>25</v>
      </c>
      <c r="F873" s="7">
        <v>45308</v>
      </c>
      <c r="G873" s="7">
        <v>45309</v>
      </c>
      <c r="H873" s="2" t="s">
        <v>30</v>
      </c>
      <c r="I873" s="2" t="s">
        <v>541</v>
      </c>
      <c r="J873" s="2" t="s">
        <v>2284</v>
      </c>
      <c r="K873" s="2" t="s">
        <v>23</v>
      </c>
      <c r="L873" s="2"/>
      <c r="M873" s="2" t="s">
        <v>25</v>
      </c>
      <c r="N873" s="2" t="s">
        <v>26</v>
      </c>
      <c r="O873" s="2" t="s">
        <v>20</v>
      </c>
      <c r="P873" s="2"/>
      <c r="Q873" s="5" t="s">
        <v>20</v>
      </c>
      <c r="R873" s="2" t="s">
        <v>154</v>
      </c>
    </row>
    <row r="874" spans="1:18" hidden="1" x14ac:dyDescent="0.25">
      <c r="A874" s="5">
        <v>977</v>
      </c>
      <c r="B874" s="2" t="s">
        <v>2368</v>
      </c>
      <c r="C874" s="2" t="s">
        <v>2201</v>
      </c>
      <c r="D874" s="6">
        <v>43789</v>
      </c>
      <c r="E874" s="2" t="s">
        <v>25</v>
      </c>
      <c r="F874" s="7">
        <v>45309</v>
      </c>
      <c r="G874" s="7">
        <v>45310</v>
      </c>
      <c r="H874" s="2" t="s">
        <v>30</v>
      </c>
      <c r="I874" s="2" t="s">
        <v>541</v>
      </c>
      <c r="J874" s="2" t="s">
        <v>2281</v>
      </c>
      <c r="K874" s="2" t="s">
        <v>23</v>
      </c>
      <c r="L874" s="2" t="s">
        <v>356</v>
      </c>
      <c r="M874" s="2" t="s">
        <v>25</v>
      </c>
      <c r="N874" s="2" t="s">
        <v>26</v>
      </c>
      <c r="O874" s="2" t="s">
        <v>25</v>
      </c>
      <c r="P874" s="2"/>
      <c r="Q874" s="5" t="s">
        <v>20</v>
      </c>
      <c r="R874" s="2" t="s">
        <v>44</v>
      </c>
    </row>
    <row r="875" spans="1:18" hidden="1" x14ac:dyDescent="0.25">
      <c r="A875" s="5">
        <v>1264</v>
      </c>
      <c r="B875" s="2" t="s">
        <v>2964</v>
      </c>
      <c r="C875" s="2" t="s">
        <v>671</v>
      </c>
      <c r="D875" s="6">
        <v>43791</v>
      </c>
      <c r="E875" s="2" t="s">
        <v>25</v>
      </c>
      <c r="F875" s="7">
        <v>45344</v>
      </c>
      <c r="G875" s="7">
        <v>45344</v>
      </c>
      <c r="H875" s="2" t="s">
        <v>30</v>
      </c>
      <c r="I875" s="2" t="s">
        <v>185</v>
      </c>
      <c r="J875" s="2" t="s">
        <v>2965</v>
      </c>
      <c r="K875" s="2" t="s">
        <v>23</v>
      </c>
      <c r="L875" s="2" t="s">
        <v>340</v>
      </c>
      <c r="M875" s="2" t="s">
        <v>25</v>
      </c>
      <c r="N875" s="2" t="s">
        <v>26</v>
      </c>
      <c r="O875" s="2" t="s">
        <v>20</v>
      </c>
      <c r="P875" s="2"/>
      <c r="Q875" s="5" t="s">
        <v>20</v>
      </c>
      <c r="R875" s="2" t="s">
        <v>296</v>
      </c>
    </row>
    <row r="876" spans="1:18" hidden="1" x14ac:dyDescent="0.25">
      <c r="A876" s="5">
        <v>99</v>
      </c>
      <c r="B876" s="2" t="s">
        <v>351</v>
      </c>
      <c r="C876" s="2" t="s">
        <v>46</v>
      </c>
      <c r="D876" s="6">
        <v>43790</v>
      </c>
      <c r="E876" s="2" t="s">
        <v>25</v>
      </c>
      <c r="F876" s="7">
        <v>45268</v>
      </c>
      <c r="G876" s="7">
        <v>45268</v>
      </c>
      <c r="H876" s="2" t="s">
        <v>30</v>
      </c>
      <c r="I876" s="2" t="s">
        <v>352</v>
      </c>
      <c r="J876" s="2" t="s">
        <v>38</v>
      </c>
      <c r="K876" s="2" t="s">
        <v>23</v>
      </c>
      <c r="L876" s="2" t="s">
        <v>340</v>
      </c>
      <c r="M876" s="2" t="s">
        <v>25</v>
      </c>
      <c r="N876" s="2" t="s">
        <v>26</v>
      </c>
      <c r="O876" s="2" t="s">
        <v>20</v>
      </c>
      <c r="P876" s="2"/>
      <c r="Q876" s="5" t="s">
        <v>20</v>
      </c>
      <c r="R876" s="2" t="s">
        <v>20</v>
      </c>
    </row>
    <row r="877" spans="1:18" hidden="1" x14ac:dyDescent="0.25">
      <c r="A877" s="5">
        <v>1349</v>
      </c>
      <c r="B877" s="2" t="s">
        <v>3132</v>
      </c>
      <c r="C877" s="2" t="s">
        <v>2828</v>
      </c>
      <c r="D877" s="6">
        <v>43790</v>
      </c>
      <c r="E877" s="2" t="s">
        <v>25</v>
      </c>
      <c r="F877" s="7">
        <v>45342</v>
      </c>
      <c r="G877" s="7">
        <v>45355</v>
      </c>
      <c r="H877" s="2" t="s">
        <v>30</v>
      </c>
      <c r="I877" s="2" t="s">
        <v>61</v>
      </c>
      <c r="J877" s="2" t="s">
        <v>61</v>
      </c>
      <c r="K877" s="2" t="s">
        <v>23</v>
      </c>
      <c r="L877" s="2" t="s">
        <v>340</v>
      </c>
      <c r="M877" s="2" t="s">
        <v>25</v>
      </c>
      <c r="N877" s="2" t="s">
        <v>311</v>
      </c>
      <c r="O877" s="2" t="s">
        <v>20</v>
      </c>
      <c r="P877" s="2"/>
      <c r="Q877" s="5" t="s">
        <v>20</v>
      </c>
      <c r="R877" s="2" t="s">
        <v>44</v>
      </c>
    </row>
    <row r="878" spans="1:18" hidden="1" x14ac:dyDescent="0.25">
      <c r="A878" s="5">
        <v>1499</v>
      </c>
      <c r="B878" s="2" t="s">
        <v>3441</v>
      </c>
      <c r="C878" s="2" t="s">
        <v>3356</v>
      </c>
      <c r="D878" s="6">
        <v>43793</v>
      </c>
      <c r="E878" s="2" t="s">
        <v>25</v>
      </c>
      <c r="F878" s="7">
        <v>45369</v>
      </c>
      <c r="G878" s="7">
        <v>45369</v>
      </c>
      <c r="H878" s="2" t="s">
        <v>30</v>
      </c>
      <c r="I878" s="2" t="s">
        <v>41</v>
      </c>
      <c r="J878" s="2" t="s">
        <v>3353</v>
      </c>
      <c r="K878" s="2" t="s">
        <v>23</v>
      </c>
      <c r="L878" s="2" t="s">
        <v>340</v>
      </c>
      <c r="M878" s="2" t="s">
        <v>25</v>
      </c>
      <c r="N878" s="2" t="s">
        <v>26</v>
      </c>
      <c r="O878" s="2" t="s">
        <v>20</v>
      </c>
      <c r="P878" s="2"/>
      <c r="Q878" s="5" t="s">
        <v>20</v>
      </c>
      <c r="R878" s="2" t="s">
        <v>166</v>
      </c>
    </row>
    <row r="879" spans="1:18" hidden="1" x14ac:dyDescent="0.25">
      <c r="A879" s="5">
        <v>1333</v>
      </c>
      <c r="B879" s="2" t="s">
        <v>3102</v>
      </c>
      <c r="C879" s="2" t="s">
        <v>2828</v>
      </c>
      <c r="D879" s="6">
        <v>43792</v>
      </c>
      <c r="E879" s="2" t="s">
        <v>25</v>
      </c>
      <c r="F879" s="7">
        <v>45342</v>
      </c>
      <c r="G879" s="7">
        <v>45344</v>
      </c>
      <c r="H879" s="2" t="s">
        <v>30</v>
      </c>
      <c r="I879" s="2" t="s">
        <v>3103</v>
      </c>
      <c r="J879" s="2" t="s">
        <v>2942</v>
      </c>
      <c r="K879" s="2" t="s">
        <v>23</v>
      </c>
      <c r="L879" s="2" t="s">
        <v>24</v>
      </c>
      <c r="M879" s="2" t="s">
        <v>25</v>
      </c>
      <c r="N879" s="2" t="s">
        <v>26</v>
      </c>
      <c r="O879" s="2" t="s">
        <v>20</v>
      </c>
      <c r="P879" s="2"/>
      <c r="Q879" s="5" t="s">
        <v>20</v>
      </c>
      <c r="R879" s="2" t="s">
        <v>166</v>
      </c>
    </row>
    <row r="880" spans="1:18" hidden="1" x14ac:dyDescent="0.25">
      <c r="A880" s="5">
        <v>911</v>
      </c>
      <c r="B880" s="2" t="s">
        <v>2229</v>
      </c>
      <c r="C880" s="2" t="s">
        <v>19</v>
      </c>
      <c r="D880" s="6">
        <v>43790</v>
      </c>
      <c r="E880" s="2" t="s">
        <v>25</v>
      </c>
      <c r="F880" s="7">
        <v>45278</v>
      </c>
      <c r="G880" s="7">
        <v>45298</v>
      </c>
      <c r="H880" s="2" t="s">
        <v>30</v>
      </c>
      <c r="I880" s="2" t="s">
        <v>31</v>
      </c>
      <c r="J880" s="2" t="s">
        <v>458</v>
      </c>
      <c r="K880" s="2" t="s">
        <v>23</v>
      </c>
      <c r="L880" s="2" t="s">
        <v>24</v>
      </c>
      <c r="M880" s="2" t="s">
        <v>25</v>
      </c>
      <c r="N880" s="2" t="s">
        <v>26</v>
      </c>
      <c r="O880" s="2" t="s">
        <v>20</v>
      </c>
      <c r="P880" s="2"/>
      <c r="Q880" s="5" t="s">
        <v>20</v>
      </c>
      <c r="R880" s="2" t="s">
        <v>2230</v>
      </c>
    </row>
    <row r="881" spans="1:18" hidden="1" x14ac:dyDescent="0.25">
      <c r="A881" s="5">
        <v>1310</v>
      </c>
      <c r="B881" s="2" t="s">
        <v>3059</v>
      </c>
      <c r="C881" s="2" t="s">
        <v>2828</v>
      </c>
      <c r="D881" s="6">
        <v>43791</v>
      </c>
      <c r="E881" s="2" t="s">
        <v>25</v>
      </c>
      <c r="F881" s="7">
        <v>45342</v>
      </c>
      <c r="G881" s="7">
        <v>45342</v>
      </c>
      <c r="H881" s="2" t="s">
        <v>30</v>
      </c>
      <c r="I881" s="2" t="s">
        <v>190</v>
      </c>
      <c r="J881" s="2">
        <v>2024</v>
      </c>
      <c r="K881" s="2" t="s">
        <v>23</v>
      </c>
      <c r="L881" s="2" t="s">
        <v>24</v>
      </c>
      <c r="M881" s="2" t="s">
        <v>25</v>
      </c>
      <c r="N881" s="2" t="s">
        <v>26</v>
      </c>
      <c r="O881" s="2" t="s">
        <v>20</v>
      </c>
      <c r="P881" s="2"/>
      <c r="Q881" s="5" t="s">
        <v>20</v>
      </c>
      <c r="R881" s="2">
        <v>0</v>
      </c>
    </row>
    <row r="882" spans="1:18" hidden="1" x14ac:dyDescent="0.25">
      <c r="A882" s="5">
        <v>586</v>
      </c>
      <c r="B882" s="2" t="s">
        <v>280</v>
      </c>
      <c r="C882" s="2" t="s">
        <v>64</v>
      </c>
      <c r="D882" s="6">
        <v>43790</v>
      </c>
      <c r="E882" s="2" t="s">
        <v>20</v>
      </c>
      <c r="F882" s="7">
        <v>45268</v>
      </c>
      <c r="G882" s="7">
        <v>45272</v>
      </c>
      <c r="H882" s="2" t="s">
        <v>30</v>
      </c>
      <c r="I882" s="2" t="s">
        <v>1542</v>
      </c>
      <c r="J882" s="2" t="s">
        <v>452</v>
      </c>
      <c r="K882" s="2" t="s">
        <v>23</v>
      </c>
      <c r="L882" s="2" t="s">
        <v>340</v>
      </c>
      <c r="M882" s="2" t="s">
        <v>25</v>
      </c>
      <c r="N882" s="2" t="s">
        <v>26</v>
      </c>
      <c r="O882" s="2" t="s">
        <v>20</v>
      </c>
      <c r="P882" s="2"/>
      <c r="Q882" s="5" t="s">
        <v>20</v>
      </c>
      <c r="R882" s="2" t="s">
        <v>283</v>
      </c>
    </row>
    <row r="883" spans="1:18" hidden="1" x14ac:dyDescent="0.25">
      <c r="A883" s="5">
        <v>1195</v>
      </c>
      <c r="B883" s="2" t="s">
        <v>2823</v>
      </c>
      <c r="C883" s="2" t="s">
        <v>106</v>
      </c>
      <c r="D883" s="6">
        <v>43788</v>
      </c>
      <c r="E883" s="2" t="s">
        <v>25</v>
      </c>
      <c r="F883" s="7">
        <v>45330</v>
      </c>
      <c r="G883" s="7">
        <v>45330</v>
      </c>
      <c r="H883" s="2" t="s">
        <v>30</v>
      </c>
      <c r="I883" s="2" t="s">
        <v>197</v>
      </c>
      <c r="J883" s="2" t="s">
        <v>2284</v>
      </c>
      <c r="K883" s="2" t="s">
        <v>23</v>
      </c>
      <c r="L883" s="2" t="s">
        <v>356</v>
      </c>
      <c r="M883" s="2" t="s">
        <v>25</v>
      </c>
      <c r="N883" s="2" t="s">
        <v>26</v>
      </c>
      <c r="O883" s="2" t="s">
        <v>20</v>
      </c>
      <c r="P883" s="2"/>
      <c r="Q883" s="5" t="s">
        <v>20</v>
      </c>
      <c r="R883" s="2" t="s">
        <v>2824</v>
      </c>
    </row>
    <row r="884" spans="1:18" hidden="1" x14ac:dyDescent="0.25">
      <c r="A884" s="5">
        <v>96</v>
      </c>
      <c r="B884" s="2" t="s">
        <v>344</v>
      </c>
      <c r="C884" s="2" t="s">
        <v>46</v>
      </c>
      <c r="D884" s="6">
        <v>43790</v>
      </c>
      <c r="E884" s="2" t="s">
        <v>25</v>
      </c>
      <c r="F884" s="7">
        <v>45269</v>
      </c>
      <c r="G884" s="7">
        <v>45270</v>
      </c>
      <c r="H884" s="2" t="s">
        <v>30</v>
      </c>
      <c r="I884" s="2" t="s">
        <v>170</v>
      </c>
      <c r="J884" s="2" t="s">
        <v>345</v>
      </c>
      <c r="K884" s="2" t="s">
        <v>23</v>
      </c>
      <c r="L884" s="2"/>
      <c r="M884" s="2" t="s">
        <v>25</v>
      </c>
      <c r="N884" s="2" t="s">
        <v>26</v>
      </c>
      <c r="O884" s="2" t="s">
        <v>20</v>
      </c>
      <c r="P884" s="2"/>
      <c r="Q884" s="5" t="s">
        <v>20</v>
      </c>
      <c r="R884" s="2" t="s">
        <v>343</v>
      </c>
    </row>
    <row r="885" spans="1:18" hidden="1" x14ac:dyDescent="0.25">
      <c r="A885" s="5">
        <v>1453</v>
      </c>
      <c r="B885" s="2" t="s">
        <v>3344</v>
      </c>
      <c r="C885" s="2" t="s">
        <v>19</v>
      </c>
      <c r="D885" s="6">
        <v>43791</v>
      </c>
      <c r="E885" s="2" t="s">
        <v>25</v>
      </c>
      <c r="F885" s="7">
        <v>45279</v>
      </c>
      <c r="G885" s="7">
        <v>45290</v>
      </c>
      <c r="H885" s="2" t="s">
        <v>30</v>
      </c>
      <c r="I885" s="2" t="s">
        <v>25</v>
      </c>
      <c r="J885" s="2" t="s">
        <v>3345</v>
      </c>
      <c r="K885" s="2" t="s">
        <v>23</v>
      </c>
      <c r="L885" s="2" t="s">
        <v>340</v>
      </c>
      <c r="M885" s="2" t="s">
        <v>25</v>
      </c>
      <c r="N885" s="2" t="s">
        <v>26</v>
      </c>
      <c r="O885" s="2" t="s">
        <v>20</v>
      </c>
      <c r="P885" s="2"/>
      <c r="Q885" s="5" t="s">
        <v>20</v>
      </c>
      <c r="R885" s="2" t="s">
        <v>3346</v>
      </c>
    </row>
    <row r="886" spans="1:18" hidden="1" x14ac:dyDescent="0.25">
      <c r="A886" s="5">
        <v>680</v>
      </c>
      <c r="B886" s="2" t="s">
        <v>1746</v>
      </c>
      <c r="C886" s="2" t="s">
        <v>59</v>
      </c>
      <c r="D886" s="6">
        <v>43790</v>
      </c>
      <c r="E886" s="2" t="s">
        <v>20</v>
      </c>
      <c r="F886" s="7">
        <v>45268</v>
      </c>
      <c r="G886" s="7">
        <v>45269</v>
      </c>
      <c r="H886" s="2" t="s">
        <v>30</v>
      </c>
      <c r="I886" s="2" t="s">
        <v>1747</v>
      </c>
      <c r="J886" s="2" t="s">
        <v>1748</v>
      </c>
      <c r="K886" s="2" t="s">
        <v>23</v>
      </c>
      <c r="L886" s="2" t="s">
        <v>340</v>
      </c>
      <c r="M886" s="2" t="s">
        <v>25</v>
      </c>
      <c r="N886" s="2" t="s">
        <v>26</v>
      </c>
      <c r="O886" s="2" t="s">
        <v>20</v>
      </c>
      <c r="P886" s="2"/>
      <c r="Q886" s="5" t="s">
        <v>20</v>
      </c>
      <c r="R886" s="2" t="s">
        <v>1749</v>
      </c>
    </row>
    <row r="887" spans="1:18" hidden="1" x14ac:dyDescent="0.25">
      <c r="A887" s="5">
        <v>231</v>
      </c>
      <c r="B887" s="2" t="s">
        <v>725</v>
      </c>
      <c r="C887" s="2" t="s">
        <v>29</v>
      </c>
      <c r="D887" s="6">
        <v>43790</v>
      </c>
      <c r="E887" s="2" t="s">
        <v>25</v>
      </c>
      <c r="F887" s="7">
        <v>45279</v>
      </c>
      <c r="G887" s="7">
        <v>45280</v>
      </c>
      <c r="H887" s="2" t="s">
        <v>30</v>
      </c>
      <c r="I887" s="2" t="s">
        <v>541</v>
      </c>
      <c r="J887" s="2" t="s">
        <v>458</v>
      </c>
      <c r="K887" s="2" t="s">
        <v>23</v>
      </c>
      <c r="L887" s="2" t="s">
        <v>24</v>
      </c>
      <c r="M887" s="2" t="s">
        <v>25</v>
      </c>
      <c r="N887" s="2" t="s">
        <v>26</v>
      </c>
      <c r="O887" s="2" t="s">
        <v>20</v>
      </c>
      <c r="P887" s="2"/>
      <c r="Q887" s="5" t="s">
        <v>20</v>
      </c>
      <c r="R887" s="2" t="s">
        <v>25</v>
      </c>
    </row>
    <row r="888" spans="1:18" hidden="1" x14ac:dyDescent="0.25">
      <c r="A888" s="5">
        <v>280</v>
      </c>
      <c r="B888" s="2" t="s">
        <v>849</v>
      </c>
      <c r="C888" s="2" t="s">
        <v>29</v>
      </c>
      <c r="D888" s="6">
        <v>43790</v>
      </c>
      <c r="E888" s="2" t="s">
        <v>25</v>
      </c>
      <c r="F888" s="7">
        <v>45279</v>
      </c>
      <c r="G888" s="7">
        <v>45282</v>
      </c>
      <c r="H888" s="2" t="s">
        <v>30</v>
      </c>
      <c r="I888" s="2" t="s">
        <v>42</v>
      </c>
      <c r="J888" s="2" t="s">
        <v>42</v>
      </c>
      <c r="K888" s="2" t="s">
        <v>23</v>
      </c>
      <c r="L888" s="2" t="s">
        <v>24</v>
      </c>
      <c r="M888" s="2" t="s">
        <v>25</v>
      </c>
      <c r="N888" s="2" t="s">
        <v>26</v>
      </c>
      <c r="O888" s="2" t="s">
        <v>20</v>
      </c>
      <c r="P888" s="2"/>
      <c r="Q888" s="5" t="s">
        <v>20</v>
      </c>
      <c r="R888" s="2" t="s">
        <v>83</v>
      </c>
    </row>
    <row r="889" spans="1:18" hidden="1" x14ac:dyDescent="0.25">
      <c r="A889" s="5">
        <v>649</v>
      </c>
      <c r="B889" s="2" t="s">
        <v>1682</v>
      </c>
      <c r="C889" s="2" t="s">
        <v>95</v>
      </c>
      <c r="D889" s="6">
        <v>43790</v>
      </c>
      <c r="E889" s="2" t="s">
        <v>25</v>
      </c>
      <c r="F889" s="7">
        <v>45286</v>
      </c>
      <c r="G889" s="7">
        <v>45286</v>
      </c>
      <c r="H889" s="2" t="s">
        <v>30</v>
      </c>
      <c r="I889" s="2" t="s">
        <v>1683</v>
      </c>
      <c r="J889" s="2" t="s">
        <v>286</v>
      </c>
      <c r="K889" s="2" t="s">
        <v>23</v>
      </c>
      <c r="L889" s="2" t="s">
        <v>24</v>
      </c>
      <c r="M889" s="2" t="s">
        <v>25</v>
      </c>
      <c r="N889" s="2" t="s">
        <v>26</v>
      </c>
      <c r="O889" s="2" t="s">
        <v>20</v>
      </c>
      <c r="P889" s="2"/>
      <c r="Q889" s="5" t="s">
        <v>20</v>
      </c>
      <c r="R889" s="2" t="s">
        <v>44</v>
      </c>
    </row>
    <row r="890" spans="1:18" hidden="1" x14ac:dyDescent="0.25">
      <c r="A890" s="5">
        <v>928</v>
      </c>
      <c r="B890" s="2" t="s">
        <v>2262</v>
      </c>
      <c r="C890" s="2" t="s">
        <v>59</v>
      </c>
      <c r="D890" s="6">
        <v>43790</v>
      </c>
      <c r="E890" s="2" t="s">
        <v>20</v>
      </c>
      <c r="F890" s="7">
        <v>45268</v>
      </c>
      <c r="G890" s="7">
        <v>45269</v>
      </c>
      <c r="H890" s="2" t="s">
        <v>30</v>
      </c>
      <c r="I890" s="2" t="s">
        <v>2263</v>
      </c>
      <c r="J890" s="2" t="s">
        <v>236</v>
      </c>
      <c r="K890" s="2" t="s">
        <v>23</v>
      </c>
      <c r="L890" s="2" t="s">
        <v>356</v>
      </c>
      <c r="M890" s="2" t="s">
        <v>25</v>
      </c>
      <c r="N890" s="2" t="s">
        <v>26</v>
      </c>
      <c r="O890" s="2" t="s">
        <v>20</v>
      </c>
      <c r="P890" s="2"/>
      <c r="Q890" s="5" t="s">
        <v>27</v>
      </c>
      <c r="R890" s="2" t="s">
        <v>2264</v>
      </c>
    </row>
    <row r="891" spans="1:18" hidden="1" x14ac:dyDescent="0.25">
      <c r="A891" s="5">
        <v>781</v>
      </c>
      <c r="B891" s="2" t="s">
        <v>1962</v>
      </c>
      <c r="C891" s="2" t="s">
        <v>106</v>
      </c>
      <c r="D891" s="6">
        <v>43791</v>
      </c>
      <c r="E891" s="2" t="s">
        <v>25</v>
      </c>
      <c r="F891" s="7">
        <v>44935</v>
      </c>
      <c r="G891" s="7">
        <v>45300</v>
      </c>
      <c r="H891" s="2" t="s">
        <v>30</v>
      </c>
      <c r="I891" s="2" t="s">
        <v>1963</v>
      </c>
      <c r="J891" s="2" t="s">
        <v>1964</v>
      </c>
      <c r="K891" s="2" t="s">
        <v>23</v>
      </c>
      <c r="L891" s="2" t="s">
        <v>24</v>
      </c>
      <c r="M891" s="2" t="s">
        <v>25</v>
      </c>
      <c r="N891" s="2" t="s">
        <v>26</v>
      </c>
      <c r="O891" s="2" t="s">
        <v>20</v>
      </c>
      <c r="P891" s="2"/>
      <c r="Q891" s="5" t="s">
        <v>20</v>
      </c>
      <c r="R891" s="2" t="s">
        <v>1719</v>
      </c>
    </row>
    <row r="892" spans="1:18" hidden="1" x14ac:dyDescent="0.25">
      <c r="A892" s="5">
        <v>37</v>
      </c>
      <c r="B892" s="2" t="s">
        <v>163</v>
      </c>
      <c r="C892" s="2" t="s">
        <v>95</v>
      </c>
      <c r="D892" s="6">
        <v>43790</v>
      </c>
      <c r="E892" s="2" t="s">
        <v>25</v>
      </c>
      <c r="F892" s="7">
        <v>45269</v>
      </c>
      <c r="G892" s="7">
        <v>45269</v>
      </c>
      <c r="H892" s="2" t="s">
        <v>30</v>
      </c>
      <c r="I892" s="2" t="s">
        <v>164</v>
      </c>
      <c r="J892" s="2" t="s">
        <v>165</v>
      </c>
      <c r="K892" s="2" t="s">
        <v>23</v>
      </c>
      <c r="L892" s="2"/>
      <c r="M892" s="2" t="s">
        <v>25</v>
      </c>
      <c r="N892" s="2" t="s">
        <v>26</v>
      </c>
      <c r="O892" s="2" t="s">
        <v>20</v>
      </c>
      <c r="P892" s="2"/>
      <c r="Q892" s="5" t="s">
        <v>20</v>
      </c>
      <c r="R892" s="2" t="s">
        <v>166</v>
      </c>
    </row>
    <row r="893" spans="1:18" hidden="1" x14ac:dyDescent="0.25">
      <c r="A893" s="5">
        <v>170</v>
      </c>
      <c r="B893" s="2" t="s">
        <v>551</v>
      </c>
      <c r="C893" s="2" t="s">
        <v>46</v>
      </c>
      <c r="D893" s="6">
        <v>43791</v>
      </c>
      <c r="E893" s="2" t="s">
        <v>25</v>
      </c>
      <c r="F893" s="7">
        <v>45269</v>
      </c>
      <c r="G893" s="7">
        <v>45277</v>
      </c>
      <c r="H893" s="2" t="s">
        <v>30</v>
      </c>
      <c r="I893" s="2" t="s">
        <v>197</v>
      </c>
      <c r="J893" s="2" t="s">
        <v>552</v>
      </c>
      <c r="K893" s="2" t="s">
        <v>23</v>
      </c>
      <c r="L893" s="2" t="s">
        <v>24</v>
      </c>
      <c r="M893" s="2" t="s">
        <v>25</v>
      </c>
      <c r="N893" s="2" t="s">
        <v>26</v>
      </c>
      <c r="O893" s="2" t="s">
        <v>20</v>
      </c>
      <c r="P893" s="2"/>
      <c r="Q893" s="5" t="s">
        <v>20</v>
      </c>
      <c r="R893" s="2" t="s">
        <v>154</v>
      </c>
    </row>
    <row r="894" spans="1:18" hidden="1" x14ac:dyDescent="0.25">
      <c r="A894" s="5">
        <v>93</v>
      </c>
      <c r="B894" s="2" t="s">
        <v>336</v>
      </c>
      <c r="C894" s="2" t="s">
        <v>69</v>
      </c>
      <c r="D894" s="6">
        <v>43791</v>
      </c>
      <c r="E894" s="2" t="s">
        <v>25</v>
      </c>
      <c r="F894" s="7">
        <v>45268</v>
      </c>
      <c r="G894" s="7">
        <v>45269</v>
      </c>
      <c r="H894" s="2" t="s">
        <v>30</v>
      </c>
      <c r="I894" s="2" t="s">
        <v>170</v>
      </c>
      <c r="J894" s="2" t="s">
        <v>82</v>
      </c>
      <c r="K894" s="2" t="s">
        <v>23</v>
      </c>
      <c r="L894" s="2" t="s">
        <v>24</v>
      </c>
      <c r="M894" s="2" t="s">
        <v>25</v>
      </c>
      <c r="N894" s="2" t="s">
        <v>26</v>
      </c>
      <c r="O894" s="2" t="s">
        <v>20</v>
      </c>
      <c r="P894" s="2"/>
      <c r="Q894" s="5" t="s">
        <v>20</v>
      </c>
      <c r="R894" s="2" t="s">
        <v>337</v>
      </c>
    </row>
    <row r="895" spans="1:18" hidden="1" x14ac:dyDescent="0.25">
      <c r="A895" s="5">
        <v>117</v>
      </c>
      <c r="B895" s="2" t="s">
        <v>389</v>
      </c>
      <c r="C895" s="2" t="s">
        <v>95</v>
      </c>
      <c r="D895" s="6">
        <v>43790</v>
      </c>
      <c r="E895" s="2" t="s">
        <v>25</v>
      </c>
      <c r="F895" s="7">
        <v>45268</v>
      </c>
      <c r="G895" s="7">
        <v>45271</v>
      </c>
      <c r="H895" s="2" t="s">
        <v>30</v>
      </c>
      <c r="I895" s="2" t="s">
        <v>376</v>
      </c>
      <c r="J895" s="2" t="s">
        <v>165</v>
      </c>
      <c r="K895" s="2" t="s">
        <v>23</v>
      </c>
      <c r="L895" s="2" t="s">
        <v>340</v>
      </c>
      <c r="M895" s="2" t="s">
        <v>25</v>
      </c>
      <c r="N895" s="2" t="s">
        <v>26</v>
      </c>
      <c r="O895" s="2" t="s">
        <v>20</v>
      </c>
      <c r="P895" s="2"/>
      <c r="Q895" s="5" t="s">
        <v>20</v>
      </c>
      <c r="R895" s="2" t="s">
        <v>318</v>
      </c>
    </row>
    <row r="896" spans="1:18" ht="25.5" hidden="1" x14ac:dyDescent="0.25">
      <c r="A896" s="5">
        <v>1114</v>
      </c>
      <c r="B896" s="2" t="s">
        <v>2649</v>
      </c>
      <c r="C896" s="2" t="s">
        <v>29</v>
      </c>
      <c r="D896" s="6">
        <v>43791</v>
      </c>
      <c r="E896" s="2" t="s">
        <v>20</v>
      </c>
      <c r="F896" s="7">
        <v>45322</v>
      </c>
      <c r="G896" s="7">
        <v>45322</v>
      </c>
      <c r="H896" s="2" t="s">
        <v>30</v>
      </c>
      <c r="I896" s="2" t="s">
        <v>2650</v>
      </c>
      <c r="J896" s="2" t="s">
        <v>2651</v>
      </c>
      <c r="K896" s="2" t="s">
        <v>23</v>
      </c>
      <c r="L896" s="2" t="s">
        <v>24</v>
      </c>
      <c r="M896" s="2" t="s">
        <v>25</v>
      </c>
      <c r="N896" s="2" t="s">
        <v>26</v>
      </c>
      <c r="O896" s="2" t="s">
        <v>20</v>
      </c>
      <c r="P896" s="2"/>
      <c r="Q896" s="5" t="s">
        <v>20</v>
      </c>
      <c r="R896" s="2" t="s">
        <v>2652</v>
      </c>
    </row>
    <row r="897" spans="1:18" hidden="1" x14ac:dyDescent="0.25">
      <c r="A897" s="5">
        <v>87</v>
      </c>
      <c r="B897" s="2" t="s">
        <v>319</v>
      </c>
      <c r="C897" s="2" t="s">
        <v>59</v>
      </c>
      <c r="D897" s="6">
        <v>43790</v>
      </c>
      <c r="E897" s="2" t="s">
        <v>25</v>
      </c>
      <c r="F897" s="7">
        <v>45268</v>
      </c>
      <c r="G897" s="7">
        <v>45268</v>
      </c>
      <c r="H897" s="2" t="s">
        <v>30</v>
      </c>
      <c r="I897" s="2" t="s">
        <v>320</v>
      </c>
      <c r="J897" s="2" t="s">
        <v>321</v>
      </c>
      <c r="K897" s="2" t="s">
        <v>23</v>
      </c>
      <c r="L897" s="2"/>
      <c r="M897" s="2" t="s">
        <v>25</v>
      </c>
      <c r="N897" s="2" t="s">
        <v>26</v>
      </c>
      <c r="O897" s="2" t="s">
        <v>25</v>
      </c>
      <c r="P897" s="2"/>
      <c r="Q897" s="5" t="s">
        <v>27</v>
      </c>
      <c r="R897" s="2">
        <v>0</v>
      </c>
    </row>
    <row r="898" spans="1:18" hidden="1" x14ac:dyDescent="0.25">
      <c r="A898" s="5">
        <v>999</v>
      </c>
      <c r="B898" s="2" t="s">
        <v>2405</v>
      </c>
      <c r="C898" s="2" t="s">
        <v>29</v>
      </c>
      <c r="D898" s="6">
        <v>43790</v>
      </c>
      <c r="E898" s="2" t="s">
        <v>25</v>
      </c>
      <c r="F898" s="7">
        <v>45268</v>
      </c>
      <c r="G898" s="7">
        <v>45296</v>
      </c>
      <c r="H898" s="2" t="s">
        <v>30</v>
      </c>
      <c r="I898" s="2" t="s">
        <v>197</v>
      </c>
      <c r="J898" s="2" t="s">
        <v>1726</v>
      </c>
      <c r="K898" s="2" t="s">
        <v>23</v>
      </c>
      <c r="L898" s="2" t="s">
        <v>340</v>
      </c>
      <c r="M898" s="2" t="s">
        <v>25</v>
      </c>
      <c r="N898" s="2" t="s">
        <v>26</v>
      </c>
      <c r="O898" s="2" t="s">
        <v>20</v>
      </c>
      <c r="P898" s="2"/>
      <c r="Q898" s="5" t="s">
        <v>20</v>
      </c>
      <c r="R898" s="2" t="s">
        <v>484</v>
      </c>
    </row>
    <row r="899" spans="1:18" hidden="1" x14ac:dyDescent="0.25">
      <c r="A899" s="5">
        <v>290</v>
      </c>
      <c r="B899" s="2" t="s">
        <v>872</v>
      </c>
      <c r="C899" s="2" t="s">
        <v>19</v>
      </c>
      <c r="D899" s="6">
        <v>43790</v>
      </c>
      <c r="E899" s="2" t="s">
        <v>25</v>
      </c>
      <c r="F899" s="7">
        <v>45269</v>
      </c>
      <c r="G899" s="7">
        <v>45272</v>
      </c>
      <c r="H899" s="2" t="s">
        <v>30</v>
      </c>
      <c r="I899" s="2" t="s">
        <v>25</v>
      </c>
      <c r="J899" s="2" t="s">
        <v>286</v>
      </c>
      <c r="K899" s="2" t="s">
        <v>23</v>
      </c>
      <c r="L899" s="2" t="s">
        <v>24</v>
      </c>
      <c r="M899" s="2" t="s">
        <v>25</v>
      </c>
      <c r="N899" s="2" t="s">
        <v>26</v>
      </c>
      <c r="O899" s="2" t="s">
        <v>20</v>
      </c>
      <c r="P899" s="2"/>
      <c r="Q899" s="5" t="s">
        <v>20</v>
      </c>
      <c r="R899" s="2" t="s">
        <v>873</v>
      </c>
    </row>
    <row r="900" spans="1:18" hidden="1" x14ac:dyDescent="0.25">
      <c r="A900" s="5">
        <v>846</v>
      </c>
      <c r="B900" s="2" t="s">
        <v>2096</v>
      </c>
      <c r="C900" s="2" t="s">
        <v>35</v>
      </c>
      <c r="D900" s="6">
        <v>43791</v>
      </c>
      <c r="E900" s="2" t="s">
        <v>25</v>
      </c>
      <c r="F900" s="7">
        <v>45300</v>
      </c>
      <c r="G900" s="7">
        <v>45300</v>
      </c>
      <c r="H900" s="2" t="s">
        <v>30</v>
      </c>
      <c r="I900" s="2" t="s">
        <v>2097</v>
      </c>
      <c r="J900" s="2" t="s">
        <v>438</v>
      </c>
      <c r="K900" s="2" t="s">
        <v>23</v>
      </c>
      <c r="L900" s="2" t="s">
        <v>340</v>
      </c>
      <c r="M900" s="2" t="s">
        <v>25</v>
      </c>
      <c r="N900" s="2" t="s">
        <v>26</v>
      </c>
      <c r="O900" s="2" t="s">
        <v>20</v>
      </c>
      <c r="P900" s="2"/>
      <c r="Q900" s="5" t="s">
        <v>20</v>
      </c>
      <c r="R900" s="2" t="s">
        <v>141</v>
      </c>
    </row>
    <row r="901" spans="1:18" hidden="1" x14ac:dyDescent="0.25">
      <c r="A901" s="5">
        <v>182</v>
      </c>
      <c r="B901" s="2" t="s">
        <v>582</v>
      </c>
      <c r="C901" s="2" t="s">
        <v>29</v>
      </c>
      <c r="D901" s="6">
        <v>43791</v>
      </c>
      <c r="E901" s="2" t="s">
        <v>25</v>
      </c>
      <c r="F901" s="7">
        <v>45268</v>
      </c>
      <c r="G901" s="7">
        <v>45268</v>
      </c>
      <c r="H901" s="2" t="s">
        <v>30</v>
      </c>
      <c r="I901" s="2" t="s">
        <v>328</v>
      </c>
      <c r="J901" s="2" t="s">
        <v>302</v>
      </c>
      <c r="K901" s="2" t="s">
        <v>23</v>
      </c>
      <c r="L901" s="2" t="s">
        <v>24</v>
      </c>
      <c r="M901" s="2" t="s">
        <v>25</v>
      </c>
      <c r="N901" s="2" t="s">
        <v>26</v>
      </c>
      <c r="O901" s="2" t="s">
        <v>25</v>
      </c>
      <c r="P901" s="2"/>
      <c r="Q901" s="5" t="s">
        <v>20</v>
      </c>
      <c r="R901" s="2" t="s">
        <v>39</v>
      </c>
    </row>
    <row r="902" spans="1:18" ht="25.5" hidden="1" x14ac:dyDescent="0.25">
      <c r="A902" s="5">
        <v>908</v>
      </c>
      <c r="B902" s="2" t="s">
        <v>2223</v>
      </c>
      <c r="C902" s="2" t="s">
        <v>106</v>
      </c>
      <c r="D902" s="6">
        <v>43791</v>
      </c>
      <c r="E902" s="2" t="s">
        <v>25</v>
      </c>
      <c r="F902" s="7">
        <v>45300</v>
      </c>
      <c r="G902" s="7">
        <v>45300</v>
      </c>
      <c r="H902" s="2" t="s">
        <v>30</v>
      </c>
      <c r="I902" s="2" t="s">
        <v>541</v>
      </c>
      <c r="J902" s="2" t="s">
        <v>2224</v>
      </c>
      <c r="K902" s="2" t="s">
        <v>23</v>
      </c>
      <c r="L902" s="2" t="s">
        <v>24</v>
      </c>
      <c r="M902" s="2" t="s">
        <v>25</v>
      </c>
      <c r="N902" s="2" t="s">
        <v>26</v>
      </c>
      <c r="O902" s="2" t="s">
        <v>20</v>
      </c>
      <c r="P902" s="2"/>
      <c r="Q902" s="5" t="s">
        <v>20</v>
      </c>
      <c r="R902" s="2" t="s">
        <v>39</v>
      </c>
    </row>
    <row r="903" spans="1:18" hidden="1" x14ac:dyDescent="0.25">
      <c r="A903" s="5">
        <v>1294</v>
      </c>
      <c r="B903" s="2" t="s">
        <v>3026</v>
      </c>
      <c r="C903" s="2" t="s">
        <v>2828</v>
      </c>
      <c r="D903" s="6">
        <v>43791</v>
      </c>
      <c r="E903" s="2" t="s">
        <v>20</v>
      </c>
      <c r="F903" s="7">
        <v>45345</v>
      </c>
      <c r="G903" s="7">
        <v>45347</v>
      </c>
      <c r="H903" s="2" t="s">
        <v>30</v>
      </c>
      <c r="I903" s="2" t="s">
        <v>185</v>
      </c>
      <c r="J903" s="2" t="s">
        <v>2911</v>
      </c>
      <c r="K903" s="2" t="s">
        <v>23</v>
      </c>
      <c r="L903" s="2" t="s">
        <v>340</v>
      </c>
      <c r="M903" s="2" t="s">
        <v>25</v>
      </c>
      <c r="N903" s="2" t="s">
        <v>26</v>
      </c>
      <c r="O903" s="2" t="s">
        <v>20</v>
      </c>
      <c r="P903" s="2"/>
      <c r="Q903" s="5" t="s">
        <v>20</v>
      </c>
      <c r="R903" s="2" t="s">
        <v>3027</v>
      </c>
    </row>
    <row r="904" spans="1:18" hidden="1" x14ac:dyDescent="0.25">
      <c r="A904" s="5">
        <v>553</v>
      </c>
      <c r="B904" s="2" t="s">
        <v>1475</v>
      </c>
      <c r="C904" s="2" t="s">
        <v>95</v>
      </c>
      <c r="D904" s="6">
        <v>43784</v>
      </c>
      <c r="E904" s="2" t="s">
        <v>25</v>
      </c>
      <c r="F904" s="7">
        <v>45286</v>
      </c>
      <c r="G904" s="7">
        <v>45287</v>
      </c>
      <c r="H904" s="2" t="s">
        <v>30</v>
      </c>
      <c r="I904" s="2" t="s">
        <v>328</v>
      </c>
      <c r="J904" s="2" t="s">
        <v>552</v>
      </c>
      <c r="K904" s="2" t="s">
        <v>23</v>
      </c>
      <c r="L904" s="2" t="s">
        <v>24</v>
      </c>
      <c r="M904" s="2" t="s">
        <v>25</v>
      </c>
      <c r="N904" s="2" t="s">
        <v>26</v>
      </c>
      <c r="O904" s="2" t="s">
        <v>20</v>
      </c>
      <c r="P904" s="2"/>
      <c r="Q904" s="5" t="s">
        <v>20</v>
      </c>
      <c r="R904" s="2" t="s">
        <v>1476</v>
      </c>
    </row>
    <row r="905" spans="1:18" ht="25.5" hidden="1" x14ac:dyDescent="0.25">
      <c r="A905" s="5">
        <v>963</v>
      </c>
      <c r="B905" s="2" t="s">
        <v>2348</v>
      </c>
      <c r="C905" s="2" t="s">
        <v>106</v>
      </c>
      <c r="D905" s="6">
        <v>43791</v>
      </c>
      <c r="E905" s="2" t="s">
        <v>25</v>
      </c>
      <c r="F905" s="7">
        <v>45300</v>
      </c>
      <c r="G905" s="7">
        <v>45310</v>
      </c>
      <c r="H905" s="2" t="s">
        <v>30</v>
      </c>
      <c r="I905" s="2" t="s">
        <v>2349</v>
      </c>
      <c r="J905" s="2" t="s">
        <v>32</v>
      </c>
      <c r="K905" s="2" t="s">
        <v>23</v>
      </c>
      <c r="L905" s="2" t="s">
        <v>340</v>
      </c>
      <c r="M905" s="2" t="s">
        <v>25</v>
      </c>
      <c r="N905" s="2" t="s">
        <v>26</v>
      </c>
      <c r="O905" s="2" t="s">
        <v>20</v>
      </c>
      <c r="P905" s="2"/>
      <c r="Q905" s="5" t="s">
        <v>20</v>
      </c>
      <c r="R905" s="2" t="s">
        <v>2350</v>
      </c>
    </row>
    <row r="906" spans="1:18" hidden="1" x14ac:dyDescent="0.25">
      <c r="A906" s="5">
        <v>899</v>
      </c>
      <c r="B906" s="2" t="s">
        <v>2203</v>
      </c>
      <c r="C906" s="2" t="s">
        <v>46</v>
      </c>
      <c r="D906" s="6">
        <v>43791</v>
      </c>
      <c r="E906" s="2" t="s">
        <v>20</v>
      </c>
      <c r="F906" s="7">
        <v>45288</v>
      </c>
      <c r="G906" s="7">
        <v>45290</v>
      </c>
      <c r="H906" s="2" t="s">
        <v>30</v>
      </c>
      <c r="I906" s="2" t="s">
        <v>197</v>
      </c>
      <c r="J906" s="2" t="s">
        <v>226</v>
      </c>
      <c r="K906" s="2" t="s">
        <v>23</v>
      </c>
      <c r="L906" s="2" t="s">
        <v>340</v>
      </c>
      <c r="M906" s="2" t="s">
        <v>25</v>
      </c>
      <c r="N906" s="2" t="s">
        <v>26</v>
      </c>
      <c r="O906" s="2" t="s">
        <v>20</v>
      </c>
      <c r="P906" s="2"/>
      <c r="Q906" s="5" t="s">
        <v>20</v>
      </c>
      <c r="R906" s="2" t="s">
        <v>2204</v>
      </c>
    </row>
    <row r="907" spans="1:18" hidden="1" x14ac:dyDescent="0.25">
      <c r="A907" s="5">
        <v>39</v>
      </c>
      <c r="B907" s="2" t="s">
        <v>169</v>
      </c>
      <c r="C907" s="2" t="s">
        <v>19</v>
      </c>
      <c r="D907" s="6">
        <v>43790</v>
      </c>
      <c r="E907" s="2" t="s">
        <v>25</v>
      </c>
      <c r="F907" s="7">
        <v>45268</v>
      </c>
      <c r="G907" s="7">
        <v>45268</v>
      </c>
      <c r="H907" s="2" t="s">
        <v>30</v>
      </c>
      <c r="I907" s="2" t="s">
        <v>170</v>
      </c>
      <c r="J907" s="2" t="s">
        <v>127</v>
      </c>
      <c r="K907" s="2" t="s">
        <v>23</v>
      </c>
      <c r="L907" s="2"/>
      <c r="M907" s="2" t="s">
        <v>25</v>
      </c>
      <c r="N907" s="2" t="s">
        <v>26</v>
      </c>
      <c r="O907" s="2" t="s">
        <v>20</v>
      </c>
      <c r="P907" s="2"/>
      <c r="Q907" s="5" t="s">
        <v>20</v>
      </c>
      <c r="R907" s="2" t="s">
        <v>171</v>
      </c>
    </row>
    <row r="908" spans="1:18" hidden="1" x14ac:dyDescent="0.25">
      <c r="A908" s="5">
        <v>561</v>
      </c>
      <c r="B908" s="2" t="s">
        <v>1487</v>
      </c>
      <c r="C908" s="2" t="s">
        <v>64</v>
      </c>
      <c r="D908" s="6">
        <v>43790</v>
      </c>
      <c r="E908" s="2" t="s">
        <v>25</v>
      </c>
      <c r="F908" s="7">
        <v>45268</v>
      </c>
      <c r="G908" s="7">
        <v>45280</v>
      </c>
      <c r="H908" s="2" t="s">
        <v>30</v>
      </c>
      <c r="I908" s="2" t="s">
        <v>1488</v>
      </c>
      <c r="J908" s="2" t="s">
        <v>32</v>
      </c>
      <c r="K908" s="2" t="s">
        <v>23</v>
      </c>
      <c r="L908" s="2" t="s">
        <v>340</v>
      </c>
      <c r="M908" s="2" t="s">
        <v>25</v>
      </c>
      <c r="N908" s="2" t="s">
        <v>26</v>
      </c>
      <c r="O908" s="2" t="s">
        <v>20</v>
      </c>
      <c r="P908" s="2"/>
      <c r="Q908" s="5" t="s">
        <v>27</v>
      </c>
      <c r="R908" s="2" t="s">
        <v>67</v>
      </c>
    </row>
    <row r="909" spans="1:18" hidden="1" x14ac:dyDescent="0.25">
      <c r="A909" s="5">
        <v>139</v>
      </c>
      <c r="B909" s="2" t="s">
        <v>459</v>
      </c>
      <c r="C909" s="2" t="s">
        <v>29</v>
      </c>
      <c r="D909" s="5" t="s">
        <v>460</v>
      </c>
      <c r="E909" s="2" t="s">
        <v>25</v>
      </c>
      <c r="F909" s="2" t="s">
        <v>460</v>
      </c>
      <c r="G909" s="7">
        <v>43790</v>
      </c>
      <c r="H909" s="2" t="s">
        <v>450</v>
      </c>
      <c r="I909" s="2" t="s">
        <v>461</v>
      </c>
      <c r="J909" s="2" t="s">
        <v>462</v>
      </c>
      <c r="K909" s="2" t="s">
        <v>23</v>
      </c>
      <c r="L909" s="2" t="s">
        <v>24</v>
      </c>
      <c r="M909" s="2" t="s">
        <v>25</v>
      </c>
      <c r="N909" s="2" t="s">
        <v>26</v>
      </c>
      <c r="O909" s="2" t="s">
        <v>25</v>
      </c>
      <c r="P909" s="2"/>
      <c r="Q909" s="5" t="s">
        <v>20</v>
      </c>
      <c r="R909" s="2">
        <v>4</v>
      </c>
    </row>
    <row r="910" spans="1:18" hidden="1" x14ac:dyDescent="0.25">
      <c r="A910" s="5">
        <v>803</v>
      </c>
      <c r="B910" s="2" t="s">
        <v>2007</v>
      </c>
      <c r="C910" s="2" t="s">
        <v>95</v>
      </c>
      <c r="D910" s="6">
        <v>43788</v>
      </c>
      <c r="E910" s="2" t="s">
        <v>20</v>
      </c>
      <c r="F910" s="7">
        <v>45268</v>
      </c>
      <c r="G910" s="7">
        <v>45282</v>
      </c>
      <c r="H910" s="2" t="s">
        <v>450</v>
      </c>
      <c r="I910" s="2" t="s">
        <v>450</v>
      </c>
      <c r="J910" s="2" t="s">
        <v>382</v>
      </c>
      <c r="K910" s="2" t="s">
        <v>23</v>
      </c>
      <c r="L910" s="2" t="s">
        <v>340</v>
      </c>
      <c r="M910" s="2" t="s">
        <v>25</v>
      </c>
      <c r="N910" s="2" t="s">
        <v>26</v>
      </c>
      <c r="O910" s="2" t="s">
        <v>20</v>
      </c>
      <c r="P910" s="2"/>
      <c r="Q910" s="5" t="s">
        <v>20</v>
      </c>
      <c r="R910" s="2" t="s">
        <v>2008</v>
      </c>
    </row>
    <row r="911" spans="1:18" ht="25.5" hidden="1" x14ac:dyDescent="0.25">
      <c r="A911" s="5">
        <v>888</v>
      </c>
      <c r="B911" s="2" t="s">
        <v>2182</v>
      </c>
      <c r="C911" s="2" t="s">
        <v>59</v>
      </c>
      <c r="D911" s="6">
        <v>43790</v>
      </c>
      <c r="E911" s="2" t="s">
        <v>25</v>
      </c>
      <c r="F911" s="7">
        <v>45281</v>
      </c>
      <c r="G911" s="7">
        <v>45281</v>
      </c>
      <c r="H911" s="2" t="s">
        <v>450</v>
      </c>
      <c r="I911" s="2" t="s">
        <v>538</v>
      </c>
      <c r="J911" s="2" t="s">
        <v>747</v>
      </c>
      <c r="K911" s="2" t="s">
        <v>23</v>
      </c>
      <c r="L911" s="2" t="s">
        <v>24</v>
      </c>
      <c r="M911" s="2" t="s">
        <v>25</v>
      </c>
      <c r="N911" s="2" t="s">
        <v>26</v>
      </c>
      <c r="O911" s="2" t="s">
        <v>25</v>
      </c>
      <c r="P911" s="2"/>
      <c r="Q911" s="5" t="s">
        <v>20</v>
      </c>
      <c r="R911" s="2" t="s">
        <v>2183</v>
      </c>
    </row>
    <row r="912" spans="1:18" hidden="1" x14ac:dyDescent="0.25">
      <c r="A912" s="5">
        <v>1029</v>
      </c>
      <c r="B912" s="2" t="s">
        <v>2469</v>
      </c>
      <c r="C912" s="2" t="s">
        <v>46</v>
      </c>
      <c r="D912" s="6">
        <v>43792</v>
      </c>
      <c r="E912" s="2" t="s">
        <v>25</v>
      </c>
      <c r="F912" s="7">
        <v>45288</v>
      </c>
      <c r="G912" s="7">
        <v>45291</v>
      </c>
      <c r="H912" s="2" t="s">
        <v>450</v>
      </c>
      <c r="I912" s="2" t="s">
        <v>2470</v>
      </c>
      <c r="J912" s="2" t="s">
        <v>2471</v>
      </c>
      <c r="K912" s="2" t="s">
        <v>23</v>
      </c>
      <c r="L912" s="2" t="s">
        <v>340</v>
      </c>
      <c r="M912" s="2" t="s">
        <v>25</v>
      </c>
      <c r="N912" s="2" t="s">
        <v>26</v>
      </c>
      <c r="O912" s="2" t="s">
        <v>20</v>
      </c>
      <c r="P912" s="2"/>
      <c r="Q912" s="5" t="s">
        <v>20</v>
      </c>
      <c r="R912" s="2">
        <v>1</v>
      </c>
    </row>
    <row r="913" spans="1:18" hidden="1" x14ac:dyDescent="0.25">
      <c r="A913" s="5">
        <v>874</v>
      </c>
      <c r="B913" s="2" t="s">
        <v>2153</v>
      </c>
      <c r="C913" s="2" t="s">
        <v>64</v>
      </c>
      <c r="D913" s="6">
        <v>43790</v>
      </c>
      <c r="E913" s="2" t="s">
        <v>25</v>
      </c>
      <c r="F913" s="7">
        <v>45286</v>
      </c>
      <c r="G913" s="7">
        <v>45286</v>
      </c>
      <c r="H913" s="2" t="s">
        <v>450</v>
      </c>
      <c r="I913" s="2" t="s">
        <v>2154</v>
      </c>
      <c r="J913" s="2" t="s">
        <v>32</v>
      </c>
      <c r="K913" s="2" t="s">
        <v>23</v>
      </c>
      <c r="L913" s="2" t="s">
        <v>24</v>
      </c>
      <c r="M913" s="2" t="s">
        <v>25</v>
      </c>
      <c r="N913" s="2" t="s">
        <v>26</v>
      </c>
      <c r="O913" s="2" t="s">
        <v>25</v>
      </c>
      <c r="P913" s="2"/>
      <c r="Q913" s="5" t="s">
        <v>20</v>
      </c>
      <c r="R913" s="2" t="s">
        <v>2155</v>
      </c>
    </row>
    <row r="914" spans="1:18" hidden="1" x14ac:dyDescent="0.25">
      <c r="A914" s="5">
        <v>136</v>
      </c>
      <c r="B914" s="2" t="s">
        <v>449</v>
      </c>
      <c r="C914" s="2" t="s">
        <v>29</v>
      </c>
      <c r="D914" s="6">
        <v>43790</v>
      </c>
      <c r="E914" s="2" t="s">
        <v>20</v>
      </c>
      <c r="F914" s="7">
        <v>45275</v>
      </c>
      <c r="G914" s="7">
        <v>45275</v>
      </c>
      <c r="H914" s="2" t="s">
        <v>450</v>
      </c>
      <c r="I914" s="2" t="s">
        <v>451</v>
      </c>
      <c r="J914" s="2" t="s">
        <v>452</v>
      </c>
      <c r="K914" s="2" t="s">
        <v>23</v>
      </c>
      <c r="L914" s="2"/>
      <c r="M914" s="2" t="s">
        <v>25</v>
      </c>
      <c r="N914" s="2" t="s">
        <v>26</v>
      </c>
      <c r="O914" s="2" t="s">
        <v>20</v>
      </c>
      <c r="P914" s="2"/>
      <c r="Q914" s="5" t="s">
        <v>20</v>
      </c>
      <c r="R914" s="2" t="s">
        <v>453</v>
      </c>
    </row>
    <row r="915" spans="1:18" hidden="1" x14ac:dyDescent="0.25">
      <c r="A915" s="5">
        <v>618</v>
      </c>
      <c r="B915" s="2" t="s">
        <v>1614</v>
      </c>
      <c r="C915" s="2" t="s">
        <v>59</v>
      </c>
      <c r="D915" s="6">
        <v>43790</v>
      </c>
      <c r="E915" s="2" t="s">
        <v>25</v>
      </c>
      <c r="F915" s="7">
        <v>45280</v>
      </c>
      <c r="G915" s="7">
        <v>45290</v>
      </c>
      <c r="H915" s="2" t="s">
        <v>450</v>
      </c>
      <c r="I915" s="2" t="s">
        <v>1615</v>
      </c>
      <c r="J915" s="2" t="s">
        <v>747</v>
      </c>
      <c r="K915" s="2" t="s">
        <v>23</v>
      </c>
      <c r="L915" s="2" t="s">
        <v>340</v>
      </c>
      <c r="M915" s="2" t="s">
        <v>25</v>
      </c>
      <c r="N915" s="2" t="s">
        <v>26</v>
      </c>
      <c r="O915" s="2" t="s">
        <v>20</v>
      </c>
      <c r="P915" s="2"/>
      <c r="Q915" s="5" t="s">
        <v>20</v>
      </c>
      <c r="R915" s="2" t="s">
        <v>166</v>
      </c>
    </row>
    <row r="916" spans="1:18" hidden="1" x14ac:dyDescent="0.25">
      <c r="A916" s="5">
        <v>727</v>
      </c>
      <c r="B916" s="2" t="s">
        <v>1850</v>
      </c>
      <c r="C916" s="2" t="s">
        <v>69</v>
      </c>
      <c r="D916" s="6">
        <v>43791</v>
      </c>
      <c r="E916" s="2" t="s">
        <v>25</v>
      </c>
      <c r="F916" s="7">
        <v>45293</v>
      </c>
      <c r="G916" s="7">
        <v>45294</v>
      </c>
      <c r="H916" s="2" t="s">
        <v>450</v>
      </c>
      <c r="I916" s="2" t="s">
        <v>538</v>
      </c>
      <c r="J916" s="2" t="s">
        <v>552</v>
      </c>
      <c r="K916" s="2" t="s">
        <v>23</v>
      </c>
      <c r="L916" s="2" t="s">
        <v>24</v>
      </c>
      <c r="M916" s="2" t="s">
        <v>25</v>
      </c>
      <c r="N916" s="2" t="s">
        <v>26</v>
      </c>
      <c r="O916" s="2" t="s">
        <v>20</v>
      </c>
      <c r="P916" s="2"/>
      <c r="Q916" s="5" t="s">
        <v>20</v>
      </c>
      <c r="R916" s="2" t="s">
        <v>83</v>
      </c>
    </row>
    <row r="917" spans="1:18" hidden="1" x14ac:dyDescent="0.25">
      <c r="A917" s="5">
        <v>532</v>
      </c>
      <c r="B917" s="2" t="s">
        <v>1433</v>
      </c>
      <c r="C917" s="2" t="s">
        <v>69</v>
      </c>
      <c r="D917" s="6">
        <v>43791</v>
      </c>
      <c r="E917" s="2" t="s">
        <v>25</v>
      </c>
      <c r="F917" s="7">
        <v>45288</v>
      </c>
      <c r="G917" s="7">
        <v>45288</v>
      </c>
      <c r="H917" s="2" t="s">
        <v>450</v>
      </c>
      <c r="I917" s="2" t="s">
        <v>538</v>
      </c>
      <c r="J917" s="2" t="s">
        <v>32</v>
      </c>
      <c r="K917" s="2" t="s">
        <v>23</v>
      </c>
      <c r="L917" s="2" t="s">
        <v>340</v>
      </c>
      <c r="M917" s="2" t="s">
        <v>25</v>
      </c>
      <c r="N917" s="2" t="s">
        <v>26</v>
      </c>
      <c r="O917" s="2" t="s">
        <v>20</v>
      </c>
      <c r="P917" s="2"/>
      <c r="Q917" s="5" t="s">
        <v>20</v>
      </c>
      <c r="R917" s="2" t="s">
        <v>287</v>
      </c>
    </row>
    <row r="918" spans="1:18" hidden="1" x14ac:dyDescent="0.25">
      <c r="A918" s="5">
        <v>165</v>
      </c>
      <c r="B918" s="2" t="s">
        <v>537</v>
      </c>
      <c r="C918" s="2" t="s">
        <v>29</v>
      </c>
      <c r="D918" s="6">
        <v>43790</v>
      </c>
      <c r="E918" s="2" t="s">
        <v>25</v>
      </c>
      <c r="F918" s="7">
        <v>45275</v>
      </c>
      <c r="G918" s="7">
        <v>45276</v>
      </c>
      <c r="H918" s="2" t="s">
        <v>450</v>
      </c>
      <c r="I918" s="2" t="s">
        <v>538</v>
      </c>
      <c r="J918" s="2" t="s">
        <v>539</v>
      </c>
      <c r="K918" s="2" t="s">
        <v>23</v>
      </c>
      <c r="L918" s="2" t="s">
        <v>24</v>
      </c>
      <c r="M918" s="2" t="s">
        <v>25</v>
      </c>
      <c r="N918" s="2" t="s">
        <v>26</v>
      </c>
      <c r="O918" s="2" t="s">
        <v>20</v>
      </c>
      <c r="P918" s="2"/>
      <c r="Q918" s="5" t="s">
        <v>20</v>
      </c>
      <c r="R918" s="2" t="s">
        <v>25</v>
      </c>
    </row>
    <row r="919" spans="1:18" ht="25.5" hidden="1" x14ac:dyDescent="0.25">
      <c r="A919" s="5">
        <v>201</v>
      </c>
      <c r="B919" s="2" t="s">
        <v>641</v>
      </c>
      <c r="C919" s="2" t="s">
        <v>19</v>
      </c>
      <c r="D919" s="6">
        <v>43790</v>
      </c>
      <c r="E919" s="2" t="s">
        <v>25</v>
      </c>
      <c r="F919" s="7">
        <v>45279</v>
      </c>
      <c r="G919" s="7">
        <v>45279</v>
      </c>
      <c r="H919" s="2" t="s">
        <v>450</v>
      </c>
      <c r="I919" s="2" t="s">
        <v>538</v>
      </c>
      <c r="J919" s="2" t="s">
        <v>642</v>
      </c>
      <c r="K919" s="2" t="s">
        <v>23</v>
      </c>
      <c r="L919" s="2" t="s">
        <v>340</v>
      </c>
      <c r="M919" s="2" t="s">
        <v>25</v>
      </c>
      <c r="N919" s="2" t="s">
        <v>26</v>
      </c>
      <c r="O919" s="2" t="s">
        <v>20</v>
      </c>
      <c r="P919" s="2"/>
      <c r="Q919" s="5" t="s">
        <v>27</v>
      </c>
      <c r="R919" s="2" t="s">
        <v>643</v>
      </c>
    </row>
    <row r="920" spans="1:18" hidden="1" x14ac:dyDescent="0.25">
      <c r="A920" s="5">
        <v>240</v>
      </c>
      <c r="B920" s="2" t="s">
        <v>749</v>
      </c>
      <c r="C920" s="2" t="s">
        <v>69</v>
      </c>
      <c r="D920" s="6">
        <v>43788</v>
      </c>
      <c r="E920" s="2" t="s">
        <v>25</v>
      </c>
      <c r="F920" s="7">
        <v>45268</v>
      </c>
      <c r="G920" s="7">
        <v>45280</v>
      </c>
      <c r="H920" s="2" t="s">
        <v>450</v>
      </c>
      <c r="I920" s="2" t="s">
        <v>451</v>
      </c>
      <c r="J920" s="2" t="s">
        <v>143</v>
      </c>
      <c r="K920" s="2" t="s">
        <v>23</v>
      </c>
      <c r="L920" s="2" t="s">
        <v>24</v>
      </c>
      <c r="M920" s="2" t="s">
        <v>25</v>
      </c>
      <c r="N920" s="2" t="s">
        <v>26</v>
      </c>
      <c r="O920" s="2" t="s">
        <v>20</v>
      </c>
      <c r="P920" s="2"/>
      <c r="Q920" s="5" t="s">
        <v>20</v>
      </c>
      <c r="R920" s="2"/>
    </row>
    <row r="921" spans="1:18" hidden="1" x14ac:dyDescent="0.25">
      <c r="A921" s="5">
        <v>1248</v>
      </c>
      <c r="B921" s="2" t="s">
        <v>2927</v>
      </c>
      <c r="C921" s="2" t="s">
        <v>19</v>
      </c>
      <c r="D921" s="6">
        <v>43790</v>
      </c>
      <c r="E921" s="2" t="s">
        <v>25</v>
      </c>
      <c r="F921" s="7">
        <v>45275</v>
      </c>
      <c r="G921" s="7">
        <v>45275</v>
      </c>
      <c r="H921" s="2" t="s">
        <v>450</v>
      </c>
      <c r="I921" s="2" t="s">
        <v>25</v>
      </c>
      <c r="J921" s="2" t="s">
        <v>480</v>
      </c>
      <c r="K921" s="2" t="s">
        <v>23</v>
      </c>
      <c r="L921" s="2" t="s">
        <v>24</v>
      </c>
      <c r="M921" s="2" t="s">
        <v>25</v>
      </c>
      <c r="N921" s="2" t="s">
        <v>26</v>
      </c>
      <c r="O921" s="2" t="s">
        <v>20</v>
      </c>
      <c r="P921" s="2"/>
      <c r="Q921" s="5" t="s">
        <v>27</v>
      </c>
      <c r="R921" s="2" t="s">
        <v>2928</v>
      </c>
    </row>
    <row r="922" spans="1:18" hidden="1" x14ac:dyDescent="0.25">
      <c r="A922" s="5">
        <v>566</v>
      </c>
      <c r="B922" s="2" t="s">
        <v>1498</v>
      </c>
      <c r="C922" s="2" t="s">
        <v>64</v>
      </c>
      <c r="D922" s="6">
        <v>43791</v>
      </c>
      <c r="E922" s="2" t="s">
        <v>25</v>
      </c>
      <c r="F922" s="7">
        <v>45281</v>
      </c>
      <c r="G922" s="7">
        <v>45281</v>
      </c>
      <c r="H922" s="2" t="s">
        <v>450</v>
      </c>
      <c r="I922" s="2" t="s">
        <v>1499</v>
      </c>
      <c r="J922" s="2" t="s">
        <v>1500</v>
      </c>
      <c r="K922" s="2" t="s">
        <v>23</v>
      </c>
      <c r="L922" s="2" t="s">
        <v>24</v>
      </c>
      <c r="M922" s="2" t="s">
        <v>25</v>
      </c>
      <c r="N922" s="2" t="s">
        <v>26</v>
      </c>
      <c r="O922" s="2" t="s">
        <v>25</v>
      </c>
      <c r="P922" s="2">
        <v>45580</v>
      </c>
      <c r="Q922" s="5" t="s">
        <v>20</v>
      </c>
      <c r="R922" s="2" t="s">
        <v>1501</v>
      </c>
    </row>
    <row r="923" spans="1:18" hidden="1" x14ac:dyDescent="0.25">
      <c r="A923" s="5">
        <v>983</v>
      </c>
      <c r="B923" s="2" t="s">
        <v>2377</v>
      </c>
      <c r="C923" s="2" t="s">
        <v>1327</v>
      </c>
      <c r="D923" s="6">
        <v>43790</v>
      </c>
      <c r="E923" s="2" t="s">
        <v>25</v>
      </c>
      <c r="F923" s="7">
        <v>45314</v>
      </c>
      <c r="G923" s="7">
        <v>45314</v>
      </c>
      <c r="H923" s="2" t="s">
        <v>450</v>
      </c>
      <c r="I923" s="2" t="s">
        <v>1702</v>
      </c>
      <c r="J923" s="2" t="s">
        <v>2254</v>
      </c>
      <c r="K923" s="2" t="s">
        <v>23</v>
      </c>
      <c r="L923" s="2" t="s">
        <v>24</v>
      </c>
      <c r="M923" s="2" t="s">
        <v>25</v>
      </c>
      <c r="N923" s="2" t="s">
        <v>26</v>
      </c>
      <c r="O923" s="2" t="s">
        <v>20</v>
      </c>
      <c r="P923" s="2"/>
      <c r="Q923" s="5" t="s">
        <v>20</v>
      </c>
      <c r="R923" s="2" t="s">
        <v>83</v>
      </c>
    </row>
    <row r="924" spans="1:18" ht="25.5" hidden="1" x14ac:dyDescent="0.25">
      <c r="A924" s="5">
        <v>658</v>
      </c>
      <c r="B924" s="2" t="s">
        <v>1701</v>
      </c>
      <c r="C924" s="2" t="s">
        <v>35</v>
      </c>
      <c r="D924" s="6">
        <v>43791</v>
      </c>
      <c r="E924" s="2" t="s">
        <v>25</v>
      </c>
      <c r="F924" s="7">
        <v>45293</v>
      </c>
      <c r="G924" s="7">
        <v>45293</v>
      </c>
      <c r="H924" s="2" t="s">
        <v>450</v>
      </c>
      <c r="I924" s="2" t="s">
        <v>1702</v>
      </c>
      <c r="J924" s="2" t="s">
        <v>143</v>
      </c>
      <c r="K924" s="2" t="s">
        <v>23</v>
      </c>
      <c r="L924" s="2" t="s">
        <v>24</v>
      </c>
      <c r="M924" s="2" t="s">
        <v>25</v>
      </c>
      <c r="N924" s="2" t="s">
        <v>26</v>
      </c>
      <c r="O924" s="2" t="s">
        <v>20</v>
      </c>
      <c r="P924" s="2"/>
      <c r="Q924" s="5" t="s">
        <v>20</v>
      </c>
      <c r="R924" s="2" t="s">
        <v>1703</v>
      </c>
    </row>
    <row r="925" spans="1:18" hidden="1" x14ac:dyDescent="0.25">
      <c r="A925" s="5">
        <v>620</v>
      </c>
      <c r="B925" s="2" t="s">
        <v>1618</v>
      </c>
      <c r="C925" s="2" t="s">
        <v>19</v>
      </c>
      <c r="D925" s="6">
        <v>45290</v>
      </c>
      <c r="E925" s="2" t="s">
        <v>20</v>
      </c>
      <c r="F925" s="7">
        <v>45279</v>
      </c>
      <c r="G925" s="7">
        <v>45290</v>
      </c>
      <c r="H925" s="2" t="s">
        <v>450</v>
      </c>
      <c r="I925" s="2" t="s">
        <v>160</v>
      </c>
      <c r="J925" s="2" t="s">
        <v>747</v>
      </c>
      <c r="K925" s="2" t="s">
        <v>23</v>
      </c>
      <c r="L925" s="2" t="s">
        <v>340</v>
      </c>
      <c r="M925" s="2" t="s">
        <v>25</v>
      </c>
      <c r="N925" s="2" t="s">
        <v>26</v>
      </c>
      <c r="O925" s="2" t="s">
        <v>20</v>
      </c>
      <c r="P925" s="2"/>
      <c r="Q925" s="5" t="s">
        <v>20</v>
      </c>
      <c r="R925" s="2" t="s">
        <v>1619</v>
      </c>
    </row>
    <row r="926" spans="1:18" hidden="1" x14ac:dyDescent="0.25">
      <c r="A926" s="5">
        <v>384</v>
      </c>
      <c r="B926" s="2" t="s">
        <v>1101</v>
      </c>
      <c r="C926" s="2" t="s">
        <v>95</v>
      </c>
      <c r="D926" s="6">
        <v>43791</v>
      </c>
      <c r="E926" s="2" t="s">
        <v>25</v>
      </c>
      <c r="F926" s="7">
        <v>45286</v>
      </c>
      <c r="G926" s="7">
        <v>45286</v>
      </c>
      <c r="H926" s="2" t="s">
        <v>450</v>
      </c>
      <c r="I926" s="2" t="s">
        <v>538</v>
      </c>
      <c r="J926" s="2" t="s">
        <v>513</v>
      </c>
      <c r="K926" s="2" t="s">
        <v>23</v>
      </c>
      <c r="L926" s="2" t="s">
        <v>340</v>
      </c>
      <c r="M926" s="2" t="s">
        <v>25</v>
      </c>
      <c r="N926" s="2" t="s">
        <v>26</v>
      </c>
      <c r="O926" s="2" t="s">
        <v>20</v>
      </c>
      <c r="P926" s="2"/>
      <c r="Q926" s="5" t="s">
        <v>20</v>
      </c>
      <c r="R926" s="2" t="s">
        <v>39</v>
      </c>
    </row>
    <row r="927" spans="1:18" hidden="1" x14ac:dyDescent="0.25">
      <c r="A927" s="5">
        <v>972</v>
      </c>
      <c r="B927" s="2" t="s">
        <v>44</v>
      </c>
      <c r="C927" s="2" t="s">
        <v>106</v>
      </c>
      <c r="D927" s="6">
        <v>43791</v>
      </c>
      <c r="E927" s="2" t="s">
        <v>25</v>
      </c>
      <c r="F927" s="7">
        <v>45302</v>
      </c>
      <c r="G927" s="7">
        <v>45304</v>
      </c>
      <c r="H927" s="2" t="s">
        <v>450</v>
      </c>
      <c r="I927" s="2" t="s">
        <v>538</v>
      </c>
      <c r="J927" s="2" t="s">
        <v>44</v>
      </c>
      <c r="K927" s="2" t="s">
        <v>23</v>
      </c>
      <c r="L927" s="2" t="s">
        <v>356</v>
      </c>
      <c r="M927" s="2" t="s">
        <v>25</v>
      </c>
      <c r="N927" s="2" t="s">
        <v>26</v>
      </c>
      <c r="O927" s="2" t="s">
        <v>20</v>
      </c>
      <c r="P927" s="2"/>
      <c r="Q927" s="5" t="s">
        <v>20</v>
      </c>
      <c r="R927" s="2">
        <v>2</v>
      </c>
    </row>
    <row r="928" spans="1:18" hidden="1" x14ac:dyDescent="0.25">
      <c r="A928" s="5">
        <v>302</v>
      </c>
      <c r="B928" s="2" t="s">
        <v>901</v>
      </c>
      <c r="C928" s="2" t="s">
        <v>19</v>
      </c>
      <c r="D928" s="6">
        <v>43790</v>
      </c>
      <c r="E928" s="2" t="s">
        <v>25</v>
      </c>
      <c r="F928" s="7">
        <v>45276</v>
      </c>
      <c r="G928" s="7">
        <v>45276</v>
      </c>
      <c r="H928" s="2" t="s">
        <v>450</v>
      </c>
      <c r="I928" s="2" t="s">
        <v>451</v>
      </c>
      <c r="J928" s="2" t="s">
        <v>606</v>
      </c>
      <c r="K928" s="2" t="s">
        <v>23</v>
      </c>
      <c r="L928" s="2" t="s">
        <v>24</v>
      </c>
      <c r="M928" s="2" t="s">
        <v>25</v>
      </c>
      <c r="N928" s="2" t="s">
        <v>26</v>
      </c>
      <c r="O928" s="2" t="s">
        <v>25</v>
      </c>
      <c r="P928" s="2"/>
      <c r="Q928" s="5" t="s">
        <v>20</v>
      </c>
      <c r="R928" s="2" t="s">
        <v>902</v>
      </c>
    </row>
    <row r="929" spans="1:18" hidden="1" x14ac:dyDescent="0.25">
      <c r="A929" s="5">
        <v>374</v>
      </c>
      <c r="B929" s="2" t="s">
        <v>1081</v>
      </c>
      <c r="C929" s="2" t="s">
        <v>64</v>
      </c>
      <c r="D929" s="6">
        <v>43790</v>
      </c>
      <c r="E929" s="2" t="s">
        <v>25</v>
      </c>
      <c r="F929" s="7">
        <v>45286</v>
      </c>
      <c r="G929" s="7">
        <v>45286</v>
      </c>
      <c r="H929" s="2" t="s">
        <v>450</v>
      </c>
      <c r="I929" s="2" t="s">
        <v>451</v>
      </c>
      <c r="J929" s="2">
        <v>2024</v>
      </c>
      <c r="K929" s="2" t="s">
        <v>23</v>
      </c>
      <c r="L929" s="2" t="s">
        <v>24</v>
      </c>
      <c r="M929" s="2" t="s">
        <v>25</v>
      </c>
      <c r="N929" s="2" t="s">
        <v>26</v>
      </c>
      <c r="O929" s="2" t="s">
        <v>20</v>
      </c>
      <c r="P929" s="2"/>
      <c r="Q929" s="5" t="s">
        <v>20</v>
      </c>
      <c r="R929" s="2"/>
    </row>
    <row r="930" spans="1:18" ht="25.5" hidden="1" x14ac:dyDescent="0.25">
      <c r="A930" s="5">
        <v>1116</v>
      </c>
      <c r="B930" s="2" t="s">
        <v>2656</v>
      </c>
      <c r="C930" s="2" t="s">
        <v>29</v>
      </c>
      <c r="D930" s="6">
        <v>43790</v>
      </c>
      <c r="E930" s="2" t="s">
        <v>20</v>
      </c>
      <c r="F930" s="7">
        <v>45321</v>
      </c>
      <c r="G930" s="7">
        <v>45321</v>
      </c>
      <c r="H930" s="2" t="s">
        <v>450</v>
      </c>
      <c r="I930" s="2" t="s">
        <v>2657</v>
      </c>
      <c r="J930" s="2" t="s">
        <v>2524</v>
      </c>
      <c r="K930" s="2" t="s">
        <v>23</v>
      </c>
      <c r="L930" s="2" t="s">
        <v>340</v>
      </c>
      <c r="M930" s="2" t="s">
        <v>25</v>
      </c>
      <c r="N930" s="2" t="s">
        <v>26</v>
      </c>
      <c r="O930" s="2" t="s">
        <v>20</v>
      </c>
      <c r="P930" s="2"/>
      <c r="Q930" s="5" t="s">
        <v>20</v>
      </c>
      <c r="R930" s="2" t="s">
        <v>44</v>
      </c>
    </row>
    <row r="931" spans="1:18" hidden="1" x14ac:dyDescent="0.25">
      <c r="A931" s="5">
        <v>1423</v>
      </c>
      <c r="B931" s="2" t="s">
        <v>3289</v>
      </c>
      <c r="C931" s="2" t="s">
        <v>19</v>
      </c>
      <c r="D931" s="6">
        <v>43790</v>
      </c>
      <c r="E931" s="2" t="s">
        <v>25</v>
      </c>
      <c r="F931" s="7">
        <v>45279</v>
      </c>
      <c r="G931" s="7">
        <v>45279</v>
      </c>
      <c r="H931" s="2" t="s">
        <v>450</v>
      </c>
      <c r="I931" s="2" t="s">
        <v>2154</v>
      </c>
      <c r="J931" s="2" t="s">
        <v>3290</v>
      </c>
      <c r="K931" s="2" t="s">
        <v>23</v>
      </c>
      <c r="L931" s="2" t="s">
        <v>24</v>
      </c>
      <c r="M931" s="2" t="s">
        <v>25</v>
      </c>
      <c r="N931" s="2" t="s">
        <v>26</v>
      </c>
      <c r="O931" s="2" t="s">
        <v>20</v>
      </c>
      <c r="P931" s="2"/>
      <c r="Q931" s="5" t="s">
        <v>20</v>
      </c>
      <c r="R931" s="2" t="s">
        <v>296</v>
      </c>
    </row>
    <row r="932" spans="1:18" hidden="1" x14ac:dyDescent="0.25">
      <c r="A932" s="5">
        <v>1455</v>
      </c>
      <c r="B932" s="2" t="s">
        <v>3350</v>
      </c>
      <c r="C932" s="2" t="s">
        <v>95</v>
      </c>
      <c r="D932" s="6">
        <v>43790</v>
      </c>
      <c r="E932" s="2" t="s">
        <v>25</v>
      </c>
      <c r="F932" s="7">
        <v>45286</v>
      </c>
      <c r="G932" s="7">
        <v>45286</v>
      </c>
      <c r="H932" s="2" t="s">
        <v>450</v>
      </c>
      <c r="I932" s="2" t="s">
        <v>3351</v>
      </c>
      <c r="J932" s="2" t="s">
        <v>2188</v>
      </c>
      <c r="K932" s="2" t="s">
        <v>23</v>
      </c>
      <c r="L932" s="2" t="s">
        <v>24</v>
      </c>
      <c r="M932" s="2" t="s">
        <v>25</v>
      </c>
      <c r="N932" s="2" t="s">
        <v>26</v>
      </c>
      <c r="O932" s="2" t="s">
        <v>20</v>
      </c>
      <c r="P932" s="2"/>
      <c r="Q932" s="5" t="s">
        <v>20</v>
      </c>
      <c r="R932" s="2" t="s">
        <v>835</v>
      </c>
    </row>
    <row r="933" spans="1:18" hidden="1" x14ac:dyDescent="0.25">
      <c r="A933" s="5">
        <v>1447</v>
      </c>
      <c r="B933" s="2" t="s">
        <v>3330</v>
      </c>
      <c r="C933" s="2" t="s">
        <v>1327</v>
      </c>
      <c r="D933" s="6">
        <v>43791</v>
      </c>
      <c r="E933" s="2" t="s">
        <v>25</v>
      </c>
      <c r="F933" s="7">
        <v>45314</v>
      </c>
      <c r="G933" s="7">
        <v>45314</v>
      </c>
      <c r="H933" s="2" t="s">
        <v>450</v>
      </c>
      <c r="I933" s="2" t="s">
        <v>451</v>
      </c>
      <c r="J933" s="2" t="s">
        <v>2261</v>
      </c>
      <c r="K933" s="2" t="s">
        <v>23</v>
      </c>
      <c r="L933" s="2" t="s">
        <v>24</v>
      </c>
      <c r="M933" s="2" t="s">
        <v>25</v>
      </c>
      <c r="N933" s="2" t="s">
        <v>26</v>
      </c>
      <c r="O933" s="2" t="s">
        <v>20</v>
      </c>
      <c r="P933" s="2"/>
      <c r="Q933" s="5" t="s">
        <v>20</v>
      </c>
      <c r="R933" s="2" t="s">
        <v>3331</v>
      </c>
    </row>
    <row r="934" spans="1:18" hidden="1" x14ac:dyDescent="0.25">
      <c r="A934" s="5">
        <v>483</v>
      </c>
      <c r="B934" s="2" t="s">
        <v>1326</v>
      </c>
      <c r="C934" s="2" t="s">
        <v>1327</v>
      </c>
      <c r="D934" s="6">
        <v>43791</v>
      </c>
      <c r="E934" s="2" t="s">
        <v>25</v>
      </c>
      <c r="F934" s="7">
        <v>45274</v>
      </c>
      <c r="G934" s="7">
        <v>45274</v>
      </c>
      <c r="H934" s="2" t="s">
        <v>450</v>
      </c>
      <c r="I934" s="2" t="s">
        <v>1328</v>
      </c>
      <c r="J934" s="2" t="s">
        <v>101</v>
      </c>
      <c r="K934" s="2" t="s">
        <v>23</v>
      </c>
      <c r="L934" s="2" t="s">
        <v>24</v>
      </c>
      <c r="M934" s="2" t="s">
        <v>25</v>
      </c>
      <c r="N934" s="2" t="s">
        <v>26</v>
      </c>
      <c r="O934" s="2" t="s">
        <v>20</v>
      </c>
      <c r="P934" s="2"/>
      <c r="Q934" s="5" t="s">
        <v>20</v>
      </c>
      <c r="R934" s="2" t="s">
        <v>166</v>
      </c>
    </row>
    <row r="935" spans="1:18" ht="38.25" hidden="1" x14ac:dyDescent="0.25">
      <c r="A935" s="5">
        <v>730</v>
      </c>
      <c r="B935" s="2" t="s">
        <v>1856</v>
      </c>
      <c r="C935" s="2" t="s">
        <v>29</v>
      </c>
      <c r="D935" s="6">
        <v>43790</v>
      </c>
      <c r="E935" s="2" t="s">
        <v>20</v>
      </c>
      <c r="F935" s="7">
        <v>45275</v>
      </c>
      <c r="G935" s="7">
        <v>45279</v>
      </c>
      <c r="H935" s="2" t="s">
        <v>450</v>
      </c>
      <c r="I935" s="2" t="s">
        <v>538</v>
      </c>
      <c r="J935" s="2" t="s">
        <v>517</v>
      </c>
      <c r="K935" s="2" t="s">
        <v>23</v>
      </c>
      <c r="L935" s="2" t="s">
        <v>340</v>
      </c>
      <c r="M935" s="2" t="s">
        <v>25</v>
      </c>
      <c r="N935" s="2" t="s">
        <v>26</v>
      </c>
      <c r="O935" s="2" t="s">
        <v>25</v>
      </c>
      <c r="P935" s="2"/>
      <c r="Q935" s="5" t="s">
        <v>20</v>
      </c>
      <c r="R935" s="2" t="s">
        <v>1857</v>
      </c>
    </row>
    <row r="936" spans="1:18" hidden="1" x14ac:dyDescent="0.25">
      <c r="A936" s="5">
        <v>371</v>
      </c>
      <c r="B936" s="2" t="s">
        <v>1075</v>
      </c>
      <c r="C936" s="2" t="s">
        <v>95</v>
      </c>
      <c r="D936" s="6">
        <v>43791</v>
      </c>
      <c r="E936" s="2" t="s">
        <v>25</v>
      </c>
      <c r="F936" s="7">
        <v>45286</v>
      </c>
      <c r="G936" s="7">
        <v>45286</v>
      </c>
      <c r="H936" s="2" t="s">
        <v>450</v>
      </c>
      <c r="I936" s="2" t="s">
        <v>25</v>
      </c>
      <c r="J936" s="2">
        <v>2024</v>
      </c>
      <c r="K936" s="2" t="s">
        <v>23</v>
      </c>
      <c r="L936" s="2" t="s">
        <v>24</v>
      </c>
      <c r="M936" s="2" t="s">
        <v>25</v>
      </c>
      <c r="N936" s="2" t="s">
        <v>26</v>
      </c>
      <c r="O936" s="2" t="s">
        <v>25</v>
      </c>
      <c r="P936" s="2"/>
      <c r="Q936" s="5" t="s">
        <v>20</v>
      </c>
      <c r="R936" s="2" t="s">
        <v>83</v>
      </c>
    </row>
    <row r="937" spans="1:18" hidden="1" x14ac:dyDescent="0.25">
      <c r="A937" s="5">
        <v>330</v>
      </c>
      <c r="B937" s="2" t="s">
        <v>971</v>
      </c>
      <c r="C937" s="2" t="s">
        <v>59</v>
      </c>
      <c r="D937" s="6">
        <v>43790</v>
      </c>
      <c r="E937" s="2" t="s">
        <v>25</v>
      </c>
      <c r="F937" s="7">
        <v>45281</v>
      </c>
      <c r="G937" s="7">
        <v>45281</v>
      </c>
      <c r="H937" s="2" t="s">
        <v>21</v>
      </c>
      <c r="I937" s="2" t="s">
        <v>972</v>
      </c>
      <c r="J937" s="2" t="s">
        <v>517</v>
      </c>
      <c r="K937" s="2" t="s">
        <v>23</v>
      </c>
      <c r="L937" s="2" t="s">
        <v>24</v>
      </c>
      <c r="M937" s="2" t="s">
        <v>25</v>
      </c>
      <c r="N937" s="2" t="s">
        <v>26</v>
      </c>
      <c r="O937" s="2" t="s">
        <v>25</v>
      </c>
      <c r="P937" s="2"/>
      <c r="Q937" s="5" t="s">
        <v>20</v>
      </c>
      <c r="R937" s="2" t="s">
        <v>67</v>
      </c>
    </row>
    <row r="938" spans="1:18" hidden="1" x14ac:dyDescent="0.25">
      <c r="A938" s="5">
        <v>590</v>
      </c>
      <c r="B938" s="2" t="s">
        <v>1550</v>
      </c>
      <c r="C938" s="2" t="s">
        <v>46</v>
      </c>
      <c r="D938" s="6">
        <v>43790</v>
      </c>
      <c r="E938" s="2" t="s">
        <v>25</v>
      </c>
      <c r="F938" s="7">
        <v>45288</v>
      </c>
      <c r="G938" s="7">
        <v>45288</v>
      </c>
      <c r="H938" s="2" t="s">
        <v>21</v>
      </c>
      <c r="I938" s="2" t="s">
        <v>1551</v>
      </c>
      <c r="J938" s="2" t="s">
        <v>810</v>
      </c>
      <c r="K938" s="2" t="s">
        <v>23</v>
      </c>
      <c r="L938" s="2" t="s">
        <v>24</v>
      </c>
      <c r="M938" s="2" t="s">
        <v>25</v>
      </c>
      <c r="N938" s="2" t="s">
        <v>26</v>
      </c>
      <c r="O938" s="2" t="s">
        <v>25</v>
      </c>
      <c r="P938" s="2"/>
      <c r="Q938" s="5" t="s">
        <v>20</v>
      </c>
      <c r="R938" s="2" t="s">
        <v>754</v>
      </c>
    </row>
    <row r="939" spans="1:18" hidden="1" x14ac:dyDescent="0.25">
      <c r="A939" s="5">
        <v>1482</v>
      </c>
      <c r="B939" s="2" t="s">
        <v>3408</v>
      </c>
      <c r="C939" s="2" t="s">
        <v>92</v>
      </c>
      <c r="D939" s="6">
        <v>43748</v>
      </c>
      <c r="E939" s="2" t="s">
        <v>25</v>
      </c>
      <c r="F939" s="7">
        <v>45352</v>
      </c>
      <c r="G939" s="7">
        <v>45352</v>
      </c>
      <c r="H939" s="2" t="s">
        <v>21</v>
      </c>
      <c r="I939" s="2" t="s">
        <v>3409</v>
      </c>
      <c r="J939" s="2" t="s">
        <v>61</v>
      </c>
      <c r="K939" s="2" t="s">
        <v>23</v>
      </c>
      <c r="L939" s="2" t="s">
        <v>24</v>
      </c>
      <c r="M939" s="2" t="s">
        <v>25</v>
      </c>
      <c r="N939" s="2" t="s">
        <v>26</v>
      </c>
      <c r="O939" s="2" t="s">
        <v>20</v>
      </c>
      <c r="P939" s="2"/>
      <c r="Q939" s="5" t="s">
        <v>20</v>
      </c>
      <c r="R939" s="2" t="s">
        <v>3410</v>
      </c>
    </row>
    <row r="940" spans="1:18" hidden="1" x14ac:dyDescent="0.25">
      <c r="A940" s="5">
        <v>872</v>
      </c>
      <c r="B940" s="2" t="s">
        <v>2149</v>
      </c>
      <c r="C940" s="2" t="s">
        <v>1269</v>
      </c>
      <c r="D940" s="6">
        <v>43792</v>
      </c>
      <c r="E940" s="2" t="s">
        <v>25</v>
      </c>
      <c r="F940" s="7">
        <v>45301</v>
      </c>
      <c r="G940" s="7">
        <v>45301</v>
      </c>
      <c r="H940" s="2" t="s">
        <v>21</v>
      </c>
      <c r="I940" s="2" t="s">
        <v>2150</v>
      </c>
      <c r="J940" s="2" t="s">
        <v>517</v>
      </c>
      <c r="K940" s="2" t="s">
        <v>23</v>
      </c>
      <c r="L940" s="2" t="s">
        <v>24</v>
      </c>
      <c r="M940" s="2" t="s">
        <v>25</v>
      </c>
      <c r="N940" s="2" t="s">
        <v>26</v>
      </c>
      <c r="O940" s="2" t="s">
        <v>20</v>
      </c>
      <c r="P940" s="2"/>
      <c r="Q940" s="5" t="s">
        <v>20</v>
      </c>
      <c r="R940" s="2" t="s">
        <v>1263</v>
      </c>
    </row>
    <row r="941" spans="1:18" hidden="1" x14ac:dyDescent="0.25">
      <c r="A941" s="5">
        <v>1156</v>
      </c>
      <c r="B941" s="2" t="s">
        <v>2740</v>
      </c>
      <c r="C941" s="2" t="s">
        <v>106</v>
      </c>
      <c r="D941" s="6">
        <v>43791</v>
      </c>
      <c r="E941" s="2" t="s">
        <v>25</v>
      </c>
      <c r="F941" s="7">
        <v>45300</v>
      </c>
      <c r="G941" s="7">
        <v>45323</v>
      </c>
      <c r="H941" s="2" t="s">
        <v>21</v>
      </c>
      <c r="I941" s="2" t="s">
        <v>2741</v>
      </c>
      <c r="J941" s="2" t="s">
        <v>2742</v>
      </c>
      <c r="K941" s="2" t="s">
        <v>23</v>
      </c>
      <c r="L941" s="2" t="s">
        <v>340</v>
      </c>
      <c r="M941" s="2" t="s">
        <v>25</v>
      </c>
      <c r="N941" s="2" t="s">
        <v>26</v>
      </c>
      <c r="O941" s="2" t="s">
        <v>20</v>
      </c>
      <c r="P941" s="2"/>
      <c r="Q941" s="5" t="s">
        <v>20</v>
      </c>
      <c r="R941" s="2" t="s">
        <v>2743</v>
      </c>
    </row>
    <row r="942" spans="1:18" hidden="1" x14ac:dyDescent="0.25">
      <c r="A942" s="5">
        <v>407</v>
      </c>
      <c r="B942" s="2" t="s">
        <v>1152</v>
      </c>
      <c r="C942" s="2" t="s">
        <v>95</v>
      </c>
      <c r="D942" s="6">
        <v>43791</v>
      </c>
      <c r="E942" s="2" t="s">
        <v>25</v>
      </c>
      <c r="F942" s="7">
        <v>45286</v>
      </c>
      <c r="G942" s="7">
        <v>45286</v>
      </c>
      <c r="H942" s="2" t="s">
        <v>21</v>
      </c>
      <c r="I942" s="2" t="s">
        <v>25</v>
      </c>
      <c r="J942" s="2" t="s">
        <v>1153</v>
      </c>
      <c r="K942" s="2" t="s">
        <v>23</v>
      </c>
      <c r="L942" s="2" t="s">
        <v>340</v>
      </c>
      <c r="M942" s="2" t="s">
        <v>25</v>
      </c>
      <c r="N942" s="2" t="s">
        <v>26</v>
      </c>
      <c r="O942" s="2" t="s">
        <v>20</v>
      </c>
      <c r="P942" s="2"/>
      <c r="Q942" s="5" t="s">
        <v>20</v>
      </c>
      <c r="R942" s="2" t="s">
        <v>1154</v>
      </c>
    </row>
    <row r="943" spans="1:18" hidden="1" x14ac:dyDescent="0.25">
      <c r="A943" s="5">
        <v>1115</v>
      </c>
      <c r="B943" s="2" t="s">
        <v>2653</v>
      </c>
      <c r="C943" s="2" t="s">
        <v>19</v>
      </c>
      <c r="D943" s="6">
        <v>43790</v>
      </c>
      <c r="E943" s="2" t="s">
        <v>25</v>
      </c>
      <c r="F943" s="7">
        <v>45322</v>
      </c>
      <c r="G943" s="7">
        <v>45322</v>
      </c>
      <c r="H943" s="2" t="s">
        <v>21</v>
      </c>
      <c r="I943" s="2" t="s">
        <v>2654</v>
      </c>
      <c r="J943" s="2" t="s">
        <v>2655</v>
      </c>
      <c r="K943" s="2" t="s">
        <v>23</v>
      </c>
      <c r="L943" s="2" t="s">
        <v>340</v>
      </c>
      <c r="M943" s="2" t="s">
        <v>25</v>
      </c>
      <c r="N943" s="2" t="s">
        <v>26</v>
      </c>
      <c r="O943" s="2" t="s">
        <v>20</v>
      </c>
      <c r="P943" s="2"/>
      <c r="Q943" s="5" t="s">
        <v>20</v>
      </c>
      <c r="R943" s="2" t="s">
        <v>1803</v>
      </c>
    </row>
    <row r="944" spans="1:18" hidden="1" x14ac:dyDescent="0.25">
      <c r="A944" s="5">
        <v>1199</v>
      </c>
      <c r="B944" s="2" t="s">
        <v>2832</v>
      </c>
      <c r="C944" s="2" t="s">
        <v>106</v>
      </c>
      <c r="D944" s="6">
        <v>43794</v>
      </c>
      <c r="E944" s="2" t="s">
        <v>20</v>
      </c>
      <c r="F944" s="7">
        <v>45300</v>
      </c>
      <c r="G944" s="7">
        <v>45302</v>
      </c>
      <c r="H944" s="2" t="s">
        <v>21</v>
      </c>
      <c r="I944" s="2" t="s">
        <v>127</v>
      </c>
      <c r="J944" s="2" t="s">
        <v>2833</v>
      </c>
      <c r="K944" s="2" t="s">
        <v>23</v>
      </c>
      <c r="L944" s="2" t="s">
        <v>340</v>
      </c>
      <c r="M944" s="2" t="s">
        <v>25</v>
      </c>
      <c r="N944" s="2" t="s">
        <v>26</v>
      </c>
      <c r="O944" s="2" t="s">
        <v>25</v>
      </c>
      <c r="P944" s="2"/>
      <c r="Q944" s="5" t="s">
        <v>20</v>
      </c>
      <c r="R944" s="2" t="s">
        <v>20</v>
      </c>
    </row>
    <row r="945" spans="1:18" hidden="1" x14ac:dyDescent="0.25">
      <c r="A945" s="5">
        <v>130</v>
      </c>
      <c r="B945" s="2" t="s">
        <v>429</v>
      </c>
      <c r="C945" s="2" t="s">
        <v>19</v>
      </c>
      <c r="D945" s="6">
        <v>43790</v>
      </c>
      <c r="E945" s="2" t="s">
        <v>25</v>
      </c>
      <c r="F945" s="7">
        <v>45276</v>
      </c>
      <c r="G945" s="7">
        <v>45276</v>
      </c>
      <c r="H945" s="2" t="s">
        <v>21</v>
      </c>
      <c r="I945" s="2" t="s">
        <v>430</v>
      </c>
      <c r="J945" s="2" t="s">
        <v>403</v>
      </c>
      <c r="K945" s="2" t="s">
        <v>23</v>
      </c>
      <c r="L945" s="2" t="s">
        <v>24</v>
      </c>
      <c r="M945" s="2" t="s">
        <v>25</v>
      </c>
      <c r="N945" s="2" t="s">
        <v>26</v>
      </c>
      <c r="O945" s="2" t="s">
        <v>20</v>
      </c>
      <c r="P945" s="2"/>
      <c r="Q945" s="5" t="s">
        <v>20</v>
      </c>
      <c r="R945" s="2" t="s">
        <v>44</v>
      </c>
    </row>
    <row r="946" spans="1:18" hidden="1" x14ac:dyDescent="0.25">
      <c r="A946" s="5">
        <v>859</v>
      </c>
      <c r="B946" s="2" t="s">
        <v>2124</v>
      </c>
      <c r="C946" s="2" t="s">
        <v>19</v>
      </c>
      <c r="D946" s="6">
        <v>43790</v>
      </c>
      <c r="E946" s="2" t="s">
        <v>25</v>
      </c>
      <c r="F946" s="7">
        <v>45279</v>
      </c>
      <c r="G946" s="7">
        <v>45279</v>
      </c>
      <c r="H946" s="2" t="s">
        <v>21</v>
      </c>
      <c r="I946" s="2" t="s">
        <v>2125</v>
      </c>
      <c r="J946" s="2" t="s">
        <v>174</v>
      </c>
      <c r="K946" s="2" t="s">
        <v>23</v>
      </c>
      <c r="L946" s="2" t="s">
        <v>24</v>
      </c>
      <c r="M946" s="2" t="s">
        <v>25</v>
      </c>
      <c r="N946" s="2" t="s">
        <v>26</v>
      </c>
      <c r="O946" s="2" t="s">
        <v>20</v>
      </c>
      <c r="P946" s="2"/>
      <c r="Q946" s="5" t="s">
        <v>20</v>
      </c>
      <c r="R946" s="2" t="s">
        <v>2126</v>
      </c>
    </row>
    <row r="947" spans="1:18" hidden="1" x14ac:dyDescent="0.25">
      <c r="A947" s="5">
        <v>798</v>
      </c>
      <c r="B947" s="2" t="s">
        <v>1997</v>
      </c>
      <c r="C947" s="2" t="s">
        <v>35</v>
      </c>
      <c r="D947" s="6">
        <v>43791</v>
      </c>
      <c r="E947" s="2" t="s">
        <v>25</v>
      </c>
      <c r="F947" s="7">
        <v>44935</v>
      </c>
      <c r="G947" s="7">
        <v>44935</v>
      </c>
      <c r="H947" s="2" t="s">
        <v>21</v>
      </c>
      <c r="I947" s="2" t="s">
        <v>1455</v>
      </c>
      <c r="J947" s="2" t="s">
        <v>458</v>
      </c>
      <c r="K947" s="2" t="s">
        <v>23</v>
      </c>
      <c r="L947" s="2" t="s">
        <v>340</v>
      </c>
      <c r="M947" s="2" t="s">
        <v>25</v>
      </c>
      <c r="N947" s="2" t="s">
        <v>26</v>
      </c>
      <c r="O947" s="2" t="s">
        <v>20</v>
      </c>
      <c r="P947" s="2"/>
      <c r="Q947" s="5" t="s">
        <v>20</v>
      </c>
      <c r="R947" s="2" t="s">
        <v>1998</v>
      </c>
    </row>
    <row r="948" spans="1:18" hidden="1" x14ac:dyDescent="0.25">
      <c r="A948" s="5">
        <v>881</v>
      </c>
      <c r="B948" s="2" t="s">
        <v>2170</v>
      </c>
      <c r="C948" s="2" t="s">
        <v>95</v>
      </c>
      <c r="D948" s="6">
        <v>43790</v>
      </c>
      <c r="E948" s="2" t="s">
        <v>25</v>
      </c>
      <c r="F948" s="7">
        <v>45295</v>
      </c>
      <c r="G948" s="7">
        <v>45303</v>
      </c>
      <c r="H948" s="2" t="s">
        <v>21</v>
      </c>
      <c r="I948" s="2" t="s">
        <v>1471</v>
      </c>
      <c r="J948" s="2" t="s">
        <v>1830</v>
      </c>
      <c r="K948" s="2" t="s">
        <v>23</v>
      </c>
      <c r="L948" s="2" t="s">
        <v>340</v>
      </c>
      <c r="M948" s="2" t="s">
        <v>25</v>
      </c>
      <c r="N948" s="2" t="s">
        <v>26</v>
      </c>
      <c r="O948" s="2" t="s">
        <v>20</v>
      </c>
      <c r="P948" s="2"/>
      <c r="Q948" s="5" t="s">
        <v>20</v>
      </c>
      <c r="R948" s="2" t="s">
        <v>154</v>
      </c>
    </row>
    <row r="949" spans="1:18" ht="25.5" hidden="1" x14ac:dyDescent="0.25">
      <c r="A949" s="5">
        <v>1417</v>
      </c>
      <c r="B949" s="2" t="s">
        <v>3277</v>
      </c>
      <c r="C949" s="2" t="s">
        <v>3142</v>
      </c>
      <c r="D949" s="6">
        <v>43792</v>
      </c>
      <c r="E949" s="2" t="s">
        <v>25</v>
      </c>
      <c r="F949" s="7">
        <v>45356</v>
      </c>
      <c r="G949" s="7">
        <v>45361</v>
      </c>
      <c r="H949" s="2" t="s">
        <v>21</v>
      </c>
      <c r="I949" s="2" t="s">
        <v>3278</v>
      </c>
      <c r="J949" s="2" t="s">
        <v>3279</v>
      </c>
      <c r="K949" s="2" t="s">
        <v>23</v>
      </c>
      <c r="L949" s="2" t="s">
        <v>340</v>
      </c>
      <c r="M949" s="2" t="s">
        <v>25</v>
      </c>
      <c r="N949" s="2" t="s">
        <v>26</v>
      </c>
      <c r="O949" s="2" t="s">
        <v>20</v>
      </c>
      <c r="P949" s="2"/>
      <c r="Q949" s="5" t="s">
        <v>20</v>
      </c>
      <c r="R949" s="2" t="s">
        <v>44</v>
      </c>
    </row>
    <row r="950" spans="1:18" hidden="1" x14ac:dyDescent="0.25">
      <c r="A950" s="5">
        <v>1086</v>
      </c>
      <c r="B950" s="2" t="s">
        <v>2595</v>
      </c>
      <c r="C950" s="2" t="s">
        <v>46</v>
      </c>
      <c r="D950" s="6">
        <v>43790</v>
      </c>
      <c r="E950" s="2" t="s">
        <v>25</v>
      </c>
      <c r="F950" s="7">
        <v>45288</v>
      </c>
      <c r="G950" s="7">
        <v>45288</v>
      </c>
      <c r="H950" s="2" t="s">
        <v>21</v>
      </c>
      <c r="I950" s="2" t="s">
        <v>1455</v>
      </c>
      <c r="J950" s="2" t="s">
        <v>143</v>
      </c>
      <c r="K950" s="2" t="s">
        <v>23</v>
      </c>
      <c r="L950" s="2" t="s">
        <v>24</v>
      </c>
      <c r="M950" s="2" t="s">
        <v>25</v>
      </c>
      <c r="N950" s="2" t="s">
        <v>26</v>
      </c>
      <c r="O950" s="2" t="s">
        <v>20</v>
      </c>
      <c r="P950" s="2"/>
      <c r="Q950" s="5" t="s">
        <v>20</v>
      </c>
      <c r="R950" s="2"/>
    </row>
    <row r="951" spans="1:18" hidden="1" x14ac:dyDescent="0.25">
      <c r="A951" s="5">
        <v>790</v>
      </c>
      <c r="B951" s="2" t="s">
        <v>1981</v>
      </c>
      <c r="C951" s="2" t="s">
        <v>95</v>
      </c>
      <c r="D951" s="6">
        <v>43790</v>
      </c>
      <c r="E951" s="2" t="s">
        <v>25</v>
      </c>
      <c r="F951" s="7">
        <v>45286</v>
      </c>
      <c r="G951" s="7">
        <v>45286</v>
      </c>
      <c r="H951" s="2" t="s">
        <v>21</v>
      </c>
      <c r="I951" s="2" t="s">
        <v>1982</v>
      </c>
      <c r="J951" s="2" t="s">
        <v>480</v>
      </c>
      <c r="K951" s="2" t="s">
        <v>23</v>
      </c>
      <c r="L951" s="2" t="s">
        <v>24</v>
      </c>
      <c r="M951" s="2" t="s">
        <v>25</v>
      </c>
      <c r="N951" s="2" t="s">
        <v>26</v>
      </c>
      <c r="O951" s="2" t="s">
        <v>20</v>
      </c>
      <c r="P951" s="2"/>
      <c r="Q951" s="5" t="s">
        <v>20</v>
      </c>
      <c r="R951" s="2" t="s">
        <v>1983</v>
      </c>
    </row>
    <row r="952" spans="1:18" hidden="1" x14ac:dyDescent="0.25">
      <c r="A952" s="5">
        <v>309</v>
      </c>
      <c r="B952" s="2" t="s">
        <v>916</v>
      </c>
      <c r="C952" s="2" t="s">
        <v>29</v>
      </c>
      <c r="D952" s="6">
        <v>43790</v>
      </c>
      <c r="E952" s="2" t="s">
        <v>25</v>
      </c>
      <c r="F952" s="7">
        <v>45275</v>
      </c>
      <c r="G952" s="7">
        <v>45275</v>
      </c>
      <c r="H952" s="2" t="s">
        <v>21</v>
      </c>
      <c r="I952" s="2" t="s">
        <v>917</v>
      </c>
      <c r="J952" s="2" t="s">
        <v>639</v>
      </c>
      <c r="K952" s="2" t="s">
        <v>23</v>
      </c>
      <c r="L952" s="2" t="s">
        <v>24</v>
      </c>
      <c r="M952" s="2" t="s">
        <v>25</v>
      </c>
      <c r="N952" s="2" t="s">
        <v>26</v>
      </c>
      <c r="O952" s="2" t="s">
        <v>20</v>
      </c>
      <c r="P952" s="2"/>
      <c r="Q952" s="5" t="s">
        <v>20</v>
      </c>
      <c r="R952" s="2">
        <v>2</v>
      </c>
    </row>
    <row r="953" spans="1:18" hidden="1" x14ac:dyDescent="0.25">
      <c r="A953" s="5">
        <v>913</v>
      </c>
      <c r="B953" s="2" t="s">
        <v>2233</v>
      </c>
      <c r="C953" s="2" t="s">
        <v>1269</v>
      </c>
      <c r="D953" s="6">
        <v>43788</v>
      </c>
      <c r="E953" s="2" t="s">
        <v>25</v>
      </c>
      <c r="F953" s="7">
        <v>45309</v>
      </c>
      <c r="G953" s="7">
        <v>45309</v>
      </c>
      <c r="H953" s="2" t="s">
        <v>21</v>
      </c>
      <c r="I953" s="2" t="s">
        <v>904</v>
      </c>
      <c r="J953" s="2" t="s">
        <v>1562</v>
      </c>
      <c r="K953" s="2" t="s">
        <v>23</v>
      </c>
      <c r="L953" s="2" t="s">
        <v>24</v>
      </c>
      <c r="M953" s="2" t="s">
        <v>25</v>
      </c>
      <c r="N953" s="2" t="s">
        <v>26</v>
      </c>
      <c r="O953" s="2" t="s">
        <v>25</v>
      </c>
      <c r="P953" s="2">
        <v>45566</v>
      </c>
      <c r="Q953" s="5" t="s">
        <v>20</v>
      </c>
      <c r="R953" s="2" t="s">
        <v>25</v>
      </c>
    </row>
    <row r="954" spans="1:18" hidden="1" x14ac:dyDescent="0.25">
      <c r="A954" s="5">
        <v>811</v>
      </c>
      <c r="B954" s="2" t="s">
        <v>2023</v>
      </c>
      <c r="C954" s="2" t="s">
        <v>2024</v>
      </c>
      <c r="D954" s="6">
        <v>43791</v>
      </c>
      <c r="E954" s="2" t="s">
        <v>20</v>
      </c>
      <c r="F954" s="7">
        <v>45300</v>
      </c>
      <c r="G954" s="7">
        <v>45301</v>
      </c>
      <c r="H954" s="2" t="s">
        <v>21</v>
      </c>
      <c r="I954" s="2" t="s">
        <v>2025</v>
      </c>
      <c r="J954" s="2" t="s">
        <v>2026</v>
      </c>
      <c r="K954" s="2" t="s">
        <v>23</v>
      </c>
      <c r="L954" s="2" t="s">
        <v>24</v>
      </c>
      <c r="M954" s="2" t="s">
        <v>25</v>
      </c>
      <c r="N954" s="2" t="s">
        <v>26</v>
      </c>
      <c r="O954" s="2" t="s">
        <v>25</v>
      </c>
      <c r="P954" s="2"/>
      <c r="Q954" s="5" t="s">
        <v>20</v>
      </c>
      <c r="R954" s="2" t="s">
        <v>83</v>
      </c>
    </row>
    <row r="955" spans="1:18" hidden="1" x14ac:dyDescent="0.25">
      <c r="A955" s="5">
        <v>1</v>
      </c>
      <c r="B955" s="2" t="s">
        <v>18</v>
      </c>
      <c r="C955" s="2" t="s">
        <v>19</v>
      </c>
      <c r="D955" s="6">
        <v>43791</v>
      </c>
      <c r="E955" s="2" t="s">
        <v>20</v>
      </c>
      <c r="F955" s="7">
        <v>45276</v>
      </c>
      <c r="G955" s="7">
        <v>45276</v>
      </c>
      <c r="H955" s="2" t="s">
        <v>21</v>
      </c>
      <c r="I955" s="2" t="s">
        <v>22</v>
      </c>
      <c r="J955" s="8">
        <v>45413</v>
      </c>
      <c r="K955" s="2" t="s">
        <v>23</v>
      </c>
      <c r="L955" s="2" t="s">
        <v>24</v>
      </c>
      <c r="M955" s="2" t="s">
        <v>25</v>
      </c>
      <c r="N955" s="2" t="s">
        <v>26</v>
      </c>
      <c r="O955" s="2" t="s">
        <v>20</v>
      </c>
      <c r="P955" s="2"/>
      <c r="Q955" s="5" t="s">
        <v>27</v>
      </c>
      <c r="R955" s="2">
        <v>4</v>
      </c>
    </row>
    <row r="956" spans="1:18" hidden="1" x14ac:dyDescent="0.25">
      <c r="A956" s="5">
        <v>324</v>
      </c>
      <c r="B956" s="2" t="s">
        <v>955</v>
      </c>
      <c r="C956" s="2" t="s">
        <v>19</v>
      </c>
      <c r="D956" s="6">
        <v>43790</v>
      </c>
      <c r="E956" s="2" t="s">
        <v>25</v>
      </c>
      <c r="F956" s="7">
        <v>45279</v>
      </c>
      <c r="G956" s="7">
        <v>45280</v>
      </c>
      <c r="H956" s="2" t="s">
        <v>21</v>
      </c>
      <c r="I956" s="2" t="s">
        <v>956</v>
      </c>
      <c r="J956" s="2" t="s">
        <v>143</v>
      </c>
      <c r="K956" s="2" t="s">
        <v>23</v>
      </c>
      <c r="L956" s="2" t="s">
        <v>24</v>
      </c>
      <c r="M956" s="2" t="s">
        <v>25</v>
      </c>
      <c r="N956" s="2" t="s">
        <v>26</v>
      </c>
      <c r="O956" s="2" t="s">
        <v>20</v>
      </c>
      <c r="P956" s="2"/>
      <c r="Q956" s="5" t="s">
        <v>20</v>
      </c>
      <c r="R956" s="2" t="s">
        <v>25</v>
      </c>
    </row>
    <row r="957" spans="1:18" hidden="1" x14ac:dyDescent="0.25">
      <c r="A957" s="5">
        <v>863</v>
      </c>
      <c r="B957" s="2" t="s">
        <v>2133</v>
      </c>
      <c r="C957" s="2" t="s">
        <v>35</v>
      </c>
      <c r="D957" s="6">
        <v>43791</v>
      </c>
      <c r="E957" s="2" t="s">
        <v>25</v>
      </c>
      <c r="F957" s="7">
        <v>45301</v>
      </c>
      <c r="G957" s="7">
        <v>45304</v>
      </c>
      <c r="H957" s="2" t="s">
        <v>21</v>
      </c>
      <c r="I957" s="2" t="s">
        <v>2134</v>
      </c>
      <c r="J957" s="2" t="s">
        <v>517</v>
      </c>
      <c r="K957" s="2" t="s">
        <v>23</v>
      </c>
      <c r="L957" s="2" t="s">
        <v>24</v>
      </c>
      <c r="M957" s="2" t="s">
        <v>25</v>
      </c>
      <c r="N957" s="2" t="s">
        <v>26</v>
      </c>
      <c r="O957" s="2" t="s">
        <v>20</v>
      </c>
      <c r="P957" s="2"/>
      <c r="Q957" s="5" t="s">
        <v>20</v>
      </c>
      <c r="R957" s="2" t="s">
        <v>32</v>
      </c>
    </row>
    <row r="958" spans="1:18" hidden="1" x14ac:dyDescent="0.25">
      <c r="A958" s="5">
        <v>1233</v>
      </c>
      <c r="B958" s="2" t="s">
        <v>2899</v>
      </c>
      <c r="C958" s="2" t="s">
        <v>106</v>
      </c>
      <c r="D958" s="6">
        <v>43791</v>
      </c>
      <c r="E958" s="2" t="s">
        <v>20</v>
      </c>
      <c r="F958" s="7">
        <v>45300</v>
      </c>
      <c r="G958" s="7">
        <v>45300</v>
      </c>
      <c r="H958" s="2" t="s">
        <v>21</v>
      </c>
      <c r="I958" s="2" t="s">
        <v>2900</v>
      </c>
      <c r="J958" s="2" t="s">
        <v>2037</v>
      </c>
      <c r="K958" s="2" t="s">
        <v>23</v>
      </c>
      <c r="L958" s="2" t="s">
        <v>24</v>
      </c>
      <c r="M958" s="2" t="s">
        <v>25</v>
      </c>
      <c r="N958" s="2" t="s">
        <v>26</v>
      </c>
      <c r="O958" s="2" t="s">
        <v>20</v>
      </c>
      <c r="P958" s="2"/>
      <c r="Q958" s="5" t="s">
        <v>20</v>
      </c>
      <c r="R958" s="2" t="s">
        <v>296</v>
      </c>
    </row>
    <row r="959" spans="1:18" hidden="1" x14ac:dyDescent="0.25">
      <c r="A959" s="5">
        <v>217</v>
      </c>
      <c r="B959" s="2" t="s">
        <v>691</v>
      </c>
      <c r="C959" s="2" t="s">
        <v>19</v>
      </c>
      <c r="D959" s="6">
        <v>43791</v>
      </c>
      <c r="E959" s="2" t="s">
        <v>25</v>
      </c>
      <c r="F959" s="7">
        <v>45276</v>
      </c>
      <c r="G959" s="7">
        <v>45276</v>
      </c>
      <c r="H959" s="2" t="s">
        <v>21</v>
      </c>
      <c r="I959" s="2" t="s">
        <v>692</v>
      </c>
      <c r="J959" s="2" t="s">
        <v>552</v>
      </c>
      <c r="K959" s="2" t="s">
        <v>23</v>
      </c>
      <c r="L959" s="2" t="s">
        <v>24</v>
      </c>
      <c r="M959" s="2" t="s">
        <v>25</v>
      </c>
      <c r="N959" s="2" t="s">
        <v>26</v>
      </c>
      <c r="O959" s="2" t="s">
        <v>20</v>
      </c>
      <c r="P959" s="2"/>
      <c r="Q959" s="5" t="s">
        <v>20</v>
      </c>
      <c r="R959" s="2" t="s">
        <v>412</v>
      </c>
    </row>
    <row r="960" spans="1:18" hidden="1" x14ac:dyDescent="0.25">
      <c r="A960" s="5">
        <v>1110</v>
      </c>
      <c r="B960" s="2" t="s">
        <v>2641</v>
      </c>
      <c r="C960" s="2" t="s">
        <v>1327</v>
      </c>
      <c r="D960" s="6">
        <v>43790</v>
      </c>
      <c r="E960" s="2" t="s">
        <v>25</v>
      </c>
      <c r="F960" s="7">
        <v>45309</v>
      </c>
      <c r="G960" s="7">
        <v>45310</v>
      </c>
      <c r="H960" s="2" t="s">
        <v>21</v>
      </c>
      <c r="I960" s="2" t="s">
        <v>2025</v>
      </c>
      <c r="J960" s="2" t="s">
        <v>2642</v>
      </c>
      <c r="K960" s="2" t="s">
        <v>23</v>
      </c>
      <c r="L960" s="2" t="s">
        <v>340</v>
      </c>
      <c r="M960" s="2" t="s">
        <v>25</v>
      </c>
      <c r="N960" s="2" t="s">
        <v>26</v>
      </c>
      <c r="O960" s="2" t="s">
        <v>20</v>
      </c>
      <c r="P960" s="2"/>
      <c r="Q960" s="5" t="s">
        <v>20</v>
      </c>
      <c r="R960" s="2" t="s">
        <v>83</v>
      </c>
    </row>
    <row r="961" spans="1:18" hidden="1" x14ac:dyDescent="0.25">
      <c r="A961" s="5">
        <v>544</v>
      </c>
      <c r="B961" s="2" t="s">
        <v>1454</v>
      </c>
      <c r="C961" s="2" t="s">
        <v>46</v>
      </c>
      <c r="D961" s="6">
        <v>43790</v>
      </c>
      <c r="E961" s="2" t="s">
        <v>25</v>
      </c>
      <c r="F961" s="7">
        <v>45288</v>
      </c>
      <c r="G961" s="7">
        <v>45288</v>
      </c>
      <c r="H961" s="2" t="s">
        <v>21</v>
      </c>
      <c r="I961" s="2" t="s">
        <v>1455</v>
      </c>
      <c r="J961" s="2" t="s">
        <v>606</v>
      </c>
      <c r="K961" s="2" t="s">
        <v>23</v>
      </c>
      <c r="L961" s="2" t="s">
        <v>24</v>
      </c>
      <c r="M961" s="2" t="s">
        <v>25</v>
      </c>
      <c r="N961" s="2" t="s">
        <v>26</v>
      </c>
      <c r="O961" s="2" t="s">
        <v>20</v>
      </c>
      <c r="P961" s="2"/>
      <c r="Q961" s="5" t="s">
        <v>20</v>
      </c>
      <c r="R961" s="2" t="s">
        <v>1456</v>
      </c>
    </row>
    <row r="962" spans="1:18" hidden="1" x14ac:dyDescent="0.25">
      <c r="A962" s="5">
        <v>325</v>
      </c>
      <c r="B962" s="2" t="s">
        <v>957</v>
      </c>
      <c r="C962" s="2" t="s">
        <v>59</v>
      </c>
      <c r="D962" s="6">
        <v>43790</v>
      </c>
      <c r="E962" s="2" t="s">
        <v>25</v>
      </c>
      <c r="F962" s="7">
        <v>45281</v>
      </c>
      <c r="G962" s="7">
        <v>45282</v>
      </c>
      <c r="H962" s="2" t="s">
        <v>21</v>
      </c>
      <c r="I962" s="2" t="s">
        <v>677</v>
      </c>
      <c r="J962" s="2" t="s">
        <v>730</v>
      </c>
      <c r="K962" s="2" t="s">
        <v>23</v>
      </c>
      <c r="L962" s="2" t="s">
        <v>340</v>
      </c>
      <c r="M962" s="2" t="s">
        <v>25</v>
      </c>
      <c r="N962" s="2" t="s">
        <v>26</v>
      </c>
      <c r="O962" s="2" t="s">
        <v>20</v>
      </c>
      <c r="P962" s="2"/>
      <c r="Q962" s="5" t="s">
        <v>20</v>
      </c>
      <c r="R962" s="2" t="s">
        <v>958</v>
      </c>
    </row>
    <row r="963" spans="1:18" hidden="1" x14ac:dyDescent="0.25">
      <c r="A963" s="5">
        <v>1092</v>
      </c>
      <c r="B963" s="2" t="s">
        <v>2607</v>
      </c>
      <c r="C963" s="2" t="s">
        <v>19</v>
      </c>
      <c r="D963" s="6">
        <v>43794</v>
      </c>
      <c r="E963" s="2" t="s">
        <v>25</v>
      </c>
      <c r="F963" s="7">
        <v>45281</v>
      </c>
      <c r="G963" s="7">
        <v>45281</v>
      </c>
      <c r="H963" s="2" t="s">
        <v>21</v>
      </c>
      <c r="I963" s="2" t="s">
        <v>1471</v>
      </c>
      <c r="J963" s="2" t="s">
        <v>606</v>
      </c>
      <c r="K963" s="2" t="s">
        <v>23</v>
      </c>
      <c r="L963" s="2" t="s">
        <v>24</v>
      </c>
      <c r="M963" s="2" t="s">
        <v>25</v>
      </c>
      <c r="N963" s="2" t="s">
        <v>26</v>
      </c>
      <c r="O963" s="2" t="s">
        <v>20</v>
      </c>
      <c r="P963" s="2"/>
      <c r="Q963" s="5" t="s">
        <v>20</v>
      </c>
      <c r="R963" s="2" t="s">
        <v>166</v>
      </c>
    </row>
    <row r="964" spans="1:18" hidden="1" x14ac:dyDescent="0.25">
      <c r="A964" s="5">
        <v>624</v>
      </c>
      <c r="B964" s="2" t="s">
        <v>1627</v>
      </c>
      <c r="C964" s="2" t="s">
        <v>19</v>
      </c>
      <c r="D964" s="6">
        <v>43792</v>
      </c>
      <c r="E964" s="2" t="s">
        <v>25</v>
      </c>
      <c r="F964" s="7">
        <v>45280</v>
      </c>
      <c r="G964" s="7">
        <v>45283</v>
      </c>
      <c r="H964" s="2" t="s">
        <v>21</v>
      </c>
      <c r="I964" s="2" t="s">
        <v>1628</v>
      </c>
      <c r="J964" s="2" t="s">
        <v>552</v>
      </c>
      <c r="K964" s="2" t="s">
        <v>23</v>
      </c>
      <c r="L964" s="2" t="s">
        <v>340</v>
      </c>
      <c r="M964" s="2" t="s">
        <v>25</v>
      </c>
      <c r="N964" s="2" t="s">
        <v>26</v>
      </c>
      <c r="O964" s="2" t="s">
        <v>20</v>
      </c>
      <c r="P964" s="2"/>
      <c r="Q964" s="5" t="s">
        <v>20</v>
      </c>
      <c r="R964" s="2" t="s">
        <v>226</v>
      </c>
    </row>
    <row r="965" spans="1:18" hidden="1" x14ac:dyDescent="0.25">
      <c r="A965" s="5">
        <v>1332</v>
      </c>
      <c r="B965" s="2" t="s">
        <v>3101</v>
      </c>
      <c r="C965" s="2" t="s">
        <v>2201</v>
      </c>
      <c r="D965" s="6">
        <v>43792</v>
      </c>
      <c r="E965" s="2" t="s">
        <v>25</v>
      </c>
      <c r="F965" s="7">
        <v>45309</v>
      </c>
      <c r="G965" s="7">
        <v>45316</v>
      </c>
      <c r="H965" s="2" t="s">
        <v>21</v>
      </c>
      <c r="I965" s="2" t="s">
        <v>25</v>
      </c>
      <c r="J965" s="2" t="s">
        <v>2524</v>
      </c>
      <c r="K965" s="2" t="s">
        <v>23</v>
      </c>
      <c r="L965" s="2" t="s">
        <v>340</v>
      </c>
      <c r="M965" s="2" t="s">
        <v>25</v>
      </c>
      <c r="N965" s="2" t="s">
        <v>26</v>
      </c>
      <c r="O965" s="2" t="s">
        <v>20</v>
      </c>
      <c r="P965" s="2"/>
      <c r="Q965" s="5" t="s">
        <v>20</v>
      </c>
      <c r="R965" s="2" t="s">
        <v>20</v>
      </c>
    </row>
    <row r="966" spans="1:18" hidden="1" x14ac:dyDescent="0.25">
      <c r="A966" s="5">
        <v>534</v>
      </c>
      <c r="B966" s="2" t="s">
        <v>1435</v>
      </c>
      <c r="C966" s="2" t="s">
        <v>46</v>
      </c>
      <c r="D966" s="6">
        <v>43790</v>
      </c>
      <c r="E966" s="2" t="s">
        <v>25</v>
      </c>
      <c r="F966" s="7">
        <v>45288</v>
      </c>
      <c r="G966" s="7">
        <v>45288</v>
      </c>
      <c r="H966" s="2" t="s">
        <v>651</v>
      </c>
      <c r="I966" s="2" t="s">
        <v>1290</v>
      </c>
      <c r="J966" s="2" t="s">
        <v>44</v>
      </c>
      <c r="K966" s="2" t="s">
        <v>23</v>
      </c>
      <c r="L966" s="2" t="s">
        <v>340</v>
      </c>
      <c r="M966" s="2" t="s">
        <v>25</v>
      </c>
      <c r="N966" s="2" t="s">
        <v>26</v>
      </c>
      <c r="O966" s="2" t="s">
        <v>20</v>
      </c>
      <c r="P966" s="2"/>
      <c r="Q966" s="5" t="s">
        <v>20</v>
      </c>
      <c r="R966" s="2" t="s">
        <v>1436</v>
      </c>
    </row>
    <row r="967" spans="1:18" hidden="1" x14ac:dyDescent="0.25">
      <c r="A967" s="5">
        <v>204</v>
      </c>
      <c r="B967" s="2" t="s">
        <v>650</v>
      </c>
      <c r="C967" s="2" t="s">
        <v>19</v>
      </c>
      <c r="D967" s="6">
        <v>43790</v>
      </c>
      <c r="E967" s="2" t="s">
        <v>25</v>
      </c>
      <c r="F967" s="7">
        <v>45279</v>
      </c>
      <c r="G967" s="7">
        <v>45279</v>
      </c>
      <c r="H967" s="2" t="s">
        <v>651</v>
      </c>
      <c r="I967" s="2" t="s">
        <v>376</v>
      </c>
      <c r="J967" s="2" t="s">
        <v>652</v>
      </c>
      <c r="K967" s="2" t="s">
        <v>23</v>
      </c>
      <c r="L967" s="2" t="s">
        <v>24</v>
      </c>
      <c r="M967" s="2" t="s">
        <v>25</v>
      </c>
      <c r="N967" s="2" t="s">
        <v>26</v>
      </c>
      <c r="O967" s="2" t="s">
        <v>20</v>
      </c>
      <c r="P967" s="2"/>
      <c r="Q967" s="5" t="s">
        <v>20</v>
      </c>
      <c r="R967" s="2" t="s">
        <v>166</v>
      </c>
    </row>
    <row r="968" spans="1:18" ht="25.5" hidden="1" x14ac:dyDescent="0.25">
      <c r="A968" s="5">
        <v>162</v>
      </c>
      <c r="B968" s="2" t="s">
        <v>531</v>
      </c>
      <c r="C968" s="2" t="s">
        <v>19</v>
      </c>
      <c r="D968" s="6">
        <v>43780</v>
      </c>
      <c r="E968" s="2" t="s">
        <v>25</v>
      </c>
      <c r="F968" s="7">
        <v>40858</v>
      </c>
      <c r="G968" s="7">
        <v>45275</v>
      </c>
      <c r="H968" s="2" t="s">
        <v>410</v>
      </c>
      <c r="I968" s="2" t="s">
        <v>532</v>
      </c>
      <c r="J968" s="2" t="s">
        <v>513</v>
      </c>
      <c r="K968" s="2" t="s">
        <v>23</v>
      </c>
      <c r="L968" s="2" t="s">
        <v>24</v>
      </c>
      <c r="M968" s="2" t="s">
        <v>25</v>
      </c>
      <c r="N968" s="2" t="s">
        <v>26</v>
      </c>
      <c r="O968" s="2" t="s">
        <v>20</v>
      </c>
      <c r="P968" s="2"/>
      <c r="Q968" s="5" t="s">
        <v>20</v>
      </c>
      <c r="R968" s="2" t="s">
        <v>533</v>
      </c>
    </row>
    <row r="969" spans="1:18" hidden="1" x14ac:dyDescent="0.25">
      <c r="A969" s="5">
        <v>272</v>
      </c>
      <c r="B969" s="2" t="s">
        <v>833</v>
      </c>
      <c r="C969" s="2" t="s">
        <v>29</v>
      </c>
      <c r="D969" s="6">
        <v>43790</v>
      </c>
      <c r="E969" s="2" t="s">
        <v>25</v>
      </c>
      <c r="F969" s="7">
        <v>45279</v>
      </c>
      <c r="G969" s="7">
        <v>45282</v>
      </c>
      <c r="H969" s="2" t="s">
        <v>410</v>
      </c>
      <c r="I969" s="2" t="s">
        <v>127</v>
      </c>
      <c r="J969" s="2" t="s">
        <v>517</v>
      </c>
      <c r="K969" s="2" t="s">
        <v>23</v>
      </c>
      <c r="L969" s="2" t="s">
        <v>24</v>
      </c>
      <c r="M969" s="2" t="s">
        <v>25</v>
      </c>
      <c r="N969" s="2" t="s">
        <v>26</v>
      </c>
      <c r="O969" s="2" t="s">
        <v>20</v>
      </c>
      <c r="P969" s="2"/>
      <c r="Q969" s="5" t="s">
        <v>20</v>
      </c>
      <c r="R969" s="2"/>
    </row>
    <row r="970" spans="1:18" ht="25.5" hidden="1" x14ac:dyDescent="0.25">
      <c r="A970" s="5">
        <v>619</v>
      </c>
      <c r="B970" s="2" t="s">
        <v>1616</v>
      </c>
      <c r="C970" s="2" t="s">
        <v>69</v>
      </c>
      <c r="D970" s="6">
        <v>43788</v>
      </c>
      <c r="E970" s="2" t="s">
        <v>25</v>
      </c>
      <c r="F970" s="7">
        <v>45288</v>
      </c>
      <c r="G970" s="7">
        <v>45290</v>
      </c>
      <c r="H970" s="2" t="s">
        <v>410</v>
      </c>
      <c r="I970" s="2" t="s">
        <v>921</v>
      </c>
      <c r="J970" s="2" t="s">
        <v>517</v>
      </c>
      <c r="K970" s="2" t="s">
        <v>23</v>
      </c>
      <c r="L970" s="2" t="s">
        <v>24</v>
      </c>
      <c r="M970" s="2" t="s">
        <v>25</v>
      </c>
      <c r="N970" s="2" t="s">
        <v>26</v>
      </c>
      <c r="O970" s="2" t="s">
        <v>20</v>
      </c>
      <c r="P970" s="2"/>
      <c r="Q970" s="5" t="s">
        <v>20</v>
      </c>
      <c r="R970" s="2" t="s">
        <v>1617</v>
      </c>
    </row>
    <row r="971" spans="1:18" hidden="1" x14ac:dyDescent="0.25">
      <c r="A971" s="5">
        <v>1384</v>
      </c>
      <c r="B971" s="2" t="s">
        <v>3215</v>
      </c>
      <c r="C971" s="2" t="s">
        <v>59</v>
      </c>
      <c r="D971" s="6">
        <v>43791</v>
      </c>
      <c r="E971" s="2" t="s">
        <v>20</v>
      </c>
      <c r="F971" s="7">
        <v>45281</v>
      </c>
      <c r="G971" s="7">
        <v>45281</v>
      </c>
      <c r="H971" s="2" t="s">
        <v>410</v>
      </c>
      <c r="I971" s="2" t="s">
        <v>921</v>
      </c>
      <c r="J971" s="2" t="s">
        <v>2471</v>
      </c>
      <c r="K971" s="2" t="s">
        <v>23</v>
      </c>
      <c r="L971" s="2" t="s">
        <v>24</v>
      </c>
      <c r="M971" s="2" t="s">
        <v>25</v>
      </c>
      <c r="N971" s="2" t="s">
        <v>26</v>
      </c>
      <c r="O971" s="2" t="s">
        <v>20</v>
      </c>
      <c r="P971" s="2"/>
      <c r="Q971" s="5" t="s">
        <v>20</v>
      </c>
      <c r="R971" s="2" t="s">
        <v>1090</v>
      </c>
    </row>
    <row r="972" spans="1:18" hidden="1" x14ac:dyDescent="0.25">
      <c r="A972" s="5">
        <v>1498</v>
      </c>
      <c r="B972" s="2" t="s">
        <v>3440</v>
      </c>
      <c r="C972" s="2" t="s">
        <v>46</v>
      </c>
      <c r="D972" s="6">
        <v>43790</v>
      </c>
      <c r="E972" s="2" t="s">
        <v>25</v>
      </c>
      <c r="F972" s="7">
        <v>45288</v>
      </c>
      <c r="G972" s="7">
        <v>45288</v>
      </c>
      <c r="H972" s="2" t="s">
        <v>410</v>
      </c>
      <c r="I972" s="2" t="s">
        <v>516</v>
      </c>
      <c r="J972" s="2" t="s">
        <v>480</v>
      </c>
      <c r="K972" s="2" t="s">
        <v>23</v>
      </c>
      <c r="L972" s="2" t="s">
        <v>340</v>
      </c>
      <c r="M972" s="2" t="s">
        <v>25</v>
      </c>
      <c r="N972" s="2" t="s">
        <v>26</v>
      </c>
      <c r="O972" s="2" t="s">
        <v>20</v>
      </c>
      <c r="P972" s="2"/>
      <c r="Q972" s="5" t="s">
        <v>20</v>
      </c>
      <c r="R972" s="2" t="s">
        <v>183</v>
      </c>
    </row>
    <row r="973" spans="1:18" hidden="1" x14ac:dyDescent="0.25">
      <c r="A973" s="5">
        <v>1457</v>
      </c>
      <c r="B973" s="2" t="s">
        <v>3354</v>
      </c>
      <c r="C973" s="2" t="s">
        <v>92</v>
      </c>
      <c r="D973" s="6">
        <v>43792</v>
      </c>
      <c r="E973" s="2" t="s">
        <v>25</v>
      </c>
      <c r="F973" s="7">
        <v>45349</v>
      </c>
      <c r="G973" s="7">
        <v>45349</v>
      </c>
      <c r="H973" s="2" t="s">
        <v>410</v>
      </c>
      <c r="I973" s="2" t="s">
        <v>489</v>
      </c>
      <c r="J973" s="2" t="s">
        <v>2942</v>
      </c>
      <c r="K973" s="2" t="s">
        <v>23</v>
      </c>
      <c r="L973" s="2" t="s">
        <v>356</v>
      </c>
      <c r="M973" s="2" t="s">
        <v>25</v>
      </c>
      <c r="N973" s="2" t="s">
        <v>26</v>
      </c>
      <c r="O973" s="2" t="s">
        <v>20</v>
      </c>
      <c r="P973" s="2"/>
      <c r="Q973" s="5" t="s">
        <v>20</v>
      </c>
      <c r="R973" s="2" t="s">
        <v>83</v>
      </c>
    </row>
    <row r="974" spans="1:18" hidden="1" x14ac:dyDescent="0.25">
      <c r="A974" s="5">
        <v>602</v>
      </c>
      <c r="B974" s="2" t="s">
        <v>1574</v>
      </c>
      <c r="C974" s="2" t="s">
        <v>46</v>
      </c>
      <c r="D974" s="6">
        <v>43791</v>
      </c>
      <c r="E974" s="2" t="s">
        <v>25</v>
      </c>
      <c r="F974" s="7">
        <v>45288</v>
      </c>
      <c r="G974" s="7">
        <v>45288</v>
      </c>
      <c r="H974" s="2" t="s">
        <v>410</v>
      </c>
      <c r="I974" s="2" t="s">
        <v>1575</v>
      </c>
      <c r="J974" s="2" t="s">
        <v>438</v>
      </c>
      <c r="K974" s="2" t="s">
        <v>23</v>
      </c>
      <c r="L974" s="2" t="s">
        <v>24</v>
      </c>
      <c r="M974" s="2" t="s">
        <v>25</v>
      </c>
      <c r="N974" s="2" t="s">
        <v>26</v>
      </c>
      <c r="O974" s="2" t="s">
        <v>20</v>
      </c>
      <c r="P974" s="2"/>
      <c r="Q974" s="5" t="s">
        <v>20</v>
      </c>
      <c r="R974" s="2" t="s">
        <v>296</v>
      </c>
    </row>
    <row r="975" spans="1:18" hidden="1" x14ac:dyDescent="0.25">
      <c r="A975" s="5">
        <v>1072</v>
      </c>
      <c r="B975" s="2" t="s">
        <v>2565</v>
      </c>
      <c r="C975" s="2" t="s">
        <v>35</v>
      </c>
      <c r="D975" s="6">
        <v>43790</v>
      </c>
      <c r="E975" s="2" t="s">
        <v>25</v>
      </c>
      <c r="F975" s="7">
        <v>45300</v>
      </c>
      <c r="G975" s="7">
        <v>45302</v>
      </c>
      <c r="H975" s="2" t="s">
        <v>410</v>
      </c>
      <c r="I975" s="2" t="s">
        <v>516</v>
      </c>
      <c r="J975" s="2" t="s">
        <v>143</v>
      </c>
      <c r="K975" s="2" t="s">
        <v>23</v>
      </c>
      <c r="L975" s="2" t="s">
        <v>24</v>
      </c>
      <c r="M975" s="2" t="s">
        <v>25</v>
      </c>
      <c r="N975" s="2" t="s">
        <v>26</v>
      </c>
      <c r="O975" s="2" t="s">
        <v>20</v>
      </c>
      <c r="P975" s="2"/>
      <c r="Q975" s="5" t="s">
        <v>20</v>
      </c>
      <c r="R975" s="2" t="s">
        <v>44</v>
      </c>
    </row>
    <row r="976" spans="1:18" hidden="1" x14ac:dyDescent="0.25">
      <c r="A976" s="5">
        <v>637</v>
      </c>
      <c r="B976" s="2" t="s">
        <v>1655</v>
      </c>
      <c r="C976" s="2" t="s">
        <v>95</v>
      </c>
      <c r="D976" s="6">
        <v>43790</v>
      </c>
      <c r="E976" s="2" t="s">
        <v>25</v>
      </c>
      <c r="F976" s="7">
        <v>45286</v>
      </c>
      <c r="G976" s="7">
        <v>45288</v>
      </c>
      <c r="H976" s="2" t="s">
        <v>410</v>
      </c>
      <c r="I976" s="2" t="s">
        <v>1656</v>
      </c>
      <c r="J976" s="2" t="s">
        <v>477</v>
      </c>
      <c r="K976" s="2" t="s">
        <v>23</v>
      </c>
      <c r="L976" s="2" t="s">
        <v>24</v>
      </c>
      <c r="M976" s="2" t="s">
        <v>25</v>
      </c>
      <c r="N976" s="2" t="s">
        <v>26</v>
      </c>
      <c r="O976" s="2" t="s">
        <v>20</v>
      </c>
      <c r="P976" s="2"/>
      <c r="Q976" s="5" t="s">
        <v>20</v>
      </c>
      <c r="R976" s="2" t="s">
        <v>1013</v>
      </c>
    </row>
    <row r="977" spans="1:18" hidden="1" x14ac:dyDescent="0.25">
      <c r="A977" s="5">
        <v>293</v>
      </c>
      <c r="B977" s="2" t="s">
        <v>878</v>
      </c>
      <c r="C977" s="2" t="s">
        <v>29</v>
      </c>
      <c r="D977" s="6">
        <v>43790</v>
      </c>
      <c r="E977" s="2" t="s">
        <v>25</v>
      </c>
      <c r="F977" s="7">
        <v>45279</v>
      </c>
      <c r="G977" s="7">
        <v>45279</v>
      </c>
      <c r="H977" s="2" t="s">
        <v>410</v>
      </c>
      <c r="I977" s="2" t="s">
        <v>879</v>
      </c>
      <c r="J977" s="2" t="s">
        <v>302</v>
      </c>
      <c r="K977" s="2" t="s">
        <v>23</v>
      </c>
      <c r="L977" s="2" t="s">
        <v>340</v>
      </c>
      <c r="M977" s="2" t="s">
        <v>25</v>
      </c>
      <c r="N977" s="2" t="s">
        <v>26</v>
      </c>
      <c r="O977" s="2" t="s">
        <v>20</v>
      </c>
      <c r="P977" s="2"/>
      <c r="Q977" s="5" t="s">
        <v>20</v>
      </c>
      <c r="R977" s="2"/>
    </row>
    <row r="978" spans="1:18" hidden="1" x14ac:dyDescent="0.25">
      <c r="A978" s="5">
        <v>1396</v>
      </c>
      <c r="B978" s="2" t="s">
        <v>3240</v>
      </c>
      <c r="C978" s="2" t="s">
        <v>3203</v>
      </c>
      <c r="D978" s="6">
        <v>43792</v>
      </c>
      <c r="E978" s="2" t="s">
        <v>25</v>
      </c>
      <c r="F978" s="7">
        <v>45358</v>
      </c>
      <c r="G978" s="7">
        <v>45359</v>
      </c>
      <c r="H978" s="2" t="s">
        <v>410</v>
      </c>
      <c r="I978" s="2" t="s">
        <v>516</v>
      </c>
      <c r="J978" s="2" t="s">
        <v>3241</v>
      </c>
      <c r="K978" s="2" t="s">
        <v>23</v>
      </c>
      <c r="L978" s="2" t="s">
        <v>340</v>
      </c>
      <c r="M978" s="2" t="s">
        <v>25</v>
      </c>
      <c r="N978" s="2" t="s">
        <v>26</v>
      </c>
      <c r="O978" s="2" t="s">
        <v>20</v>
      </c>
      <c r="P978" s="2"/>
      <c r="Q978" s="5" t="s">
        <v>20</v>
      </c>
      <c r="R978" s="2" t="s">
        <v>2383</v>
      </c>
    </row>
    <row r="979" spans="1:18" hidden="1" x14ac:dyDescent="0.25">
      <c r="A979" s="5">
        <v>1493</v>
      </c>
      <c r="B979" s="2" t="s">
        <v>3433</v>
      </c>
      <c r="C979" s="2" t="s">
        <v>308</v>
      </c>
      <c r="D979" s="6">
        <v>43793</v>
      </c>
      <c r="E979" s="2" t="s">
        <v>25</v>
      </c>
      <c r="F979" s="7">
        <v>45369</v>
      </c>
      <c r="G979" s="7">
        <v>45369</v>
      </c>
      <c r="H979" s="2" t="s">
        <v>410</v>
      </c>
      <c r="I979" s="2" t="s">
        <v>1881</v>
      </c>
      <c r="J979" s="2" t="s">
        <v>3143</v>
      </c>
      <c r="K979" s="2" t="s">
        <v>23</v>
      </c>
      <c r="L979" s="2" t="s">
        <v>340</v>
      </c>
      <c r="M979" s="2" t="s">
        <v>25</v>
      </c>
      <c r="N979" s="2" t="s">
        <v>26</v>
      </c>
      <c r="O979" s="2" t="s">
        <v>20</v>
      </c>
      <c r="P979" s="2"/>
      <c r="Q979" s="5" t="s">
        <v>20</v>
      </c>
      <c r="R979" s="2" t="s">
        <v>44</v>
      </c>
    </row>
    <row r="980" spans="1:18" hidden="1" x14ac:dyDescent="0.25">
      <c r="A980" s="5">
        <v>418</v>
      </c>
      <c r="B980" s="2" t="s">
        <v>1171</v>
      </c>
      <c r="C980" s="2" t="s">
        <v>95</v>
      </c>
      <c r="D980" s="6">
        <v>43790</v>
      </c>
      <c r="E980" s="2" t="s">
        <v>25</v>
      </c>
      <c r="F980" s="7">
        <v>45286</v>
      </c>
      <c r="G980" s="7">
        <v>45286</v>
      </c>
      <c r="H980" s="2" t="s">
        <v>410</v>
      </c>
      <c r="I980" s="2" t="s">
        <v>1172</v>
      </c>
      <c r="J980" s="2" t="s">
        <v>561</v>
      </c>
      <c r="K980" s="2" t="s">
        <v>23</v>
      </c>
      <c r="L980" s="2" t="s">
        <v>24</v>
      </c>
      <c r="M980" s="2" t="s">
        <v>25</v>
      </c>
      <c r="N980" s="2" t="s">
        <v>26</v>
      </c>
      <c r="O980" s="2" t="s">
        <v>20</v>
      </c>
      <c r="P980" s="2"/>
      <c r="Q980" s="5" t="s">
        <v>20</v>
      </c>
      <c r="R980" s="2" t="s">
        <v>25</v>
      </c>
    </row>
    <row r="981" spans="1:18" hidden="1" x14ac:dyDescent="0.25">
      <c r="A981" s="5">
        <v>556</v>
      </c>
      <c r="B981" s="2" t="s">
        <v>1479</v>
      </c>
      <c r="C981" s="2" t="s">
        <v>59</v>
      </c>
      <c r="D981" s="6">
        <v>43790</v>
      </c>
      <c r="E981" s="2" t="s">
        <v>25</v>
      </c>
      <c r="F981" s="7">
        <v>45281</v>
      </c>
      <c r="G981" s="7">
        <v>45284</v>
      </c>
      <c r="H981" s="2" t="s">
        <v>410</v>
      </c>
      <c r="I981" s="2" t="s">
        <v>516</v>
      </c>
      <c r="J981" s="2" t="s">
        <v>606</v>
      </c>
      <c r="K981" s="2" t="s">
        <v>23</v>
      </c>
      <c r="L981" s="2" t="s">
        <v>340</v>
      </c>
      <c r="M981" s="2" t="s">
        <v>25</v>
      </c>
      <c r="N981" s="2" t="s">
        <v>26</v>
      </c>
      <c r="O981" s="2" t="s">
        <v>20</v>
      </c>
      <c r="P981" s="2"/>
      <c r="Q981" s="5" t="s">
        <v>20</v>
      </c>
      <c r="R981" s="2" t="s">
        <v>67</v>
      </c>
    </row>
    <row r="982" spans="1:18" hidden="1" x14ac:dyDescent="0.25">
      <c r="A982" s="5">
        <v>1411</v>
      </c>
      <c r="B982" s="2" t="s">
        <v>3267</v>
      </c>
      <c r="C982" s="2" t="s">
        <v>29</v>
      </c>
      <c r="D982" s="6">
        <v>43790</v>
      </c>
      <c r="E982" s="2" t="s">
        <v>25</v>
      </c>
      <c r="F982" s="7">
        <v>45321</v>
      </c>
      <c r="G982" s="7">
        <v>45311</v>
      </c>
      <c r="H982" s="2" t="s">
        <v>410</v>
      </c>
      <c r="I982" s="2" t="s">
        <v>1952</v>
      </c>
      <c r="J982" s="2" t="s">
        <v>42</v>
      </c>
      <c r="K982" s="2" t="s">
        <v>23</v>
      </c>
      <c r="L982" s="2" t="s">
        <v>340</v>
      </c>
      <c r="M982" s="2" t="s">
        <v>25</v>
      </c>
      <c r="N982" s="2" t="s">
        <v>26</v>
      </c>
      <c r="O982" s="2" t="s">
        <v>25</v>
      </c>
      <c r="P982" s="2"/>
      <c r="Q982" s="5" t="s">
        <v>20</v>
      </c>
      <c r="R982" s="2" t="s">
        <v>3268</v>
      </c>
    </row>
    <row r="983" spans="1:18" hidden="1" x14ac:dyDescent="0.25">
      <c r="A983" s="5">
        <v>560</v>
      </c>
      <c r="B983" s="2" t="s">
        <v>1484</v>
      </c>
      <c r="C983" s="2" t="s">
        <v>69</v>
      </c>
      <c r="D983" s="6">
        <v>43790</v>
      </c>
      <c r="E983" s="2" t="s">
        <v>25</v>
      </c>
      <c r="F983" s="7">
        <v>45288</v>
      </c>
      <c r="G983" s="7">
        <v>45288</v>
      </c>
      <c r="H983" s="2" t="s">
        <v>410</v>
      </c>
      <c r="I983" s="2" t="s">
        <v>1485</v>
      </c>
      <c r="J983" s="2" t="s">
        <v>477</v>
      </c>
      <c r="K983" s="2" t="s">
        <v>23</v>
      </c>
      <c r="L983" s="2" t="s">
        <v>340</v>
      </c>
      <c r="M983" s="2" t="s">
        <v>25</v>
      </c>
      <c r="N983" s="2" t="s">
        <v>26</v>
      </c>
      <c r="O983" s="2" t="s">
        <v>20</v>
      </c>
      <c r="P983" s="2"/>
      <c r="Q983" s="5" t="s">
        <v>20</v>
      </c>
      <c r="R983" s="2" t="s">
        <v>1486</v>
      </c>
    </row>
    <row r="984" spans="1:18" hidden="1" x14ac:dyDescent="0.25">
      <c r="A984" s="5">
        <v>404</v>
      </c>
      <c r="B984" s="2" t="s">
        <v>1147</v>
      </c>
      <c r="C984" s="2" t="s">
        <v>64</v>
      </c>
      <c r="D984" s="6">
        <v>43790</v>
      </c>
      <c r="E984" s="2" t="s">
        <v>25</v>
      </c>
      <c r="F984" s="7">
        <v>45286</v>
      </c>
      <c r="G984" s="7">
        <v>45286</v>
      </c>
      <c r="H984" s="2" t="s">
        <v>410</v>
      </c>
      <c r="I984" s="2" t="s">
        <v>1148</v>
      </c>
      <c r="J984" s="2" t="s">
        <v>285</v>
      </c>
      <c r="K984" s="2" t="s">
        <v>23</v>
      </c>
      <c r="L984" s="2" t="s">
        <v>24</v>
      </c>
      <c r="M984" s="2" t="s">
        <v>25</v>
      </c>
      <c r="N984" s="2" t="s">
        <v>26</v>
      </c>
      <c r="O984" s="2" t="s">
        <v>20</v>
      </c>
      <c r="P984" s="2"/>
      <c r="Q984" s="5" t="s">
        <v>20</v>
      </c>
      <c r="R984" s="2" t="s">
        <v>44</v>
      </c>
    </row>
    <row r="985" spans="1:18" hidden="1" x14ac:dyDescent="0.25">
      <c r="A985" s="5">
        <v>664</v>
      </c>
      <c r="B985" s="2" t="s">
        <v>1713</v>
      </c>
      <c r="C985" s="2" t="s">
        <v>69</v>
      </c>
      <c r="D985" s="6">
        <v>43790</v>
      </c>
      <c r="E985" s="2" t="s">
        <v>20</v>
      </c>
      <c r="F985" s="7">
        <v>45286</v>
      </c>
      <c r="G985" s="7">
        <v>45293</v>
      </c>
      <c r="H985" s="2" t="s">
        <v>410</v>
      </c>
      <c r="I985" s="2" t="s">
        <v>1172</v>
      </c>
      <c r="J985" s="2" t="s">
        <v>61</v>
      </c>
      <c r="K985" s="2" t="s">
        <v>23</v>
      </c>
      <c r="L985" s="2" t="s">
        <v>356</v>
      </c>
      <c r="M985" s="2" t="s">
        <v>20</v>
      </c>
      <c r="N985" s="2" t="s">
        <v>20</v>
      </c>
      <c r="O985" s="2" t="s">
        <v>20</v>
      </c>
      <c r="P985" s="2"/>
      <c r="Q985" s="5" t="s">
        <v>20</v>
      </c>
      <c r="R985" s="2" t="s">
        <v>296</v>
      </c>
    </row>
    <row r="986" spans="1:18" hidden="1" x14ac:dyDescent="0.25">
      <c r="A986" s="5">
        <v>156</v>
      </c>
      <c r="B986" s="2" t="s">
        <v>515</v>
      </c>
      <c r="C986" s="2" t="s">
        <v>29</v>
      </c>
      <c r="D986" s="6">
        <v>43790</v>
      </c>
      <c r="E986" s="2" t="s">
        <v>25</v>
      </c>
      <c r="F986" s="7">
        <v>45275</v>
      </c>
      <c r="G986" s="7">
        <v>45275</v>
      </c>
      <c r="H986" s="2" t="s">
        <v>410</v>
      </c>
      <c r="I986" s="2" t="s">
        <v>516</v>
      </c>
      <c r="J986" s="2" t="s">
        <v>517</v>
      </c>
      <c r="K986" s="2" t="s">
        <v>23</v>
      </c>
      <c r="L986" s="2" t="s">
        <v>340</v>
      </c>
      <c r="M986" s="2" t="s">
        <v>25</v>
      </c>
      <c r="N986" s="2" t="s">
        <v>26</v>
      </c>
      <c r="O986" s="2" t="s">
        <v>20</v>
      </c>
      <c r="P986" s="2"/>
      <c r="Q986" s="5" t="s">
        <v>20</v>
      </c>
      <c r="R986" s="2" t="s">
        <v>518</v>
      </c>
    </row>
    <row r="987" spans="1:18" hidden="1" x14ac:dyDescent="0.25">
      <c r="A987" s="5">
        <v>1277</v>
      </c>
      <c r="B987" s="2" t="s">
        <v>2992</v>
      </c>
      <c r="C987" s="2" t="s">
        <v>59</v>
      </c>
      <c r="D987" s="6">
        <v>45300</v>
      </c>
      <c r="E987" s="2" t="s">
        <v>25</v>
      </c>
      <c r="F987" s="7">
        <v>45281</v>
      </c>
      <c r="G987" s="7">
        <v>45299</v>
      </c>
      <c r="H987" s="2" t="s">
        <v>410</v>
      </c>
      <c r="I987" s="2" t="s">
        <v>921</v>
      </c>
      <c r="J987" s="2" t="s">
        <v>2993</v>
      </c>
      <c r="K987" s="2" t="s">
        <v>23</v>
      </c>
      <c r="L987" s="2" t="s">
        <v>340</v>
      </c>
      <c r="M987" s="2" t="s">
        <v>25</v>
      </c>
      <c r="N987" s="2" t="s">
        <v>26</v>
      </c>
      <c r="O987" s="2" t="s">
        <v>20</v>
      </c>
      <c r="P987" s="2"/>
      <c r="Q987" s="5" t="s">
        <v>20</v>
      </c>
      <c r="R987" s="2"/>
    </row>
    <row r="988" spans="1:18" hidden="1" x14ac:dyDescent="0.25">
      <c r="A988" s="5">
        <v>516</v>
      </c>
      <c r="B988" s="2" t="s">
        <v>1403</v>
      </c>
      <c r="C988" s="2" t="s">
        <v>95</v>
      </c>
      <c r="D988" s="6">
        <v>43790</v>
      </c>
      <c r="E988" s="2" t="s">
        <v>20</v>
      </c>
      <c r="F988" s="7">
        <v>45286</v>
      </c>
      <c r="G988" s="7">
        <v>45286</v>
      </c>
      <c r="H988" s="2" t="s">
        <v>410</v>
      </c>
      <c r="I988" s="2" t="s">
        <v>516</v>
      </c>
      <c r="J988" s="2" t="s">
        <v>42</v>
      </c>
      <c r="K988" s="2" t="s">
        <v>23</v>
      </c>
      <c r="L988" s="2" t="s">
        <v>340</v>
      </c>
      <c r="M988" s="2" t="s">
        <v>25</v>
      </c>
      <c r="N988" s="2" t="s">
        <v>26</v>
      </c>
      <c r="O988" s="2" t="s">
        <v>20</v>
      </c>
      <c r="P988" s="2"/>
      <c r="Q988" s="5" t="s">
        <v>20</v>
      </c>
      <c r="R988" s="2" t="s">
        <v>318</v>
      </c>
    </row>
    <row r="989" spans="1:18" hidden="1" x14ac:dyDescent="0.25">
      <c r="A989" s="5">
        <v>1066</v>
      </c>
      <c r="B989" s="2" t="s">
        <v>2555</v>
      </c>
      <c r="C989" s="2" t="s">
        <v>1327</v>
      </c>
      <c r="D989" s="6">
        <v>43792</v>
      </c>
      <c r="E989" s="2" t="s">
        <v>25</v>
      </c>
      <c r="F989" s="7">
        <v>45314</v>
      </c>
      <c r="G989" s="7">
        <v>45314</v>
      </c>
      <c r="H989" s="2" t="s">
        <v>410</v>
      </c>
      <c r="I989" s="2" t="s">
        <v>943</v>
      </c>
      <c r="J989" s="2" t="s">
        <v>2556</v>
      </c>
      <c r="K989" s="2" t="s">
        <v>23</v>
      </c>
      <c r="L989" s="2" t="s">
        <v>340</v>
      </c>
      <c r="M989" s="2" t="s">
        <v>25</v>
      </c>
      <c r="N989" s="2" t="s">
        <v>26</v>
      </c>
      <c r="O989" s="2" t="s">
        <v>25</v>
      </c>
      <c r="P989" s="2"/>
      <c r="Q989" s="5" t="s">
        <v>20</v>
      </c>
      <c r="R989" s="2" t="s">
        <v>2557</v>
      </c>
    </row>
    <row r="990" spans="1:18" hidden="1" x14ac:dyDescent="0.25">
      <c r="A990" s="5">
        <v>666</v>
      </c>
      <c r="B990" s="2" t="s">
        <v>1715</v>
      </c>
      <c r="C990" s="2" t="s">
        <v>46</v>
      </c>
      <c r="D990" s="6">
        <v>43791</v>
      </c>
      <c r="E990" s="2" t="s">
        <v>25</v>
      </c>
      <c r="F990" s="7">
        <v>45289</v>
      </c>
      <c r="G990" s="7">
        <v>45289</v>
      </c>
      <c r="H990" s="2" t="s">
        <v>410</v>
      </c>
      <c r="I990" s="2" t="s">
        <v>921</v>
      </c>
      <c r="J990" s="2" t="s">
        <v>513</v>
      </c>
      <c r="K990" s="2" t="s">
        <v>23</v>
      </c>
      <c r="L990" s="2" t="s">
        <v>340</v>
      </c>
      <c r="M990" s="2" t="s">
        <v>25</v>
      </c>
      <c r="N990" s="2" t="s">
        <v>26</v>
      </c>
      <c r="O990" s="2" t="s">
        <v>20</v>
      </c>
      <c r="P990" s="2"/>
      <c r="Q990" s="5" t="s">
        <v>20</v>
      </c>
      <c r="R990" s="2" t="s">
        <v>1716</v>
      </c>
    </row>
    <row r="991" spans="1:18" hidden="1" x14ac:dyDescent="0.25">
      <c r="A991" s="5">
        <v>838</v>
      </c>
      <c r="B991" s="2" t="s">
        <v>2082</v>
      </c>
      <c r="C991" s="2" t="s">
        <v>64</v>
      </c>
      <c r="D991" s="6">
        <v>43790</v>
      </c>
      <c r="E991" s="2" t="s">
        <v>20</v>
      </c>
      <c r="F991" s="7">
        <v>45281</v>
      </c>
      <c r="G991" s="7">
        <v>45292</v>
      </c>
      <c r="H991" s="2" t="s">
        <v>410</v>
      </c>
      <c r="I991" s="2" t="s">
        <v>1631</v>
      </c>
      <c r="J991" s="2" t="s">
        <v>595</v>
      </c>
      <c r="K991" s="2" t="s">
        <v>23</v>
      </c>
      <c r="L991" s="2" t="s">
        <v>24</v>
      </c>
      <c r="M991" s="2" t="s">
        <v>25</v>
      </c>
      <c r="N991" s="2" t="s">
        <v>26</v>
      </c>
      <c r="O991" s="2" t="s">
        <v>20</v>
      </c>
      <c r="P991" s="2"/>
      <c r="Q991" s="5" t="s">
        <v>20</v>
      </c>
      <c r="R991" s="2" t="s">
        <v>2083</v>
      </c>
    </row>
    <row r="992" spans="1:18" hidden="1" x14ac:dyDescent="0.25">
      <c r="A992" s="5">
        <v>661</v>
      </c>
      <c r="B992" s="2" t="s">
        <v>1706</v>
      </c>
      <c r="C992" s="2" t="s">
        <v>29</v>
      </c>
      <c r="D992" s="6">
        <v>43790</v>
      </c>
      <c r="E992" s="2" t="s">
        <v>25</v>
      </c>
      <c r="F992" s="7">
        <v>45275</v>
      </c>
      <c r="G992" s="7">
        <v>45275</v>
      </c>
      <c r="H992" s="2" t="s">
        <v>410</v>
      </c>
      <c r="I992" s="2" t="s">
        <v>411</v>
      </c>
      <c r="J992" s="2" t="s">
        <v>420</v>
      </c>
      <c r="K992" s="2" t="s">
        <v>23</v>
      </c>
      <c r="L992" s="2" t="s">
        <v>340</v>
      </c>
      <c r="M992" s="2" t="s">
        <v>25</v>
      </c>
      <c r="N992" s="2" t="s">
        <v>26</v>
      </c>
      <c r="O992" s="2" t="s">
        <v>20</v>
      </c>
      <c r="P992" s="2"/>
      <c r="Q992" s="5" t="s">
        <v>128</v>
      </c>
      <c r="R992" s="2" t="s">
        <v>1707</v>
      </c>
    </row>
    <row r="993" spans="1:18" hidden="1" x14ac:dyDescent="0.25">
      <c r="A993" s="5">
        <v>608</v>
      </c>
      <c r="B993" s="2" t="s">
        <v>1592</v>
      </c>
      <c r="C993" s="2" t="s">
        <v>46</v>
      </c>
      <c r="D993" s="6">
        <v>43799</v>
      </c>
      <c r="E993" s="2" t="s">
        <v>25</v>
      </c>
      <c r="F993" s="7">
        <v>45288</v>
      </c>
      <c r="G993" s="7">
        <v>45288</v>
      </c>
      <c r="H993" s="2" t="s">
        <v>410</v>
      </c>
      <c r="I993" s="2" t="s">
        <v>1172</v>
      </c>
      <c r="J993" s="2" t="s">
        <v>1593</v>
      </c>
      <c r="K993" s="2" t="s">
        <v>23</v>
      </c>
      <c r="L993" s="2" t="s">
        <v>24</v>
      </c>
      <c r="M993" s="2" t="s">
        <v>25</v>
      </c>
      <c r="N993" s="2" t="s">
        <v>26</v>
      </c>
      <c r="O993" s="2" t="s">
        <v>20</v>
      </c>
      <c r="P993" s="2"/>
      <c r="Q993" s="5" t="s">
        <v>20</v>
      </c>
      <c r="R993" s="2" t="s">
        <v>1594</v>
      </c>
    </row>
    <row r="994" spans="1:18" hidden="1" x14ac:dyDescent="0.25">
      <c r="A994" s="5">
        <v>1269</v>
      </c>
      <c r="B994" s="2" t="s">
        <v>2975</v>
      </c>
      <c r="C994" s="2" t="s">
        <v>19</v>
      </c>
      <c r="D994" s="6">
        <v>43791</v>
      </c>
      <c r="E994" s="2" t="s">
        <v>25</v>
      </c>
      <c r="F994" s="7">
        <v>45275</v>
      </c>
      <c r="G994" s="7">
        <v>45275</v>
      </c>
      <c r="H994" s="2" t="s">
        <v>410</v>
      </c>
      <c r="I994" s="2" t="s">
        <v>943</v>
      </c>
      <c r="J994" s="2" t="s">
        <v>480</v>
      </c>
      <c r="K994" s="2" t="s">
        <v>23</v>
      </c>
      <c r="L994" s="2" t="s">
        <v>24</v>
      </c>
      <c r="M994" s="2" t="s">
        <v>25</v>
      </c>
      <c r="N994" s="2" t="s">
        <v>26</v>
      </c>
      <c r="O994" s="2" t="s">
        <v>20</v>
      </c>
      <c r="P994" s="2"/>
      <c r="Q994" s="5" t="s">
        <v>20</v>
      </c>
      <c r="R994" s="2"/>
    </row>
    <row r="995" spans="1:18" hidden="1" x14ac:dyDescent="0.25">
      <c r="A995" s="5">
        <v>1249</v>
      </c>
      <c r="B995" s="2" t="s">
        <v>2929</v>
      </c>
      <c r="C995" s="2" t="s">
        <v>1269</v>
      </c>
      <c r="D995" s="6">
        <v>43791</v>
      </c>
      <c r="E995" s="2" t="s">
        <v>25</v>
      </c>
      <c r="F995" s="7">
        <v>45302</v>
      </c>
      <c r="G995" s="7">
        <v>45303</v>
      </c>
      <c r="H995" s="2" t="s">
        <v>410</v>
      </c>
      <c r="I995" s="2" t="s">
        <v>2930</v>
      </c>
      <c r="J995" s="2" t="s">
        <v>2292</v>
      </c>
      <c r="K995" s="2" t="s">
        <v>23</v>
      </c>
      <c r="L995" s="2" t="s">
        <v>340</v>
      </c>
      <c r="M995" s="2" t="s">
        <v>25</v>
      </c>
      <c r="N995" s="2" t="s">
        <v>26</v>
      </c>
      <c r="O995" s="2" t="s">
        <v>25</v>
      </c>
      <c r="P995" s="2"/>
      <c r="Q995" s="5" t="s">
        <v>20</v>
      </c>
      <c r="R995" s="2" t="s">
        <v>2931</v>
      </c>
    </row>
    <row r="996" spans="1:18" hidden="1" x14ac:dyDescent="0.25">
      <c r="A996" s="5">
        <v>1432</v>
      </c>
      <c r="B996" s="2" t="s">
        <v>3305</v>
      </c>
      <c r="C996" s="2" t="s">
        <v>3142</v>
      </c>
      <c r="D996" s="6">
        <v>43792</v>
      </c>
      <c r="E996" s="2" t="s">
        <v>25</v>
      </c>
      <c r="F996" s="7">
        <v>45356</v>
      </c>
      <c r="G996" s="7">
        <v>45364</v>
      </c>
      <c r="H996" s="2" t="s">
        <v>410</v>
      </c>
      <c r="I996" s="2" t="s">
        <v>376</v>
      </c>
      <c r="J996" s="2" t="s">
        <v>3298</v>
      </c>
      <c r="K996" s="2" t="s">
        <v>23</v>
      </c>
      <c r="L996" s="2" t="s">
        <v>24</v>
      </c>
      <c r="M996" s="2" t="s">
        <v>25</v>
      </c>
      <c r="N996" s="2" t="s">
        <v>26</v>
      </c>
      <c r="O996" s="2" t="s">
        <v>20</v>
      </c>
      <c r="P996" s="2"/>
      <c r="Q996" s="5" t="s">
        <v>20</v>
      </c>
      <c r="R996" s="2" t="s">
        <v>44</v>
      </c>
    </row>
    <row r="997" spans="1:18" hidden="1" x14ac:dyDescent="0.25">
      <c r="A997" s="5">
        <v>777</v>
      </c>
      <c r="B997" s="2" t="s">
        <v>1951</v>
      </c>
      <c r="C997" s="2" t="s">
        <v>35</v>
      </c>
      <c r="D997" s="6">
        <v>43791</v>
      </c>
      <c r="E997" s="2" t="s">
        <v>25</v>
      </c>
      <c r="F997" s="7">
        <v>45300</v>
      </c>
      <c r="G997" s="7">
        <v>45300</v>
      </c>
      <c r="H997" s="2" t="s">
        <v>410</v>
      </c>
      <c r="I997" s="2" t="s">
        <v>1952</v>
      </c>
      <c r="J997" s="2" t="s">
        <v>438</v>
      </c>
      <c r="K997" s="2" t="s">
        <v>23</v>
      </c>
      <c r="L997" s="2" t="s">
        <v>340</v>
      </c>
      <c r="M997" s="2" t="s">
        <v>25</v>
      </c>
      <c r="N997" s="2" t="s">
        <v>26</v>
      </c>
      <c r="O997" s="2" t="s">
        <v>20</v>
      </c>
      <c r="P997" s="2"/>
      <c r="Q997" s="5" t="s">
        <v>20</v>
      </c>
      <c r="R997" s="2" t="s">
        <v>1953</v>
      </c>
    </row>
    <row r="998" spans="1:18" hidden="1" x14ac:dyDescent="0.25">
      <c r="A998" s="5">
        <v>884</v>
      </c>
      <c r="B998" s="2" t="s">
        <v>2173</v>
      </c>
      <c r="C998" s="2" t="s">
        <v>46</v>
      </c>
      <c r="D998" s="6">
        <v>43790</v>
      </c>
      <c r="E998" s="2" t="s">
        <v>20</v>
      </c>
      <c r="F998" s="7">
        <v>45288</v>
      </c>
      <c r="G998" s="7">
        <v>45288</v>
      </c>
      <c r="H998" s="2" t="s">
        <v>410</v>
      </c>
      <c r="I998" s="2" t="s">
        <v>2174</v>
      </c>
      <c r="J998" s="2" t="s">
        <v>513</v>
      </c>
      <c r="K998" s="2" t="s">
        <v>23</v>
      </c>
      <c r="L998" s="2" t="s">
        <v>340</v>
      </c>
      <c r="M998" s="2" t="s">
        <v>25</v>
      </c>
      <c r="N998" s="2" t="s">
        <v>20</v>
      </c>
      <c r="O998" s="2" t="s">
        <v>20</v>
      </c>
      <c r="P998" s="2"/>
      <c r="Q998" s="5" t="s">
        <v>20</v>
      </c>
      <c r="R998" s="2" t="s">
        <v>2175</v>
      </c>
    </row>
    <row r="999" spans="1:18" hidden="1" x14ac:dyDescent="0.25">
      <c r="A999" s="5">
        <v>314</v>
      </c>
      <c r="B999" s="2" t="s">
        <v>927</v>
      </c>
      <c r="C999" s="2" t="s">
        <v>59</v>
      </c>
      <c r="D999" s="6">
        <v>43790</v>
      </c>
      <c r="E999" s="2" t="s">
        <v>25</v>
      </c>
      <c r="F999" s="7">
        <v>45281</v>
      </c>
      <c r="G999" s="7">
        <v>45281</v>
      </c>
      <c r="H999" s="2" t="s">
        <v>410</v>
      </c>
      <c r="I999" s="2" t="s">
        <v>127</v>
      </c>
      <c r="J999" s="2" t="s">
        <v>595</v>
      </c>
      <c r="K999" s="2" t="s">
        <v>23</v>
      </c>
      <c r="L999" s="2" t="s">
        <v>24</v>
      </c>
      <c r="M999" s="2" t="s">
        <v>25</v>
      </c>
      <c r="N999" s="2" t="s">
        <v>26</v>
      </c>
      <c r="O999" s="2" t="s">
        <v>20</v>
      </c>
      <c r="P999" s="2"/>
      <c r="Q999" s="5" t="s">
        <v>20</v>
      </c>
      <c r="R999" s="2" t="s">
        <v>20</v>
      </c>
    </row>
    <row r="1000" spans="1:18" ht="25.5" hidden="1" x14ac:dyDescent="0.25">
      <c r="A1000" s="5">
        <v>1271</v>
      </c>
      <c r="B1000" s="2" t="s">
        <v>2978</v>
      </c>
      <c r="C1000" s="2" t="s">
        <v>793</v>
      </c>
      <c r="D1000" s="6">
        <v>43792</v>
      </c>
      <c r="E1000" s="2" t="s">
        <v>25</v>
      </c>
      <c r="F1000" s="7">
        <v>45335</v>
      </c>
      <c r="G1000" s="7">
        <v>45337</v>
      </c>
      <c r="H1000" s="2" t="s">
        <v>410</v>
      </c>
      <c r="I1000" s="2" t="s">
        <v>32</v>
      </c>
      <c r="J1000" s="2" t="s">
        <v>32</v>
      </c>
      <c r="K1000" s="2" t="s">
        <v>23</v>
      </c>
      <c r="L1000" s="2" t="s">
        <v>24</v>
      </c>
      <c r="M1000" s="2" t="s">
        <v>25</v>
      </c>
      <c r="N1000" s="2" t="s">
        <v>26</v>
      </c>
      <c r="O1000" s="2" t="s">
        <v>20</v>
      </c>
      <c r="P1000" s="2"/>
      <c r="Q1000" s="5" t="s">
        <v>20</v>
      </c>
      <c r="R1000" s="2" t="s">
        <v>2979</v>
      </c>
    </row>
    <row r="1001" spans="1:18" hidden="1" x14ac:dyDescent="0.25">
      <c r="A1001" s="5">
        <v>1316</v>
      </c>
      <c r="B1001" s="2" t="s">
        <v>3069</v>
      </c>
      <c r="C1001" s="2" t="s">
        <v>64</v>
      </c>
      <c r="D1001" s="6">
        <v>43790</v>
      </c>
      <c r="E1001" s="2" t="s">
        <v>25</v>
      </c>
      <c r="F1001" s="7">
        <v>45281</v>
      </c>
      <c r="G1001" s="7">
        <v>45282</v>
      </c>
      <c r="H1001" s="2" t="s">
        <v>410</v>
      </c>
      <c r="I1001" s="2" t="s">
        <v>3070</v>
      </c>
      <c r="J1001" s="2" t="s">
        <v>2394</v>
      </c>
      <c r="K1001" s="2" t="s">
        <v>23</v>
      </c>
      <c r="L1001" s="2" t="s">
        <v>24</v>
      </c>
      <c r="M1001" s="2" t="s">
        <v>25</v>
      </c>
      <c r="N1001" s="2" t="s">
        <v>26</v>
      </c>
      <c r="O1001" s="2" t="s">
        <v>20</v>
      </c>
      <c r="P1001" s="2"/>
      <c r="Q1001" s="5" t="s">
        <v>20</v>
      </c>
      <c r="R1001" s="2" t="s">
        <v>3071</v>
      </c>
    </row>
    <row r="1002" spans="1:18" hidden="1" x14ac:dyDescent="0.25">
      <c r="A1002" s="5">
        <v>744</v>
      </c>
      <c r="B1002" s="2" t="s">
        <v>1880</v>
      </c>
      <c r="C1002" s="2" t="s">
        <v>69</v>
      </c>
      <c r="D1002" s="6">
        <v>43791</v>
      </c>
      <c r="E1002" s="2" t="s">
        <v>25</v>
      </c>
      <c r="F1002" s="7">
        <v>45293</v>
      </c>
      <c r="G1002" s="7">
        <v>45297</v>
      </c>
      <c r="H1002" s="2" t="s">
        <v>410</v>
      </c>
      <c r="I1002" s="2" t="s">
        <v>1881</v>
      </c>
      <c r="J1002" s="2" t="s">
        <v>517</v>
      </c>
      <c r="K1002" s="2" t="s">
        <v>23</v>
      </c>
      <c r="L1002" s="2" t="s">
        <v>24</v>
      </c>
      <c r="M1002" s="2" t="s">
        <v>25</v>
      </c>
      <c r="N1002" s="2" t="s">
        <v>26</v>
      </c>
      <c r="O1002" s="2" t="s">
        <v>20</v>
      </c>
      <c r="P1002" s="2"/>
      <c r="Q1002" s="5" t="s">
        <v>20</v>
      </c>
      <c r="R1002" s="2" t="s">
        <v>1284</v>
      </c>
    </row>
    <row r="1003" spans="1:18" hidden="1" x14ac:dyDescent="0.25">
      <c r="A1003" s="5">
        <v>1108</v>
      </c>
      <c r="B1003" s="2" t="s">
        <v>2636</v>
      </c>
      <c r="C1003" s="2" t="s">
        <v>19</v>
      </c>
      <c r="D1003" s="6">
        <v>43790</v>
      </c>
      <c r="E1003" s="2" t="s">
        <v>25</v>
      </c>
      <c r="F1003" s="7">
        <v>45321</v>
      </c>
      <c r="G1003" s="7">
        <v>45321</v>
      </c>
      <c r="H1003" s="2" t="s">
        <v>410</v>
      </c>
      <c r="I1003" s="2" t="s">
        <v>2637</v>
      </c>
      <c r="J1003" s="2" t="s">
        <v>2284</v>
      </c>
      <c r="K1003" s="2" t="s">
        <v>23</v>
      </c>
      <c r="L1003" s="2" t="s">
        <v>340</v>
      </c>
      <c r="M1003" s="2" t="s">
        <v>25</v>
      </c>
      <c r="N1003" s="2" t="s">
        <v>26</v>
      </c>
      <c r="O1003" s="2" t="s">
        <v>20</v>
      </c>
      <c r="P1003" s="2"/>
      <c r="Q1003" s="5" t="s">
        <v>20</v>
      </c>
      <c r="R1003" s="2" t="s">
        <v>25</v>
      </c>
    </row>
    <row r="1004" spans="1:18" hidden="1" x14ac:dyDescent="0.25">
      <c r="A1004" s="5">
        <v>816</v>
      </c>
      <c r="B1004" s="2" t="s">
        <v>2034</v>
      </c>
      <c r="C1004" s="2" t="s">
        <v>59</v>
      </c>
      <c r="D1004" s="6">
        <v>43791</v>
      </c>
      <c r="E1004" s="2" t="s">
        <v>25</v>
      </c>
      <c r="F1004" s="7">
        <v>45281</v>
      </c>
      <c r="G1004" s="7">
        <v>45281</v>
      </c>
      <c r="H1004" s="2" t="s">
        <v>410</v>
      </c>
      <c r="I1004" s="2" t="s">
        <v>489</v>
      </c>
      <c r="J1004" s="2" t="s">
        <v>513</v>
      </c>
      <c r="K1004" s="2" t="s">
        <v>23</v>
      </c>
      <c r="L1004" s="2" t="s">
        <v>24</v>
      </c>
      <c r="M1004" s="2" t="s">
        <v>25</v>
      </c>
      <c r="N1004" s="2" t="s">
        <v>26</v>
      </c>
      <c r="O1004" s="2" t="s">
        <v>25</v>
      </c>
      <c r="P1004" s="2"/>
      <c r="Q1004" s="5" t="s">
        <v>20</v>
      </c>
      <c r="R1004" s="2" t="s">
        <v>205</v>
      </c>
    </row>
    <row r="1005" spans="1:18" hidden="1" x14ac:dyDescent="0.25">
      <c r="A1005" s="5">
        <v>1150</v>
      </c>
      <c r="B1005" s="2" t="s">
        <v>2726</v>
      </c>
      <c r="C1005" s="2" t="s">
        <v>59</v>
      </c>
      <c r="D1005" s="6">
        <v>43791</v>
      </c>
      <c r="E1005" s="2" t="s">
        <v>25</v>
      </c>
      <c r="F1005" s="7">
        <v>45281</v>
      </c>
      <c r="G1005" s="7">
        <v>45281</v>
      </c>
      <c r="H1005" s="2" t="s">
        <v>410</v>
      </c>
      <c r="I1005" s="2" t="s">
        <v>1172</v>
      </c>
      <c r="J1005" s="2" t="s">
        <v>517</v>
      </c>
      <c r="K1005" s="2" t="s">
        <v>23</v>
      </c>
      <c r="L1005" s="2" t="s">
        <v>24</v>
      </c>
      <c r="M1005" s="2" t="s">
        <v>25</v>
      </c>
      <c r="N1005" s="2" t="s">
        <v>26</v>
      </c>
      <c r="O1005" s="2" t="s">
        <v>20</v>
      </c>
      <c r="P1005" s="2"/>
      <c r="Q1005" s="5" t="s">
        <v>20</v>
      </c>
      <c r="R1005" s="2" t="s">
        <v>2727</v>
      </c>
    </row>
    <row r="1006" spans="1:18" hidden="1" x14ac:dyDescent="0.25">
      <c r="A1006" s="5">
        <v>1152</v>
      </c>
      <c r="B1006" s="2" t="s">
        <v>2732</v>
      </c>
      <c r="C1006" s="2" t="s">
        <v>29</v>
      </c>
      <c r="D1006" s="6">
        <v>43790</v>
      </c>
      <c r="E1006" s="2" t="s">
        <v>25</v>
      </c>
      <c r="F1006" s="7">
        <v>45323</v>
      </c>
      <c r="G1006" s="7">
        <v>45323</v>
      </c>
      <c r="H1006" s="2" t="s">
        <v>410</v>
      </c>
      <c r="I1006" s="2" t="s">
        <v>1952</v>
      </c>
      <c r="J1006" s="2" t="s">
        <v>2261</v>
      </c>
      <c r="K1006" s="2" t="s">
        <v>23</v>
      </c>
      <c r="L1006" s="2" t="s">
        <v>340</v>
      </c>
      <c r="M1006" s="2" t="s">
        <v>25</v>
      </c>
      <c r="N1006" s="2" t="s">
        <v>26</v>
      </c>
      <c r="O1006" s="2" t="s">
        <v>20</v>
      </c>
      <c r="P1006" s="2"/>
      <c r="Q1006" s="5" t="s">
        <v>20</v>
      </c>
      <c r="R1006" s="2" t="s">
        <v>166</v>
      </c>
    </row>
    <row r="1007" spans="1:18" hidden="1" x14ac:dyDescent="0.25">
      <c r="A1007" s="5">
        <v>1340</v>
      </c>
      <c r="B1007" s="2" t="s">
        <v>3112</v>
      </c>
      <c r="C1007" s="2" t="s">
        <v>2828</v>
      </c>
      <c r="D1007" s="6">
        <v>43792</v>
      </c>
      <c r="E1007" s="2" t="s">
        <v>25</v>
      </c>
      <c r="F1007" s="7">
        <v>45342</v>
      </c>
      <c r="G1007" s="7">
        <v>45350</v>
      </c>
      <c r="H1007" s="2" t="s">
        <v>410</v>
      </c>
      <c r="I1007" s="2" t="s">
        <v>1700</v>
      </c>
      <c r="J1007" s="2" t="s">
        <v>2576</v>
      </c>
      <c r="K1007" s="2" t="s">
        <v>23</v>
      </c>
      <c r="L1007" s="2" t="s">
        <v>24</v>
      </c>
      <c r="M1007" s="2" t="s">
        <v>25</v>
      </c>
      <c r="N1007" s="2" t="s">
        <v>26</v>
      </c>
      <c r="O1007" s="2" t="s">
        <v>20</v>
      </c>
      <c r="P1007" s="2"/>
      <c r="Q1007" s="5" t="s">
        <v>20</v>
      </c>
      <c r="R1007" s="2" t="s">
        <v>160</v>
      </c>
    </row>
    <row r="1008" spans="1:18" hidden="1" x14ac:dyDescent="0.25">
      <c r="A1008" s="5">
        <v>125</v>
      </c>
      <c r="B1008" s="2" t="s">
        <v>409</v>
      </c>
      <c r="C1008" s="2" t="s">
        <v>29</v>
      </c>
      <c r="D1008" s="6">
        <v>43790</v>
      </c>
      <c r="E1008" s="2" t="s">
        <v>25</v>
      </c>
      <c r="F1008" s="7">
        <v>45275</v>
      </c>
      <c r="G1008" s="7">
        <v>45275</v>
      </c>
      <c r="H1008" s="2" t="s">
        <v>410</v>
      </c>
      <c r="I1008" s="2" t="s">
        <v>411</v>
      </c>
      <c r="J1008" s="2" t="s">
        <v>61</v>
      </c>
      <c r="K1008" s="2" t="s">
        <v>23</v>
      </c>
      <c r="L1008" s="2" t="s">
        <v>340</v>
      </c>
      <c r="M1008" s="2" t="s">
        <v>25</v>
      </c>
      <c r="N1008" s="2" t="s">
        <v>26</v>
      </c>
      <c r="O1008" s="2" t="s">
        <v>20</v>
      </c>
      <c r="P1008" s="2"/>
      <c r="Q1008" s="5" t="s">
        <v>20</v>
      </c>
      <c r="R1008" s="2" t="s">
        <v>412</v>
      </c>
    </row>
    <row r="1009" spans="1:18" hidden="1" x14ac:dyDescent="0.25">
      <c r="A1009" s="5">
        <v>1164</v>
      </c>
      <c r="B1009" s="2" t="s">
        <v>2757</v>
      </c>
      <c r="C1009" s="2" t="s">
        <v>95</v>
      </c>
      <c r="D1009" s="6">
        <v>45288</v>
      </c>
      <c r="E1009" s="2" t="s">
        <v>25</v>
      </c>
      <c r="F1009" s="7">
        <v>45286</v>
      </c>
      <c r="G1009" s="7">
        <v>45286</v>
      </c>
      <c r="H1009" s="2" t="s">
        <v>410</v>
      </c>
      <c r="I1009" s="2" t="s">
        <v>2758</v>
      </c>
      <c r="J1009" s="2" t="s">
        <v>2724</v>
      </c>
      <c r="K1009" s="2" t="s">
        <v>23</v>
      </c>
      <c r="L1009" s="2" t="s">
        <v>24</v>
      </c>
      <c r="M1009" s="2" t="s">
        <v>25</v>
      </c>
      <c r="N1009" s="2" t="s">
        <v>26</v>
      </c>
      <c r="O1009" s="2" t="s">
        <v>25</v>
      </c>
      <c r="P1009" s="2"/>
      <c r="Q1009" s="5" t="s">
        <v>20</v>
      </c>
      <c r="R1009" s="2" t="s">
        <v>2759</v>
      </c>
    </row>
    <row r="1010" spans="1:18" hidden="1" x14ac:dyDescent="0.25">
      <c r="A1010" s="5">
        <v>311</v>
      </c>
      <c r="B1010" s="2" t="s">
        <v>920</v>
      </c>
      <c r="C1010" s="2" t="s">
        <v>29</v>
      </c>
      <c r="D1010" s="6">
        <v>43790</v>
      </c>
      <c r="E1010" s="2" t="s">
        <v>25</v>
      </c>
      <c r="F1010" s="7">
        <v>45279</v>
      </c>
      <c r="G1010" s="7">
        <v>45281</v>
      </c>
      <c r="H1010" s="2" t="s">
        <v>410</v>
      </c>
      <c r="I1010" s="2" t="s">
        <v>921</v>
      </c>
      <c r="J1010" s="2" t="s">
        <v>82</v>
      </c>
      <c r="K1010" s="2" t="s">
        <v>23</v>
      </c>
      <c r="L1010" s="2" t="s">
        <v>24</v>
      </c>
      <c r="M1010" s="2" t="s">
        <v>25</v>
      </c>
      <c r="N1010" s="2" t="s">
        <v>26</v>
      </c>
      <c r="O1010" s="2" t="s">
        <v>25</v>
      </c>
      <c r="P1010" s="2"/>
      <c r="Q1010" s="5" t="s">
        <v>20</v>
      </c>
      <c r="R1010" s="2" t="s">
        <v>922</v>
      </c>
    </row>
    <row r="1011" spans="1:18" hidden="1" x14ac:dyDescent="0.25">
      <c r="A1011" s="5">
        <v>1492</v>
      </c>
      <c r="B1011" s="2" t="s">
        <v>3431</v>
      </c>
      <c r="C1011" s="2" t="s">
        <v>29</v>
      </c>
      <c r="D1011" s="6">
        <v>43791</v>
      </c>
      <c r="E1011" s="2" t="s">
        <v>25</v>
      </c>
      <c r="F1011" s="7">
        <v>45279</v>
      </c>
      <c r="G1011" s="7">
        <v>45279</v>
      </c>
      <c r="H1011" s="2" t="s">
        <v>410</v>
      </c>
      <c r="I1011" s="2" t="s">
        <v>1172</v>
      </c>
      <c r="J1011" s="2" t="s">
        <v>3432</v>
      </c>
      <c r="K1011" s="2" t="s">
        <v>23</v>
      </c>
      <c r="L1011" s="2" t="s">
        <v>340</v>
      </c>
      <c r="M1011" s="2" t="s">
        <v>25</v>
      </c>
      <c r="N1011" s="2" t="s">
        <v>26</v>
      </c>
      <c r="O1011" s="2" t="s">
        <v>20</v>
      </c>
      <c r="P1011" s="2"/>
      <c r="Q1011" s="5" t="s">
        <v>20</v>
      </c>
      <c r="R1011" s="2" t="s">
        <v>25</v>
      </c>
    </row>
    <row r="1012" spans="1:18" hidden="1" x14ac:dyDescent="0.25">
      <c r="A1012" s="5">
        <v>691</v>
      </c>
      <c r="B1012" s="2" t="s">
        <v>1774</v>
      </c>
      <c r="C1012" s="2" t="s">
        <v>69</v>
      </c>
      <c r="D1012" s="6">
        <v>43791</v>
      </c>
      <c r="E1012" s="2" t="s">
        <v>25</v>
      </c>
      <c r="F1012" s="7">
        <v>45294</v>
      </c>
      <c r="G1012" s="7">
        <v>45294</v>
      </c>
      <c r="H1012" s="2" t="s">
        <v>410</v>
      </c>
      <c r="I1012" s="2" t="s">
        <v>516</v>
      </c>
      <c r="J1012" s="2" t="s">
        <v>480</v>
      </c>
      <c r="K1012" s="2" t="s">
        <v>23</v>
      </c>
      <c r="L1012" s="2" t="s">
        <v>24</v>
      </c>
      <c r="M1012" s="2" t="s">
        <v>25</v>
      </c>
      <c r="N1012" s="2" t="s">
        <v>26</v>
      </c>
      <c r="O1012" s="2" t="s">
        <v>20</v>
      </c>
      <c r="P1012" s="2"/>
      <c r="Q1012" s="5" t="s">
        <v>27</v>
      </c>
      <c r="R1012" s="2"/>
    </row>
    <row r="1013" spans="1:18" hidden="1" x14ac:dyDescent="0.25">
      <c r="A1013" s="5">
        <v>1385</v>
      </c>
      <c r="B1013" s="2" t="s">
        <v>3216</v>
      </c>
      <c r="C1013" s="2" t="s">
        <v>29</v>
      </c>
      <c r="D1013" s="6">
        <v>43788</v>
      </c>
      <c r="E1013" s="2" t="s">
        <v>20</v>
      </c>
      <c r="F1013" s="7">
        <v>45336</v>
      </c>
      <c r="G1013" s="7">
        <v>45339</v>
      </c>
      <c r="H1013" s="2" t="s">
        <v>410</v>
      </c>
      <c r="I1013" s="2" t="s">
        <v>516</v>
      </c>
      <c r="J1013" s="2" t="s">
        <v>3217</v>
      </c>
      <c r="K1013" s="2" t="s">
        <v>23</v>
      </c>
      <c r="L1013" s="2" t="s">
        <v>24</v>
      </c>
      <c r="M1013" s="2" t="s">
        <v>25</v>
      </c>
      <c r="N1013" s="2" t="s">
        <v>26</v>
      </c>
      <c r="O1013" s="2" t="s">
        <v>20</v>
      </c>
      <c r="P1013" s="2"/>
      <c r="Q1013" s="5" t="s">
        <v>20</v>
      </c>
      <c r="R1013" s="2" t="s">
        <v>44</v>
      </c>
    </row>
    <row r="1014" spans="1:18" hidden="1" x14ac:dyDescent="0.25">
      <c r="A1014" s="5">
        <v>1032</v>
      </c>
      <c r="B1014" s="2" t="s">
        <v>2479</v>
      </c>
      <c r="C1014" s="2" t="s">
        <v>69</v>
      </c>
      <c r="D1014" s="6">
        <v>43791</v>
      </c>
      <c r="E1014" s="2" t="s">
        <v>25</v>
      </c>
      <c r="F1014" s="7">
        <v>45288</v>
      </c>
      <c r="G1014" s="7">
        <v>45297</v>
      </c>
      <c r="H1014" s="2" t="s">
        <v>410</v>
      </c>
      <c r="I1014" s="2" t="s">
        <v>1172</v>
      </c>
      <c r="J1014" s="2" t="s">
        <v>420</v>
      </c>
      <c r="K1014" s="2" t="s">
        <v>23</v>
      </c>
      <c r="L1014" s="2" t="s">
        <v>340</v>
      </c>
      <c r="M1014" s="2" t="s">
        <v>25</v>
      </c>
      <c r="N1014" s="2" t="s">
        <v>26</v>
      </c>
      <c r="O1014" s="2" t="s">
        <v>20</v>
      </c>
      <c r="P1014" s="2"/>
      <c r="Q1014" s="5" t="s">
        <v>20</v>
      </c>
      <c r="R1014" s="2" t="s">
        <v>32</v>
      </c>
    </row>
    <row r="1015" spans="1:18" hidden="1" x14ac:dyDescent="0.25">
      <c r="A1015" s="5">
        <v>961</v>
      </c>
      <c r="B1015" s="2" t="s">
        <v>2343</v>
      </c>
      <c r="C1015" s="2" t="s">
        <v>1327</v>
      </c>
      <c r="D1015" s="6">
        <v>43791</v>
      </c>
      <c r="E1015" s="2" t="s">
        <v>25</v>
      </c>
      <c r="F1015" s="7">
        <v>45309</v>
      </c>
      <c r="G1015" s="7">
        <v>45311</v>
      </c>
      <c r="H1015" s="2" t="s">
        <v>410</v>
      </c>
      <c r="I1015" s="2" t="s">
        <v>1718</v>
      </c>
      <c r="J1015" s="2" t="s">
        <v>2344</v>
      </c>
      <c r="K1015" s="2" t="s">
        <v>23</v>
      </c>
      <c r="L1015" s="2" t="s">
        <v>24</v>
      </c>
      <c r="M1015" s="2" t="s">
        <v>25</v>
      </c>
      <c r="N1015" s="2" t="s">
        <v>26</v>
      </c>
      <c r="O1015" s="2" t="s">
        <v>20</v>
      </c>
      <c r="P1015" s="2"/>
      <c r="Q1015" s="5" t="s">
        <v>20</v>
      </c>
      <c r="R1015" s="2" t="s">
        <v>44</v>
      </c>
    </row>
    <row r="1016" spans="1:18" hidden="1" x14ac:dyDescent="0.25">
      <c r="A1016" s="5">
        <v>320</v>
      </c>
      <c r="B1016" s="2" t="s">
        <v>942</v>
      </c>
      <c r="C1016" s="2" t="s">
        <v>19</v>
      </c>
      <c r="D1016" s="6">
        <v>43788</v>
      </c>
      <c r="E1016" s="2" t="s">
        <v>20</v>
      </c>
      <c r="F1016" s="7">
        <v>45278</v>
      </c>
      <c r="G1016" s="7">
        <v>45279</v>
      </c>
      <c r="H1016" s="2" t="s">
        <v>410</v>
      </c>
      <c r="I1016" s="2" t="s">
        <v>943</v>
      </c>
      <c r="J1016" s="2" t="s">
        <v>944</v>
      </c>
      <c r="K1016" s="2" t="s">
        <v>23</v>
      </c>
      <c r="L1016" s="2" t="s">
        <v>24</v>
      </c>
      <c r="M1016" s="2" t="s">
        <v>25</v>
      </c>
      <c r="N1016" s="2" t="s">
        <v>26</v>
      </c>
      <c r="O1016" s="2" t="s">
        <v>25</v>
      </c>
      <c r="P1016" s="2"/>
      <c r="Q1016" s="5" t="s">
        <v>20</v>
      </c>
      <c r="R1016" s="2" t="s">
        <v>945</v>
      </c>
    </row>
    <row r="1017" spans="1:18" hidden="1" x14ac:dyDescent="0.25">
      <c r="A1017" s="5">
        <v>1280</v>
      </c>
      <c r="B1017" s="2" t="s">
        <v>2997</v>
      </c>
      <c r="C1017" s="2" t="s">
        <v>2828</v>
      </c>
      <c r="D1017" s="6">
        <v>43792</v>
      </c>
      <c r="E1017" s="2" t="s">
        <v>25</v>
      </c>
      <c r="F1017" s="7">
        <v>44978</v>
      </c>
      <c r="G1017" s="7">
        <v>44979</v>
      </c>
      <c r="H1017" s="2" t="s">
        <v>410</v>
      </c>
      <c r="I1017" s="2" t="s">
        <v>2998</v>
      </c>
      <c r="J1017" s="2" t="s">
        <v>2965</v>
      </c>
      <c r="K1017" s="2" t="s">
        <v>23</v>
      </c>
      <c r="L1017" s="2" t="s">
        <v>24</v>
      </c>
      <c r="M1017" s="2" t="s">
        <v>25</v>
      </c>
      <c r="N1017" s="2" t="s">
        <v>26</v>
      </c>
      <c r="O1017" s="2" t="s">
        <v>20</v>
      </c>
      <c r="P1017" s="2"/>
      <c r="Q1017" s="5" t="s">
        <v>20</v>
      </c>
      <c r="R1017" s="2" t="s">
        <v>2999</v>
      </c>
    </row>
    <row r="1018" spans="1:18" hidden="1" x14ac:dyDescent="0.25">
      <c r="A1018" s="5">
        <v>323</v>
      </c>
      <c r="B1018" s="2" t="s">
        <v>952</v>
      </c>
      <c r="C1018" s="2" t="s">
        <v>64</v>
      </c>
      <c r="D1018" s="6">
        <v>43791</v>
      </c>
      <c r="E1018" s="2" t="s">
        <v>25</v>
      </c>
      <c r="F1018" s="7">
        <v>45281</v>
      </c>
      <c r="G1018" s="7">
        <v>45282</v>
      </c>
      <c r="H1018" s="2" t="s">
        <v>410</v>
      </c>
      <c r="I1018" s="2" t="s">
        <v>376</v>
      </c>
      <c r="J1018" s="2" t="s">
        <v>953</v>
      </c>
      <c r="K1018" s="2" t="s">
        <v>23</v>
      </c>
      <c r="L1018" s="2" t="s">
        <v>24</v>
      </c>
      <c r="M1018" s="2" t="s">
        <v>25</v>
      </c>
      <c r="N1018" s="2" t="s">
        <v>26</v>
      </c>
      <c r="O1018" s="2" t="s">
        <v>20</v>
      </c>
      <c r="P1018" s="2"/>
      <c r="Q1018" s="5" t="s">
        <v>20</v>
      </c>
      <c r="R1018" s="2" t="s">
        <v>954</v>
      </c>
    </row>
    <row r="1019" spans="1:18" hidden="1" x14ac:dyDescent="0.25">
      <c r="A1019" s="5">
        <v>1197</v>
      </c>
      <c r="B1019" s="2" t="s">
        <v>2827</v>
      </c>
      <c r="C1019" s="2" t="s">
        <v>2828</v>
      </c>
      <c r="D1019" s="6">
        <v>43793</v>
      </c>
      <c r="E1019" s="2" t="s">
        <v>25</v>
      </c>
      <c r="F1019" s="7">
        <v>45335</v>
      </c>
      <c r="G1019" s="7">
        <v>45335</v>
      </c>
      <c r="H1019" s="2" t="s">
        <v>410</v>
      </c>
      <c r="I1019" s="2" t="s">
        <v>516</v>
      </c>
      <c r="J1019" s="2" t="s">
        <v>2454</v>
      </c>
      <c r="K1019" s="2" t="s">
        <v>23</v>
      </c>
      <c r="L1019" s="2" t="s">
        <v>24</v>
      </c>
      <c r="M1019" s="2" t="s">
        <v>25</v>
      </c>
      <c r="N1019" s="2" t="s">
        <v>26</v>
      </c>
      <c r="O1019" s="2" t="s">
        <v>25</v>
      </c>
      <c r="P1019" s="2"/>
      <c r="Q1019" s="5" t="s">
        <v>20</v>
      </c>
      <c r="R1019" s="2" t="s">
        <v>2829</v>
      </c>
    </row>
    <row r="1020" spans="1:18" hidden="1" x14ac:dyDescent="0.25">
      <c r="A1020" s="5">
        <v>809</v>
      </c>
      <c r="B1020" s="2" t="s">
        <v>2018</v>
      </c>
      <c r="C1020" s="2" t="s">
        <v>64</v>
      </c>
      <c r="D1020" s="6">
        <v>45287</v>
      </c>
      <c r="E1020" s="2" t="s">
        <v>20</v>
      </c>
      <c r="F1020" s="7">
        <v>43792</v>
      </c>
      <c r="G1020" s="7">
        <v>45287</v>
      </c>
      <c r="H1020" s="2" t="s">
        <v>410</v>
      </c>
      <c r="I1020" s="2" t="s">
        <v>2019</v>
      </c>
      <c r="J1020" s="2" t="s">
        <v>517</v>
      </c>
      <c r="K1020" s="2" t="s">
        <v>23</v>
      </c>
      <c r="L1020" s="2" t="s">
        <v>340</v>
      </c>
      <c r="M1020" s="2" t="s">
        <v>25</v>
      </c>
      <c r="N1020" s="2" t="s">
        <v>26</v>
      </c>
      <c r="O1020" s="2" t="s">
        <v>20</v>
      </c>
      <c r="P1020" s="2"/>
      <c r="Q1020" s="5" t="s">
        <v>20</v>
      </c>
      <c r="R1020" s="2" t="s">
        <v>160</v>
      </c>
    </row>
    <row r="1021" spans="1:18" hidden="1" x14ac:dyDescent="0.25">
      <c r="A1021" s="5">
        <v>1079</v>
      </c>
      <c r="B1021" s="2" t="s">
        <v>2582</v>
      </c>
      <c r="C1021" s="2" t="s">
        <v>106</v>
      </c>
      <c r="D1021" s="6">
        <v>43790</v>
      </c>
      <c r="E1021" s="2" t="s">
        <v>25</v>
      </c>
      <c r="F1021" s="7">
        <v>45300</v>
      </c>
      <c r="G1021" s="7">
        <v>45301</v>
      </c>
      <c r="H1021" s="2" t="s">
        <v>410</v>
      </c>
      <c r="I1021" s="2" t="s">
        <v>32</v>
      </c>
      <c r="J1021" s="2" t="s">
        <v>32</v>
      </c>
      <c r="K1021" s="2" t="s">
        <v>23</v>
      </c>
      <c r="L1021" s="2" t="s">
        <v>340</v>
      </c>
      <c r="M1021" s="2" t="s">
        <v>25</v>
      </c>
      <c r="N1021" s="2" t="s">
        <v>26</v>
      </c>
      <c r="O1021" s="2" t="s">
        <v>20</v>
      </c>
      <c r="P1021" s="2"/>
      <c r="Q1021" s="5" t="s">
        <v>20</v>
      </c>
      <c r="R1021" s="2" t="s">
        <v>83</v>
      </c>
    </row>
    <row r="1022" spans="1:18" hidden="1" x14ac:dyDescent="0.25">
      <c r="A1022" s="5">
        <v>1148</v>
      </c>
      <c r="B1022" s="2" t="s">
        <v>2720</v>
      </c>
      <c r="C1022" s="2" t="s">
        <v>2201</v>
      </c>
      <c r="D1022" s="6">
        <v>44382</v>
      </c>
      <c r="E1022" s="2" t="s">
        <v>25</v>
      </c>
      <c r="F1022" s="7">
        <v>45309</v>
      </c>
      <c r="G1022" s="7">
        <v>45316</v>
      </c>
      <c r="H1022" s="2" t="s">
        <v>410</v>
      </c>
      <c r="I1022" s="2" t="s">
        <v>2721</v>
      </c>
      <c r="J1022" s="2" t="s">
        <v>2633</v>
      </c>
      <c r="K1022" s="2" t="s">
        <v>23</v>
      </c>
      <c r="L1022" s="2" t="s">
        <v>24</v>
      </c>
      <c r="M1022" s="2" t="s">
        <v>25</v>
      </c>
      <c r="N1022" s="2" t="s">
        <v>26</v>
      </c>
      <c r="O1022" s="2" t="s">
        <v>20</v>
      </c>
      <c r="P1022" s="2"/>
      <c r="Q1022" s="5" t="s">
        <v>20</v>
      </c>
      <c r="R1022" s="2" t="s">
        <v>39</v>
      </c>
    </row>
    <row r="1023" spans="1:18" hidden="1" x14ac:dyDescent="0.25">
      <c r="A1023" s="5">
        <v>1473</v>
      </c>
      <c r="B1023" s="2" t="s">
        <v>3390</v>
      </c>
      <c r="C1023" s="2" t="s">
        <v>2828</v>
      </c>
      <c r="D1023" s="5" t="s">
        <v>2146</v>
      </c>
      <c r="E1023" s="2" t="s">
        <v>25</v>
      </c>
      <c r="F1023" s="7">
        <v>45342</v>
      </c>
      <c r="G1023" s="7">
        <v>45358</v>
      </c>
      <c r="H1023" s="2" t="s">
        <v>410</v>
      </c>
      <c r="I1023" s="2" t="s">
        <v>25</v>
      </c>
      <c r="J1023" s="2" t="s">
        <v>3143</v>
      </c>
      <c r="K1023" s="2" t="s">
        <v>23</v>
      </c>
      <c r="L1023" s="2" t="s">
        <v>340</v>
      </c>
      <c r="M1023" s="2" t="s">
        <v>25</v>
      </c>
      <c r="N1023" s="2" t="s">
        <v>26</v>
      </c>
      <c r="O1023" s="2" t="s">
        <v>20</v>
      </c>
      <c r="P1023" s="2"/>
      <c r="Q1023" s="5" t="s">
        <v>20</v>
      </c>
      <c r="R1023" s="2"/>
    </row>
    <row r="1024" spans="1:18" hidden="1" x14ac:dyDescent="0.25">
      <c r="A1024" s="5">
        <v>626</v>
      </c>
      <c r="B1024" s="2" t="s">
        <v>1630</v>
      </c>
      <c r="C1024" s="2" t="s">
        <v>69</v>
      </c>
      <c r="D1024" s="6">
        <v>43790</v>
      </c>
      <c r="E1024" s="2" t="s">
        <v>25</v>
      </c>
      <c r="F1024" s="7">
        <v>45288</v>
      </c>
      <c r="G1024" s="7">
        <v>45288</v>
      </c>
      <c r="H1024" s="2" t="s">
        <v>410</v>
      </c>
      <c r="I1024" s="2" t="s">
        <v>1631</v>
      </c>
      <c r="J1024" s="2" t="s">
        <v>1632</v>
      </c>
      <c r="K1024" s="2" t="s">
        <v>23</v>
      </c>
      <c r="L1024" s="2" t="s">
        <v>24</v>
      </c>
      <c r="M1024" s="2" t="s">
        <v>25</v>
      </c>
      <c r="N1024" s="2" t="s">
        <v>26</v>
      </c>
      <c r="O1024" s="2" t="s">
        <v>20</v>
      </c>
      <c r="P1024" s="2"/>
      <c r="Q1024" s="5" t="s">
        <v>20</v>
      </c>
      <c r="R1024" s="2" t="s">
        <v>20</v>
      </c>
    </row>
    <row r="1025" spans="1:18" hidden="1" x14ac:dyDescent="0.25">
      <c r="A1025" s="5">
        <v>743</v>
      </c>
      <c r="B1025" s="2" t="s">
        <v>1878</v>
      </c>
      <c r="C1025" s="2" t="s">
        <v>29</v>
      </c>
      <c r="D1025" s="6">
        <v>43790</v>
      </c>
      <c r="E1025" s="2" t="s">
        <v>25</v>
      </c>
      <c r="F1025" s="7">
        <v>45271</v>
      </c>
      <c r="G1025" s="7">
        <v>45281</v>
      </c>
      <c r="H1025" s="2" t="s">
        <v>701</v>
      </c>
      <c r="I1025" s="2" t="s">
        <v>780</v>
      </c>
      <c r="J1025" s="2" t="s">
        <v>1879</v>
      </c>
      <c r="K1025" s="2" t="s">
        <v>23</v>
      </c>
      <c r="L1025" s="2" t="s">
        <v>24</v>
      </c>
      <c r="M1025" s="2" t="s">
        <v>25</v>
      </c>
      <c r="N1025" s="2" t="s">
        <v>26</v>
      </c>
      <c r="O1025" s="2" t="s">
        <v>20</v>
      </c>
      <c r="P1025" s="2"/>
      <c r="Q1025" s="5" t="s">
        <v>20</v>
      </c>
      <c r="R1025" s="2" t="s">
        <v>559</v>
      </c>
    </row>
    <row r="1026" spans="1:18" hidden="1" x14ac:dyDescent="0.25">
      <c r="A1026" s="5">
        <v>278</v>
      </c>
      <c r="B1026" s="2" t="s">
        <v>846</v>
      </c>
      <c r="C1026" s="2" t="s">
        <v>59</v>
      </c>
      <c r="D1026" s="6">
        <v>43791</v>
      </c>
      <c r="E1026" s="2" t="s">
        <v>25</v>
      </c>
      <c r="F1026" s="7">
        <v>45281</v>
      </c>
      <c r="G1026" s="7">
        <v>45281</v>
      </c>
      <c r="H1026" s="2" t="s">
        <v>701</v>
      </c>
      <c r="I1026" s="2" t="s">
        <v>32</v>
      </c>
      <c r="J1026" s="2" t="s">
        <v>66</v>
      </c>
      <c r="K1026" s="2" t="s">
        <v>23</v>
      </c>
      <c r="L1026" s="2" t="s">
        <v>24</v>
      </c>
      <c r="M1026" s="2" t="s">
        <v>25</v>
      </c>
      <c r="N1026" s="2" t="s">
        <v>26</v>
      </c>
      <c r="O1026" s="2" t="s">
        <v>20</v>
      </c>
      <c r="P1026" s="2"/>
      <c r="Q1026" s="5" t="s">
        <v>20</v>
      </c>
      <c r="R1026" s="2" t="s">
        <v>847</v>
      </c>
    </row>
    <row r="1027" spans="1:18" hidden="1" x14ac:dyDescent="0.25">
      <c r="A1027" s="5">
        <v>693</v>
      </c>
      <c r="B1027" s="2" t="s">
        <v>1777</v>
      </c>
      <c r="C1027" s="2" t="s">
        <v>95</v>
      </c>
      <c r="D1027" s="6">
        <v>43792</v>
      </c>
      <c r="E1027" s="2" t="s">
        <v>25</v>
      </c>
      <c r="F1027" s="7">
        <v>45286</v>
      </c>
      <c r="G1027" s="7">
        <v>45289</v>
      </c>
      <c r="H1027" s="2" t="s">
        <v>701</v>
      </c>
      <c r="I1027" s="2" t="s">
        <v>1778</v>
      </c>
      <c r="J1027" s="2" t="s">
        <v>480</v>
      </c>
      <c r="K1027" s="2" t="s">
        <v>23</v>
      </c>
      <c r="L1027" s="2" t="s">
        <v>24</v>
      </c>
      <c r="M1027" s="2" t="s">
        <v>25</v>
      </c>
      <c r="N1027" s="2" t="s">
        <v>26</v>
      </c>
      <c r="O1027" s="2" t="s">
        <v>25</v>
      </c>
      <c r="P1027" s="2"/>
      <c r="Q1027" s="5" t="s">
        <v>20</v>
      </c>
      <c r="R1027" s="2" t="s">
        <v>160</v>
      </c>
    </row>
    <row r="1028" spans="1:18" hidden="1" x14ac:dyDescent="0.25">
      <c r="A1028" s="5">
        <v>832</v>
      </c>
      <c r="B1028" s="2" t="s">
        <v>2067</v>
      </c>
      <c r="C1028" s="2" t="s">
        <v>1269</v>
      </c>
      <c r="D1028" s="6">
        <v>43791</v>
      </c>
      <c r="E1028" s="2" t="s">
        <v>25</v>
      </c>
      <c r="F1028" s="7">
        <v>45302</v>
      </c>
      <c r="G1028" s="7">
        <v>45302</v>
      </c>
      <c r="H1028" s="2" t="s">
        <v>701</v>
      </c>
      <c r="I1028" s="2" t="s">
        <v>285</v>
      </c>
      <c r="J1028" s="2" t="s">
        <v>513</v>
      </c>
      <c r="K1028" s="2" t="s">
        <v>23</v>
      </c>
      <c r="L1028" s="2" t="s">
        <v>24</v>
      </c>
      <c r="M1028" s="2" t="s">
        <v>25</v>
      </c>
      <c r="N1028" s="2" t="s">
        <v>26</v>
      </c>
      <c r="O1028" s="2" t="s">
        <v>20</v>
      </c>
      <c r="P1028" s="2"/>
      <c r="Q1028" s="5" t="s">
        <v>20</v>
      </c>
      <c r="R1028" s="2"/>
    </row>
    <row r="1029" spans="1:18" hidden="1" x14ac:dyDescent="0.25">
      <c r="A1029" s="5">
        <v>821</v>
      </c>
      <c r="B1029" s="2" t="s">
        <v>2047</v>
      </c>
      <c r="C1029" s="2" t="s">
        <v>1269</v>
      </c>
      <c r="D1029" s="6">
        <v>43791</v>
      </c>
      <c r="E1029" s="2" t="s">
        <v>25</v>
      </c>
      <c r="F1029" s="7">
        <v>45302</v>
      </c>
      <c r="G1029" s="7">
        <v>45302</v>
      </c>
      <c r="H1029" s="2" t="s">
        <v>701</v>
      </c>
      <c r="I1029" s="2" t="s">
        <v>2048</v>
      </c>
      <c r="J1029" s="2" t="s">
        <v>513</v>
      </c>
      <c r="K1029" s="2" t="s">
        <v>23</v>
      </c>
      <c r="L1029" s="2" t="s">
        <v>24</v>
      </c>
      <c r="M1029" s="2" t="s">
        <v>25</v>
      </c>
      <c r="N1029" s="2" t="s">
        <v>26</v>
      </c>
      <c r="O1029" s="2" t="s">
        <v>20</v>
      </c>
      <c r="P1029" s="2"/>
      <c r="Q1029" s="5" t="s">
        <v>20</v>
      </c>
      <c r="R1029" s="2"/>
    </row>
    <row r="1030" spans="1:18" hidden="1" x14ac:dyDescent="0.25">
      <c r="A1030" s="5">
        <v>793</v>
      </c>
      <c r="B1030" s="2" t="s">
        <v>1989</v>
      </c>
      <c r="C1030" s="2" t="s">
        <v>46</v>
      </c>
      <c r="D1030" s="6">
        <v>43791</v>
      </c>
      <c r="E1030" s="2" t="s">
        <v>20</v>
      </c>
      <c r="F1030" s="7">
        <v>45288</v>
      </c>
      <c r="G1030" s="7">
        <v>45288</v>
      </c>
      <c r="H1030" s="2" t="s">
        <v>701</v>
      </c>
      <c r="I1030" s="2" t="s">
        <v>20</v>
      </c>
      <c r="J1030" s="2" t="s">
        <v>552</v>
      </c>
      <c r="K1030" s="2" t="s">
        <v>23</v>
      </c>
      <c r="L1030" s="2" t="s">
        <v>340</v>
      </c>
      <c r="M1030" s="2" t="s">
        <v>25</v>
      </c>
      <c r="N1030" s="2" t="s">
        <v>26</v>
      </c>
      <c r="O1030" s="2" t="s">
        <v>20</v>
      </c>
      <c r="P1030" s="2"/>
      <c r="Q1030" s="5" t="s">
        <v>20</v>
      </c>
      <c r="R1030" s="2"/>
    </row>
    <row r="1031" spans="1:18" hidden="1" x14ac:dyDescent="0.25">
      <c r="A1031" s="5">
        <v>1076</v>
      </c>
      <c r="B1031" s="2" t="s">
        <v>2575</v>
      </c>
      <c r="C1031" s="2" t="s">
        <v>210</v>
      </c>
      <c r="D1031" s="6">
        <v>45313</v>
      </c>
      <c r="E1031" s="2" t="s">
        <v>25</v>
      </c>
      <c r="F1031" s="7">
        <v>45302</v>
      </c>
      <c r="G1031" s="7">
        <v>45313</v>
      </c>
      <c r="H1031" s="2" t="s">
        <v>701</v>
      </c>
      <c r="I1031" s="2" t="s">
        <v>1778</v>
      </c>
      <c r="J1031" s="2" t="s">
        <v>2576</v>
      </c>
      <c r="K1031" s="2" t="s">
        <v>23</v>
      </c>
      <c r="L1031" s="2" t="s">
        <v>340</v>
      </c>
      <c r="M1031" s="2" t="s">
        <v>25</v>
      </c>
      <c r="N1031" s="2" t="s">
        <v>26</v>
      </c>
      <c r="O1031" s="2" t="s">
        <v>20</v>
      </c>
      <c r="P1031" s="2"/>
      <c r="Q1031" s="5" t="s">
        <v>20</v>
      </c>
      <c r="R1031" s="2">
        <v>0</v>
      </c>
    </row>
    <row r="1032" spans="1:18" hidden="1" x14ac:dyDescent="0.25">
      <c r="A1032" s="5">
        <v>405</v>
      </c>
      <c r="B1032" s="2" t="s">
        <v>1149</v>
      </c>
      <c r="C1032" s="2" t="s">
        <v>64</v>
      </c>
      <c r="D1032" s="6">
        <v>43790</v>
      </c>
      <c r="E1032" s="2" t="s">
        <v>25</v>
      </c>
      <c r="F1032" s="7">
        <v>45286</v>
      </c>
      <c r="G1032" s="7">
        <v>45286</v>
      </c>
      <c r="H1032" s="2" t="s">
        <v>701</v>
      </c>
      <c r="I1032" s="2" t="s">
        <v>32</v>
      </c>
      <c r="J1032" s="2" t="s">
        <v>552</v>
      </c>
      <c r="K1032" s="2" t="s">
        <v>23</v>
      </c>
      <c r="L1032" s="2" t="s">
        <v>24</v>
      </c>
      <c r="M1032" s="2" t="s">
        <v>25</v>
      </c>
      <c r="N1032" s="2" t="s">
        <v>26</v>
      </c>
      <c r="O1032" s="2" t="s">
        <v>25</v>
      </c>
      <c r="P1032" s="2"/>
      <c r="Q1032" s="5" t="s">
        <v>20</v>
      </c>
      <c r="R1032" s="2">
        <v>0</v>
      </c>
    </row>
    <row r="1033" spans="1:18" hidden="1" x14ac:dyDescent="0.25">
      <c r="A1033" s="5">
        <v>517</v>
      </c>
      <c r="B1033" s="2" t="s">
        <v>1404</v>
      </c>
      <c r="C1033" s="2" t="s">
        <v>59</v>
      </c>
      <c r="D1033" s="6">
        <v>43788</v>
      </c>
      <c r="E1033" s="2" t="s">
        <v>20</v>
      </c>
      <c r="F1033" s="7">
        <v>45281</v>
      </c>
      <c r="G1033" s="7">
        <v>45281</v>
      </c>
      <c r="H1033" s="2" t="s">
        <v>701</v>
      </c>
      <c r="I1033" s="2" t="s">
        <v>127</v>
      </c>
      <c r="J1033" s="2" t="s">
        <v>606</v>
      </c>
      <c r="K1033" s="2" t="s">
        <v>23</v>
      </c>
      <c r="L1033" s="2" t="s">
        <v>340</v>
      </c>
      <c r="M1033" s="2" t="s">
        <v>25</v>
      </c>
      <c r="N1033" s="2" t="s">
        <v>26</v>
      </c>
      <c r="O1033" s="2" t="s">
        <v>20</v>
      </c>
      <c r="P1033" s="2"/>
      <c r="Q1033" s="5" t="s">
        <v>128</v>
      </c>
      <c r="R1033" s="2"/>
    </row>
    <row r="1034" spans="1:18" hidden="1" x14ac:dyDescent="0.25">
      <c r="A1034" s="5">
        <v>220</v>
      </c>
      <c r="B1034" s="2" t="s">
        <v>700</v>
      </c>
      <c r="C1034" s="2" t="s">
        <v>29</v>
      </c>
      <c r="D1034" s="6">
        <v>43790</v>
      </c>
      <c r="E1034" s="2" t="s">
        <v>25</v>
      </c>
      <c r="F1034" s="7">
        <v>45279</v>
      </c>
      <c r="G1034" s="7">
        <v>45279</v>
      </c>
      <c r="H1034" s="2" t="s">
        <v>701</v>
      </c>
      <c r="I1034" s="2" t="s">
        <v>116</v>
      </c>
      <c r="J1034" s="2" t="s">
        <v>702</v>
      </c>
      <c r="K1034" s="2" t="s">
        <v>23</v>
      </c>
      <c r="L1034" s="2" t="s">
        <v>340</v>
      </c>
      <c r="M1034" s="2" t="s">
        <v>25</v>
      </c>
      <c r="N1034" s="2" t="s">
        <v>26</v>
      </c>
      <c r="O1034" s="2" t="s">
        <v>20</v>
      </c>
      <c r="P1034" s="2"/>
      <c r="Q1034" s="5" t="s">
        <v>20</v>
      </c>
      <c r="R1034" s="2" t="s">
        <v>703</v>
      </c>
    </row>
    <row r="1035" spans="1:18" hidden="1" x14ac:dyDescent="0.25">
      <c r="A1035" s="5">
        <v>986</v>
      </c>
      <c r="B1035" s="2" t="s">
        <v>2382</v>
      </c>
      <c r="C1035" s="2" t="s">
        <v>64</v>
      </c>
      <c r="D1035" s="6">
        <v>43791</v>
      </c>
      <c r="E1035" s="2" t="s">
        <v>25</v>
      </c>
      <c r="F1035" s="7">
        <v>45269</v>
      </c>
      <c r="G1035" s="7">
        <v>45272</v>
      </c>
      <c r="H1035" s="2" t="s">
        <v>701</v>
      </c>
      <c r="I1035" s="2" t="s">
        <v>334</v>
      </c>
      <c r="J1035" s="2" t="s">
        <v>591</v>
      </c>
      <c r="K1035" s="2" t="s">
        <v>23</v>
      </c>
      <c r="L1035" s="2" t="s">
        <v>340</v>
      </c>
      <c r="M1035" s="2" t="s">
        <v>25</v>
      </c>
      <c r="N1035" s="2" t="s">
        <v>26</v>
      </c>
      <c r="O1035" s="2" t="s">
        <v>20</v>
      </c>
      <c r="P1035" s="2"/>
      <c r="Q1035" s="5" t="s">
        <v>20</v>
      </c>
      <c r="R1035" s="2" t="s">
        <v>2383</v>
      </c>
    </row>
    <row r="1036" spans="1:18" hidden="1" x14ac:dyDescent="0.25">
      <c r="A1036" s="5">
        <v>567</v>
      </c>
      <c r="B1036" s="2" t="s">
        <v>1502</v>
      </c>
      <c r="C1036" s="2" t="s">
        <v>95</v>
      </c>
      <c r="D1036" s="6">
        <v>43791</v>
      </c>
      <c r="E1036" s="2" t="s">
        <v>25</v>
      </c>
      <c r="F1036" s="7">
        <v>45286</v>
      </c>
      <c r="G1036" s="7">
        <v>45288</v>
      </c>
      <c r="H1036" s="2" t="s">
        <v>701</v>
      </c>
      <c r="I1036" s="2" t="s">
        <v>1503</v>
      </c>
      <c r="J1036" s="2" t="s">
        <v>458</v>
      </c>
      <c r="K1036" s="2" t="s">
        <v>23</v>
      </c>
      <c r="L1036" s="2" t="s">
        <v>24</v>
      </c>
      <c r="M1036" s="2" t="s">
        <v>25</v>
      </c>
      <c r="N1036" s="2" t="s">
        <v>26</v>
      </c>
      <c r="O1036" s="2" t="s">
        <v>20</v>
      </c>
      <c r="P1036" s="2"/>
      <c r="Q1036" s="5" t="s">
        <v>20</v>
      </c>
      <c r="R1036" s="2" t="s">
        <v>1504</v>
      </c>
    </row>
    <row r="1037" spans="1:18" ht="25.5" hidden="1" x14ac:dyDescent="0.25">
      <c r="A1037" s="5">
        <v>633</v>
      </c>
      <c r="B1037" s="2" t="s">
        <v>1643</v>
      </c>
      <c r="C1037" s="2" t="s">
        <v>69</v>
      </c>
      <c r="D1037" s="6">
        <v>43791</v>
      </c>
      <c r="E1037" s="2" t="s">
        <v>20</v>
      </c>
      <c r="F1037" s="7">
        <v>45288</v>
      </c>
      <c r="G1037" s="7">
        <v>45292</v>
      </c>
      <c r="H1037" s="2" t="s">
        <v>1644</v>
      </c>
      <c r="I1037" s="2" t="s">
        <v>1645</v>
      </c>
      <c r="J1037" s="2" t="s">
        <v>1646</v>
      </c>
      <c r="K1037" s="2" t="s">
        <v>23</v>
      </c>
      <c r="L1037" s="2" t="s">
        <v>24</v>
      </c>
      <c r="M1037" s="2" t="s">
        <v>25</v>
      </c>
      <c r="N1037" s="2" t="s">
        <v>26</v>
      </c>
      <c r="O1037" s="2" t="s">
        <v>25</v>
      </c>
      <c r="P1037" s="2"/>
      <c r="Q1037" s="5" t="s">
        <v>20</v>
      </c>
      <c r="R1037" s="2" t="s">
        <v>1647</v>
      </c>
    </row>
    <row r="1038" spans="1:18" hidden="1" x14ac:dyDescent="0.25">
      <c r="A1038" s="5">
        <v>1408</v>
      </c>
      <c r="B1038" s="2" t="s">
        <v>3260</v>
      </c>
      <c r="C1038" s="2" t="s">
        <v>64</v>
      </c>
      <c r="D1038" s="6">
        <v>43790</v>
      </c>
      <c r="E1038" s="2" t="s">
        <v>25</v>
      </c>
      <c r="F1038" s="7">
        <v>45286</v>
      </c>
      <c r="G1038" s="7">
        <v>45286</v>
      </c>
      <c r="H1038" s="2" t="s">
        <v>1644</v>
      </c>
      <c r="I1038" s="2" t="s">
        <v>1645</v>
      </c>
      <c r="J1038" s="2" t="s">
        <v>595</v>
      </c>
      <c r="K1038" s="2" t="s">
        <v>23</v>
      </c>
      <c r="L1038" s="2" t="s">
        <v>24</v>
      </c>
      <c r="M1038" s="2" t="s">
        <v>25</v>
      </c>
      <c r="N1038" s="2" t="s">
        <v>26</v>
      </c>
      <c r="O1038" s="2" t="s">
        <v>20</v>
      </c>
      <c r="P1038" s="2"/>
      <c r="Q1038" s="5" t="s">
        <v>20</v>
      </c>
      <c r="R1038" s="2" t="s">
        <v>3261</v>
      </c>
    </row>
    <row r="1039" spans="1:18" x14ac:dyDescent="0.25">
      <c r="A1039" s="5">
        <v>43</v>
      </c>
      <c r="B1039" s="2" t="s">
        <v>184</v>
      </c>
      <c r="C1039" s="2" t="s">
        <v>95</v>
      </c>
      <c r="D1039" s="6">
        <v>43790</v>
      </c>
      <c r="E1039" s="2" t="s">
        <v>20</v>
      </c>
      <c r="F1039" s="7">
        <v>45238</v>
      </c>
      <c r="G1039" s="7">
        <v>41586</v>
      </c>
      <c r="H1039" s="2" t="s">
        <v>30</v>
      </c>
      <c r="I1039" s="2" t="s">
        <v>185</v>
      </c>
      <c r="J1039" s="2" t="s">
        <v>66</v>
      </c>
      <c r="K1039" s="2" t="s">
        <v>43</v>
      </c>
      <c r="L1039" s="2"/>
      <c r="M1039" s="2" t="s">
        <v>25</v>
      </c>
      <c r="N1039" s="2" t="s">
        <v>26</v>
      </c>
      <c r="O1039" s="2" t="s">
        <v>20</v>
      </c>
      <c r="P1039" s="2"/>
      <c r="Q1039" s="5" t="s">
        <v>20</v>
      </c>
      <c r="R1039" s="2" t="s">
        <v>44</v>
      </c>
    </row>
    <row r="1040" spans="1:18" x14ac:dyDescent="0.25">
      <c r="A1040" s="5">
        <v>939</v>
      </c>
      <c r="B1040" s="2" t="s">
        <v>1695</v>
      </c>
      <c r="C1040" s="2" t="s">
        <v>2201</v>
      </c>
      <c r="D1040" s="6">
        <v>43792</v>
      </c>
      <c r="E1040" s="2" t="s">
        <v>20</v>
      </c>
      <c r="F1040" s="7">
        <v>45309</v>
      </c>
      <c r="G1040" s="7">
        <v>41657</v>
      </c>
      <c r="H1040" s="2" t="s">
        <v>30</v>
      </c>
      <c r="I1040" s="2" t="s">
        <v>31</v>
      </c>
      <c r="J1040" s="2" t="s">
        <v>442</v>
      </c>
      <c r="K1040" s="2" t="s">
        <v>43</v>
      </c>
      <c r="L1040" s="2" t="s">
        <v>340</v>
      </c>
      <c r="M1040" s="2" t="s">
        <v>25</v>
      </c>
      <c r="N1040" s="2" t="s">
        <v>26</v>
      </c>
      <c r="O1040" s="2" t="s">
        <v>20</v>
      </c>
      <c r="P1040" s="2"/>
      <c r="Q1040" s="5" t="s">
        <v>20</v>
      </c>
      <c r="R1040" s="2" t="s">
        <v>226</v>
      </c>
    </row>
    <row r="1041" spans="1:18" x14ac:dyDescent="0.25">
      <c r="A1041" s="5">
        <v>1358</v>
      </c>
      <c r="B1041" s="2" t="s">
        <v>3153</v>
      </c>
      <c r="C1041" s="2" t="s">
        <v>3142</v>
      </c>
      <c r="D1041" s="6">
        <v>43792</v>
      </c>
      <c r="E1041" s="2" t="s">
        <v>25</v>
      </c>
      <c r="F1041" s="7">
        <v>45356</v>
      </c>
      <c r="G1041" s="7">
        <v>43529</v>
      </c>
      <c r="H1041" s="2" t="s">
        <v>520</v>
      </c>
      <c r="I1041" s="2" t="s">
        <v>1945</v>
      </c>
      <c r="J1041" s="2" t="s">
        <v>1441</v>
      </c>
      <c r="K1041" s="2" t="s">
        <v>43</v>
      </c>
      <c r="L1041" s="2" t="s">
        <v>24</v>
      </c>
      <c r="M1041" s="2" t="s">
        <v>25</v>
      </c>
      <c r="N1041" s="2" t="s">
        <v>26</v>
      </c>
      <c r="O1041" s="2" t="s">
        <v>25</v>
      </c>
      <c r="P1041" s="2">
        <v>45657</v>
      </c>
      <c r="Q1041" s="5" t="s">
        <v>20</v>
      </c>
      <c r="R1041" s="2" t="s">
        <v>3154</v>
      </c>
    </row>
    <row r="1042" spans="1:18" x14ac:dyDescent="0.25">
      <c r="A1042" s="5">
        <v>648</v>
      </c>
      <c r="B1042" s="2" t="s">
        <v>1679</v>
      </c>
      <c r="C1042" s="2" t="s">
        <v>1327</v>
      </c>
      <c r="D1042" s="6">
        <v>43790</v>
      </c>
      <c r="E1042" s="2" t="s">
        <v>25</v>
      </c>
      <c r="F1042" s="7">
        <v>43790</v>
      </c>
      <c r="G1042" s="7">
        <v>43790</v>
      </c>
      <c r="H1042" s="2" t="s">
        <v>604</v>
      </c>
      <c r="I1042" s="2" t="s">
        <v>1680</v>
      </c>
      <c r="J1042" s="8">
        <v>45566</v>
      </c>
      <c r="K1042" s="2" t="s">
        <v>43</v>
      </c>
      <c r="L1042" s="2" t="s">
        <v>24</v>
      </c>
      <c r="M1042" s="2" t="s">
        <v>20</v>
      </c>
      <c r="N1042" s="2" t="s">
        <v>26</v>
      </c>
      <c r="O1042" s="2" t="s">
        <v>20</v>
      </c>
      <c r="P1042" s="2"/>
      <c r="Q1042" s="5" t="s">
        <v>20</v>
      </c>
      <c r="R1042" s="2" t="s">
        <v>1681</v>
      </c>
    </row>
    <row r="1043" spans="1:18" x14ac:dyDescent="0.25">
      <c r="A1043" s="5">
        <v>222</v>
      </c>
      <c r="B1043" s="2" t="s">
        <v>707</v>
      </c>
      <c r="C1043" s="2" t="s">
        <v>19</v>
      </c>
      <c r="D1043" s="6">
        <v>43791</v>
      </c>
      <c r="E1043" s="2" t="s">
        <v>25</v>
      </c>
      <c r="F1043" s="7">
        <v>43791</v>
      </c>
      <c r="G1043" s="7">
        <v>43791</v>
      </c>
      <c r="H1043" s="2" t="s">
        <v>520</v>
      </c>
      <c r="I1043" s="2" t="s">
        <v>708</v>
      </c>
      <c r="J1043" s="2">
        <v>2024</v>
      </c>
      <c r="K1043" s="2" t="s">
        <v>43</v>
      </c>
      <c r="L1043" s="2" t="s">
        <v>24</v>
      </c>
      <c r="M1043" s="2" t="s">
        <v>25</v>
      </c>
      <c r="N1043" s="2" t="s">
        <v>26</v>
      </c>
      <c r="O1043" s="2" t="s">
        <v>25</v>
      </c>
      <c r="P1043" s="2"/>
      <c r="Q1043" s="5" t="s">
        <v>128</v>
      </c>
      <c r="R1043" s="2"/>
    </row>
    <row r="1044" spans="1:18" x14ac:dyDescent="0.25">
      <c r="A1044" s="5">
        <v>879</v>
      </c>
      <c r="B1044" s="2" t="s">
        <v>2166</v>
      </c>
      <c r="C1044" s="2" t="s">
        <v>2167</v>
      </c>
      <c r="D1044" s="6">
        <v>43817</v>
      </c>
      <c r="E1044" s="2" t="s">
        <v>25</v>
      </c>
      <c r="F1044" s="7">
        <v>43817</v>
      </c>
      <c r="G1044" s="7">
        <v>43817</v>
      </c>
      <c r="H1044" s="2" t="s">
        <v>30</v>
      </c>
      <c r="I1044" s="2" t="s">
        <v>541</v>
      </c>
      <c r="J1044" s="2" t="s">
        <v>127</v>
      </c>
      <c r="K1044" s="2" t="s">
        <v>43</v>
      </c>
      <c r="L1044" s="2" t="s">
        <v>24</v>
      </c>
      <c r="M1044" s="2" t="s">
        <v>25</v>
      </c>
      <c r="N1044" s="2" t="s">
        <v>26</v>
      </c>
      <c r="O1044" s="2" t="s">
        <v>25</v>
      </c>
      <c r="P1044" s="2"/>
      <c r="Q1044" s="5" t="s">
        <v>20</v>
      </c>
      <c r="R1044" s="2" t="s">
        <v>39</v>
      </c>
    </row>
    <row r="1045" spans="1:18" x14ac:dyDescent="0.25">
      <c r="A1045" s="5">
        <v>52</v>
      </c>
      <c r="B1045" s="2" t="s">
        <v>209</v>
      </c>
      <c r="C1045" s="2" t="s">
        <v>210</v>
      </c>
      <c r="D1045" s="6">
        <v>43832</v>
      </c>
      <c r="E1045" s="2" t="s">
        <v>25</v>
      </c>
      <c r="F1045" s="7">
        <v>45271</v>
      </c>
      <c r="G1045" s="7">
        <v>43841</v>
      </c>
      <c r="H1045" s="2" t="s">
        <v>30</v>
      </c>
      <c r="I1045" s="2" t="s">
        <v>7</v>
      </c>
      <c r="J1045" s="7">
        <v>45506</v>
      </c>
      <c r="K1045" s="2" t="s">
        <v>43</v>
      </c>
      <c r="L1045" s="2"/>
      <c r="M1045" s="2" t="s">
        <v>25</v>
      </c>
      <c r="N1045" s="2" t="s">
        <v>26</v>
      </c>
      <c r="O1045" s="2" t="s">
        <v>25</v>
      </c>
      <c r="P1045" s="2"/>
      <c r="Q1045" s="5" t="s">
        <v>20</v>
      </c>
      <c r="R1045" s="2" t="s">
        <v>211</v>
      </c>
    </row>
    <row r="1046" spans="1:18" x14ac:dyDescent="0.25">
      <c r="A1046" s="5">
        <v>1391</v>
      </c>
      <c r="B1046" s="2" t="s">
        <v>3230</v>
      </c>
      <c r="C1046" s="2" t="s">
        <v>3231</v>
      </c>
      <c r="D1046" s="6">
        <v>43889</v>
      </c>
      <c r="E1046" s="2" t="s">
        <v>25</v>
      </c>
      <c r="F1046" s="7">
        <v>43889</v>
      </c>
      <c r="G1046" s="7">
        <v>43889</v>
      </c>
      <c r="H1046" s="2" t="s">
        <v>253</v>
      </c>
      <c r="I1046" s="2" t="s">
        <v>2339</v>
      </c>
      <c r="J1046" s="2" t="s">
        <v>3232</v>
      </c>
      <c r="K1046" s="2" t="s">
        <v>43</v>
      </c>
      <c r="L1046" s="2" t="s">
        <v>24</v>
      </c>
      <c r="M1046" s="2" t="s">
        <v>25</v>
      </c>
      <c r="N1046" s="2" t="s">
        <v>26</v>
      </c>
      <c r="O1046" s="2" t="s">
        <v>20</v>
      </c>
      <c r="P1046" s="2"/>
      <c r="Q1046" s="5" t="s">
        <v>27</v>
      </c>
      <c r="R1046" s="2"/>
    </row>
    <row r="1047" spans="1:18" x14ac:dyDescent="0.25">
      <c r="A1047" s="5">
        <v>1071</v>
      </c>
      <c r="B1047" s="2" t="s">
        <v>2563</v>
      </c>
      <c r="C1047" s="2" t="s">
        <v>2564</v>
      </c>
      <c r="D1047" s="6">
        <v>44416</v>
      </c>
      <c r="E1047" s="2" t="s">
        <v>25</v>
      </c>
      <c r="F1047" s="7">
        <v>44416</v>
      </c>
      <c r="G1047" s="7">
        <v>44416</v>
      </c>
      <c r="H1047" s="2" t="s">
        <v>36</v>
      </c>
      <c r="I1047" s="2" t="s">
        <v>1332</v>
      </c>
      <c r="J1047" s="2" t="s">
        <v>61</v>
      </c>
      <c r="K1047" s="2" t="s">
        <v>43</v>
      </c>
      <c r="L1047" s="2"/>
      <c r="M1047" s="2" t="s">
        <v>20</v>
      </c>
      <c r="N1047" s="2" t="s">
        <v>26</v>
      </c>
      <c r="O1047" s="2" t="s">
        <v>25</v>
      </c>
      <c r="P1047" s="2"/>
      <c r="Q1047" s="5" t="s">
        <v>20</v>
      </c>
      <c r="R1047" s="2" t="s">
        <v>20</v>
      </c>
    </row>
    <row r="1048" spans="1:18" x14ac:dyDescent="0.25">
      <c r="A1048" s="5">
        <v>77</v>
      </c>
      <c r="B1048" s="2" t="s">
        <v>288</v>
      </c>
      <c r="C1048" s="2" t="s">
        <v>289</v>
      </c>
      <c r="D1048" s="6">
        <v>44519</v>
      </c>
      <c r="E1048" s="2" t="s">
        <v>25</v>
      </c>
      <c r="F1048" s="7">
        <v>44540</v>
      </c>
      <c r="G1048" s="7">
        <v>44540</v>
      </c>
      <c r="H1048" s="2" t="s">
        <v>30</v>
      </c>
      <c r="I1048" s="2" t="s">
        <v>290</v>
      </c>
      <c r="J1048" s="2" t="s">
        <v>291</v>
      </c>
      <c r="K1048" s="2" t="s">
        <v>43</v>
      </c>
      <c r="L1048" s="2"/>
      <c r="M1048" s="2" t="s">
        <v>25</v>
      </c>
      <c r="N1048" s="2" t="s">
        <v>26</v>
      </c>
      <c r="O1048" s="2" t="s">
        <v>25</v>
      </c>
      <c r="P1048" s="2"/>
      <c r="Q1048" s="5" t="s">
        <v>20</v>
      </c>
      <c r="R1048" s="2" t="s">
        <v>292</v>
      </c>
    </row>
    <row r="1049" spans="1:18" x14ac:dyDescent="0.25">
      <c r="A1049" s="5">
        <v>630</v>
      </c>
      <c r="B1049" s="2" t="s">
        <v>20</v>
      </c>
      <c r="C1049" s="2" t="s">
        <v>1638</v>
      </c>
      <c r="D1049" s="6">
        <v>44657</v>
      </c>
      <c r="E1049" s="2" t="s">
        <v>25</v>
      </c>
      <c r="F1049" s="7">
        <v>44657</v>
      </c>
      <c r="G1049" s="7">
        <v>44657</v>
      </c>
      <c r="H1049" s="2" t="s">
        <v>36</v>
      </c>
      <c r="I1049" s="2" t="s">
        <v>25</v>
      </c>
      <c r="J1049" s="7">
        <v>44657</v>
      </c>
      <c r="K1049" s="2" t="s">
        <v>43</v>
      </c>
      <c r="L1049" s="2" t="s">
        <v>340</v>
      </c>
      <c r="M1049" s="2" t="s">
        <v>25</v>
      </c>
      <c r="N1049" s="2" t="s">
        <v>20</v>
      </c>
      <c r="O1049" s="2" t="s">
        <v>25</v>
      </c>
      <c r="P1049" s="2">
        <v>45753</v>
      </c>
      <c r="Q1049" s="5" t="s">
        <v>20</v>
      </c>
      <c r="R1049" s="2" t="s">
        <v>20</v>
      </c>
    </row>
    <row r="1050" spans="1:18" x14ac:dyDescent="0.25">
      <c r="A1050" s="5">
        <v>1001</v>
      </c>
      <c r="B1050" s="2" t="s">
        <v>2407</v>
      </c>
      <c r="C1050" s="2" t="s">
        <v>1327</v>
      </c>
      <c r="D1050" s="6">
        <v>43792</v>
      </c>
      <c r="E1050" s="2" t="s">
        <v>25</v>
      </c>
      <c r="F1050" s="7">
        <v>44949</v>
      </c>
      <c r="G1050" s="7">
        <v>44949</v>
      </c>
      <c r="H1050" s="2" t="s">
        <v>427</v>
      </c>
      <c r="I1050" s="2" t="s">
        <v>929</v>
      </c>
      <c r="J1050" s="2" t="s">
        <v>2261</v>
      </c>
      <c r="K1050" s="2" t="s">
        <v>43</v>
      </c>
      <c r="L1050" s="2" t="s">
        <v>24</v>
      </c>
      <c r="M1050" s="2" t="s">
        <v>25</v>
      </c>
      <c r="N1050" s="2" t="s">
        <v>26</v>
      </c>
      <c r="O1050" s="2" t="s">
        <v>20</v>
      </c>
      <c r="P1050" s="2"/>
      <c r="Q1050" s="5" t="s">
        <v>20</v>
      </c>
      <c r="R1050" s="2"/>
    </row>
    <row r="1051" spans="1:18" x14ac:dyDescent="0.25">
      <c r="A1051" s="5">
        <v>1413</v>
      </c>
      <c r="B1051" s="2" t="s">
        <v>3270</v>
      </c>
      <c r="C1051" s="2" t="s">
        <v>3271</v>
      </c>
      <c r="D1051" s="6">
        <v>44724</v>
      </c>
      <c r="E1051" s="2" t="s">
        <v>25</v>
      </c>
      <c r="F1051" s="7">
        <v>45260</v>
      </c>
      <c r="G1051" s="7">
        <v>45260</v>
      </c>
      <c r="H1051" s="2" t="s">
        <v>482</v>
      </c>
      <c r="I1051" s="2" t="s">
        <v>904</v>
      </c>
      <c r="J1051" s="2">
        <v>2024</v>
      </c>
      <c r="K1051" s="2" t="s">
        <v>43</v>
      </c>
      <c r="L1051" s="2"/>
      <c r="M1051" s="2" t="s">
        <v>25</v>
      </c>
      <c r="N1051" s="2" t="s">
        <v>26</v>
      </c>
      <c r="O1051" s="2" t="s">
        <v>20</v>
      </c>
      <c r="P1051" s="2"/>
      <c r="Q1051" s="5" t="s">
        <v>20</v>
      </c>
      <c r="R1051" s="2"/>
    </row>
    <row r="1052" spans="1:18" x14ac:dyDescent="0.25">
      <c r="A1052" s="5">
        <v>610</v>
      </c>
      <c r="B1052" s="2" t="s">
        <v>1596</v>
      </c>
      <c r="C1052" s="2" t="s">
        <v>46</v>
      </c>
      <c r="D1052" s="6">
        <v>43790</v>
      </c>
      <c r="E1052" s="2" t="s">
        <v>25</v>
      </c>
      <c r="F1052" s="7">
        <v>45258</v>
      </c>
      <c r="G1052" s="7">
        <v>45260</v>
      </c>
      <c r="H1052" s="2" t="s">
        <v>620</v>
      </c>
      <c r="I1052" s="2" t="s">
        <v>1597</v>
      </c>
      <c r="J1052" s="2" t="s">
        <v>1598</v>
      </c>
      <c r="K1052" s="2" t="s">
        <v>43</v>
      </c>
      <c r="L1052" s="2" t="s">
        <v>24</v>
      </c>
      <c r="M1052" s="2" t="s">
        <v>25</v>
      </c>
      <c r="N1052" s="2" t="s">
        <v>26</v>
      </c>
      <c r="O1052" s="2" t="s">
        <v>20</v>
      </c>
      <c r="P1052" s="2"/>
      <c r="Q1052" s="5" t="s">
        <v>20</v>
      </c>
      <c r="R1052" s="2" t="s">
        <v>44</v>
      </c>
    </row>
    <row r="1053" spans="1:18" x14ac:dyDescent="0.25">
      <c r="A1053" s="5">
        <v>17</v>
      </c>
      <c r="B1053" s="2" t="s">
        <v>91</v>
      </c>
      <c r="C1053" s="2" t="s">
        <v>92</v>
      </c>
      <c r="D1053" s="6">
        <v>43791</v>
      </c>
      <c r="E1053" s="2" t="s">
        <v>25</v>
      </c>
      <c r="F1053" s="7">
        <v>45267</v>
      </c>
      <c r="G1053" s="7">
        <v>45267</v>
      </c>
      <c r="H1053" s="2" t="s">
        <v>36</v>
      </c>
      <c r="I1053" s="2" t="s">
        <v>81</v>
      </c>
      <c r="J1053" s="2" t="s">
        <v>93</v>
      </c>
      <c r="K1053" s="2" t="s">
        <v>43</v>
      </c>
      <c r="L1053" s="2"/>
      <c r="M1053" s="2" t="s">
        <v>25</v>
      </c>
      <c r="N1053" s="2" t="s">
        <v>26</v>
      </c>
      <c r="O1053" s="2" t="s">
        <v>20</v>
      </c>
      <c r="P1053" s="2"/>
      <c r="Q1053" s="5" t="s">
        <v>20</v>
      </c>
      <c r="R1053" s="9">
        <v>1</v>
      </c>
    </row>
    <row r="1054" spans="1:18" x14ac:dyDescent="0.25">
      <c r="A1054" s="5">
        <v>906</v>
      </c>
      <c r="B1054" s="2" t="s">
        <v>2218</v>
      </c>
      <c r="C1054" s="2" t="s">
        <v>19</v>
      </c>
      <c r="D1054" s="6">
        <v>43790</v>
      </c>
      <c r="E1054" s="2" t="s">
        <v>25</v>
      </c>
      <c r="F1054" s="7">
        <v>45268</v>
      </c>
      <c r="G1054" s="7">
        <v>45268</v>
      </c>
      <c r="H1054" s="2" t="s">
        <v>36</v>
      </c>
      <c r="I1054" s="2" t="s">
        <v>376</v>
      </c>
      <c r="J1054" s="2" t="s">
        <v>66</v>
      </c>
      <c r="K1054" s="2" t="s">
        <v>43</v>
      </c>
      <c r="L1054" s="2" t="s">
        <v>24</v>
      </c>
      <c r="M1054" s="2" t="s">
        <v>25</v>
      </c>
      <c r="N1054" s="2" t="s">
        <v>26</v>
      </c>
      <c r="O1054" s="2" t="s">
        <v>20</v>
      </c>
      <c r="P1054" s="2"/>
      <c r="Q1054" s="5" t="s">
        <v>149</v>
      </c>
      <c r="R1054" s="2" t="s">
        <v>2219</v>
      </c>
    </row>
    <row r="1055" spans="1:18" x14ac:dyDescent="0.25">
      <c r="A1055" s="5">
        <v>326</v>
      </c>
      <c r="B1055" s="2" t="s">
        <v>959</v>
      </c>
      <c r="C1055" s="2" t="s">
        <v>19</v>
      </c>
      <c r="D1055" s="6">
        <v>43790</v>
      </c>
      <c r="E1055" s="2" t="s">
        <v>25</v>
      </c>
      <c r="F1055" s="7">
        <v>45268</v>
      </c>
      <c r="G1055" s="7">
        <v>45268</v>
      </c>
      <c r="H1055" s="2" t="s">
        <v>36</v>
      </c>
      <c r="I1055" s="2" t="s">
        <v>960</v>
      </c>
      <c r="J1055" s="2" t="s">
        <v>517</v>
      </c>
      <c r="K1055" s="2" t="s">
        <v>43</v>
      </c>
      <c r="L1055" s="2" t="s">
        <v>24</v>
      </c>
      <c r="M1055" s="2" t="s">
        <v>25</v>
      </c>
      <c r="N1055" s="2" t="s">
        <v>26</v>
      </c>
      <c r="O1055" s="2" t="s">
        <v>20</v>
      </c>
      <c r="P1055" s="2"/>
      <c r="Q1055" s="5" t="s">
        <v>20</v>
      </c>
      <c r="R1055" s="2" t="s">
        <v>961</v>
      </c>
    </row>
    <row r="1056" spans="1:18" x14ac:dyDescent="0.25">
      <c r="A1056" s="5">
        <v>260</v>
      </c>
      <c r="B1056" s="2" t="s">
        <v>801</v>
      </c>
      <c r="C1056" s="2" t="s">
        <v>59</v>
      </c>
      <c r="D1056" s="6">
        <v>43793</v>
      </c>
      <c r="E1056" s="2" t="s">
        <v>25</v>
      </c>
      <c r="F1056" s="7">
        <v>45268</v>
      </c>
      <c r="G1056" s="7">
        <v>45268</v>
      </c>
      <c r="H1056" s="2" t="s">
        <v>36</v>
      </c>
      <c r="I1056" s="2" t="s">
        <v>51</v>
      </c>
      <c r="J1056" s="2" t="s">
        <v>230</v>
      </c>
      <c r="K1056" s="2" t="s">
        <v>43</v>
      </c>
      <c r="L1056" s="2" t="s">
        <v>24</v>
      </c>
      <c r="M1056" s="2" t="s">
        <v>25</v>
      </c>
      <c r="N1056" s="2" t="s">
        <v>26</v>
      </c>
      <c r="O1056" s="2" t="s">
        <v>20</v>
      </c>
      <c r="P1056" s="2"/>
      <c r="Q1056" s="5" t="s">
        <v>20</v>
      </c>
      <c r="R1056" s="2" t="s">
        <v>25</v>
      </c>
    </row>
    <row r="1057" spans="1:18" x14ac:dyDescent="0.25">
      <c r="A1057" s="5">
        <v>1243</v>
      </c>
      <c r="B1057" s="2" t="s">
        <v>2918</v>
      </c>
      <c r="C1057" s="2" t="s">
        <v>29</v>
      </c>
      <c r="D1057" s="6">
        <v>43770</v>
      </c>
      <c r="E1057" s="2" t="s">
        <v>20</v>
      </c>
      <c r="F1057" s="7">
        <v>45268</v>
      </c>
      <c r="G1057" s="7">
        <v>45268</v>
      </c>
      <c r="H1057" s="2" t="s">
        <v>36</v>
      </c>
      <c r="I1057" s="2" t="s">
        <v>2919</v>
      </c>
      <c r="J1057" s="2" t="s">
        <v>2920</v>
      </c>
      <c r="K1057" s="2" t="s">
        <v>43</v>
      </c>
      <c r="L1057" s="2" t="s">
        <v>356</v>
      </c>
      <c r="M1057" s="2" t="s">
        <v>25</v>
      </c>
      <c r="N1057" s="2" t="s">
        <v>26</v>
      </c>
      <c r="O1057" s="2" t="s">
        <v>25</v>
      </c>
      <c r="P1057" s="2"/>
      <c r="Q1057" s="5" t="s">
        <v>20</v>
      </c>
      <c r="R1057" s="2">
        <v>5</v>
      </c>
    </row>
    <row r="1058" spans="1:18" x14ac:dyDescent="0.25">
      <c r="A1058" s="5">
        <v>1441</v>
      </c>
      <c r="B1058" s="2" t="s">
        <v>3322</v>
      </c>
      <c r="C1058" s="2" t="s">
        <v>64</v>
      </c>
      <c r="D1058" s="6">
        <v>43790</v>
      </c>
      <c r="E1058" s="2" t="s">
        <v>25</v>
      </c>
      <c r="F1058" s="7">
        <v>45268</v>
      </c>
      <c r="G1058" s="7">
        <v>45268</v>
      </c>
      <c r="H1058" s="2" t="s">
        <v>36</v>
      </c>
      <c r="I1058" s="2" t="s">
        <v>3053</v>
      </c>
      <c r="J1058" s="8">
        <v>45352</v>
      </c>
      <c r="K1058" s="2" t="s">
        <v>43</v>
      </c>
      <c r="L1058" s="2" t="s">
        <v>340</v>
      </c>
      <c r="M1058" s="2" t="s">
        <v>25</v>
      </c>
      <c r="N1058" s="2" t="s">
        <v>26</v>
      </c>
      <c r="O1058" s="2" t="s">
        <v>20</v>
      </c>
      <c r="P1058" s="2"/>
      <c r="Q1058" s="5" t="s">
        <v>20</v>
      </c>
      <c r="R1058" s="2" t="s">
        <v>2175</v>
      </c>
    </row>
    <row r="1059" spans="1:18" ht="25.5" x14ac:dyDescent="0.25">
      <c r="A1059" s="5">
        <v>614</v>
      </c>
      <c r="B1059" s="2" t="s">
        <v>1603</v>
      </c>
      <c r="C1059" s="2" t="s">
        <v>95</v>
      </c>
      <c r="D1059" s="6">
        <v>43790</v>
      </c>
      <c r="E1059" s="2" t="s">
        <v>25</v>
      </c>
      <c r="F1059" s="7">
        <v>45268</v>
      </c>
      <c r="G1059" s="7">
        <v>45268</v>
      </c>
      <c r="H1059" s="2" t="s">
        <v>36</v>
      </c>
      <c r="I1059" s="2" t="s">
        <v>1604</v>
      </c>
      <c r="J1059" s="2" t="s">
        <v>458</v>
      </c>
      <c r="K1059" s="2" t="s">
        <v>43</v>
      </c>
      <c r="L1059" s="2" t="s">
        <v>24</v>
      </c>
      <c r="M1059" s="2" t="s">
        <v>25</v>
      </c>
      <c r="N1059" s="2" t="s">
        <v>26</v>
      </c>
      <c r="O1059" s="2" t="s">
        <v>20</v>
      </c>
      <c r="P1059" s="2"/>
      <c r="Q1059" s="5" t="s">
        <v>20</v>
      </c>
      <c r="R1059" s="2" t="s">
        <v>1605</v>
      </c>
    </row>
    <row r="1060" spans="1:18" x14ac:dyDescent="0.25">
      <c r="A1060" s="5">
        <v>214</v>
      </c>
      <c r="B1060" s="2" t="s">
        <v>682</v>
      </c>
      <c r="C1060" s="2" t="s">
        <v>19</v>
      </c>
      <c r="D1060" s="6">
        <v>43791</v>
      </c>
      <c r="E1060" s="2" t="s">
        <v>20</v>
      </c>
      <c r="F1060" s="7">
        <v>45268</v>
      </c>
      <c r="G1060" s="7">
        <v>45268</v>
      </c>
      <c r="H1060" s="2" t="s">
        <v>36</v>
      </c>
      <c r="I1060" s="2" t="s">
        <v>683</v>
      </c>
      <c r="J1060" s="2" t="s">
        <v>82</v>
      </c>
      <c r="K1060" s="2" t="s">
        <v>43</v>
      </c>
      <c r="L1060" s="2" t="s">
        <v>24</v>
      </c>
      <c r="M1060" s="2" t="s">
        <v>25</v>
      </c>
      <c r="N1060" s="2" t="s">
        <v>26</v>
      </c>
      <c r="O1060" s="2" t="s">
        <v>25</v>
      </c>
      <c r="P1060" s="2"/>
      <c r="Q1060" s="5" t="s">
        <v>20</v>
      </c>
      <c r="R1060" s="2" t="s">
        <v>684</v>
      </c>
    </row>
    <row r="1061" spans="1:18" x14ac:dyDescent="0.25">
      <c r="A1061" s="5">
        <v>288</v>
      </c>
      <c r="B1061" s="2" t="s">
        <v>868</v>
      </c>
      <c r="C1061" s="2" t="s">
        <v>64</v>
      </c>
      <c r="D1061" s="6">
        <v>43790</v>
      </c>
      <c r="E1061" s="2" t="s">
        <v>25</v>
      </c>
      <c r="F1061" s="7">
        <v>45268</v>
      </c>
      <c r="G1061" s="7">
        <v>45268</v>
      </c>
      <c r="H1061" s="2" t="s">
        <v>36</v>
      </c>
      <c r="I1061" s="2" t="s">
        <v>124</v>
      </c>
      <c r="J1061" s="2" t="s">
        <v>869</v>
      </c>
      <c r="K1061" s="2" t="s">
        <v>43</v>
      </c>
      <c r="L1061" s="2" t="s">
        <v>24</v>
      </c>
      <c r="M1061" s="2" t="s">
        <v>25</v>
      </c>
      <c r="N1061" s="2" t="s">
        <v>26</v>
      </c>
      <c r="O1061" s="2" t="s">
        <v>20</v>
      </c>
      <c r="P1061" s="2"/>
      <c r="Q1061" s="5" t="s">
        <v>20</v>
      </c>
      <c r="R1061" s="2" t="s">
        <v>343</v>
      </c>
    </row>
    <row r="1062" spans="1:18" x14ac:dyDescent="0.25">
      <c r="A1062" s="5">
        <v>398</v>
      </c>
      <c r="B1062" s="2" t="s">
        <v>1134</v>
      </c>
      <c r="C1062" s="2" t="s">
        <v>29</v>
      </c>
      <c r="D1062" s="6">
        <v>43788</v>
      </c>
      <c r="E1062" s="2" t="s">
        <v>25</v>
      </c>
      <c r="F1062" s="7">
        <v>45268</v>
      </c>
      <c r="G1062" s="7">
        <v>45268</v>
      </c>
      <c r="H1062" s="2" t="s">
        <v>36</v>
      </c>
      <c r="I1062" s="2" t="s">
        <v>25</v>
      </c>
      <c r="J1062" s="2" t="s">
        <v>1135</v>
      </c>
      <c r="K1062" s="2" t="s">
        <v>43</v>
      </c>
      <c r="L1062" s="2" t="s">
        <v>24</v>
      </c>
      <c r="M1062" s="2" t="s">
        <v>25</v>
      </c>
      <c r="N1062" s="2" t="s">
        <v>26</v>
      </c>
      <c r="O1062" s="2" t="s">
        <v>20</v>
      </c>
      <c r="P1062" s="2"/>
      <c r="Q1062" s="5" t="s">
        <v>27</v>
      </c>
      <c r="R1062" s="2" t="s">
        <v>343</v>
      </c>
    </row>
    <row r="1063" spans="1:18" x14ac:dyDescent="0.25">
      <c r="A1063" s="5">
        <v>741</v>
      </c>
      <c r="B1063" s="2" t="s">
        <v>1877</v>
      </c>
      <c r="C1063" s="2" t="s">
        <v>29</v>
      </c>
      <c r="D1063" s="6">
        <v>43790</v>
      </c>
      <c r="E1063" s="2" t="s">
        <v>20</v>
      </c>
      <c r="F1063" s="7">
        <v>45268</v>
      </c>
      <c r="G1063" s="7">
        <v>45268</v>
      </c>
      <c r="H1063" s="2" t="s">
        <v>36</v>
      </c>
      <c r="I1063" s="2" t="s">
        <v>42</v>
      </c>
      <c r="J1063" s="2" t="s">
        <v>66</v>
      </c>
      <c r="K1063" s="2" t="s">
        <v>43</v>
      </c>
      <c r="L1063" s="2" t="s">
        <v>24</v>
      </c>
      <c r="M1063" s="2" t="s">
        <v>25</v>
      </c>
      <c r="N1063" s="2" t="s">
        <v>26</v>
      </c>
      <c r="O1063" s="2" t="s">
        <v>20</v>
      </c>
      <c r="P1063" s="2"/>
      <c r="Q1063" s="5" t="s">
        <v>20</v>
      </c>
      <c r="R1063" s="2" t="s">
        <v>166</v>
      </c>
    </row>
    <row r="1064" spans="1:18" ht="25.5" x14ac:dyDescent="0.25">
      <c r="A1064" s="5">
        <v>107</v>
      </c>
      <c r="B1064" s="2" t="s">
        <v>372</v>
      </c>
      <c r="C1064" s="2" t="s">
        <v>19</v>
      </c>
      <c r="D1064" s="6">
        <v>43790</v>
      </c>
      <c r="E1064" s="2" t="s">
        <v>25</v>
      </c>
      <c r="F1064" s="7">
        <v>45268</v>
      </c>
      <c r="G1064" s="7">
        <v>45268</v>
      </c>
      <c r="H1064" s="2" t="s">
        <v>36</v>
      </c>
      <c r="I1064" s="2" t="s">
        <v>202</v>
      </c>
      <c r="J1064" s="2" t="s">
        <v>66</v>
      </c>
      <c r="K1064" s="2" t="s">
        <v>43</v>
      </c>
      <c r="L1064" s="2" t="s">
        <v>24</v>
      </c>
      <c r="M1064" s="2" t="s">
        <v>25</v>
      </c>
      <c r="N1064" s="2" t="s">
        <v>26</v>
      </c>
      <c r="O1064" s="2" t="s">
        <v>20</v>
      </c>
      <c r="P1064" s="2"/>
      <c r="Q1064" s="5" t="s">
        <v>20</v>
      </c>
      <c r="R1064" s="2" t="s">
        <v>25</v>
      </c>
    </row>
    <row r="1065" spans="1:18" x14ac:dyDescent="0.25">
      <c r="A1065" s="5">
        <v>1042</v>
      </c>
      <c r="B1065" s="2" t="s">
        <v>2500</v>
      </c>
      <c r="C1065" s="2" t="s">
        <v>2501</v>
      </c>
      <c r="D1065" s="6">
        <v>43794</v>
      </c>
      <c r="E1065" s="2" t="s">
        <v>25</v>
      </c>
      <c r="F1065" s="7">
        <v>45268</v>
      </c>
      <c r="G1065" s="7">
        <v>45268</v>
      </c>
      <c r="H1065" s="2" t="s">
        <v>36</v>
      </c>
      <c r="I1065" s="2" t="s">
        <v>2502</v>
      </c>
      <c r="J1065" s="2" t="s">
        <v>2503</v>
      </c>
      <c r="K1065" s="2" t="s">
        <v>43</v>
      </c>
      <c r="L1065" s="2" t="s">
        <v>24</v>
      </c>
      <c r="M1065" s="2" t="s">
        <v>25</v>
      </c>
      <c r="N1065" s="2" t="s">
        <v>26</v>
      </c>
      <c r="O1065" s="2" t="s">
        <v>20</v>
      </c>
      <c r="P1065" s="2"/>
      <c r="Q1065" s="5" t="s">
        <v>20</v>
      </c>
      <c r="R1065" s="2" t="s">
        <v>39</v>
      </c>
    </row>
    <row r="1066" spans="1:18" x14ac:dyDescent="0.25">
      <c r="A1066" s="5">
        <v>836</v>
      </c>
      <c r="B1066" s="2" t="s">
        <v>2076</v>
      </c>
      <c r="C1066" s="2" t="s">
        <v>64</v>
      </c>
      <c r="D1066" s="6">
        <v>43790</v>
      </c>
      <c r="E1066" s="2" t="s">
        <v>25</v>
      </c>
      <c r="F1066" s="7">
        <v>45268</v>
      </c>
      <c r="G1066" s="7">
        <v>45268</v>
      </c>
      <c r="H1066" s="2" t="s">
        <v>36</v>
      </c>
      <c r="I1066" s="2" t="s">
        <v>2077</v>
      </c>
      <c r="J1066" s="2" t="s">
        <v>2078</v>
      </c>
      <c r="K1066" s="2" t="s">
        <v>43</v>
      </c>
      <c r="L1066" s="2" t="s">
        <v>24</v>
      </c>
      <c r="M1066" s="2" t="s">
        <v>25</v>
      </c>
      <c r="N1066" s="2" t="s">
        <v>26</v>
      </c>
      <c r="O1066" s="2" t="s">
        <v>20</v>
      </c>
      <c r="P1066" s="2"/>
      <c r="Q1066" s="5" t="s">
        <v>20</v>
      </c>
      <c r="R1066" s="2" t="s">
        <v>2079</v>
      </c>
    </row>
    <row r="1067" spans="1:18" x14ac:dyDescent="0.25">
      <c r="A1067" s="5">
        <v>12</v>
      </c>
      <c r="B1067" s="2" t="s">
        <v>75</v>
      </c>
      <c r="C1067" s="2" t="s">
        <v>19</v>
      </c>
      <c r="D1067" s="6">
        <v>43790</v>
      </c>
      <c r="E1067" s="2" t="s">
        <v>25</v>
      </c>
      <c r="F1067" s="7">
        <v>45268</v>
      </c>
      <c r="G1067" s="7">
        <v>45268</v>
      </c>
      <c r="H1067" s="2" t="s">
        <v>36</v>
      </c>
      <c r="I1067" s="2" t="s">
        <v>76</v>
      </c>
      <c r="J1067" s="2" t="s">
        <v>32</v>
      </c>
      <c r="K1067" s="2" t="s">
        <v>43</v>
      </c>
      <c r="L1067" s="2"/>
      <c r="M1067" s="2" t="s">
        <v>25</v>
      </c>
      <c r="N1067" s="2" t="s">
        <v>26</v>
      </c>
      <c r="O1067" s="2" t="s">
        <v>20</v>
      </c>
      <c r="P1067" s="2"/>
      <c r="Q1067" s="5" t="s">
        <v>20</v>
      </c>
      <c r="R1067" s="2" t="s">
        <v>67</v>
      </c>
    </row>
    <row r="1068" spans="1:18" x14ac:dyDescent="0.25">
      <c r="A1068" s="5">
        <v>115</v>
      </c>
      <c r="B1068" s="2" t="s">
        <v>385</v>
      </c>
      <c r="C1068" s="2" t="s">
        <v>19</v>
      </c>
      <c r="D1068" s="6">
        <v>43791</v>
      </c>
      <c r="E1068" s="2" t="s">
        <v>25</v>
      </c>
      <c r="F1068" s="7">
        <v>45268</v>
      </c>
      <c r="G1068" s="7">
        <v>45268</v>
      </c>
      <c r="H1068" s="2" t="s">
        <v>36</v>
      </c>
      <c r="I1068" s="2" t="s">
        <v>386</v>
      </c>
      <c r="J1068" s="2" t="s">
        <v>66</v>
      </c>
      <c r="K1068" s="2" t="s">
        <v>43</v>
      </c>
      <c r="L1068" s="2" t="s">
        <v>24</v>
      </c>
      <c r="M1068" s="2" t="s">
        <v>25</v>
      </c>
      <c r="N1068" s="2" t="s">
        <v>26</v>
      </c>
      <c r="O1068" s="2" t="s">
        <v>25</v>
      </c>
      <c r="P1068" s="2"/>
      <c r="Q1068" s="5" t="s">
        <v>20</v>
      </c>
      <c r="R1068" s="2" t="s">
        <v>44</v>
      </c>
    </row>
    <row r="1069" spans="1:18" ht="25.5" x14ac:dyDescent="0.25">
      <c r="A1069" s="5">
        <v>151</v>
      </c>
      <c r="B1069" s="2" t="s">
        <v>496</v>
      </c>
      <c r="C1069" s="2" t="s">
        <v>29</v>
      </c>
      <c r="D1069" s="6">
        <v>43790</v>
      </c>
      <c r="E1069" s="2" t="s">
        <v>25</v>
      </c>
      <c r="F1069" s="7">
        <v>45268</v>
      </c>
      <c r="G1069" s="7">
        <v>45268</v>
      </c>
      <c r="H1069" s="2" t="s">
        <v>36</v>
      </c>
      <c r="I1069" s="2" t="s">
        <v>497</v>
      </c>
      <c r="J1069" s="2" t="s">
        <v>498</v>
      </c>
      <c r="K1069" s="2" t="s">
        <v>43</v>
      </c>
      <c r="L1069" s="2" t="s">
        <v>24</v>
      </c>
      <c r="M1069" s="2" t="s">
        <v>25</v>
      </c>
      <c r="N1069" s="2" t="s">
        <v>26</v>
      </c>
      <c r="O1069" s="2" t="s">
        <v>20</v>
      </c>
      <c r="P1069" s="2"/>
      <c r="Q1069" s="5" t="s">
        <v>27</v>
      </c>
      <c r="R1069" s="2" t="s">
        <v>499</v>
      </c>
    </row>
    <row r="1070" spans="1:18" x14ac:dyDescent="0.25">
      <c r="A1070" s="5">
        <v>594</v>
      </c>
      <c r="B1070" s="2" t="s">
        <v>1557</v>
      </c>
      <c r="C1070" s="2" t="s">
        <v>64</v>
      </c>
      <c r="D1070" s="6">
        <v>45268</v>
      </c>
      <c r="E1070" s="2" t="s">
        <v>25</v>
      </c>
      <c r="F1070" s="7">
        <v>45268</v>
      </c>
      <c r="G1070" s="7">
        <v>45268</v>
      </c>
      <c r="H1070" s="2" t="s">
        <v>36</v>
      </c>
      <c r="I1070" s="2" t="s">
        <v>76</v>
      </c>
      <c r="J1070" s="2" t="s">
        <v>66</v>
      </c>
      <c r="K1070" s="2" t="s">
        <v>43</v>
      </c>
      <c r="L1070" s="2" t="s">
        <v>24</v>
      </c>
      <c r="M1070" s="2" t="s">
        <v>25</v>
      </c>
      <c r="N1070" s="2" t="s">
        <v>26</v>
      </c>
      <c r="O1070" s="2" t="s">
        <v>20</v>
      </c>
      <c r="P1070" s="2"/>
      <c r="Q1070" s="5" t="s">
        <v>20</v>
      </c>
      <c r="R1070" s="2" t="s">
        <v>559</v>
      </c>
    </row>
    <row r="1071" spans="1:18" ht="25.5" x14ac:dyDescent="0.25">
      <c r="A1071" s="5">
        <v>32</v>
      </c>
      <c r="B1071" s="2" t="s">
        <v>148</v>
      </c>
      <c r="C1071" s="2" t="s">
        <v>46</v>
      </c>
      <c r="D1071" s="6">
        <v>43791</v>
      </c>
      <c r="E1071" s="2" t="s">
        <v>25</v>
      </c>
      <c r="F1071" s="7">
        <v>45268</v>
      </c>
      <c r="G1071" s="7">
        <v>45268</v>
      </c>
      <c r="H1071" s="2" t="s">
        <v>36</v>
      </c>
      <c r="I1071" s="2" t="s">
        <v>124</v>
      </c>
      <c r="J1071" s="2" t="s">
        <v>66</v>
      </c>
      <c r="K1071" s="2" t="s">
        <v>43</v>
      </c>
      <c r="L1071" s="2"/>
      <c r="M1071" s="2" t="s">
        <v>25</v>
      </c>
      <c r="N1071" s="2" t="s">
        <v>26</v>
      </c>
      <c r="O1071" s="2" t="s">
        <v>20</v>
      </c>
      <c r="P1071" s="2"/>
      <c r="Q1071" s="5" t="s">
        <v>149</v>
      </c>
      <c r="R1071" s="2" t="s">
        <v>150</v>
      </c>
    </row>
    <row r="1072" spans="1:18" x14ac:dyDescent="0.25">
      <c r="A1072" s="5">
        <v>41</v>
      </c>
      <c r="B1072" s="2" t="s">
        <v>176</v>
      </c>
      <c r="C1072" s="2" t="s">
        <v>35</v>
      </c>
      <c r="D1072" s="6">
        <v>43791</v>
      </c>
      <c r="E1072" s="2" t="s">
        <v>25</v>
      </c>
      <c r="F1072" s="7">
        <v>45268</v>
      </c>
      <c r="G1072" s="7">
        <v>45268</v>
      </c>
      <c r="H1072" s="2" t="s">
        <v>36</v>
      </c>
      <c r="I1072" s="2" t="s">
        <v>177</v>
      </c>
      <c r="J1072" s="2" t="s">
        <v>66</v>
      </c>
      <c r="K1072" s="2" t="s">
        <v>43</v>
      </c>
      <c r="L1072" s="2"/>
      <c r="M1072" s="2" t="s">
        <v>25</v>
      </c>
      <c r="N1072" s="2" t="s">
        <v>26</v>
      </c>
      <c r="O1072" s="2" t="s">
        <v>20</v>
      </c>
      <c r="P1072" s="2"/>
      <c r="Q1072" s="5" t="s">
        <v>20</v>
      </c>
      <c r="R1072" s="2" t="s">
        <v>166</v>
      </c>
    </row>
    <row r="1073" spans="1:18" x14ac:dyDescent="0.25">
      <c r="A1073" s="5">
        <v>40</v>
      </c>
      <c r="B1073" s="2" t="s">
        <v>172</v>
      </c>
      <c r="C1073" s="2" t="s">
        <v>64</v>
      </c>
      <c r="D1073" s="6">
        <v>43791</v>
      </c>
      <c r="E1073" s="2" t="s">
        <v>25</v>
      </c>
      <c r="F1073" s="7">
        <v>45268</v>
      </c>
      <c r="G1073" s="7">
        <v>45268</v>
      </c>
      <c r="H1073" s="2" t="s">
        <v>36</v>
      </c>
      <c r="I1073" s="2" t="s">
        <v>173</v>
      </c>
      <c r="J1073" s="2" t="s">
        <v>174</v>
      </c>
      <c r="K1073" s="2" t="s">
        <v>43</v>
      </c>
      <c r="L1073" s="2" t="s">
        <v>24</v>
      </c>
      <c r="M1073" s="2" t="s">
        <v>25</v>
      </c>
      <c r="N1073" s="2" t="s">
        <v>26</v>
      </c>
      <c r="O1073" s="2" t="s">
        <v>20</v>
      </c>
      <c r="P1073" s="2"/>
      <c r="Q1073" s="5" t="s">
        <v>20</v>
      </c>
      <c r="R1073" s="2" t="s">
        <v>175</v>
      </c>
    </row>
    <row r="1074" spans="1:18" x14ac:dyDescent="0.25">
      <c r="A1074" s="5">
        <v>181</v>
      </c>
      <c r="B1074" s="2" t="s">
        <v>579</v>
      </c>
      <c r="C1074" s="2" t="s">
        <v>46</v>
      </c>
      <c r="D1074" s="6">
        <v>43790</v>
      </c>
      <c r="E1074" s="2" t="s">
        <v>25</v>
      </c>
      <c r="F1074" s="7">
        <v>45268</v>
      </c>
      <c r="G1074" s="7">
        <v>45268</v>
      </c>
      <c r="H1074" s="2" t="s">
        <v>36</v>
      </c>
      <c r="I1074" s="2" t="s">
        <v>580</v>
      </c>
      <c r="J1074" s="2" t="s">
        <v>66</v>
      </c>
      <c r="K1074" s="2" t="s">
        <v>43</v>
      </c>
      <c r="L1074" s="2" t="s">
        <v>24</v>
      </c>
      <c r="M1074" s="2" t="s">
        <v>25</v>
      </c>
      <c r="N1074" s="2" t="s">
        <v>26</v>
      </c>
      <c r="O1074" s="2" t="s">
        <v>20</v>
      </c>
      <c r="P1074" s="2"/>
      <c r="Q1074" s="5" t="s">
        <v>27</v>
      </c>
      <c r="R1074" s="2" t="s">
        <v>581</v>
      </c>
    </row>
    <row r="1075" spans="1:18" ht="25.5" x14ac:dyDescent="0.25">
      <c r="A1075" s="5">
        <v>31</v>
      </c>
      <c r="B1075" s="2" t="s">
        <v>145</v>
      </c>
      <c r="C1075" s="2" t="s">
        <v>64</v>
      </c>
      <c r="D1075" s="6">
        <v>43791</v>
      </c>
      <c r="E1075" s="2" t="s">
        <v>25</v>
      </c>
      <c r="F1075" s="7">
        <v>45268</v>
      </c>
      <c r="G1075" s="7">
        <v>45268</v>
      </c>
      <c r="H1075" s="2" t="s">
        <v>36</v>
      </c>
      <c r="I1075" s="2" t="s">
        <v>146</v>
      </c>
      <c r="J1075" s="2" t="s">
        <v>66</v>
      </c>
      <c r="K1075" s="2" t="s">
        <v>43</v>
      </c>
      <c r="L1075" s="2"/>
      <c r="M1075" s="2" t="s">
        <v>25</v>
      </c>
      <c r="N1075" s="2" t="s">
        <v>26</v>
      </c>
      <c r="O1075" s="2" t="s">
        <v>20</v>
      </c>
      <c r="P1075" s="2"/>
      <c r="Q1075" s="5" t="s">
        <v>20</v>
      </c>
      <c r="R1075" s="2" t="s">
        <v>147</v>
      </c>
    </row>
    <row r="1076" spans="1:18" x14ac:dyDescent="0.25">
      <c r="A1076" s="5">
        <v>486</v>
      </c>
      <c r="B1076" s="2" t="s">
        <v>1335</v>
      </c>
      <c r="C1076" s="2" t="s">
        <v>69</v>
      </c>
      <c r="D1076" s="6">
        <v>43790</v>
      </c>
      <c r="E1076" s="2" t="s">
        <v>20</v>
      </c>
      <c r="F1076" s="7">
        <v>45268</v>
      </c>
      <c r="G1076" s="7">
        <v>45268</v>
      </c>
      <c r="H1076" s="2" t="s">
        <v>36</v>
      </c>
      <c r="I1076" s="2" t="s">
        <v>1336</v>
      </c>
      <c r="J1076" s="2" t="s">
        <v>1337</v>
      </c>
      <c r="K1076" s="2" t="s">
        <v>43</v>
      </c>
      <c r="L1076" s="2" t="s">
        <v>24</v>
      </c>
      <c r="M1076" s="2" t="s">
        <v>25</v>
      </c>
      <c r="N1076" s="2" t="s">
        <v>20</v>
      </c>
      <c r="O1076" s="2" t="s">
        <v>20</v>
      </c>
      <c r="P1076" s="2"/>
      <c r="Q1076" s="5" t="s">
        <v>20</v>
      </c>
      <c r="R1076" s="2" t="s">
        <v>1338</v>
      </c>
    </row>
    <row r="1077" spans="1:18" x14ac:dyDescent="0.25">
      <c r="A1077" s="5">
        <v>85</v>
      </c>
      <c r="B1077" s="2" t="s">
        <v>314</v>
      </c>
      <c r="C1077" s="2" t="s">
        <v>46</v>
      </c>
      <c r="D1077" s="6">
        <v>43791</v>
      </c>
      <c r="E1077" s="2" t="s">
        <v>25</v>
      </c>
      <c r="F1077" s="7">
        <v>45268</v>
      </c>
      <c r="G1077" s="7">
        <v>45268</v>
      </c>
      <c r="H1077" s="2" t="s">
        <v>36</v>
      </c>
      <c r="I1077" s="2" t="s">
        <v>7</v>
      </c>
      <c r="J1077" s="2" t="s">
        <v>165</v>
      </c>
      <c r="K1077" s="2" t="s">
        <v>43</v>
      </c>
      <c r="L1077" s="2"/>
      <c r="M1077" s="2" t="s">
        <v>25</v>
      </c>
      <c r="N1077" s="2" t="s">
        <v>26</v>
      </c>
      <c r="O1077" s="2" t="s">
        <v>25</v>
      </c>
      <c r="P1077" s="2"/>
      <c r="Q1077" s="5" t="s">
        <v>20</v>
      </c>
      <c r="R1077" s="2" t="s">
        <v>25</v>
      </c>
    </row>
    <row r="1078" spans="1:18" x14ac:dyDescent="0.25">
      <c r="A1078" s="5">
        <v>1096</v>
      </c>
      <c r="B1078" s="2" t="s">
        <v>2611</v>
      </c>
      <c r="C1078" s="2" t="s">
        <v>69</v>
      </c>
      <c r="D1078" s="6">
        <v>43791</v>
      </c>
      <c r="E1078" s="2" t="s">
        <v>25</v>
      </c>
      <c r="F1078" s="7">
        <v>45268</v>
      </c>
      <c r="G1078" s="7">
        <v>45268</v>
      </c>
      <c r="H1078" s="2" t="s">
        <v>36</v>
      </c>
      <c r="I1078" s="2" t="s">
        <v>617</v>
      </c>
      <c r="J1078" s="2" t="s">
        <v>2612</v>
      </c>
      <c r="K1078" s="2" t="s">
        <v>43</v>
      </c>
      <c r="L1078" s="2" t="s">
        <v>24</v>
      </c>
      <c r="M1078" s="2" t="s">
        <v>25</v>
      </c>
      <c r="N1078" s="2" t="s">
        <v>26</v>
      </c>
      <c r="O1078" s="2" t="s">
        <v>20</v>
      </c>
      <c r="P1078" s="2"/>
      <c r="Q1078" s="5" t="s">
        <v>20</v>
      </c>
      <c r="R1078" s="2" t="s">
        <v>2613</v>
      </c>
    </row>
    <row r="1079" spans="1:18" x14ac:dyDescent="0.25">
      <c r="A1079" s="5">
        <v>63</v>
      </c>
      <c r="B1079" s="2" t="s">
        <v>245</v>
      </c>
      <c r="C1079" s="2" t="s">
        <v>29</v>
      </c>
      <c r="D1079" s="6">
        <v>43790</v>
      </c>
      <c r="E1079" s="2" t="s">
        <v>20</v>
      </c>
      <c r="F1079" s="7">
        <v>45268</v>
      </c>
      <c r="G1079" s="7">
        <v>45268</v>
      </c>
      <c r="H1079" s="2" t="s">
        <v>36</v>
      </c>
      <c r="I1079" s="2" t="s">
        <v>225</v>
      </c>
      <c r="J1079" s="2" t="s">
        <v>246</v>
      </c>
      <c r="K1079" s="2" t="s">
        <v>43</v>
      </c>
      <c r="L1079" s="2"/>
      <c r="M1079" s="2" t="s">
        <v>25</v>
      </c>
      <c r="N1079" s="2" t="s">
        <v>26</v>
      </c>
      <c r="O1079" s="2" t="s">
        <v>20</v>
      </c>
      <c r="P1079" s="2"/>
      <c r="Q1079" s="5" t="s">
        <v>20</v>
      </c>
      <c r="R1079" s="2" t="s">
        <v>247</v>
      </c>
    </row>
    <row r="1080" spans="1:18" ht="25.5" x14ac:dyDescent="0.25">
      <c r="A1080" s="5">
        <v>498</v>
      </c>
      <c r="B1080" s="2" t="s">
        <v>1362</v>
      </c>
      <c r="C1080" s="2" t="s">
        <v>95</v>
      </c>
      <c r="D1080" s="6">
        <v>43790</v>
      </c>
      <c r="E1080" s="2" t="s">
        <v>25</v>
      </c>
      <c r="F1080" s="7">
        <v>45268</v>
      </c>
      <c r="G1080" s="7">
        <v>45268</v>
      </c>
      <c r="H1080" s="2" t="s">
        <v>36</v>
      </c>
      <c r="I1080" s="2" t="s">
        <v>376</v>
      </c>
      <c r="J1080" s="2">
        <v>2024</v>
      </c>
      <c r="K1080" s="2" t="s">
        <v>43</v>
      </c>
      <c r="L1080" s="2" t="s">
        <v>24</v>
      </c>
      <c r="M1080" s="2" t="s">
        <v>25</v>
      </c>
      <c r="N1080" s="2" t="s">
        <v>26</v>
      </c>
      <c r="O1080" s="2" t="s">
        <v>20</v>
      </c>
      <c r="P1080" s="2"/>
      <c r="Q1080" s="5" t="s">
        <v>20</v>
      </c>
      <c r="R1080" s="2" t="s">
        <v>1363</v>
      </c>
    </row>
    <row r="1081" spans="1:18" x14ac:dyDescent="0.25">
      <c r="A1081" s="5">
        <v>25</v>
      </c>
      <c r="B1081" s="2" t="s">
        <v>123</v>
      </c>
      <c r="C1081" s="2" t="s">
        <v>29</v>
      </c>
      <c r="D1081" s="6">
        <v>43790</v>
      </c>
      <c r="E1081" s="2" t="s">
        <v>25</v>
      </c>
      <c r="F1081" s="7">
        <v>45268</v>
      </c>
      <c r="G1081" s="7">
        <v>45268</v>
      </c>
      <c r="H1081" s="2" t="s">
        <v>36</v>
      </c>
      <c r="I1081" s="2" t="s">
        <v>124</v>
      </c>
      <c r="J1081" s="2" t="s">
        <v>125</v>
      </c>
      <c r="K1081" s="2" t="s">
        <v>43</v>
      </c>
      <c r="L1081" s="2"/>
      <c r="M1081" s="2" t="s">
        <v>25</v>
      </c>
      <c r="N1081" s="2" t="s">
        <v>26</v>
      </c>
      <c r="O1081" s="2" t="s">
        <v>20</v>
      </c>
      <c r="P1081" s="2"/>
      <c r="Q1081" s="5" t="s">
        <v>27</v>
      </c>
      <c r="R1081" s="2" t="s">
        <v>32</v>
      </c>
    </row>
    <row r="1082" spans="1:18" x14ac:dyDescent="0.25">
      <c r="A1082" s="5">
        <v>13</v>
      </c>
      <c r="B1082" s="2" t="s">
        <v>77</v>
      </c>
      <c r="C1082" s="2" t="s">
        <v>29</v>
      </c>
      <c r="D1082" s="6">
        <v>43790</v>
      </c>
      <c r="E1082" s="2" t="s">
        <v>25</v>
      </c>
      <c r="F1082" s="7">
        <v>45268</v>
      </c>
      <c r="G1082" s="7">
        <v>45268</v>
      </c>
      <c r="H1082" s="2" t="s">
        <v>36</v>
      </c>
      <c r="I1082" s="2" t="s">
        <v>78</v>
      </c>
      <c r="J1082" s="8">
        <v>153738</v>
      </c>
      <c r="K1082" s="2" t="s">
        <v>43</v>
      </c>
      <c r="L1082" s="2"/>
      <c r="M1082" s="2" t="s">
        <v>25</v>
      </c>
      <c r="N1082" s="2" t="s">
        <v>26</v>
      </c>
      <c r="O1082" s="2" t="s">
        <v>20</v>
      </c>
      <c r="P1082" s="2"/>
      <c r="Q1082" s="5" t="s">
        <v>20</v>
      </c>
      <c r="R1082" s="2" t="s">
        <v>79</v>
      </c>
    </row>
    <row r="1083" spans="1:18" x14ac:dyDescent="0.25">
      <c r="A1083" s="5">
        <v>80</v>
      </c>
      <c r="B1083" s="2" t="s">
        <v>297</v>
      </c>
      <c r="C1083" s="2" t="s">
        <v>19</v>
      </c>
      <c r="D1083" s="6">
        <v>43791</v>
      </c>
      <c r="E1083" s="2" t="s">
        <v>20</v>
      </c>
      <c r="F1083" s="7">
        <v>45268</v>
      </c>
      <c r="G1083" s="7">
        <v>45268</v>
      </c>
      <c r="H1083" s="2" t="s">
        <v>36</v>
      </c>
      <c r="I1083" s="2" t="s">
        <v>298</v>
      </c>
      <c r="J1083" s="2" t="s">
        <v>66</v>
      </c>
      <c r="K1083" s="2" t="s">
        <v>43</v>
      </c>
      <c r="L1083" s="2"/>
      <c r="M1083" s="2" t="s">
        <v>25</v>
      </c>
      <c r="N1083" s="2" t="s">
        <v>26</v>
      </c>
      <c r="O1083" s="2" t="s">
        <v>20</v>
      </c>
      <c r="P1083" s="2"/>
      <c r="Q1083" s="5" t="s">
        <v>20</v>
      </c>
      <c r="R1083" s="2" t="s">
        <v>299</v>
      </c>
    </row>
    <row r="1084" spans="1:18" x14ac:dyDescent="0.25">
      <c r="A1084" s="5">
        <v>84</v>
      </c>
      <c r="B1084" s="2" t="s">
        <v>312</v>
      </c>
      <c r="C1084" s="2" t="s">
        <v>46</v>
      </c>
      <c r="D1084" s="6">
        <v>43791</v>
      </c>
      <c r="E1084" s="2" t="s">
        <v>25</v>
      </c>
      <c r="F1084" s="7">
        <v>45268</v>
      </c>
      <c r="G1084" s="7">
        <v>45268</v>
      </c>
      <c r="H1084" s="2" t="s">
        <v>36</v>
      </c>
      <c r="I1084" s="2" t="s">
        <v>285</v>
      </c>
      <c r="J1084" s="2" t="s">
        <v>66</v>
      </c>
      <c r="K1084" s="2" t="s">
        <v>43</v>
      </c>
      <c r="L1084" s="2"/>
      <c r="M1084" s="2" t="s">
        <v>25</v>
      </c>
      <c r="N1084" s="2" t="s">
        <v>26</v>
      </c>
      <c r="O1084" s="2" t="s">
        <v>20</v>
      </c>
      <c r="P1084" s="2"/>
      <c r="Q1084" s="5" t="s">
        <v>20</v>
      </c>
      <c r="R1084" s="2" t="s">
        <v>313</v>
      </c>
    </row>
    <row r="1085" spans="1:18" x14ac:dyDescent="0.25">
      <c r="A1085" s="5">
        <v>851</v>
      </c>
      <c r="B1085" s="2" t="s">
        <v>2108</v>
      </c>
      <c r="C1085" s="2" t="s">
        <v>19</v>
      </c>
      <c r="D1085" s="6">
        <v>43791</v>
      </c>
      <c r="E1085" s="2" t="s">
        <v>20</v>
      </c>
      <c r="F1085" s="7">
        <v>45268</v>
      </c>
      <c r="G1085" s="7">
        <v>45268</v>
      </c>
      <c r="H1085" s="2" t="s">
        <v>36</v>
      </c>
      <c r="I1085" s="2" t="s">
        <v>334</v>
      </c>
      <c r="J1085" s="2" t="s">
        <v>66</v>
      </c>
      <c r="K1085" s="2" t="s">
        <v>43</v>
      </c>
      <c r="L1085" s="2" t="s">
        <v>24</v>
      </c>
      <c r="M1085" s="2" t="s">
        <v>25</v>
      </c>
      <c r="N1085" s="2" t="s">
        <v>26</v>
      </c>
      <c r="O1085" s="2" t="s">
        <v>20</v>
      </c>
      <c r="P1085" s="2"/>
      <c r="Q1085" s="5" t="s">
        <v>20</v>
      </c>
      <c r="R1085" s="2" t="s">
        <v>495</v>
      </c>
    </row>
    <row r="1086" spans="1:18" x14ac:dyDescent="0.25">
      <c r="A1086" s="5">
        <v>5</v>
      </c>
      <c r="B1086" s="2" t="s">
        <v>45</v>
      </c>
      <c r="C1086" s="2" t="s">
        <v>46</v>
      </c>
      <c r="D1086" s="6">
        <v>43790</v>
      </c>
      <c r="E1086" s="2" t="s">
        <v>20</v>
      </c>
      <c r="F1086" s="7">
        <v>45268</v>
      </c>
      <c r="G1086" s="7">
        <v>45268</v>
      </c>
      <c r="H1086" s="2" t="s">
        <v>36</v>
      </c>
      <c r="I1086" s="2" t="s">
        <v>47</v>
      </c>
      <c r="J1086" s="2" t="s">
        <v>48</v>
      </c>
      <c r="K1086" s="2" t="s">
        <v>43</v>
      </c>
      <c r="L1086" s="2"/>
      <c r="M1086" s="2" t="s">
        <v>25</v>
      </c>
      <c r="N1086" s="2" t="s">
        <v>26</v>
      </c>
      <c r="O1086" s="2" t="s">
        <v>20</v>
      </c>
      <c r="P1086" s="2"/>
      <c r="Q1086" s="5" t="s">
        <v>20</v>
      </c>
      <c r="R1086" s="2" t="s">
        <v>49</v>
      </c>
    </row>
    <row r="1087" spans="1:18" x14ac:dyDescent="0.25">
      <c r="A1087" s="5">
        <v>1272</v>
      </c>
      <c r="B1087" s="2" t="s">
        <v>2980</v>
      </c>
      <c r="C1087" s="2" t="s">
        <v>46</v>
      </c>
      <c r="D1087" s="6">
        <v>43790</v>
      </c>
      <c r="E1087" s="2" t="s">
        <v>25</v>
      </c>
      <c r="F1087" s="7">
        <v>45268</v>
      </c>
      <c r="G1087" s="7">
        <v>45268</v>
      </c>
      <c r="H1087" s="2" t="s">
        <v>36</v>
      </c>
      <c r="I1087" s="2" t="s">
        <v>2981</v>
      </c>
      <c r="J1087" s="2" t="s">
        <v>599</v>
      </c>
      <c r="K1087" s="2" t="s">
        <v>43</v>
      </c>
      <c r="L1087" s="2" t="s">
        <v>340</v>
      </c>
      <c r="M1087" s="2" t="s">
        <v>25</v>
      </c>
      <c r="N1087" s="2" t="s">
        <v>26</v>
      </c>
      <c r="O1087" s="2" t="s">
        <v>20</v>
      </c>
      <c r="P1087" s="2"/>
      <c r="Q1087" s="5" t="s">
        <v>20</v>
      </c>
      <c r="R1087" s="2" t="s">
        <v>2982</v>
      </c>
    </row>
    <row r="1088" spans="1:18" x14ac:dyDescent="0.25">
      <c r="A1088" s="5">
        <v>215</v>
      </c>
      <c r="B1088" s="2" t="s">
        <v>685</v>
      </c>
      <c r="C1088" s="2" t="s">
        <v>59</v>
      </c>
      <c r="D1088" s="6">
        <v>43790</v>
      </c>
      <c r="E1088" s="2" t="s">
        <v>25</v>
      </c>
      <c r="F1088" s="7">
        <v>45268</v>
      </c>
      <c r="G1088" s="7">
        <v>45268</v>
      </c>
      <c r="H1088" s="2" t="s">
        <v>134</v>
      </c>
      <c r="I1088" s="2" t="s">
        <v>272</v>
      </c>
      <c r="J1088" s="2" t="s">
        <v>61</v>
      </c>
      <c r="K1088" s="2" t="s">
        <v>43</v>
      </c>
      <c r="L1088" s="2" t="s">
        <v>24</v>
      </c>
      <c r="M1088" s="2" t="s">
        <v>25</v>
      </c>
      <c r="N1088" s="2" t="s">
        <v>26</v>
      </c>
      <c r="O1088" s="2" t="s">
        <v>20</v>
      </c>
      <c r="P1088" s="2"/>
      <c r="Q1088" s="5" t="s">
        <v>20</v>
      </c>
      <c r="R1088" s="2" t="s">
        <v>166</v>
      </c>
    </row>
    <row r="1089" spans="1:18" x14ac:dyDescent="0.25">
      <c r="A1089" s="5">
        <v>106</v>
      </c>
      <c r="B1089" s="2" t="s">
        <v>368</v>
      </c>
      <c r="C1089" s="2" t="s">
        <v>19</v>
      </c>
      <c r="D1089" s="6">
        <v>43791</v>
      </c>
      <c r="E1089" s="2" t="s">
        <v>25</v>
      </c>
      <c r="F1089" s="7">
        <v>45268</v>
      </c>
      <c r="G1089" s="7">
        <v>45268</v>
      </c>
      <c r="H1089" s="2" t="s">
        <v>369</v>
      </c>
      <c r="I1089" s="2" t="s">
        <v>370</v>
      </c>
      <c r="J1089" s="2" t="s">
        <v>371</v>
      </c>
      <c r="K1089" s="2" t="s">
        <v>43</v>
      </c>
      <c r="L1089" s="2" t="s">
        <v>340</v>
      </c>
      <c r="M1089" s="2" t="s">
        <v>25</v>
      </c>
      <c r="N1089" s="2" t="s">
        <v>26</v>
      </c>
      <c r="O1089" s="2" t="s">
        <v>25</v>
      </c>
      <c r="P1089" s="2"/>
      <c r="Q1089" s="5" t="s">
        <v>20</v>
      </c>
      <c r="R1089" s="2" t="s">
        <v>166</v>
      </c>
    </row>
    <row r="1090" spans="1:18" ht="25.5" x14ac:dyDescent="0.25">
      <c r="A1090" s="5">
        <v>550</v>
      </c>
      <c r="B1090" s="2" t="s">
        <v>1468</v>
      </c>
      <c r="C1090" s="2" t="s">
        <v>19</v>
      </c>
      <c r="D1090" s="6">
        <v>43791</v>
      </c>
      <c r="E1090" s="2" t="s">
        <v>25</v>
      </c>
      <c r="F1090" s="7">
        <v>45268</v>
      </c>
      <c r="G1090" s="7">
        <v>45268</v>
      </c>
      <c r="H1090" s="2" t="s">
        <v>119</v>
      </c>
      <c r="I1090" s="2" t="s">
        <v>1469</v>
      </c>
      <c r="J1090" s="2">
        <v>2024</v>
      </c>
      <c r="K1090" s="2" t="s">
        <v>43</v>
      </c>
      <c r="L1090" s="2" t="s">
        <v>24</v>
      </c>
      <c r="M1090" s="2" t="s">
        <v>25</v>
      </c>
      <c r="N1090" s="2" t="s">
        <v>26</v>
      </c>
      <c r="O1090" s="2" t="s">
        <v>20</v>
      </c>
      <c r="P1090" s="2"/>
      <c r="Q1090" s="5" t="s">
        <v>20</v>
      </c>
      <c r="R1090" s="2" t="s">
        <v>666</v>
      </c>
    </row>
    <row r="1091" spans="1:18" x14ac:dyDescent="0.25">
      <c r="A1091" s="5">
        <v>15</v>
      </c>
      <c r="B1091" s="2" t="s">
        <v>84</v>
      </c>
      <c r="C1091" s="2" t="s">
        <v>46</v>
      </c>
      <c r="D1091" s="6">
        <v>43790</v>
      </c>
      <c r="E1091" s="2" t="s">
        <v>25</v>
      </c>
      <c r="F1091" s="7">
        <v>45268</v>
      </c>
      <c r="G1091" s="7">
        <v>45268</v>
      </c>
      <c r="H1091" s="2" t="s">
        <v>30</v>
      </c>
      <c r="I1091" s="2" t="s">
        <v>85</v>
      </c>
      <c r="J1091" s="2" t="s">
        <v>66</v>
      </c>
      <c r="K1091" s="2" t="s">
        <v>43</v>
      </c>
      <c r="L1091" s="2"/>
      <c r="M1091" s="2" t="s">
        <v>25</v>
      </c>
      <c r="N1091" s="2" t="s">
        <v>26</v>
      </c>
      <c r="O1091" s="2" t="s">
        <v>20</v>
      </c>
      <c r="P1091" s="2"/>
      <c r="Q1091" s="5" t="s">
        <v>20</v>
      </c>
      <c r="R1091" s="2" t="s">
        <v>86</v>
      </c>
    </row>
    <row r="1092" spans="1:18" x14ac:dyDescent="0.25">
      <c r="A1092" s="5">
        <v>480</v>
      </c>
      <c r="B1092" s="2" t="s">
        <v>1318</v>
      </c>
      <c r="C1092" s="2" t="s">
        <v>46</v>
      </c>
      <c r="D1092" s="6">
        <v>43790</v>
      </c>
      <c r="E1092" s="2" t="s">
        <v>25</v>
      </c>
      <c r="F1092" s="7">
        <v>45268</v>
      </c>
      <c r="G1092" s="7">
        <v>45268</v>
      </c>
      <c r="H1092" s="2" t="s">
        <v>30</v>
      </c>
      <c r="I1092" s="2" t="s">
        <v>815</v>
      </c>
      <c r="J1092" s="2" t="s">
        <v>595</v>
      </c>
      <c r="K1092" s="2" t="s">
        <v>43</v>
      </c>
      <c r="L1092" s="2" t="s">
        <v>24</v>
      </c>
      <c r="M1092" s="2" t="s">
        <v>25</v>
      </c>
      <c r="N1092" s="2" t="s">
        <v>26</v>
      </c>
      <c r="O1092" s="2" t="s">
        <v>25</v>
      </c>
      <c r="P1092" s="2"/>
      <c r="Q1092" s="5" t="s">
        <v>20</v>
      </c>
      <c r="R1092" s="2" t="s">
        <v>39</v>
      </c>
    </row>
    <row r="1093" spans="1:18" x14ac:dyDescent="0.25">
      <c r="A1093" s="5">
        <v>11</v>
      </c>
      <c r="B1093" s="2" t="s">
        <v>72</v>
      </c>
      <c r="C1093" s="2" t="s">
        <v>29</v>
      </c>
      <c r="D1093" s="6">
        <v>43788</v>
      </c>
      <c r="E1093" s="2" t="s">
        <v>25</v>
      </c>
      <c r="F1093" s="7">
        <v>45268</v>
      </c>
      <c r="G1093" s="7">
        <v>45268</v>
      </c>
      <c r="H1093" s="2" t="s">
        <v>30</v>
      </c>
      <c r="I1093" s="2" t="s">
        <v>73</v>
      </c>
      <c r="J1093" s="2" t="s">
        <v>66</v>
      </c>
      <c r="K1093" s="2" t="s">
        <v>43</v>
      </c>
      <c r="L1093" s="2"/>
      <c r="M1093" s="2" t="s">
        <v>25</v>
      </c>
      <c r="N1093" s="2" t="s">
        <v>26</v>
      </c>
      <c r="O1093" s="2" t="s">
        <v>20</v>
      </c>
      <c r="P1093" s="2"/>
      <c r="Q1093" s="5" t="s">
        <v>20</v>
      </c>
      <c r="R1093" s="2" t="s">
        <v>74</v>
      </c>
    </row>
    <row r="1094" spans="1:18" x14ac:dyDescent="0.25">
      <c r="A1094" s="5">
        <v>27</v>
      </c>
      <c r="B1094" s="2" t="s">
        <v>130</v>
      </c>
      <c r="C1094" s="2" t="s">
        <v>95</v>
      </c>
      <c r="D1094" s="6">
        <v>43790</v>
      </c>
      <c r="E1094" s="2" t="s">
        <v>25</v>
      </c>
      <c r="F1094" s="7">
        <v>45268</v>
      </c>
      <c r="G1094" s="7">
        <v>45268</v>
      </c>
      <c r="H1094" s="2" t="s">
        <v>30</v>
      </c>
      <c r="I1094" s="2" t="s">
        <v>131</v>
      </c>
      <c r="J1094" s="2" t="s">
        <v>66</v>
      </c>
      <c r="K1094" s="2" t="s">
        <v>43</v>
      </c>
      <c r="L1094" s="2"/>
      <c r="M1094" s="2" t="s">
        <v>25</v>
      </c>
      <c r="N1094" s="2" t="s">
        <v>26</v>
      </c>
      <c r="O1094" s="2" t="s">
        <v>25</v>
      </c>
      <c r="P1094" s="2"/>
      <c r="Q1094" s="5" t="s">
        <v>20</v>
      </c>
      <c r="R1094" s="2" t="s">
        <v>132</v>
      </c>
    </row>
    <row r="1095" spans="1:18" x14ac:dyDescent="0.25">
      <c r="A1095" s="5">
        <v>4</v>
      </c>
      <c r="B1095" s="2" t="s">
        <v>40</v>
      </c>
      <c r="C1095" s="2" t="s">
        <v>29</v>
      </c>
      <c r="D1095" s="6">
        <v>43791</v>
      </c>
      <c r="E1095" s="2" t="s">
        <v>25</v>
      </c>
      <c r="F1095" s="7">
        <v>45268</v>
      </c>
      <c r="G1095" s="7">
        <v>45268</v>
      </c>
      <c r="H1095" s="2" t="s">
        <v>30</v>
      </c>
      <c r="I1095" s="2" t="s">
        <v>41</v>
      </c>
      <c r="J1095" s="2" t="s">
        <v>42</v>
      </c>
      <c r="K1095" s="2" t="s">
        <v>43</v>
      </c>
      <c r="L1095" s="2"/>
      <c r="M1095" s="2" t="s">
        <v>25</v>
      </c>
      <c r="N1095" s="2" t="s">
        <v>26</v>
      </c>
      <c r="O1095" s="2" t="s">
        <v>20</v>
      </c>
      <c r="P1095" s="2"/>
      <c r="Q1095" s="5" t="s">
        <v>20</v>
      </c>
      <c r="R1095" s="2" t="s">
        <v>44</v>
      </c>
    </row>
    <row r="1096" spans="1:18" x14ac:dyDescent="0.25">
      <c r="A1096" s="5">
        <v>435</v>
      </c>
      <c r="B1096" s="2" t="s">
        <v>1212</v>
      </c>
      <c r="C1096" s="2" t="s">
        <v>19</v>
      </c>
      <c r="D1096" s="6">
        <v>43791</v>
      </c>
      <c r="E1096" s="2" t="s">
        <v>25</v>
      </c>
      <c r="F1096" s="7">
        <v>45268</v>
      </c>
      <c r="G1096" s="7">
        <v>45268</v>
      </c>
      <c r="H1096" s="2" t="s">
        <v>30</v>
      </c>
      <c r="I1096" s="2" t="s">
        <v>1213</v>
      </c>
      <c r="J1096" s="2" t="s">
        <v>258</v>
      </c>
      <c r="K1096" s="2" t="s">
        <v>43</v>
      </c>
      <c r="L1096" s="2" t="s">
        <v>24</v>
      </c>
      <c r="M1096" s="2" t="s">
        <v>25</v>
      </c>
      <c r="N1096" s="2" t="s">
        <v>26</v>
      </c>
      <c r="O1096" s="2" t="s">
        <v>20</v>
      </c>
      <c r="P1096" s="2"/>
      <c r="Q1096" s="5" t="s">
        <v>20</v>
      </c>
      <c r="R1096" s="2" t="s">
        <v>67</v>
      </c>
    </row>
    <row r="1097" spans="1:18" ht="25.5" x14ac:dyDescent="0.25">
      <c r="A1097" s="5">
        <v>26</v>
      </c>
      <c r="B1097" s="2" t="s">
        <v>126</v>
      </c>
      <c r="C1097" s="2"/>
      <c r="D1097" s="6">
        <v>43799</v>
      </c>
      <c r="E1097" s="2" t="s">
        <v>25</v>
      </c>
      <c r="F1097" s="7">
        <v>45268</v>
      </c>
      <c r="G1097" s="7">
        <v>45268</v>
      </c>
      <c r="H1097" s="2" t="s">
        <v>30</v>
      </c>
      <c r="I1097" s="2" t="s">
        <v>127</v>
      </c>
      <c r="J1097" s="2" t="s">
        <v>66</v>
      </c>
      <c r="K1097" s="2" t="s">
        <v>43</v>
      </c>
      <c r="L1097" s="2"/>
      <c r="M1097" s="2" t="s">
        <v>25</v>
      </c>
      <c r="N1097" s="2" t="s">
        <v>26</v>
      </c>
      <c r="O1097" s="2" t="s">
        <v>20</v>
      </c>
      <c r="P1097" s="2"/>
      <c r="Q1097" s="5" t="s">
        <v>128</v>
      </c>
      <c r="R1097" s="2" t="s">
        <v>129</v>
      </c>
    </row>
    <row r="1098" spans="1:18" x14ac:dyDescent="0.25">
      <c r="A1098" s="5">
        <v>166</v>
      </c>
      <c r="B1098" s="2" t="s">
        <v>540</v>
      </c>
      <c r="C1098" s="2" t="s">
        <v>46</v>
      </c>
      <c r="D1098" s="6">
        <v>43790</v>
      </c>
      <c r="E1098" s="2" t="s">
        <v>25</v>
      </c>
      <c r="F1098" s="7">
        <v>45268</v>
      </c>
      <c r="G1098" s="7">
        <v>45268</v>
      </c>
      <c r="H1098" s="2" t="s">
        <v>30</v>
      </c>
      <c r="I1098" s="2" t="s">
        <v>541</v>
      </c>
      <c r="J1098" s="2" t="s">
        <v>165</v>
      </c>
      <c r="K1098" s="2" t="s">
        <v>43</v>
      </c>
      <c r="L1098" s="2" t="s">
        <v>24</v>
      </c>
      <c r="M1098" s="2" t="s">
        <v>25</v>
      </c>
      <c r="N1098" s="2" t="s">
        <v>26</v>
      </c>
      <c r="O1098" s="2" t="s">
        <v>20</v>
      </c>
      <c r="P1098" s="2"/>
      <c r="Q1098" s="5" t="s">
        <v>20</v>
      </c>
      <c r="R1098" s="2" t="s">
        <v>44</v>
      </c>
    </row>
    <row r="1099" spans="1:18" x14ac:dyDescent="0.25">
      <c r="A1099" s="5">
        <v>864</v>
      </c>
      <c r="B1099" s="2" t="s">
        <v>2135</v>
      </c>
      <c r="C1099" s="2" t="s">
        <v>19</v>
      </c>
      <c r="D1099" s="6">
        <v>43791</v>
      </c>
      <c r="E1099" s="2" t="s">
        <v>25</v>
      </c>
      <c r="F1099" s="7">
        <v>45268</v>
      </c>
      <c r="G1099" s="7">
        <v>45268</v>
      </c>
      <c r="H1099" s="2" t="s">
        <v>30</v>
      </c>
      <c r="I1099" s="2" t="s">
        <v>290</v>
      </c>
      <c r="J1099" s="2" t="s">
        <v>66</v>
      </c>
      <c r="K1099" s="2" t="s">
        <v>43</v>
      </c>
      <c r="L1099" s="2" t="s">
        <v>24</v>
      </c>
      <c r="M1099" s="2" t="s">
        <v>25</v>
      </c>
      <c r="N1099" s="2" t="s">
        <v>26</v>
      </c>
      <c r="O1099" s="2" t="s">
        <v>20</v>
      </c>
      <c r="P1099" s="2"/>
      <c r="Q1099" s="5" t="s">
        <v>20</v>
      </c>
      <c r="R1099" s="2" t="s">
        <v>25</v>
      </c>
    </row>
    <row r="1100" spans="1:18" x14ac:dyDescent="0.25">
      <c r="A1100" s="5">
        <v>1262</v>
      </c>
      <c r="B1100" s="2" t="s">
        <v>2961</v>
      </c>
      <c r="C1100" s="2" t="s">
        <v>64</v>
      </c>
      <c r="D1100" s="6">
        <v>43791</v>
      </c>
      <c r="E1100" s="2" t="s">
        <v>25</v>
      </c>
      <c r="F1100" s="7">
        <v>45268</v>
      </c>
      <c r="G1100" s="7">
        <v>45268</v>
      </c>
      <c r="H1100" s="2" t="s">
        <v>30</v>
      </c>
      <c r="I1100" s="2" t="s">
        <v>541</v>
      </c>
      <c r="J1100" s="2" t="s">
        <v>890</v>
      </c>
      <c r="K1100" s="2" t="s">
        <v>43</v>
      </c>
      <c r="L1100" s="2" t="s">
        <v>24</v>
      </c>
      <c r="M1100" s="2" t="s">
        <v>25</v>
      </c>
      <c r="N1100" s="2" t="s">
        <v>26</v>
      </c>
      <c r="O1100" s="2" t="s">
        <v>25</v>
      </c>
      <c r="P1100" s="2"/>
      <c r="Q1100" s="5" t="s">
        <v>20</v>
      </c>
      <c r="R1100" s="2" t="s">
        <v>2962</v>
      </c>
    </row>
    <row r="1101" spans="1:18" x14ac:dyDescent="0.25">
      <c r="A1101" s="5">
        <v>9</v>
      </c>
      <c r="B1101" s="2" t="s">
        <v>63</v>
      </c>
      <c r="C1101" s="2" t="s">
        <v>64</v>
      </c>
      <c r="D1101" s="6">
        <v>43790</v>
      </c>
      <c r="E1101" s="2" t="s">
        <v>25</v>
      </c>
      <c r="F1101" s="7">
        <v>45268</v>
      </c>
      <c r="G1101" s="7">
        <v>45268</v>
      </c>
      <c r="H1101" s="2" t="s">
        <v>30</v>
      </c>
      <c r="I1101" s="2" t="s">
        <v>65</v>
      </c>
      <c r="J1101" s="2" t="s">
        <v>66</v>
      </c>
      <c r="K1101" s="2" t="s">
        <v>43</v>
      </c>
      <c r="L1101" s="2"/>
      <c r="M1101" s="2" t="s">
        <v>25</v>
      </c>
      <c r="N1101" s="2" t="s">
        <v>26</v>
      </c>
      <c r="O1101" s="2" t="s">
        <v>20</v>
      </c>
      <c r="P1101" s="2"/>
      <c r="Q1101" s="5" t="s">
        <v>20</v>
      </c>
      <c r="R1101" s="2" t="s">
        <v>67</v>
      </c>
    </row>
    <row r="1102" spans="1:18" ht="25.5" x14ac:dyDescent="0.25">
      <c r="A1102" s="5">
        <v>7</v>
      </c>
      <c r="B1102" s="2" t="s">
        <v>54</v>
      </c>
      <c r="C1102" s="2" t="s">
        <v>19</v>
      </c>
      <c r="D1102" s="6">
        <v>43790</v>
      </c>
      <c r="E1102" s="2" t="s">
        <v>25</v>
      </c>
      <c r="F1102" s="7">
        <v>45268</v>
      </c>
      <c r="G1102" s="7">
        <v>45268</v>
      </c>
      <c r="H1102" s="2" t="s">
        <v>30</v>
      </c>
      <c r="I1102" s="2" t="s">
        <v>55</v>
      </c>
      <c r="J1102" s="2" t="s">
        <v>56</v>
      </c>
      <c r="K1102" s="2" t="s">
        <v>43</v>
      </c>
      <c r="L1102" s="2"/>
      <c r="M1102" s="2" t="s">
        <v>25</v>
      </c>
      <c r="N1102" s="2" t="s">
        <v>26</v>
      </c>
      <c r="O1102" s="2" t="s">
        <v>20</v>
      </c>
      <c r="P1102" s="2"/>
      <c r="Q1102" s="5" t="s">
        <v>20</v>
      </c>
      <c r="R1102" s="2" t="s">
        <v>57</v>
      </c>
    </row>
    <row r="1103" spans="1:18" x14ac:dyDescent="0.25">
      <c r="A1103" s="5">
        <v>16</v>
      </c>
      <c r="B1103" s="2" t="s">
        <v>87</v>
      </c>
      <c r="C1103" s="2" t="s">
        <v>29</v>
      </c>
      <c r="D1103" s="6">
        <v>43790</v>
      </c>
      <c r="E1103" s="2" t="s">
        <v>25</v>
      </c>
      <c r="F1103" s="7">
        <v>45268</v>
      </c>
      <c r="G1103" s="7">
        <v>45268</v>
      </c>
      <c r="H1103" s="2" t="s">
        <v>88</v>
      </c>
      <c r="I1103" s="2" t="s">
        <v>89</v>
      </c>
      <c r="J1103" s="2" t="s">
        <v>90</v>
      </c>
      <c r="K1103" s="2" t="s">
        <v>43</v>
      </c>
      <c r="L1103" s="2"/>
      <c r="M1103" s="2" t="s">
        <v>25</v>
      </c>
      <c r="N1103" s="2" t="s">
        <v>26</v>
      </c>
      <c r="O1103" s="2" t="s">
        <v>25</v>
      </c>
      <c r="P1103" s="2"/>
      <c r="Q1103" s="5" t="s">
        <v>20</v>
      </c>
      <c r="R1103" s="2"/>
    </row>
    <row r="1104" spans="1:18" ht="25.5" x14ac:dyDescent="0.25">
      <c r="A1104" s="5">
        <v>478</v>
      </c>
      <c r="B1104" s="2" t="s">
        <v>1312</v>
      </c>
      <c r="C1104" s="2" t="s">
        <v>19</v>
      </c>
      <c r="D1104" s="6">
        <v>43791</v>
      </c>
      <c r="E1104" s="2" t="s">
        <v>25</v>
      </c>
      <c r="F1104" s="7">
        <v>45268</v>
      </c>
      <c r="G1104" s="7">
        <v>45269</v>
      </c>
      <c r="H1104" s="2" t="s">
        <v>253</v>
      </c>
      <c r="I1104" s="2" t="s">
        <v>1313</v>
      </c>
      <c r="J1104" s="2">
        <v>2024</v>
      </c>
      <c r="K1104" s="2" t="s">
        <v>43</v>
      </c>
      <c r="L1104" s="2" t="s">
        <v>24</v>
      </c>
      <c r="M1104" s="2" t="s">
        <v>25</v>
      </c>
      <c r="N1104" s="2" t="s">
        <v>26</v>
      </c>
      <c r="O1104" s="2" t="s">
        <v>20</v>
      </c>
      <c r="P1104" s="2"/>
      <c r="Q1104" s="5" t="s">
        <v>20</v>
      </c>
      <c r="R1104" s="2" t="s">
        <v>1314</v>
      </c>
    </row>
    <row r="1105" spans="1:18" ht="25.5" x14ac:dyDescent="0.25">
      <c r="A1105" s="5">
        <v>168</v>
      </c>
      <c r="B1105" s="2" t="s">
        <v>545</v>
      </c>
      <c r="C1105" s="2" t="s">
        <v>46</v>
      </c>
      <c r="D1105" s="6">
        <v>43790</v>
      </c>
      <c r="E1105" s="2" t="s">
        <v>20</v>
      </c>
      <c r="F1105" s="7">
        <v>45268</v>
      </c>
      <c r="G1105" s="7">
        <v>45269</v>
      </c>
      <c r="H1105" s="2" t="s">
        <v>36</v>
      </c>
      <c r="I1105" s="2" t="s">
        <v>546</v>
      </c>
      <c r="J1105" s="2">
        <v>2024</v>
      </c>
      <c r="K1105" s="2" t="s">
        <v>43</v>
      </c>
      <c r="L1105" s="2" t="s">
        <v>24</v>
      </c>
      <c r="M1105" s="2" t="s">
        <v>25</v>
      </c>
      <c r="N1105" s="2" t="s">
        <v>26</v>
      </c>
      <c r="O1105" s="2" t="s">
        <v>20</v>
      </c>
      <c r="P1105" s="2"/>
      <c r="Q1105" s="5" t="s">
        <v>20</v>
      </c>
      <c r="R1105" s="2" t="s">
        <v>547</v>
      </c>
    </row>
    <row r="1106" spans="1:18" x14ac:dyDescent="0.25">
      <c r="A1106" s="5">
        <v>114</v>
      </c>
      <c r="B1106" s="2" t="s">
        <v>384</v>
      </c>
      <c r="C1106" s="2" t="s">
        <v>95</v>
      </c>
      <c r="D1106" s="6">
        <v>43790</v>
      </c>
      <c r="E1106" s="2" t="s">
        <v>20</v>
      </c>
      <c r="F1106" s="7">
        <v>45268</v>
      </c>
      <c r="G1106" s="7">
        <v>45269</v>
      </c>
      <c r="H1106" s="2" t="s">
        <v>36</v>
      </c>
      <c r="I1106" s="2" t="s">
        <v>25</v>
      </c>
      <c r="J1106" s="2" t="s">
        <v>66</v>
      </c>
      <c r="K1106" s="2" t="s">
        <v>43</v>
      </c>
      <c r="L1106" s="2" t="s">
        <v>24</v>
      </c>
      <c r="M1106" s="2" t="s">
        <v>25</v>
      </c>
      <c r="N1106" s="2" t="s">
        <v>26</v>
      </c>
      <c r="O1106" s="2" t="s">
        <v>20</v>
      </c>
      <c r="P1106" s="2"/>
      <c r="Q1106" s="5" t="s">
        <v>20</v>
      </c>
      <c r="R1106" s="2" t="s">
        <v>166</v>
      </c>
    </row>
    <row r="1107" spans="1:18" x14ac:dyDescent="0.25">
      <c r="A1107" s="5">
        <v>49</v>
      </c>
      <c r="B1107" s="2" t="s">
        <v>200</v>
      </c>
      <c r="C1107" s="2"/>
      <c r="D1107" s="5" t="s">
        <v>201</v>
      </c>
      <c r="E1107" s="2" t="s">
        <v>25</v>
      </c>
      <c r="F1107" s="7">
        <v>45268</v>
      </c>
      <c r="G1107" s="7">
        <v>45269</v>
      </c>
      <c r="H1107" s="2" t="s">
        <v>36</v>
      </c>
      <c r="I1107" s="2" t="s">
        <v>202</v>
      </c>
      <c r="J1107" s="2" t="s">
        <v>203</v>
      </c>
      <c r="K1107" s="2" t="s">
        <v>43</v>
      </c>
      <c r="L1107" s="2" t="s">
        <v>24</v>
      </c>
      <c r="M1107" s="2" t="s">
        <v>25</v>
      </c>
      <c r="N1107" s="2" t="s">
        <v>26</v>
      </c>
      <c r="O1107" s="2" t="s">
        <v>25</v>
      </c>
      <c r="P1107" s="2"/>
      <c r="Q1107" s="5" t="s">
        <v>20</v>
      </c>
      <c r="R1107" s="2" t="s">
        <v>39</v>
      </c>
    </row>
    <row r="1108" spans="1:18" x14ac:dyDescent="0.25">
      <c r="A1108" s="5">
        <v>51</v>
      </c>
      <c r="B1108" s="2" t="s">
        <v>206</v>
      </c>
      <c r="C1108" s="2" t="s">
        <v>19</v>
      </c>
      <c r="D1108" s="6">
        <v>43790</v>
      </c>
      <c r="E1108" s="2" t="s">
        <v>20</v>
      </c>
      <c r="F1108" s="7">
        <v>45268</v>
      </c>
      <c r="G1108" s="7">
        <v>45269</v>
      </c>
      <c r="H1108" s="2" t="s">
        <v>36</v>
      </c>
      <c r="I1108" s="2" t="s">
        <v>207</v>
      </c>
      <c r="J1108" s="2" t="s">
        <v>208</v>
      </c>
      <c r="K1108" s="2" t="s">
        <v>43</v>
      </c>
      <c r="L1108" s="2"/>
      <c r="M1108" s="2" t="s">
        <v>25</v>
      </c>
      <c r="N1108" s="2" t="s">
        <v>26</v>
      </c>
      <c r="O1108" s="2" t="s">
        <v>20</v>
      </c>
      <c r="P1108" s="2"/>
      <c r="Q1108" s="5" t="s">
        <v>20</v>
      </c>
      <c r="R1108" s="2" t="s">
        <v>25</v>
      </c>
    </row>
    <row r="1109" spans="1:18" x14ac:dyDescent="0.25">
      <c r="A1109" s="5">
        <v>426</v>
      </c>
      <c r="B1109" s="2" t="s">
        <v>1192</v>
      </c>
      <c r="C1109" s="2" t="s">
        <v>59</v>
      </c>
      <c r="D1109" s="6">
        <v>43790</v>
      </c>
      <c r="E1109" s="2" t="s">
        <v>25</v>
      </c>
      <c r="F1109" s="7">
        <v>45268</v>
      </c>
      <c r="G1109" s="7">
        <v>45269</v>
      </c>
      <c r="H1109" s="2" t="s">
        <v>36</v>
      </c>
      <c r="I1109" s="2" t="s">
        <v>1193</v>
      </c>
      <c r="J1109" s="2" t="s">
        <v>730</v>
      </c>
      <c r="K1109" s="2" t="s">
        <v>43</v>
      </c>
      <c r="L1109" s="2" t="s">
        <v>24</v>
      </c>
      <c r="M1109" s="2" t="s">
        <v>25</v>
      </c>
      <c r="N1109" s="2" t="s">
        <v>26</v>
      </c>
      <c r="O1109" s="2" t="s">
        <v>25</v>
      </c>
      <c r="P1109" s="2"/>
      <c r="Q1109" s="5" t="s">
        <v>27</v>
      </c>
      <c r="R1109" s="2" t="s">
        <v>518</v>
      </c>
    </row>
    <row r="1110" spans="1:18" x14ac:dyDescent="0.25">
      <c r="A1110" s="5">
        <v>1012</v>
      </c>
      <c r="B1110" s="2" t="s">
        <v>2437</v>
      </c>
      <c r="C1110" s="2" t="s">
        <v>46</v>
      </c>
      <c r="D1110" s="6">
        <v>43791</v>
      </c>
      <c r="E1110" s="2" t="s">
        <v>25</v>
      </c>
      <c r="F1110" s="7">
        <v>45269</v>
      </c>
      <c r="G1110" s="7">
        <v>45269</v>
      </c>
      <c r="H1110" s="2" t="s">
        <v>36</v>
      </c>
      <c r="I1110" s="2" t="s">
        <v>2438</v>
      </c>
      <c r="J1110" s="2" t="s">
        <v>2439</v>
      </c>
      <c r="K1110" s="2" t="s">
        <v>43</v>
      </c>
      <c r="L1110" s="2" t="s">
        <v>340</v>
      </c>
      <c r="M1110" s="2" t="s">
        <v>25</v>
      </c>
      <c r="N1110" s="2" t="s">
        <v>26</v>
      </c>
      <c r="O1110" s="2" t="s">
        <v>25</v>
      </c>
      <c r="P1110" s="2"/>
      <c r="Q1110" s="5" t="s">
        <v>20</v>
      </c>
      <c r="R1110" s="2" t="s">
        <v>2440</v>
      </c>
    </row>
    <row r="1111" spans="1:18" x14ac:dyDescent="0.25">
      <c r="A1111" s="5">
        <v>91</v>
      </c>
      <c r="B1111" s="2" t="s">
        <v>330</v>
      </c>
      <c r="C1111" s="2" t="s">
        <v>59</v>
      </c>
      <c r="D1111" s="6">
        <v>43790</v>
      </c>
      <c r="E1111" s="2" t="s">
        <v>25</v>
      </c>
      <c r="F1111" s="7">
        <v>45268</v>
      </c>
      <c r="G1111" s="7">
        <v>45269</v>
      </c>
      <c r="H1111" s="2" t="s">
        <v>36</v>
      </c>
      <c r="I1111" s="2" t="s">
        <v>331</v>
      </c>
      <c r="J1111" s="2" t="s">
        <v>332</v>
      </c>
      <c r="K1111" s="2" t="s">
        <v>43</v>
      </c>
      <c r="L1111" s="2" t="s">
        <v>24</v>
      </c>
      <c r="M1111" s="2" t="s">
        <v>25</v>
      </c>
      <c r="N1111" s="2" t="s">
        <v>26</v>
      </c>
      <c r="O1111" s="2" t="s">
        <v>25</v>
      </c>
      <c r="P1111" s="2"/>
      <c r="Q1111" s="5" t="s">
        <v>20</v>
      </c>
      <c r="R1111" s="2" t="s">
        <v>53</v>
      </c>
    </row>
    <row r="1112" spans="1:18" x14ac:dyDescent="0.25">
      <c r="A1112" s="5">
        <v>295</v>
      </c>
      <c r="B1112" s="2" t="s">
        <v>883</v>
      </c>
      <c r="C1112" s="2" t="s">
        <v>69</v>
      </c>
      <c r="D1112" s="6">
        <v>43791</v>
      </c>
      <c r="E1112" s="2" t="s">
        <v>25</v>
      </c>
      <c r="F1112" s="7">
        <v>45269</v>
      </c>
      <c r="G1112" s="7">
        <v>45269</v>
      </c>
      <c r="H1112" s="2" t="s">
        <v>36</v>
      </c>
      <c r="I1112" s="2" t="s">
        <v>173</v>
      </c>
      <c r="J1112" s="2" t="s">
        <v>884</v>
      </c>
      <c r="K1112" s="2" t="s">
        <v>43</v>
      </c>
      <c r="L1112" s="2" t="s">
        <v>24</v>
      </c>
      <c r="M1112" s="2" t="s">
        <v>25</v>
      </c>
      <c r="N1112" s="2" t="s">
        <v>26</v>
      </c>
      <c r="O1112" s="2" t="s">
        <v>20</v>
      </c>
      <c r="P1112" s="2"/>
      <c r="Q1112" s="5" t="s">
        <v>20</v>
      </c>
      <c r="R1112" s="2" t="s">
        <v>885</v>
      </c>
    </row>
    <row r="1113" spans="1:18" x14ac:dyDescent="0.25">
      <c r="A1113" s="5">
        <v>34</v>
      </c>
      <c r="B1113" s="2" t="s">
        <v>155</v>
      </c>
      <c r="C1113" s="2" t="s">
        <v>19</v>
      </c>
      <c r="D1113" s="6">
        <v>45269</v>
      </c>
      <c r="E1113" s="2" t="s">
        <v>25</v>
      </c>
      <c r="F1113" s="7">
        <v>45269</v>
      </c>
      <c r="G1113" s="7">
        <v>45269</v>
      </c>
      <c r="H1113" s="2" t="s">
        <v>36</v>
      </c>
      <c r="I1113" s="2" t="s">
        <v>156</v>
      </c>
      <c r="J1113" s="2" t="s">
        <v>32</v>
      </c>
      <c r="K1113" s="2" t="s">
        <v>43</v>
      </c>
      <c r="L1113" s="2"/>
      <c r="M1113" s="2" t="s">
        <v>25</v>
      </c>
      <c r="N1113" s="2" t="s">
        <v>26</v>
      </c>
      <c r="O1113" s="2" t="s">
        <v>20</v>
      </c>
      <c r="P1113" s="2"/>
      <c r="Q1113" s="5" t="s">
        <v>20</v>
      </c>
      <c r="R1113" s="2">
        <v>2</v>
      </c>
    </row>
    <row r="1114" spans="1:18" ht="25.5" x14ac:dyDescent="0.25">
      <c r="A1114" s="5">
        <v>62</v>
      </c>
      <c r="B1114" s="2" t="s">
        <v>241</v>
      </c>
      <c r="C1114" s="2" t="s">
        <v>95</v>
      </c>
      <c r="D1114" s="6">
        <v>43790</v>
      </c>
      <c r="E1114" s="2" t="s">
        <v>25</v>
      </c>
      <c r="F1114" s="7">
        <v>45268</v>
      </c>
      <c r="G1114" s="7">
        <v>45269</v>
      </c>
      <c r="H1114" s="2" t="s">
        <v>36</v>
      </c>
      <c r="I1114" s="2" t="s">
        <v>242</v>
      </c>
      <c r="J1114" s="2" t="s">
        <v>243</v>
      </c>
      <c r="K1114" s="2" t="s">
        <v>43</v>
      </c>
      <c r="L1114" s="2"/>
      <c r="M1114" s="2" t="s">
        <v>25</v>
      </c>
      <c r="N1114" s="2" t="s">
        <v>26</v>
      </c>
      <c r="O1114" s="2" t="s">
        <v>25</v>
      </c>
      <c r="P1114" s="2"/>
      <c r="Q1114" s="5" t="s">
        <v>20</v>
      </c>
      <c r="R1114" s="2" t="s">
        <v>244</v>
      </c>
    </row>
    <row r="1115" spans="1:18" x14ac:dyDescent="0.25">
      <c r="A1115" s="5">
        <v>203</v>
      </c>
      <c r="B1115" s="2" t="s">
        <v>647</v>
      </c>
      <c r="C1115" s="2" t="s">
        <v>19</v>
      </c>
      <c r="D1115" s="6">
        <v>43788</v>
      </c>
      <c r="E1115" s="2" t="s">
        <v>25</v>
      </c>
      <c r="F1115" s="7">
        <v>45268</v>
      </c>
      <c r="G1115" s="7">
        <v>45269</v>
      </c>
      <c r="H1115" s="2" t="s">
        <v>36</v>
      </c>
      <c r="I1115" s="2" t="s">
        <v>648</v>
      </c>
      <c r="J1115" s="2" t="s">
        <v>649</v>
      </c>
      <c r="K1115" s="2" t="s">
        <v>43</v>
      </c>
      <c r="L1115" s="2" t="s">
        <v>24</v>
      </c>
      <c r="M1115" s="2" t="s">
        <v>25</v>
      </c>
      <c r="N1115" s="2" t="s">
        <v>26</v>
      </c>
      <c r="O1115" s="2" t="s">
        <v>20</v>
      </c>
      <c r="P1115" s="2"/>
      <c r="Q1115" s="5" t="s">
        <v>27</v>
      </c>
      <c r="R1115" s="2" t="s">
        <v>154</v>
      </c>
    </row>
    <row r="1116" spans="1:18" x14ac:dyDescent="0.25">
      <c r="A1116" s="5">
        <v>174</v>
      </c>
      <c r="B1116" s="2" t="s">
        <v>560</v>
      </c>
      <c r="C1116" s="2" t="s">
        <v>29</v>
      </c>
      <c r="D1116" s="6">
        <v>43790</v>
      </c>
      <c r="E1116" s="2" t="s">
        <v>25</v>
      </c>
      <c r="F1116" s="7">
        <v>45268</v>
      </c>
      <c r="G1116" s="7">
        <v>45269</v>
      </c>
      <c r="H1116" s="2" t="s">
        <v>36</v>
      </c>
      <c r="I1116" s="2" t="s">
        <v>561</v>
      </c>
      <c r="J1116" s="2" t="s">
        <v>562</v>
      </c>
      <c r="K1116" s="2" t="s">
        <v>43</v>
      </c>
      <c r="L1116" s="2" t="s">
        <v>24</v>
      </c>
      <c r="M1116" s="2" t="s">
        <v>25</v>
      </c>
      <c r="N1116" s="2" t="s">
        <v>26</v>
      </c>
      <c r="O1116" s="2" t="s">
        <v>25</v>
      </c>
      <c r="P1116" s="2"/>
      <c r="Q1116" s="5" t="s">
        <v>20</v>
      </c>
      <c r="R1116" s="2" t="s">
        <v>563</v>
      </c>
    </row>
    <row r="1117" spans="1:18" x14ac:dyDescent="0.25">
      <c r="A1117" s="5">
        <v>472</v>
      </c>
      <c r="B1117" s="2" t="s">
        <v>1301</v>
      </c>
      <c r="C1117" s="2" t="s">
        <v>46</v>
      </c>
      <c r="D1117" s="6">
        <v>43788</v>
      </c>
      <c r="E1117" s="2" t="s">
        <v>25</v>
      </c>
      <c r="F1117" s="7">
        <v>45268</v>
      </c>
      <c r="G1117" s="7">
        <v>45269</v>
      </c>
      <c r="H1117" s="2" t="s">
        <v>36</v>
      </c>
      <c r="I1117" s="2" t="s">
        <v>285</v>
      </c>
      <c r="J1117" s="2" t="s">
        <v>285</v>
      </c>
      <c r="K1117" s="2" t="s">
        <v>43</v>
      </c>
      <c r="L1117" s="2" t="s">
        <v>24</v>
      </c>
      <c r="M1117" s="2" t="s">
        <v>25</v>
      </c>
      <c r="N1117" s="2" t="s">
        <v>26</v>
      </c>
      <c r="O1117" s="2" t="s">
        <v>20</v>
      </c>
      <c r="P1117" s="2"/>
      <c r="Q1117" s="5" t="s">
        <v>20</v>
      </c>
      <c r="R1117" s="2" t="s">
        <v>44</v>
      </c>
    </row>
    <row r="1118" spans="1:18" x14ac:dyDescent="0.25">
      <c r="A1118" s="5">
        <v>600</v>
      </c>
      <c r="B1118" s="2" t="s">
        <v>1571</v>
      </c>
      <c r="C1118" s="2" t="s">
        <v>19</v>
      </c>
      <c r="D1118" s="6">
        <v>43790</v>
      </c>
      <c r="E1118" s="2" t="s">
        <v>25</v>
      </c>
      <c r="F1118" s="7">
        <v>45268</v>
      </c>
      <c r="G1118" s="7">
        <v>45269</v>
      </c>
      <c r="H1118" s="2" t="s">
        <v>36</v>
      </c>
      <c r="I1118" s="2" t="s">
        <v>152</v>
      </c>
      <c r="J1118" s="8">
        <v>45292</v>
      </c>
      <c r="K1118" s="2" t="s">
        <v>43</v>
      </c>
      <c r="L1118" s="2" t="s">
        <v>24</v>
      </c>
      <c r="M1118" s="2" t="s">
        <v>25</v>
      </c>
      <c r="N1118" s="2" t="s">
        <v>26</v>
      </c>
      <c r="O1118" s="2" t="s">
        <v>25</v>
      </c>
      <c r="P1118" s="2">
        <v>45269</v>
      </c>
      <c r="Q1118" s="5" t="s">
        <v>128</v>
      </c>
      <c r="R1118" s="2" t="s">
        <v>226</v>
      </c>
    </row>
    <row r="1119" spans="1:18" x14ac:dyDescent="0.25">
      <c r="A1119" s="5">
        <v>1010</v>
      </c>
      <c r="B1119" s="2" t="s">
        <v>2434</v>
      </c>
      <c r="C1119" s="2" t="s">
        <v>29</v>
      </c>
      <c r="D1119" s="6">
        <v>43790</v>
      </c>
      <c r="E1119" s="2" t="s">
        <v>25</v>
      </c>
      <c r="F1119" s="7">
        <v>45269</v>
      </c>
      <c r="G1119" s="7">
        <v>45269</v>
      </c>
      <c r="H1119" s="2" t="s">
        <v>36</v>
      </c>
      <c r="I1119" s="2" t="s">
        <v>455</v>
      </c>
      <c r="J1119" s="2" t="s">
        <v>42</v>
      </c>
      <c r="K1119" s="2" t="s">
        <v>43</v>
      </c>
      <c r="L1119" s="2" t="s">
        <v>24</v>
      </c>
      <c r="M1119" s="2" t="s">
        <v>25</v>
      </c>
      <c r="N1119" s="2" t="s">
        <v>26</v>
      </c>
      <c r="O1119" s="2" t="s">
        <v>25</v>
      </c>
      <c r="P1119" s="2"/>
      <c r="Q1119" s="5" t="s">
        <v>20</v>
      </c>
      <c r="R1119" s="2" t="s">
        <v>154</v>
      </c>
    </row>
    <row r="1120" spans="1:18" x14ac:dyDescent="0.25">
      <c r="A1120" s="5">
        <v>462</v>
      </c>
      <c r="B1120" s="2" t="s">
        <v>1276</v>
      </c>
      <c r="C1120" s="2" t="s">
        <v>46</v>
      </c>
      <c r="D1120" s="6">
        <v>43790</v>
      </c>
      <c r="E1120" s="2" t="s">
        <v>25</v>
      </c>
      <c r="F1120" s="7">
        <v>45268</v>
      </c>
      <c r="G1120" s="7">
        <v>45269</v>
      </c>
      <c r="H1120" s="2" t="s">
        <v>36</v>
      </c>
      <c r="I1120" s="2" t="s">
        <v>124</v>
      </c>
      <c r="J1120" s="2" t="s">
        <v>66</v>
      </c>
      <c r="K1120" s="2" t="s">
        <v>43</v>
      </c>
      <c r="L1120" s="2" t="s">
        <v>24</v>
      </c>
      <c r="M1120" s="2" t="s">
        <v>25</v>
      </c>
      <c r="N1120" s="2" t="s">
        <v>26</v>
      </c>
      <c r="O1120" s="2" t="s">
        <v>20</v>
      </c>
      <c r="P1120" s="2"/>
      <c r="Q1120" s="5" t="s">
        <v>20</v>
      </c>
      <c r="R1120" s="2">
        <v>4</v>
      </c>
    </row>
    <row r="1121" spans="1:18" x14ac:dyDescent="0.25">
      <c r="A1121" s="5">
        <v>164</v>
      </c>
      <c r="B1121" s="2" t="s">
        <v>535</v>
      </c>
      <c r="C1121" s="2" t="s">
        <v>19</v>
      </c>
      <c r="D1121" s="6">
        <v>43790</v>
      </c>
      <c r="E1121" s="2" t="s">
        <v>25</v>
      </c>
      <c r="F1121" s="7">
        <v>45269</v>
      </c>
      <c r="G1121" s="7">
        <v>45269</v>
      </c>
      <c r="H1121" s="2" t="s">
        <v>36</v>
      </c>
      <c r="I1121" s="2" t="s">
        <v>376</v>
      </c>
      <c r="J1121" s="2" t="s">
        <v>517</v>
      </c>
      <c r="K1121" s="2" t="s">
        <v>43</v>
      </c>
      <c r="L1121" s="2" t="s">
        <v>340</v>
      </c>
      <c r="M1121" s="2" t="s">
        <v>25</v>
      </c>
      <c r="N1121" s="2" t="s">
        <v>26</v>
      </c>
      <c r="O1121" s="2" t="s">
        <v>20</v>
      </c>
      <c r="P1121" s="2"/>
      <c r="Q1121" s="5" t="s">
        <v>20</v>
      </c>
      <c r="R1121" s="2" t="s">
        <v>536</v>
      </c>
    </row>
    <row r="1122" spans="1:18" x14ac:dyDescent="0.25">
      <c r="A1122" s="5">
        <v>78</v>
      </c>
      <c r="B1122" s="2" t="s">
        <v>293</v>
      </c>
      <c r="C1122" s="2" t="s">
        <v>19</v>
      </c>
      <c r="D1122" s="6">
        <v>43798</v>
      </c>
      <c r="E1122" s="2" t="s">
        <v>25</v>
      </c>
      <c r="F1122" s="7">
        <v>45268</v>
      </c>
      <c r="G1122" s="7">
        <v>45269</v>
      </c>
      <c r="H1122" s="2" t="s">
        <v>36</v>
      </c>
      <c r="I1122" s="2" t="s">
        <v>25</v>
      </c>
      <c r="J1122" s="8">
        <v>45292</v>
      </c>
      <c r="K1122" s="2" t="s">
        <v>43</v>
      </c>
      <c r="L1122" s="2"/>
      <c r="M1122" s="2" t="s">
        <v>25</v>
      </c>
      <c r="N1122" s="2" t="s">
        <v>26</v>
      </c>
      <c r="O1122" s="2" t="s">
        <v>25</v>
      </c>
      <c r="P1122" s="2">
        <v>45413</v>
      </c>
      <c r="Q1122" s="5" t="s">
        <v>20</v>
      </c>
      <c r="R1122" s="2" t="s">
        <v>25</v>
      </c>
    </row>
    <row r="1123" spans="1:18" x14ac:dyDescent="0.25">
      <c r="A1123" s="5">
        <v>89</v>
      </c>
      <c r="B1123" s="2" t="s">
        <v>325</v>
      </c>
      <c r="C1123" s="2" t="s">
        <v>95</v>
      </c>
      <c r="D1123" s="6">
        <v>43778</v>
      </c>
      <c r="E1123" s="2" t="s">
        <v>25</v>
      </c>
      <c r="F1123" s="7">
        <v>45269</v>
      </c>
      <c r="G1123" s="7">
        <v>45269</v>
      </c>
      <c r="H1123" s="2" t="s">
        <v>36</v>
      </c>
      <c r="I1123" s="2" t="s">
        <v>124</v>
      </c>
      <c r="J1123" s="2" t="s">
        <v>230</v>
      </c>
      <c r="K1123" s="2" t="s">
        <v>43</v>
      </c>
      <c r="L1123" s="2"/>
      <c r="M1123" s="2" t="s">
        <v>25</v>
      </c>
      <c r="N1123" s="2" t="s">
        <v>26</v>
      </c>
      <c r="O1123" s="2" t="s">
        <v>20</v>
      </c>
      <c r="P1123" s="2"/>
      <c r="Q1123" s="5" t="s">
        <v>20</v>
      </c>
      <c r="R1123" s="2" t="s">
        <v>326</v>
      </c>
    </row>
    <row r="1124" spans="1:18" x14ac:dyDescent="0.25">
      <c r="A1124" s="5">
        <v>173</v>
      </c>
      <c r="B1124" s="2" t="s">
        <v>558</v>
      </c>
      <c r="C1124" s="2" t="s">
        <v>95</v>
      </c>
      <c r="D1124" s="6">
        <v>43790</v>
      </c>
      <c r="E1124" s="2" t="s">
        <v>25</v>
      </c>
      <c r="F1124" s="7">
        <v>45268</v>
      </c>
      <c r="G1124" s="7">
        <v>45269</v>
      </c>
      <c r="H1124" s="2" t="s">
        <v>36</v>
      </c>
      <c r="I1124" s="2" t="s">
        <v>25</v>
      </c>
      <c r="J1124" s="2" t="s">
        <v>66</v>
      </c>
      <c r="K1124" s="2" t="s">
        <v>43</v>
      </c>
      <c r="L1124" s="2" t="s">
        <v>24</v>
      </c>
      <c r="M1124" s="2" t="s">
        <v>25</v>
      </c>
      <c r="N1124" s="2" t="s">
        <v>26</v>
      </c>
      <c r="O1124" s="2" t="s">
        <v>20</v>
      </c>
      <c r="P1124" s="2"/>
      <c r="Q1124" s="5" t="s">
        <v>20</v>
      </c>
      <c r="R1124" s="2" t="s">
        <v>559</v>
      </c>
    </row>
    <row r="1125" spans="1:18" x14ac:dyDescent="0.25">
      <c r="A1125" s="5">
        <v>68</v>
      </c>
      <c r="B1125" s="2" t="s">
        <v>263</v>
      </c>
      <c r="C1125" s="2" t="s">
        <v>35</v>
      </c>
      <c r="D1125" s="6">
        <v>43791</v>
      </c>
      <c r="E1125" s="2" t="s">
        <v>25</v>
      </c>
      <c r="F1125" s="7">
        <v>45269</v>
      </c>
      <c r="G1125" s="7">
        <v>45269</v>
      </c>
      <c r="H1125" s="2" t="s">
        <v>36</v>
      </c>
      <c r="I1125" s="2" t="s">
        <v>127</v>
      </c>
      <c r="J1125" s="2" t="s">
        <v>66</v>
      </c>
      <c r="K1125" s="2" t="s">
        <v>43</v>
      </c>
      <c r="L1125" s="2"/>
      <c r="M1125" s="2" t="s">
        <v>25</v>
      </c>
      <c r="N1125" s="2" t="s">
        <v>26</v>
      </c>
      <c r="O1125" s="2" t="s">
        <v>20</v>
      </c>
      <c r="P1125" s="2"/>
      <c r="Q1125" s="5" t="s">
        <v>20</v>
      </c>
      <c r="R1125" s="2">
        <v>0</v>
      </c>
    </row>
    <row r="1126" spans="1:18" x14ac:dyDescent="0.25">
      <c r="A1126" s="5">
        <v>979</v>
      </c>
      <c r="B1126" s="2" t="s">
        <v>2371</v>
      </c>
      <c r="C1126" s="2" t="s">
        <v>19</v>
      </c>
      <c r="D1126" s="6">
        <v>43790</v>
      </c>
      <c r="E1126" s="2" t="s">
        <v>20</v>
      </c>
      <c r="F1126" s="7">
        <v>45269</v>
      </c>
      <c r="G1126" s="7">
        <v>45269</v>
      </c>
      <c r="H1126" s="2" t="s">
        <v>612</v>
      </c>
      <c r="I1126" s="2" t="s">
        <v>2372</v>
      </c>
      <c r="J1126" s="2" t="s">
        <v>1500</v>
      </c>
      <c r="K1126" s="2" t="s">
        <v>43</v>
      </c>
      <c r="L1126" s="2" t="s">
        <v>24</v>
      </c>
      <c r="M1126" s="2" t="s">
        <v>25</v>
      </c>
      <c r="N1126" s="2" t="s">
        <v>26</v>
      </c>
      <c r="O1126" s="2" t="s">
        <v>25</v>
      </c>
      <c r="P1126" s="2"/>
      <c r="Q1126" s="5" t="s">
        <v>128</v>
      </c>
      <c r="R1126" s="2" t="s">
        <v>2373</v>
      </c>
    </row>
    <row r="1127" spans="1:18" x14ac:dyDescent="0.25">
      <c r="A1127" s="5">
        <v>1356</v>
      </c>
      <c r="B1127" s="2" t="s">
        <v>3148</v>
      </c>
      <c r="C1127" s="2" t="s">
        <v>46</v>
      </c>
      <c r="D1127" s="6">
        <v>43790</v>
      </c>
      <c r="E1127" s="2" t="s">
        <v>25</v>
      </c>
      <c r="F1127" s="7">
        <v>45268</v>
      </c>
      <c r="G1127" s="7">
        <v>45269</v>
      </c>
      <c r="H1127" s="2" t="s">
        <v>30</v>
      </c>
      <c r="I1127" s="2" t="s">
        <v>3149</v>
      </c>
      <c r="J1127" s="2" t="s">
        <v>2300</v>
      </c>
      <c r="K1127" s="2" t="s">
        <v>43</v>
      </c>
      <c r="L1127" s="2" t="s">
        <v>24</v>
      </c>
      <c r="M1127" s="2" t="s">
        <v>25</v>
      </c>
      <c r="N1127" s="2" t="s">
        <v>26</v>
      </c>
      <c r="O1127" s="2" t="s">
        <v>20</v>
      </c>
      <c r="P1127" s="2"/>
      <c r="Q1127" s="5" t="s">
        <v>20</v>
      </c>
      <c r="R1127" s="2" t="s">
        <v>3150</v>
      </c>
    </row>
    <row r="1128" spans="1:18" x14ac:dyDescent="0.25">
      <c r="A1128" s="5">
        <v>627</v>
      </c>
      <c r="B1128" s="2" t="s">
        <v>1633</v>
      </c>
      <c r="C1128" s="2" t="s">
        <v>69</v>
      </c>
      <c r="D1128" s="6">
        <v>43791</v>
      </c>
      <c r="E1128" s="2" t="s">
        <v>25</v>
      </c>
      <c r="F1128" s="7">
        <v>45268</v>
      </c>
      <c r="G1128" s="7">
        <v>45269</v>
      </c>
      <c r="H1128" s="2" t="s">
        <v>30</v>
      </c>
      <c r="I1128" s="2" t="s">
        <v>1488</v>
      </c>
      <c r="J1128" s="2" t="s">
        <v>517</v>
      </c>
      <c r="K1128" s="2" t="s">
        <v>43</v>
      </c>
      <c r="L1128" s="2" t="s">
        <v>24</v>
      </c>
      <c r="M1128" s="2" t="s">
        <v>25</v>
      </c>
      <c r="N1128" s="2" t="s">
        <v>26</v>
      </c>
      <c r="O1128" s="2" t="s">
        <v>20</v>
      </c>
      <c r="P1128" s="2"/>
      <c r="Q1128" s="5" t="s">
        <v>20</v>
      </c>
      <c r="R1128" s="2" t="s">
        <v>359</v>
      </c>
    </row>
    <row r="1129" spans="1:18" x14ac:dyDescent="0.25">
      <c r="A1129" s="5">
        <v>316</v>
      </c>
      <c r="B1129" s="2" t="s">
        <v>931</v>
      </c>
      <c r="C1129" s="2" t="s">
        <v>69</v>
      </c>
      <c r="D1129" s="5" t="s">
        <v>932</v>
      </c>
      <c r="E1129" s="2" t="s">
        <v>25</v>
      </c>
      <c r="F1129" s="7">
        <v>45268</v>
      </c>
      <c r="G1129" s="7">
        <v>45269</v>
      </c>
      <c r="H1129" s="2" t="s">
        <v>30</v>
      </c>
      <c r="I1129" s="2" t="s">
        <v>541</v>
      </c>
      <c r="J1129" s="2" t="s">
        <v>933</v>
      </c>
      <c r="K1129" s="2" t="s">
        <v>43</v>
      </c>
      <c r="L1129" s="2" t="s">
        <v>24</v>
      </c>
      <c r="M1129" s="2" t="s">
        <v>25</v>
      </c>
      <c r="N1129" s="2" t="s">
        <v>26</v>
      </c>
      <c r="O1129" s="2" t="s">
        <v>25</v>
      </c>
      <c r="P1129" s="2"/>
      <c r="Q1129" s="5" t="s">
        <v>20</v>
      </c>
      <c r="R1129" s="2" t="s">
        <v>44</v>
      </c>
    </row>
    <row r="1130" spans="1:18" ht="25.5" x14ac:dyDescent="0.25">
      <c r="A1130" s="5">
        <v>621</v>
      </c>
      <c r="B1130" s="2" t="s">
        <v>1620</v>
      </c>
      <c r="C1130" s="2" t="s">
        <v>46</v>
      </c>
      <c r="D1130" s="6">
        <v>43790</v>
      </c>
      <c r="E1130" s="2" t="s">
        <v>25</v>
      </c>
      <c r="F1130" s="7">
        <v>45269</v>
      </c>
      <c r="G1130" s="7">
        <v>45269</v>
      </c>
      <c r="H1130" s="2" t="s">
        <v>30</v>
      </c>
      <c r="I1130" s="2" t="s">
        <v>131</v>
      </c>
      <c r="J1130" s="2" t="s">
        <v>66</v>
      </c>
      <c r="K1130" s="2" t="s">
        <v>43</v>
      </c>
      <c r="L1130" s="2" t="s">
        <v>24</v>
      </c>
      <c r="M1130" s="2" t="s">
        <v>25</v>
      </c>
      <c r="N1130" s="2" t="s">
        <v>26</v>
      </c>
      <c r="O1130" s="2" t="s">
        <v>25</v>
      </c>
      <c r="P1130" s="2"/>
      <c r="Q1130" s="5" t="s">
        <v>20</v>
      </c>
      <c r="R1130" s="2" t="s">
        <v>1621</v>
      </c>
    </row>
    <row r="1131" spans="1:18" x14ac:dyDescent="0.25">
      <c r="A1131" s="5">
        <v>45</v>
      </c>
      <c r="B1131" s="5" t="s">
        <v>188</v>
      </c>
      <c r="C1131" s="2" t="s">
        <v>189</v>
      </c>
      <c r="D1131" s="6">
        <v>43790</v>
      </c>
      <c r="E1131" s="2" t="s">
        <v>25</v>
      </c>
      <c r="F1131" s="7">
        <v>45268</v>
      </c>
      <c r="G1131" s="7">
        <v>45269</v>
      </c>
      <c r="H1131" s="2" t="s">
        <v>30</v>
      </c>
      <c r="I1131" s="2" t="s">
        <v>190</v>
      </c>
      <c r="J1131" s="2" t="s">
        <v>191</v>
      </c>
      <c r="K1131" s="2" t="s">
        <v>43</v>
      </c>
      <c r="L1131" s="2"/>
      <c r="M1131" s="2" t="s">
        <v>25</v>
      </c>
      <c r="N1131" s="2" t="s">
        <v>26</v>
      </c>
      <c r="O1131" s="2" t="s">
        <v>20</v>
      </c>
      <c r="P1131" s="2"/>
      <c r="Q1131" s="5" t="s">
        <v>128</v>
      </c>
      <c r="R1131" s="2" t="s">
        <v>44</v>
      </c>
    </row>
    <row r="1132" spans="1:18" x14ac:dyDescent="0.25">
      <c r="A1132" s="5">
        <v>70</v>
      </c>
      <c r="B1132" s="2" t="s">
        <v>197</v>
      </c>
      <c r="C1132" s="2" t="s">
        <v>46</v>
      </c>
      <c r="D1132" s="6">
        <v>43796</v>
      </c>
      <c r="E1132" s="2" t="s">
        <v>25</v>
      </c>
      <c r="F1132" s="7">
        <v>45268</v>
      </c>
      <c r="G1132" s="7">
        <v>45269</v>
      </c>
      <c r="H1132" s="2" t="s">
        <v>30</v>
      </c>
      <c r="I1132" s="2" t="s">
        <v>266</v>
      </c>
      <c r="J1132" s="2" t="s">
        <v>267</v>
      </c>
      <c r="K1132" s="2" t="s">
        <v>43</v>
      </c>
      <c r="L1132" s="2"/>
      <c r="M1132" s="2" t="s">
        <v>25</v>
      </c>
      <c r="N1132" s="2" t="s">
        <v>26</v>
      </c>
      <c r="O1132" s="2" t="s">
        <v>20</v>
      </c>
      <c r="P1132" s="2"/>
      <c r="Q1132" s="5" t="s">
        <v>20</v>
      </c>
      <c r="R1132" s="2" t="s">
        <v>44</v>
      </c>
    </row>
    <row r="1133" spans="1:18" x14ac:dyDescent="0.25">
      <c r="A1133" s="5">
        <v>141</v>
      </c>
      <c r="B1133" s="2" t="s">
        <v>465</v>
      </c>
      <c r="C1133" s="2" t="s">
        <v>29</v>
      </c>
      <c r="D1133" s="6">
        <v>43791</v>
      </c>
      <c r="E1133" s="2" t="s">
        <v>25</v>
      </c>
      <c r="F1133" s="7">
        <v>45268</v>
      </c>
      <c r="G1133" s="7">
        <v>45269</v>
      </c>
      <c r="H1133" s="2" t="s">
        <v>30</v>
      </c>
      <c r="I1133" s="2" t="s">
        <v>466</v>
      </c>
      <c r="J1133" s="2" t="s">
        <v>466</v>
      </c>
      <c r="K1133" s="2" t="s">
        <v>43</v>
      </c>
      <c r="L1133" s="2" t="s">
        <v>24</v>
      </c>
      <c r="M1133" s="2" t="s">
        <v>25</v>
      </c>
      <c r="N1133" s="2" t="s">
        <v>26</v>
      </c>
      <c r="O1133" s="2" t="s">
        <v>20</v>
      </c>
      <c r="P1133" s="2"/>
      <c r="Q1133" s="5" t="s">
        <v>20</v>
      </c>
      <c r="R1133" s="2" t="s">
        <v>44</v>
      </c>
    </row>
    <row r="1134" spans="1:18" x14ac:dyDescent="0.25">
      <c r="A1134" s="5">
        <v>364</v>
      </c>
      <c r="B1134" s="2" t="s">
        <v>1057</v>
      </c>
      <c r="C1134" s="2" t="s">
        <v>64</v>
      </c>
      <c r="D1134" s="6">
        <v>43791</v>
      </c>
      <c r="E1134" s="2" t="s">
        <v>25</v>
      </c>
      <c r="F1134" s="7">
        <v>45268</v>
      </c>
      <c r="G1134" s="7">
        <v>45269</v>
      </c>
      <c r="H1134" s="2" t="s">
        <v>30</v>
      </c>
      <c r="I1134" s="2" t="s">
        <v>1058</v>
      </c>
      <c r="J1134" s="2" t="s">
        <v>1059</v>
      </c>
      <c r="K1134" s="2" t="s">
        <v>43</v>
      </c>
      <c r="L1134" s="2" t="s">
        <v>24</v>
      </c>
      <c r="M1134" s="2" t="s">
        <v>25</v>
      </c>
      <c r="N1134" s="2" t="s">
        <v>26</v>
      </c>
      <c r="O1134" s="2" t="s">
        <v>25</v>
      </c>
      <c r="P1134" s="2"/>
      <c r="Q1134" s="5" t="s">
        <v>128</v>
      </c>
      <c r="R1134" s="2" t="s">
        <v>166</v>
      </c>
    </row>
    <row r="1135" spans="1:18" x14ac:dyDescent="0.25">
      <c r="A1135" s="5">
        <v>677</v>
      </c>
      <c r="B1135" s="2" t="s">
        <v>1741</v>
      </c>
      <c r="C1135" s="2" t="s">
        <v>29</v>
      </c>
      <c r="D1135" s="6">
        <v>43790</v>
      </c>
      <c r="E1135" s="2" t="s">
        <v>25</v>
      </c>
      <c r="F1135" s="7">
        <v>45268</v>
      </c>
      <c r="G1135" s="7">
        <v>45269</v>
      </c>
      <c r="H1135" s="2" t="s">
        <v>30</v>
      </c>
      <c r="I1135" s="2" t="s">
        <v>1742</v>
      </c>
      <c r="J1135" s="2" t="s">
        <v>66</v>
      </c>
      <c r="K1135" s="2" t="s">
        <v>43</v>
      </c>
      <c r="L1135" s="2" t="s">
        <v>24</v>
      </c>
      <c r="M1135" s="2" t="s">
        <v>25</v>
      </c>
      <c r="N1135" s="2" t="s">
        <v>26</v>
      </c>
      <c r="O1135" s="2" t="s">
        <v>20</v>
      </c>
      <c r="P1135" s="2"/>
      <c r="Q1135" s="5" t="s">
        <v>20</v>
      </c>
      <c r="R1135" s="2" t="s">
        <v>166</v>
      </c>
    </row>
    <row r="1136" spans="1:18" ht="25.5" x14ac:dyDescent="0.25">
      <c r="A1136" s="5">
        <v>266</v>
      </c>
      <c r="B1136" s="2" t="s">
        <v>814</v>
      </c>
      <c r="C1136" s="2" t="s">
        <v>69</v>
      </c>
      <c r="D1136" s="6">
        <v>43792</v>
      </c>
      <c r="E1136" s="2" t="s">
        <v>25</v>
      </c>
      <c r="F1136" s="7">
        <v>45268</v>
      </c>
      <c r="G1136" s="7">
        <v>45269</v>
      </c>
      <c r="H1136" s="2" t="s">
        <v>30</v>
      </c>
      <c r="I1136" s="2" t="s">
        <v>815</v>
      </c>
      <c r="J1136" s="2" t="s">
        <v>816</v>
      </c>
      <c r="K1136" s="2" t="s">
        <v>43</v>
      </c>
      <c r="L1136" s="2" t="s">
        <v>340</v>
      </c>
      <c r="M1136" s="2" t="s">
        <v>25</v>
      </c>
      <c r="N1136" s="2" t="s">
        <v>26</v>
      </c>
      <c r="O1136" s="2" t="s">
        <v>20</v>
      </c>
      <c r="P1136" s="2"/>
      <c r="Q1136" s="5" t="s">
        <v>20</v>
      </c>
      <c r="R1136" s="2" t="s">
        <v>817</v>
      </c>
    </row>
    <row r="1137" spans="1:18" x14ac:dyDescent="0.25">
      <c r="A1137" s="5">
        <v>726</v>
      </c>
      <c r="B1137" s="2" t="s">
        <v>1849</v>
      </c>
      <c r="C1137" s="2" t="s">
        <v>46</v>
      </c>
      <c r="D1137" s="6">
        <v>43791</v>
      </c>
      <c r="E1137" s="2" t="s">
        <v>25</v>
      </c>
      <c r="F1137" s="7">
        <v>45268</v>
      </c>
      <c r="G1137" s="7">
        <v>45269</v>
      </c>
      <c r="H1137" s="2" t="s">
        <v>30</v>
      </c>
      <c r="I1137" s="2" t="s">
        <v>41</v>
      </c>
      <c r="J1137" s="2" t="s">
        <v>66</v>
      </c>
      <c r="K1137" s="2" t="s">
        <v>43</v>
      </c>
      <c r="L1137" s="2" t="s">
        <v>24</v>
      </c>
      <c r="M1137" s="2" t="s">
        <v>25</v>
      </c>
      <c r="N1137" s="2" t="s">
        <v>26</v>
      </c>
      <c r="O1137" s="2" t="s">
        <v>20</v>
      </c>
      <c r="P1137" s="2"/>
      <c r="Q1137" s="5" t="s">
        <v>20</v>
      </c>
      <c r="R1137" s="2" t="s">
        <v>160</v>
      </c>
    </row>
    <row r="1138" spans="1:18" x14ac:dyDescent="0.25">
      <c r="A1138" s="5">
        <v>109</v>
      </c>
      <c r="B1138" s="2" t="s">
        <v>375</v>
      </c>
      <c r="C1138" s="2" t="s">
        <v>69</v>
      </c>
      <c r="D1138" s="6">
        <v>43791</v>
      </c>
      <c r="E1138" s="2" t="s">
        <v>25</v>
      </c>
      <c r="F1138" s="7">
        <v>45268</v>
      </c>
      <c r="G1138" s="7">
        <v>45269</v>
      </c>
      <c r="H1138" s="2" t="s">
        <v>30</v>
      </c>
      <c r="I1138" s="2" t="s">
        <v>376</v>
      </c>
      <c r="J1138" s="2" t="s">
        <v>127</v>
      </c>
      <c r="K1138" s="2" t="s">
        <v>43</v>
      </c>
      <c r="L1138" s="2" t="s">
        <v>24</v>
      </c>
      <c r="M1138" s="2" t="s">
        <v>25</v>
      </c>
      <c r="N1138" s="2" t="s">
        <v>26</v>
      </c>
      <c r="O1138" s="2" t="s">
        <v>25</v>
      </c>
      <c r="P1138" s="2"/>
      <c r="Q1138" s="5" t="s">
        <v>20</v>
      </c>
      <c r="R1138" s="2" t="s">
        <v>20</v>
      </c>
    </row>
    <row r="1139" spans="1:18" ht="25.5" x14ac:dyDescent="0.25">
      <c r="A1139" s="5">
        <v>90</v>
      </c>
      <c r="B1139" s="2" t="s">
        <v>327</v>
      </c>
      <c r="C1139" s="2" t="s">
        <v>29</v>
      </c>
      <c r="D1139" s="6">
        <v>43791</v>
      </c>
      <c r="E1139" s="2" t="s">
        <v>25</v>
      </c>
      <c r="F1139" s="7">
        <v>45268</v>
      </c>
      <c r="G1139" s="7">
        <v>45269</v>
      </c>
      <c r="H1139" s="2" t="s">
        <v>30</v>
      </c>
      <c r="I1139" s="2" t="s">
        <v>328</v>
      </c>
      <c r="J1139" s="2" t="s">
        <v>66</v>
      </c>
      <c r="K1139" s="2" t="s">
        <v>43</v>
      </c>
      <c r="L1139" s="2" t="s">
        <v>24</v>
      </c>
      <c r="M1139" s="2" t="s">
        <v>25</v>
      </c>
      <c r="N1139" s="2" t="s">
        <v>26</v>
      </c>
      <c r="O1139" s="2" t="s">
        <v>25</v>
      </c>
      <c r="P1139" s="2"/>
      <c r="Q1139" s="5" t="s">
        <v>20</v>
      </c>
      <c r="R1139" s="2" t="s">
        <v>329</v>
      </c>
    </row>
    <row r="1140" spans="1:18" x14ac:dyDescent="0.25">
      <c r="A1140" s="5">
        <v>65</v>
      </c>
      <c r="B1140" s="2" t="s">
        <v>252</v>
      </c>
      <c r="C1140" s="2" t="s">
        <v>19</v>
      </c>
      <c r="D1140" s="6">
        <v>43790</v>
      </c>
      <c r="E1140" s="2" t="s">
        <v>25</v>
      </c>
      <c r="F1140" s="7">
        <v>45268</v>
      </c>
      <c r="G1140" s="7">
        <v>45270</v>
      </c>
      <c r="H1140" s="2" t="s">
        <v>253</v>
      </c>
      <c r="I1140" s="2" t="s">
        <v>254</v>
      </c>
      <c r="J1140" s="2" t="s">
        <v>255</v>
      </c>
      <c r="K1140" s="2" t="s">
        <v>43</v>
      </c>
      <c r="L1140" s="2"/>
      <c r="M1140" s="2" t="s">
        <v>25</v>
      </c>
      <c r="N1140" s="2" t="s">
        <v>26</v>
      </c>
      <c r="O1140" s="2" t="s">
        <v>20</v>
      </c>
      <c r="P1140" s="2"/>
      <c r="Q1140" s="5" t="s">
        <v>20</v>
      </c>
      <c r="R1140" s="2" t="s">
        <v>256</v>
      </c>
    </row>
    <row r="1141" spans="1:18" x14ac:dyDescent="0.25">
      <c r="A1141" s="5">
        <v>709</v>
      </c>
      <c r="B1141" s="2" t="s">
        <v>1812</v>
      </c>
      <c r="C1141" s="2" t="s">
        <v>35</v>
      </c>
      <c r="D1141" s="6">
        <v>44136</v>
      </c>
      <c r="E1141" s="2" t="s">
        <v>25</v>
      </c>
      <c r="F1141" s="7">
        <v>45270</v>
      </c>
      <c r="G1141" s="7">
        <v>45270</v>
      </c>
      <c r="H1141" s="2" t="s">
        <v>36</v>
      </c>
      <c r="I1141" s="2" t="s">
        <v>42</v>
      </c>
      <c r="J1141" s="2" t="s">
        <v>42</v>
      </c>
      <c r="K1141" s="2" t="s">
        <v>43</v>
      </c>
      <c r="L1141" s="2" t="s">
        <v>24</v>
      </c>
      <c r="M1141" s="2" t="s">
        <v>25</v>
      </c>
      <c r="N1141" s="2" t="s">
        <v>26</v>
      </c>
      <c r="O1141" s="2" t="s">
        <v>20</v>
      </c>
      <c r="P1141" s="2"/>
      <c r="Q1141" s="5" t="s">
        <v>20</v>
      </c>
      <c r="R1141" s="2" t="s">
        <v>20</v>
      </c>
    </row>
    <row r="1142" spans="1:18" x14ac:dyDescent="0.25">
      <c r="A1142" s="5">
        <v>545</v>
      </c>
      <c r="B1142" s="2" t="s">
        <v>1457</v>
      </c>
      <c r="C1142" s="2" t="s">
        <v>728</v>
      </c>
      <c r="D1142" s="6">
        <v>43790</v>
      </c>
      <c r="E1142" s="2" t="s">
        <v>20</v>
      </c>
      <c r="F1142" s="7">
        <v>45268</v>
      </c>
      <c r="G1142" s="7">
        <v>45270</v>
      </c>
      <c r="H1142" s="2" t="s">
        <v>36</v>
      </c>
      <c r="I1142" s="2" t="s">
        <v>376</v>
      </c>
      <c r="J1142" s="2" t="s">
        <v>66</v>
      </c>
      <c r="K1142" s="2" t="s">
        <v>43</v>
      </c>
      <c r="L1142" s="2"/>
      <c r="M1142" s="2" t="s">
        <v>25</v>
      </c>
      <c r="N1142" s="2" t="s">
        <v>26</v>
      </c>
      <c r="O1142" s="2" t="s">
        <v>20</v>
      </c>
      <c r="P1142" s="2"/>
      <c r="Q1142" s="5" t="s">
        <v>20</v>
      </c>
      <c r="R1142" s="2" t="s">
        <v>1458</v>
      </c>
    </row>
    <row r="1143" spans="1:18" x14ac:dyDescent="0.25">
      <c r="A1143" s="5">
        <v>58</v>
      </c>
      <c r="B1143" s="2" t="s">
        <v>228</v>
      </c>
      <c r="C1143" s="2" t="s">
        <v>69</v>
      </c>
      <c r="D1143" s="6">
        <v>43790</v>
      </c>
      <c r="E1143" s="2" t="s">
        <v>25</v>
      </c>
      <c r="F1143" s="7">
        <v>45268</v>
      </c>
      <c r="G1143" s="7">
        <v>45270</v>
      </c>
      <c r="H1143" s="2" t="s">
        <v>36</v>
      </c>
      <c r="I1143" s="2" t="s">
        <v>229</v>
      </c>
      <c r="J1143" s="2" t="s">
        <v>230</v>
      </c>
      <c r="K1143" s="2" t="s">
        <v>43</v>
      </c>
      <c r="L1143" s="2"/>
      <c r="M1143" s="2" t="s">
        <v>25</v>
      </c>
      <c r="N1143" s="2" t="s">
        <v>26</v>
      </c>
      <c r="O1143" s="2" t="s">
        <v>20</v>
      </c>
      <c r="P1143" s="2"/>
      <c r="Q1143" s="5" t="s">
        <v>20</v>
      </c>
      <c r="R1143" s="2" t="s">
        <v>231</v>
      </c>
    </row>
    <row r="1144" spans="1:18" x14ac:dyDescent="0.25">
      <c r="A1144" s="5">
        <v>464</v>
      </c>
      <c r="B1144" s="2" t="s">
        <v>1280</v>
      </c>
      <c r="C1144" s="2" t="s">
        <v>29</v>
      </c>
      <c r="D1144" s="6">
        <v>43790</v>
      </c>
      <c r="E1144" s="2" t="s">
        <v>20</v>
      </c>
      <c r="F1144" s="7">
        <v>45268</v>
      </c>
      <c r="G1144" s="7">
        <v>45270</v>
      </c>
      <c r="H1144" s="2" t="s">
        <v>36</v>
      </c>
      <c r="I1144" s="2" t="s">
        <v>1281</v>
      </c>
      <c r="J1144" s="2" t="s">
        <v>1282</v>
      </c>
      <c r="K1144" s="2" t="s">
        <v>43</v>
      </c>
      <c r="L1144" s="2" t="s">
        <v>24</v>
      </c>
      <c r="M1144" s="2" t="s">
        <v>25</v>
      </c>
      <c r="N1144" s="2" t="s">
        <v>26</v>
      </c>
      <c r="O1144" s="2" t="s">
        <v>25</v>
      </c>
      <c r="P1144" s="2"/>
      <c r="Q1144" s="5" t="s">
        <v>20</v>
      </c>
      <c r="R1144" s="2" t="s">
        <v>67</v>
      </c>
    </row>
    <row r="1145" spans="1:18" x14ac:dyDescent="0.25">
      <c r="A1145" s="5">
        <v>160</v>
      </c>
      <c r="B1145" s="2" t="s">
        <v>525</v>
      </c>
      <c r="C1145" s="2" t="s">
        <v>69</v>
      </c>
      <c r="D1145" s="6">
        <v>43793</v>
      </c>
      <c r="E1145" s="2" t="s">
        <v>25</v>
      </c>
      <c r="F1145" s="7">
        <v>45268</v>
      </c>
      <c r="G1145" s="7">
        <v>45270</v>
      </c>
      <c r="H1145" s="2" t="s">
        <v>36</v>
      </c>
      <c r="I1145" s="2" t="s">
        <v>526</v>
      </c>
      <c r="J1145" s="2" t="s">
        <v>66</v>
      </c>
      <c r="K1145" s="2" t="s">
        <v>43</v>
      </c>
      <c r="L1145" s="2" t="s">
        <v>24</v>
      </c>
      <c r="M1145" s="2" t="s">
        <v>25</v>
      </c>
      <c r="N1145" s="2" t="s">
        <v>26</v>
      </c>
      <c r="O1145" s="2" t="s">
        <v>20</v>
      </c>
      <c r="P1145" s="2"/>
      <c r="Q1145" s="5" t="s">
        <v>149</v>
      </c>
      <c r="R1145" s="2" t="s">
        <v>39</v>
      </c>
    </row>
    <row r="1146" spans="1:18" ht="25.5" x14ac:dyDescent="0.25">
      <c r="A1146" s="5">
        <v>729</v>
      </c>
      <c r="B1146" s="2" t="s">
        <v>1853</v>
      </c>
      <c r="C1146" s="2" t="s">
        <v>46</v>
      </c>
      <c r="D1146" s="6">
        <v>43790</v>
      </c>
      <c r="E1146" s="2" t="s">
        <v>25</v>
      </c>
      <c r="F1146" s="7">
        <v>45268</v>
      </c>
      <c r="G1146" s="7">
        <v>45270</v>
      </c>
      <c r="H1146" s="2" t="s">
        <v>36</v>
      </c>
      <c r="I1146" s="2" t="s">
        <v>1854</v>
      </c>
      <c r="J1146" s="2" t="s">
        <v>1855</v>
      </c>
      <c r="K1146" s="2" t="s">
        <v>43</v>
      </c>
      <c r="L1146" s="2" t="s">
        <v>24</v>
      </c>
      <c r="M1146" s="2" t="s">
        <v>25</v>
      </c>
      <c r="N1146" s="2" t="s">
        <v>26</v>
      </c>
      <c r="O1146" s="2" t="s">
        <v>20</v>
      </c>
      <c r="P1146" s="2"/>
      <c r="Q1146" s="5" t="s">
        <v>20</v>
      </c>
      <c r="R1146" s="2" t="s">
        <v>44</v>
      </c>
    </row>
    <row r="1147" spans="1:18" x14ac:dyDescent="0.25">
      <c r="A1147" s="5">
        <v>644</v>
      </c>
      <c r="B1147" s="2" t="s">
        <v>1673</v>
      </c>
      <c r="C1147" s="2" t="s">
        <v>19</v>
      </c>
      <c r="D1147" s="6">
        <v>43791</v>
      </c>
      <c r="E1147" s="2" t="s">
        <v>20</v>
      </c>
      <c r="F1147" s="7">
        <v>45268</v>
      </c>
      <c r="G1147" s="7">
        <v>45270</v>
      </c>
      <c r="H1147" s="2" t="s">
        <v>36</v>
      </c>
      <c r="I1147" s="2" t="s">
        <v>213</v>
      </c>
      <c r="J1147" s="2" t="s">
        <v>44</v>
      </c>
      <c r="K1147" s="2" t="s">
        <v>43</v>
      </c>
      <c r="L1147" s="2" t="s">
        <v>340</v>
      </c>
      <c r="M1147" s="2" t="s">
        <v>25</v>
      </c>
      <c r="N1147" s="2" t="s">
        <v>26</v>
      </c>
      <c r="O1147" s="2" t="s">
        <v>20</v>
      </c>
      <c r="P1147" s="2"/>
      <c r="Q1147" s="5" t="s">
        <v>20</v>
      </c>
      <c r="R1147" s="2"/>
    </row>
    <row r="1148" spans="1:18" x14ac:dyDescent="0.25">
      <c r="A1148" s="5">
        <v>1403</v>
      </c>
      <c r="B1148" s="2" t="s">
        <v>3252</v>
      </c>
      <c r="C1148" s="2" t="s">
        <v>29</v>
      </c>
      <c r="D1148" s="6">
        <v>43790</v>
      </c>
      <c r="E1148" s="2" t="s">
        <v>25</v>
      </c>
      <c r="F1148" s="7">
        <v>45268</v>
      </c>
      <c r="G1148" s="7">
        <v>45270</v>
      </c>
      <c r="H1148" s="2" t="s">
        <v>36</v>
      </c>
      <c r="I1148" s="2" t="s">
        <v>3253</v>
      </c>
      <c r="J1148" s="2" t="s">
        <v>66</v>
      </c>
      <c r="K1148" s="2" t="s">
        <v>43</v>
      </c>
      <c r="L1148" s="2" t="s">
        <v>24</v>
      </c>
      <c r="M1148" s="2" t="s">
        <v>25</v>
      </c>
      <c r="N1148" s="2" t="s">
        <v>26</v>
      </c>
      <c r="O1148" s="2" t="s">
        <v>20</v>
      </c>
      <c r="P1148" s="2"/>
      <c r="Q1148" s="5" t="s">
        <v>27</v>
      </c>
      <c r="R1148" s="2" t="s">
        <v>3254</v>
      </c>
    </row>
    <row r="1149" spans="1:18" x14ac:dyDescent="0.25">
      <c r="A1149" s="5">
        <v>48</v>
      </c>
      <c r="B1149" s="2" t="s">
        <v>198</v>
      </c>
      <c r="C1149" s="2" t="s">
        <v>46</v>
      </c>
      <c r="D1149" s="6">
        <v>43790</v>
      </c>
      <c r="E1149" s="2" t="s">
        <v>25</v>
      </c>
      <c r="F1149" s="7">
        <v>45268</v>
      </c>
      <c r="G1149" s="7">
        <v>45270</v>
      </c>
      <c r="H1149" s="2" t="s">
        <v>36</v>
      </c>
      <c r="I1149" s="2" t="s">
        <v>124</v>
      </c>
      <c r="J1149" s="2" t="s">
        <v>66</v>
      </c>
      <c r="K1149" s="2" t="s">
        <v>43</v>
      </c>
      <c r="L1149" s="2"/>
      <c r="M1149" s="2" t="s">
        <v>25</v>
      </c>
      <c r="N1149" s="2" t="s">
        <v>26</v>
      </c>
      <c r="O1149" s="2" t="s">
        <v>20</v>
      </c>
      <c r="P1149" s="2"/>
      <c r="Q1149" s="5" t="s">
        <v>20</v>
      </c>
      <c r="R1149" s="2" t="s">
        <v>199</v>
      </c>
    </row>
    <row r="1150" spans="1:18" ht="25.5" x14ac:dyDescent="0.25">
      <c r="A1150" s="5">
        <v>886</v>
      </c>
      <c r="B1150" s="2" t="s">
        <v>2178</v>
      </c>
      <c r="C1150" s="2" t="s">
        <v>69</v>
      </c>
      <c r="D1150" s="6">
        <v>43788</v>
      </c>
      <c r="E1150" s="2" t="s">
        <v>25</v>
      </c>
      <c r="F1150" s="7">
        <v>45636</v>
      </c>
      <c r="G1150" s="7">
        <v>45270</v>
      </c>
      <c r="H1150" s="2" t="s">
        <v>36</v>
      </c>
      <c r="I1150" s="2" t="s">
        <v>376</v>
      </c>
      <c r="J1150" s="2" t="s">
        <v>442</v>
      </c>
      <c r="K1150" s="2" t="s">
        <v>43</v>
      </c>
      <c r="L1150" s="2" t="s">
        <v>24</v>
      </c>
      <c r="M1150" s="2" t="s">
        <v>25</v>
      </c>
      <c r="N1150" s="2" t="s">
        <v>26</v>
      </c>
      <c r="O1150" s="2" t="s">
        <v>25</v>
      </c>
      <c r="P1150" s="2"/>
      <c r="Q1150" s="5" t="s">
        <v>20</v>
      </c>
      <c r="R1150" s="2" t="s">
        <v>2179</v>
      </c>
    </row>
    <row r="1151" spans="1:18" x14ac:dyDescent="0.25">
      <c r="A1151" s="5">
        <v>257</v>
      </c>
      <c r="B1151" s="2" t="s">
        <v>792</v>
      </c>
      <c r="C1151" s="2" t="s">
        <v>793</v>
      </c>
      <c r="D1151" s="6">
        <v>43792</v>
      </c>
      <c r="E1151" s="2" t="s">
        <v>25</v>
      </c>
      <c r="F1151" s="7">
        <v>45270</v>
      </c>
      <c r="G1151" s="7">
        <v>45270</v>
      </c>
      <c r="H1151" s="2" t="s">
        <v>427</v>
      </c>
      <c r="I1151" s="2" t="s">
        <v>794</v>
      </c>
      <c r="J1151" s="2" t="s">
        <v>795</v>
      </c>
      <c r="K1151" s="2" t="s">
        <v>43</v>
      </c>
      <c r="L1151" s="2" t="s">
        <v>24</v>
      </c>
      <c r="M1151" s="2" t="s">
        <v>25</v>
      </c>
      <c r="N1151" s="2" t="s">
        <v>26</v>
      </c>
      <c r="O1151" s="2" t="s">
        <v>25</v>
      </c>
      <c r="P1151" s="2"/>
      <c r="Q1151" s="5" t="s">
        <v>27</v>
      </c>
      <c r="R1151" s="2"/>
    </row>
    <row r="1152" spans="1:18" x14ac:dyDescent="0.25">
      <c r="A1152" s="5">
        <v>163</v>
      </c>
      <c r="B1152" s="2" t="s">
        <v>534</v>
      </c>
      <c r="C1152" s="2" t="s">
        <v>29</v>
      </c>
      <c r="D1152" s="6">
        <v>43790</v>
      </c>
      <c r="E1152" s="2" t="s">
        <v>25</v>
      </c>
      <c r="F1152" s="7">
        <v>45269</v>
      </c>
      <c r="G1152" s="7">
        <v>45270</v>
      </c>
      <c r="H1152" s="2" t="s">
        <v>30</v>
      </c>
      <c r="I1152" s="2" t="s">
        <v>73</v>
      </c>
      <c r="J1152" s="2" t="s">
        <v>61</v>
      </c>
      <c r="K1152" s="2" t="s">
        <v>43</v>
      </c>
      <c r="L1152" s="2" t="s">
        <v>24</v>
      </c>
      <c r="M1152" s="2" t="s">
        <v>25</v>
      </c>
      <c r="N1152" s="2" t="s">
        <v>26</v>
      </c>
      <c r="O1152" s="2" t="s">
        <v>20</v>
      </c>
      <c r="P1152" s="2"/>
      <c r="Q1152" s="5" t="s">
        <v>20</v>
      </c>
      <c r="R1152" s="2" t="s">
        <v>20</v>
      </c>
    </row>
    <row r="1153" spans="1:18" x14ac:dyDescent="0.25">
      <c r="A1153" s="5">
        <v>1174</v>
      </c>
      <c r="B1153" s="2" t="s">
        <v>2778</v>
      </c>
      <c r="C1153" s="2" t="s">
        <v>59</v>
      </c>
      <c r="D1153" s="6">
        <v>43790</v>
      </c>
      <c r="E1153" s="2" t="s">
        <v>25</v>
      </c>
      <c r="F1153" s="7">
        <v>45268</v>
      </c>
      <c r="G1153" s="7">
        <v>45270</v>
      </c>
      <c r="H1153" s="2" t="s">
        <v>30</v>
      </c>
      <c r="I1153" s="2" t="s">
        <v>2779</v>
      </c>
      <c r="J1153" s="2" t="s">
        <v>513</v>
      </c>
      <c r="K1153" s="2" t="s">
        <v>43</v>
      </c>
      <c r="L1153" s="2" t="s">
        <v>24</v>
      </c>
      <c r="M1153" s="2" t="s">
        <v>25</v>
      </c>
      <c r="N1153" s="2" t="s">
        <v>26</v>
      </c>
      <c r="O1153" s="2" t="s">
        <v>25</v>
      </c>
      <c r="P1153" s="2"/>
      <c r="Q1153" s="5" t="s">
        <v>128</v>
      </c>
      <c r="R1153" s="2" t="s">
        <v>44</v>
      </c>
    </row>
    <row r="1154" spans="1:18" x14ac:dyDescent="0.25">
      <c r="A1154" s="5">
        <v>429</v>
      </c>
      <c r="B1154" s="2" t="s">
        <v>1199</v>
      </c>
      <c r="C1154" s="2" t="s">
        <v>95</v>
      </c>
      <c r="D1154" s="6">
        <v>43791</v>
      </c>
      <c r="E1154" s="2" t="s">
        <v>25</v>
      </c>
      <c r="F1154" s="7">
        <v>45268</v>
      </c>
      <c r="G1154" s="7">
        <v>45270</v>
      </c>
      <c r="H1154" s="2" t="s">
        <v>30</v>
      </c>
      <c r="I1154" s="2" t="s">
        <v>170</v>
      </c>
      <c r="J1154" s="2" t="s">
        <v>66</v>
      </c>
      <c r="K1154" s="2" t="s">
        <v>43</v>
      </c>
      <c r="L1154" s="2" t="s">
        <v>24</v>
      </c>
      <c r="M1154" s="2" t="s">
        <v>25</v>
      </c>
      <c r="N1154" s="2" t="s">
        <v>26</v>
      </c>
      <c r="O1154" s="2" t="s">
        <v>20</v>
      </c>
      <c r="P1154" s="2"/>
      <c r="Q1154" s="5" t="s">
        <v>20</v>
      </c>
      <c r="R1154" s="2">
        <v>6</v>
      </c>
    </row>
    <row r="1155" spans="1:18" x14ac:dyDescent="0.25">
      <c r="A1155" s="5">
        <v>103</v>
      </c>
      <c r="B1155" s="2" t="s">
        <v>360</v>
      </c>
      <c r="C1155" s="2" t="s">
        <v>35</v>
      </c>
      <c r="D1155" s="6">
        <v>43790</v>
      </c>
      <c r="E1155" s="2" t="s">
        <v>25</v>
      </c>
      <c r="F1155" s="7">
        <v>45268</v>
      </c>
      <c r="G1155" s="7">
        <v>45271</v>
      </c>
      <c r="H1155" s="2" t="s">
        <v>36</v>
      </c>
      <c r="I1155" s="2" t="s">
        <v>361</v>
      </c>
      <c r="J1155" s="2" t="s">
        <v>32</v>
      </c>
      <c r="K1155" s="2" t="s">
        <v>43</v>
      </c>
      <c r="L1155" s="2" t="s">
        <v>24</v>
      </c>
      <c r="M1155" s="2" t="s">
        <v>25</v>
      </c>
      <c r="N1155" s="2" t="s">
        <v>26</v>
      </c>
      <c r="O1155" s="2" t="s">
        <v>20</v>
      </c>
      <c r="P1155" s="2"/>
      <c r="Q1155" s="5" t="s">
        <v>128</v>
      </c>
      <c r="R1155" s="2" t="s">
        <v>343</v>
      </c>
    </row>
    <row r="1156" spans="1:18" ht="25.5" x14ac:dyDescent="0.25">
      <c r="A1156" s="5">
        <v>55</v>
      </c>
      <c r="B1156" s="2" t="s">
        <v>218</v>
      </c>
      <c r="C1156" s="2" t="s">
        <v>35</v>
      </c>
      <c r="D1156" s="6">
        <v>43790</v>
      </c>
      <c r="E1156" s="2" t="s">
        <v>20</v>
      </c>
      <c r="F1156" s="7">
        <v>45268</v>
      </c>
      <c r="G1156" s="7">
        <v>45271</v>
      </c>
      <c r="H1156" s="2" t="s">
        <v>36</v>
      </c>
      <c r="I1156" s="2" t="s">
        <v>219</v>
      </c>
      <c r="J1156" s="2" t="s">
        <v>66</v>
      </c>
      <c r="K1156" s="2" t="s">
        <v>43</v>
      </c>
      <c r="L1156" s="2"/>
      <c r="M1156" s="2" t="s">
        <v>25</v>
      </c>
      <c r="N1156" s="2" t="s">
        <v>26</v>
      </c>
      <c r="O1156" s="2" t="s">
        <v>25</v>
      </c>
      <c r="P1156" s="2"/>
      <c r="Q1156" s="5" t="s">
        <v>20</v>
      </c>
      <c r="R1156" s="2" t="s">
        <v>220</v>
      </c>
    </row>
    <row r="1157" spans="1:18" ht="25.5" x14ac:dyDescent="0.25">
      <c r="A1157" s="5">
        <v>88</v>
      </c>
      <c r="B1157" s="2" t="s">
        <v>322</v>
      </c>
      <c r="C1157" s="2" t="s">
        <v>19</v>
      </c>
      <c r="D1157" s="6">
        <v>43791</v>
      </c>
      <c r="E1157" s="2" t="s">
        <v>25</v>
      </c>
      <c r="F1157" s="7">
        <v>45268</v>
      </c>
      <c r="G1157" s="7">
        <v>45271</v>
      </c>
      <c r="H1157" s="2" t="s">
        <v>134</v>
      </c>
      <c r="I1157" s="2" t="s">
        <v>323</v>
      </c>
      <c r="J1157" s="2" t="s">
        <v>127</v>
      </c>
      <c r="K1157" s="2" t="s">
        <v>43</v>
      </c>
      <c r="L1157" s="2"/>
      <c r="M1157" s="2" t="s">
        <v>25</v>
      </c>
      <c r="N1157" s="2" t="s">
        <v>26</v>
      </c>
      <c r="O1157" s="2" t="s">
        <v>25</v>
      </c>
      <c r="P1157" s="2"/>
      <c r="Q1157" s="5" t="s">
        <v>20</v>
      </c>
      <c r="R1157" s="2" t="s">
        <v>324</v>
      </c>
    </row>
    <row r="1158" spans="1:18" x14ac:dyDescent="0.25">
      <c r="A1158" s="5">
        <v>1218</v>
      </c>
      <c r="B1158" s="2" t="s">
        <v>2870</v>
      </c>
      <c r="C1158" s="2" t="s">
        <v>19</v>
      </c>
      <c r="D1158" s="6">
        <v>43791</v>
      </c>
      <c r="E1158" s="2" t="s">
        <v>25</v>
      </c>
      <c r="F1158" s="7">
        <v>45271</v>
      </c>
      <c r="G1158" s="7">
        <v>45272</v>
      </c>
      <c r="H1158" s="2" t="s">
        <v>36</v>
      </c>
      <c r="I1158" s="2" t="s">
        <v>2871</v>
      </c>
      <c r="J1158" s="2" t="s">
        <v>606</v>
      </c>
      <c r="K1158" s="2" t="s">
        <v>43</v>
      </c>
      <c r="L1158" s="2" t="s">
        <v>24</v>
      </c>
      <c r="M1158" s="2" t="s">
        <v>25</v>
      </c>
      <c r="N1158" s="2" t="s">
        <v>26</v>
      </c>
      <c r="O1158" s="2" t="s">
        <v>20</v>
      </c>
      <c r="P1158" s="2"/>
      <c r="Q1158" s="5" t="s">
        <v>20</v>
      </c>
      <c r="R1158" s="2" t="s">
        <v>2872</v>
      </c>
    </row>
    <row r="1159" spans="1:18" x14ac:dyDescent="0.25">
      <c r="A1159" s="5">
        <v>1041</v>
      </c>
      <c r="B1159" s="2" t="s">
        <v>2497</v>
      </c>
      <c r="C1159" s="2" t="s">
        <v>59</v>
      </c>
      <c r="D1159" s="6">
        <v>43790</v>
      </c>
      <c r="E1159" s="2" t="s">
        <v>25</v>
      </c>
      <c r="F1159" s="7">
        <v>45268</v>
      </c>
      <c r="G1159" s="7">
        <v>45272</v>
      </c>
      <c r="H1159" s="2" t="s">
        <v>36</v>
      </c>
      <c r="I1159" s="2" t="s">
        <v>202</v>
      </c>
      <c r="J1159" s="2" t="s">
        <v>2498</v>
      </c>
      <c r="K1159" s="2" t="s">
        <v>43</v>
      </c>
      <c r="L1159" s="2" t="s">
        <v>24</v>
      </c>
      <c r="M1159" s="2" t="s">
        <v>25</v>
      </c>
      <c r="N1159" s="2" t="s">
        <v>26</v>
      </c>
      <c r="O1159" s="2" t="s">
        <v>20</v>
      </c>
      <c r="P1159" s="2"/>
      <c r="Q1159" s="5" t="s">
        <v>20</v>
      </c>
      <c r="R1159" s="2" t="s">
        <v>2499</v>
      </c>
    </row>
    <row r="1160" spans="1:18" x14ac:dyDescent="0.25">
      <c r="A1160" s="5">
        <v>595</v>
      </c>
      <c r="B1160" s="2" t="s">
        <v>1558</v>
      </c>
      <c r="C1160" s="2" t="s">
        <v>95</v>
      </c>
      <c r="D1160" s="6">
        <v>43791</v>
      </c>
      <c r="E1160" s="2" t="s">
        <v>25</v>
      </c>
      <c r="F1160" s="7">
        <v>45268</v>
      </c>
      <c r="G1160" s="7">
        <v>45272</v>
      </c>
      <c r="H1160" s="2" t="s">
        <v>30</v>
      </c>
      <c r="I1160" s="2" t="s">
        <v>1559</v>
      </c>
      <c r="J1160" s="2" t="s">
        <v>32</v>
      </c>
      <c r="K1160" s="2" t="s">
        <v>43</v>
      </c>
      <c r="L1160" s="2" t="s">
        <v>24</v>
      </c>
      <c r="M1160" s="2" t="s">
        <v>25</v>
      </c>
      <c r="N1160" s="2" t="s">
        <v>26</v>
      </c>
      <c r="O1160" s="2" t="s">
        <v>25</v>
      </c>
      <c r="P1160" s="2"/>
      <c r="Q1160" s="5" t="s">
        <v>20</v>
      </c>
      <c r="R1160" s="2" t="s">
        <v>67</v>
      </c>
    </row>
    <row r="1161" spans="1:18" x14ac:dyDescent="0.25">
      <c r="A1161" s="5">
        <v>360</v>
      </c>
      <c r="B1161" s="2" t="s">
        <v>1046</v>
      </c>
      <c r="C1161" s="2" t="s">
        <v>64</v>
      </c>
      <c r="D1161" s="6">
        <v>43790</v>
      </c>
      <c r="E1161" s="2" t="s">
        <v>25</v>
      </c>
      <c r="F1161" s="7">
        <v>45273</v>
      </c>
      <c r="G1161" s="7">
        <v>45273</v>
      </c>
      <c r="H1161" s="2" t="s">
        <v>36</v>
      </c>
      <c r="I1161" s="2" t="s">
        <v>1047</v>
      </c>
      <c r="J1161" s="2">
        <v>2024</v>
      </c>
      <c r="K1161" s="2" t="s">
        <v>43</v>
      </c>
      <c r="L1161" s="2" t="s">
        <v>24</v>
      </c>
      <c r="M1161" s="2" t="s">
        <v>25</v>
      </c>
      <c r="N1161" s="2" t="s">
        <v>26</v>
      </c>
      <c r="O1161" s="2" t="s">
        <v>25</v>
      </c>
      <c r="P1161" s="2"/>
      <c r="Q1161" s="5" t="s">
        <v>20</v>
      </c>
      <c r="R1161" s="2"/>
    </row>
    <row r="1162" spans="1:18" x14ac:dyDescent="0.25">
      <c r="A1162" s="5">
        <v>100</v>
      </c>
      <c r="B1162" s="2" t="s">
        <v>353</v>
      </c>
      <c r="C1162" s="2" t="s">
        <v>95</v>
      </c>
      <c r="D1162" s="6">
        <v>43791</v>
      </c>
      <c r="E1162" s="2" t="s">
        <v>20</v>
      </c>
      <c r="F1162" s="7">
        <v>45268</v>
      </c>
      <c r="G1162" s="7">
        <v>45273</v>
      </c>
      <c r="H1162" s="2" t="s">
        <v>36</v>
      </c>
      <c r="I1162" s="2" t="s">
        <v>354</v>
      </c>
      <c r="J1162" s="2" t="s">
        <v>230</v>
      </c>
      <c r="K1162" s="2" t="s">
        <v>43</v>
      </c>
      <c r="L1162" s="2" t="s">
        <v>340</v>
      </c>
      <c r="M1162" s="2" t="s">
        <v>25</v>
      </c>
      <c r="N1162" s="2" t="s">
        <v>26</v>
      </c>
      <c r="O1162" s="2" t="s">
        <v>20</v>
      </c>
      <c r="P1162" s="2"/>
      <c r="Q1162" s="5" t="s">
        <v>20</v>
      </c>
      <c r="R1162" s="2" t="s">
        <v>183</v>
      </c>
    </row>
    <row r="1163" spans="1:18" x14ac:dyDescent="0.25">
      <c r="A1163" s="5">
        <v>970</v>
      </c>
      <c r="B1163" s="2" t="s">
        <v>2359</v>
      </c>
      <c r="C1163" s="2" t="s">
        <v>29</v>
      </c>
      <c r="D1163" s="6">
        <v>45251</v>
      </c>
      <c r="E1163" s="2" t="s">
        <v>25</v>
      </c>
      <c r="F1163" s="7">
        <v>45268</v>
      </c>
      <c r="G1163" s="7">
        <v>45273</v>
      </c>
      <c r="H1163" s="2" t="s">
        <v>427</v>
      </c>
      <c r="I1163" s="2" t="s">
        <v>2360</v>
      </c>
      <c r="J1163" s="8">
        <v>45352</v>
      </c>
      <c r="K1163" s="2" t="s">
        <v>43</v>
      </c>
      <c r="L1163" s="2" t="s">
        <v>24</v>
      </c>
      <c r="M1163" s="2" t="s">
        <v>25</v>
      </c>
      <c r="N1163" s="2" t="s">
        <v>26</v>
      </c>
      <c r="O1163" s="2" t="s">
        <v>25</v>
      </c>
      <c r="P1163" s="2"/>
      <c r="Q1163" s="5" t="s">
        <v>20</v>
      </c>
      <c r="R1163" s="2" t="s">
        <v>1943</v>
      </c>
    </row>
    <row r="1164" spans="1:18" x14ac:dyDescent="0.25">
      <c r="A1164" s="5">
        <v>179</v>
      </c>
      <c r="B1164" s="2" t="s">
        <v>574</v>
      </c>
      <c r="C1164" s="2" t="s">
        <v>95</v>
      </c>
      <c r="D1164" s="6">
        <v>43790</v>
      </c>
      <c r="E1164" s="2" t="s">
        <v>25</v>
      </c>
      <c r="F1164" s="7">
        <v>45274</v>
      </c>
      <c r="G1164" s="7">
        <v>45274</v>
      </c>
      <c r="H1164" s="2" t="s">
        <v>36</v>
      </c>
      <c r="I1164" s="2" t="s">
        <v>575</v>
      </c>
      <c r="J1164" s="2" t="s">
        <v>66</v>
      </c>
      <c r="K1164" s="2" t="s">
        <v>43</v>
      </c>
      <c r="L1164" s="2" t="s">
        <v>24</v>
      </c>
      <c r="M1164" s="2" t="s">
        <v>25</v>
      </c>
      <c r="N1164" s="2" t="s">
        <v>26</v>
      </c>
      <c r="O1164" s="2" t="s">
        <v>20</v>
      </c>
      <c r="P1164" s="2"/>
      <c r="Q1164" s="5" t="s">
        <v>20</v>
      </c>
      <c r="R1164" s="2">
        <v>1</v>
      </c>
    </row>
    <row r="1165" spans="1:18" x14ac:dyDescent="0.25">
      <c r="A1165" s="5">
        <v>459</v>
      </c>
      <c r="B1165" s="2" t="s">
        <v>1271</v>
      </c>
      <c r="C1165" s="2" t="s">
        <v>19</v>
      </c>
      <c r="D1165" s="6">
        <v>43790</v>
      </c>
      <c r="E1165" s="2" t="s">
        <v>25</v>
      </c>
      <c r="F1165" s="7">
        <v>45268</v>
      </c>
      <c r="G1165" s="7">
        <v>45274</v>
      </c>
      <c r="H1165" s="2" t="s">
        <v>36</v>
      </c>
      <c r="I1165" s="2" t="s">
        <v>497</v>
      </c>
      <c r="J1165" s="2" t="s">
        <v>66</v>
      </c>
      <c r="K1165" s="2" t="s">
        <v>43</v>
      </c>
      <c r="L1165" s="2" t="s">
        <v>24</v>
      </c>
      <c r="M1165" s="2" t="s">
        <v>25</v>
      </c>
      <c r="N1165" s="2" t="s">
        <v>26</v>
      </c>
      <c r="O1165" s="2" t="s">
        <v>20</v>
      </c>
      <c r="P1165" s="2"/>
      <c r="Q1165" s="5" t="s">
        <v>20</v>
      </c>
      <c r="R1165" s="2" t="s">
        <v>83</v>
      </c>
    </row>
    <row r="1166" spans="1:18" x14ac:dyDescent="0.25">
      <c r="A1166" s="5">
        <v>685</v>
      </c>
      <c r="B1166" s="2" t="s">
        <v>1760</v>
      </c>
      <c r="C1166" s="2" t="s">
        <v>1761</v>
      </c>
      <c r="D1166" s="6">
        <v>43797</v>
      </c>
      <c r="E1166" s="2" t="s">
        <v>25</v>
      </c>
      <c r="F1166" s="7">
        <v>45260</v>
      </c>
      <c r="G1166" s="7">
        <v>45274</v>
      </c>
      <c r="H1166" s="2" t="s">
        <v>418</v>
      </c>
      <c r="I1166" s="2" t="s">
        <v>1762</v>
      </c>
      <c r="J1166" s="2" t="s">
        <v>42</v>
      </c>
      <c r="K1166" s="2" t="s">
        <v>43</v>
      </c>
      <c r="L1166" s="2" t="s">
        <v>24</v>
      </c>
      <c r="M1166" s="2" t="s">
        <v>25</v>
      </c>
      <c r="N1166" s="2" t="s">
        <v>26</v>
      </c>
      <c r="O1166" s="2" t="s">
        <v>20</v>
      </c>
      <c r="P1166" s="2"/>
      <c r="Q1166" s="5" t="s">
        <v>20</v>
      </c>
      <c r="R1166" s="2" t="s">
        <v>44</v>
      </c>
    </row>
    <row r="1167" spans="1:18" x14ac:dyDescent="0.25">
      <c r="A1167" s="5">
        <v>128</v>
      </c>
      <c r="B1167" s="2" t="s">
        <v>422</v>
      </c>
      <c r="C1167" s="2" t="s">
        <v>19</v>
      </c>
      <c r="D1167" s="6">
        <v>43791</v>
      </c>
      <c r="E1167" s="2" t="s">
        <v>25</v>
      </c>
      <c r="F1167" s="7">
        <v>45275</v>
      </c>
      <c r="G1167" s="7">
        <v>45275</v>
      </c>
      <c r="H1167" s="2" t="s">
        <v>253</v>
      </c>
      <c r="I1167" s="2" t="s">
        <v>423</v>
      </c>
      <c r="J1167" s="2" t="s">
        <v>424</v>
      </c>
      <c r="K1167" s="2" t="s">
        <v>43</v>
      </c>
      <c r="L1167" s="2" t="s">
        <v>24</v>
      </c>
      <c r="M1167" s="2" t="s">
        <v>25</v>
      </c>
      <c r="N1167" s="2" t="s">
        <v>26</v>
      </c>
      <c r="O1167" s="2" t="s">
        <v>25</v>
      </c>
      <c r="P1167" s="2"/>
      <c r="Q1167" s="5" t="s">
        <v>20</v>
      </c>
      <c r="R1167" s="2" t="s">
        <v>425</v>
      </c>
    </row>
    <row r="1168" spans="1:18" x14ac:dyDescent="0.25">
      <c r="A1168" s="5">
        <v>131</v>
      </c>
      <c r="B1168" s="2" t="s">
        <v>431</v>
      </c>
      <c r="C1168" s="2" t="s">
        <v>29</v>
      </c>
      <c r="D1168" s="6">
        <v>43791</v>
      </c>
      <c r="E1168" s="2" t="s">
        <v>25</v>
      </c>
      <c r="F1168" s="7">
        <v>45275</v>
      </c>
      <c r="G1168" s="7">
        <v>45275</v>
      </c>
      <c r="H1168" s="2" t="s">
        <v>36</v>
      </c>
      <c r="I1168" s="2" t="s">
        <v>432</v>
      </c>
      <c r="J1168" s="2" t="s">
        <v>433</v>
      </c>
      <c r="K1168" s="2" t="s">
        <v>43</v>
      </c>
      <c r="L1168" s="2" t="s">
        <v>24</v>
      </c>
      <c r="M1168" s="2" t="s">
        <v>25</v>
      </c>
      <c r="N1168" s="2" t="s">
        <v>26</v>
      </c>
      <c r="O1168" s="2" t="s">
        <v>25</v>
      </c>
      <c r="P1168" s="2"/>
      <c r="Q1168" s="5" t="s">
        <v>27</v>
      </c>
      <c r="R1168" s="2" t="s">
        <v>434</v>
      </c>
    </row>
    <row r="1169" spans="1:18" x14ac:dyDescent="0.25">
      <c r="A1169" s="5">
        <v>356</v>
      </c>
      <c r="B1169" s="2" t="s">
        <v>1037</v>
      </c>
      <c r="C1169" s="2" t="s">
        <v>35</v>
      </c>
      <c r="D1169" s="6">
        <v>45275</v>
      </c>
      <c r="E1169" s="2" t="s">
        <v>25</v>
      </c>
      <c r="F1169" s="7">
        <v>45275</v>
      </c>
      <c r="G1169" s="7">
        <v>45275</v>
      </c>
      <c r="H1169" s="2" t="s">
        <v>36</v>
      </c>
      <c r="I1169" s="2" t="s">
        <v>824</v>
      </c>
      <c r="J1169" s="2" t="s">
        <v>66</v>
      </c>
      <c r="K1169" s="2" t="s">
        <v>43</v>
      </c>
      <c r="L1169" s="2" t="s">
        <v>356</v>
      </c>
      <c r="M1169" s="2" t="s">
        <v>25</v>
      </c>
      <c r="N1169" s="2" t="s">
        <v>26</v>
      </c>
      <c r="O1169" s="2" t="s">
        <v>20</v>
      </c>
      <c r="P1169" s="2"/>
      <c r="Q1169" s="5" t="s">
        <v>20</v>
      </c>
      <c r="R1169" s="2" t="s">
        <v>25</v>
      </c>
    </row>
    <row r="1170" spans="1:18" x14ac:dyDescent="0.25">
      <c r="A1170" s="5">
        <v>725</v>
      </c>
      <c r="B1170" s="2" t="s">
        <v>1846</v>
      </c>
      <c r="C1170" s="2" t="s">
        <v>29</v>
      </c>
      <c r="D1170" s="6">
        <v>45275</v>
      </c>
      <c r="E1170" s="2" t="s">
        <v>25</v>
      </c>
      <c r="F1170" s="7">
        <v>45275</v>
      </c>
      <c r="G1170" s="7">
        <v>45275</v>
      </c>
      <c r="H1170" s="2" t="s">
        <v>427</v>
      </c>
      <c r="I1170" s="2" t="s">
        <v>1847</v>
      </c>
      <c r="J1170" s="2" t="s">
        <v>1848</v>
      </c>
      <c r="K1170" s="2" t="s">
        <v>43</v>
      </c>
      <c r="L1170" s="2" t="s">
        <v>24</v>
      </c>
      <c r="M1170" s="2" t="s">
        <v>25</v>
      </c>
      <c r="N1170" s="2" t="s">
        <v>26</v>
      </c>
      <c r="O1170" s="2" t="s">
        <v>20</v>
      </c>
      <c r="P1170" s="2"/>
      <c r="Q1170" s="5" t="s">
        <v>20</v>
      </c>
      <c r="R1170" s="2"/>
    </row>
    <row r="1171" spans="1:18" x14ac:dyDescent="0.25">
      <c r="A1171" s="5">
        <v>167</v>
      </c>
      <c r="B1171" s="2" t="s">
        <v>542</v>
      </c>
      <c r="C1171" s="2" t="s">
        <v>19</v>
      </c>
      <c r="D1171" s="6">
        <v>43790</v>
      </c>
      <c r="E1171" s="2" t="s">
        <v>25</v>
      </c>
      <c r="F1171" s="7">
        <v>45275</v>
      </c>
      <c r="G1171" s="7">
        <v>45275</v>
      </c>
      <c r="H1171" s="2" t="s">
        <v>134</v>
      </c>
      <c r="I1171" s="2" t="s">
        <v>468</v>
      </c>
      <c r="J1171" s="2" t="s">
        <v>543</v>
      </c>
      <c r="K1171" s="2" t="s">
        <v>43</v>
      </c>
      <c r="L1171" s="2" t="s">
        <v>24</v>
      </c>
      <c r="M1171" s="2" t="s">
        <v>25</v>
      </c>
      <c r="N1171" s="2" t="s">
        <v>26</v>
      </c>
      <c r="O1171" s="2" t="s">
        <v>20</v>
      </c>
      <c r="P1171" s="2"/>
      <c r="Q1171" s="5" t="s">
        <v>20</v>
      </c>
      <c r="R1171" s="2" t="s">
        <v>544</v>
      </c>
    </row>
    <row r="1172" spans="1:18" x14ac:dyDescent="0.25">
      <c r="A1172" s="5">
        <v>783</v>
      </c>
      <c r="B1172" s="2" t="s">
        <v>44</v>
      </c>
      <c r="C1172" s="2" t="s">
        <v>19</v>
      </c>
      <c r="D1172" s="6">
        <v>45275</v>
      </c>
      <c r="E1172" s="2" t="s">
        <v>25</v>
      </c>
      <c r="F1172" s="7">
        <v>45275</v>
      </c>
      <c r="G1172" s="7">
        <v>45275</v>
      </c>
      <c r="H1172" s="2" t="s">
        <v>134</v>
      </c>
      <c r="I1172" s="2" t="s">
        <v>1968</v>
      </c>
      <c r="J1172" s="2" t="s">
        <v>44</v>
      </c>
      <c r="K1172" s="2" t="s">
        <v>43</v>
      </c>
      <c r="L1172" s="2" t="s">
        <v>24</v>
      </c>
      <c r="M1172" s="2" t="s">
        <v>25</v>
      </c>
      <c r="N1172" s="2" t="s">
        <v>26</v>
      </c>
      <c r="O1172" s="2" t="s">
        <v>20</v>
      </c>
      <c r="P1172" s="2"/>
      <c r="Q1172" s="5" t="s">
        <v>20</v>
      </c>
      <c r="R1172" s="2" t="s">
        <v>44</v>
      </c>
    </row>
    <row r="1173" spans="1:18" x14ac:dyDescent="0.25">
      <c r="A1173" s="5">
        <v>1035</v>
      </c>
      <c r="B1173" s="2" t="s">
        <v>2485</v>
      </c>
      <c r="C1173" s="2" t="s">
        <v>29</v>
      </c>
      <c r="D1173" s="6">
        <v>43790</v>
      </c>
      <c r="E1173" s="2" t="s">
        <v>25</v>
      </c>
      <c r="F1173" s="7">
        <v>45275</v>
      </c>
      <c r="G1173" s="7">
        <v>45275</v>
      </c>
      <c r="H1173" s="2" t="s">
        <v>1246</v>
      </c>
      <c r="I1173" s="2" t="s">
        <v>2486</v>
      </c>
      <c r="J1173" s="2" t="s">
        <v>2487</v>
      </c>
      <c r="K1173" s="2" t="s">
        <v>43</v>
      </c>
      <c r="L1173" s="2" t="s">
        <v>24</v>
      </c>
      <c r="M1173" s="2" t="s">
        <v>25</v>
      </c>
      <c r="N1173" s="2" t="s">
        <v>26</v>
      </c>
      <c r="O1173" s="2" t="s">
        <v>25</v>
      </c>
      <c r="P1173" s="2">
        <v>45627</v>
      </c>
      <c r="Q1173" s="5" t="s">
        <v>20</v>
      </c>
      <c r="R1173" s="2" t="s">
        <v>2488</v>
      </c>
    </row>
    <row r="1174" spans="1:18" x14ac:dyDescent="0.25">
      <c r="A1174" s="5">
        <v>119</v>
      </c>
      <c r="B1174" s="2" t="s">
        <v>393</v>
      </c>
      <c r="C1174" s="2" t="s">
        <v>29</v>
      </c>
      <c r="D1174" s="6">
        <v>43790</v>
      </c>
      <c r="E1174" s="2" t="s">
        <v>25</v>
      </c>
      <c r="F1174" s="7">
        <v>45275</v>
      </c>
      <c r="G1174" s="7">
        <v>45275</v>
      </c>
      <c r="H1174" s="2" t="s">
        <v>394</v>
      </c>
      <c r="I1174" s="2" t="s">
        <v>25</v>
      </c>
      <c r="J1174" s="2" t="s">
        <v>395</v>
      </c>
      <c r="K1174" s="2" t="s">
        <v>43</v>
      </c>
      <c r="L1174" s="2" t="s">
        <v>24</v>
      </c>
      <c r="M1174" s="2" t="s">
        <v>25</v>
      </c>
      <c r="N1174" s="2" t="s">
        <v>26</v>
      </c>
      <c r="O1174" s="2" t="s">
        <v>20</v>
      </c>
      <c r="P1174" s="2"/>
      <c r="Q1174" s="5" t="s">
        <v>20</v>
      </c>
      <c r="R1174" s="2" t="s">
        <v>20</v>
      </c>
    </row>
    <row r="1175" spans="1:18" x14ac:dyDescent="0.25">
      <c r="A1175" s="5">
        <v>355</v>
      </c>
      <c r="B1175" s="2" t="s">
        <v>1034</v>
      </c>
      <c r="C1175" s="2" t="s">
        <v>29</v>
      </c>
      <c r="D1175" s="6">
        <v>43791</v>
      </c>
      <c r="E1175" s="2" t="s">
        <v>25</v>
      </c>
      <c r="F1175" s="7">
        <v>45275</v>
      </c>
      <c r="G1175" s="7">
        <v>45275</v>
      </c>
      <c r="H1175" s="2" t="s">
        <v>1035</v>
      </c>
      <c r="I1175" s="2" t="s">
        <v>1036</v>
      </c>
      <c r="J1175" s="2" t="s">
        <v>127</v>
      </c>
      <c r="K1175" s="2" t="s">
        <v>43</v>
      </c>
      <c r="L1175" s="2" t="s">
        <v>24</v>
      </c>
      <c r="M1175" s="2" t="s">
        <v>25</v>
      </c>
      <c r="N1175" s="2" t="s">
        <v>26</v>
      </c>
      <c r="O1175" s="2" t="s">
        <v>20</v>
      </c>
      <c r="P1175" s="2"/>
      <c r="Q1175" s="5" t="s">
        <v>27</v>
      </c>
      <c r="R1175" s="2" t="s">
        <v>25</v>
      </c>
    </row>
    <row r="1176" spans="1:18" x14ac:dyDescent="0.25">
      <c r="A1176" s="5">
        <v>210</v>
      </c>
      <c r="B1176" s="2" t="s">
        <v>670</v>
      </c>
      <c r="C1176" s="2" t="s">
        <v>671</v>
      </c>
      <c r="D1176" s="6">
        <v>43793</v>
      </c>
      <c r="E1176" s="2" t="s">
        <v>25</v>
      </c>
      <c r="F1176" s="7">
        <v>45275</v>
      </c>
      <c r="G1176" s="7">
        <v>45275</v>
      </c>
      <c r="H1176" s="2" t="s">
        <v>440</v>
      </c>
      <c r="I1176" s="2" t="s">
        <v>672</v>
      </c>
      <c r="J1176" s="2" t="s">
        <v>458</v>
      </c>
      <c r="K1176" s="2" t="s">
        <v>43</v>
      </c>
      <c r="L1176" s="2" t="s">
        <v>24</v>
      </c>
      <c r="M1176" s="2" t="s">
        <v>25</v>
      </c>
      <c r="N1176" s="2" t="s">
        <v>26</v>
      </c>
      <c r="O1176" s="2" t="s">
        <v>25</v>
      </c>
      <c r="P1176" s="2"/>
      <c r="Q1176" s="5" t="s">
        <v>20</v>
      </c>
      <c r="R1176" s="2" t="s">
        <v>673</v>
      </c>
    </row>
    <row r="1177" spans="1:18" x14ac:dyDescent="0.25">
      <c r="A1177" s="5">
        <v>134</v>
      </c>
      <c r="B1177" s="2" t="s">
        <v>444</v>
      </c>
      <c r="C1177" s="2" t="s">
        <v>29</v>
      </c>
      <c r="D1177" s="6">
        <v>43788</v>
      </c>
      <c r="E1177" s="2" t="s">
        <v>25</v>
      </c>
      <c r="F1177" s="7">
        <v>45275</v>
      </c>
      <c r="G1177" s="7">
        <v>45275</v>
      </c>
      <c r="H1177" s="2" t="s">
        <v>440</v>
      </c>
      <c r="I1177" s="2" t="s">
        <v>445</v>
      </c>
      <c r="J1177" s="2" t="s">
        <v>446</v>
      </c>
      <c r="K1177" s="2" t="s">
        <v>43</v>
      </c>
      <c r="L1177" s="2" t="s">
        <v>24</v>
      </c>
      <c r="M1177" s="2" t="s">
        <v>25</v>
      </c>
      <c r="N1177" s="2" t="s">
        <v>26</v>
      </c>
      <c r="O1177" s="2" t="s">
        <v>20</v>
      </c>
      <c r="P1177" s="2"/>
      <c r="Q1177" s="5" t="s">
        <v>20</v>
      </c>
      <c r="R1177" s="2"/>
    </row>
    <row r="1178" spans="1:18" x14ac:dyDescent="0.25">
      <c r="A1178" s="5">
        <v>1045</v>
      </c>
      <c r="B1178" s="2" t="s">
        <v>2509</v>
      </c>
      <c r="C1178" s="2" t="s">
        <v>29</v>
      </c>
      <c r="D1178" s="6">
        <v>43790</v>
      </c>
      <c r="E1178" s="2" t="s">
        <v>20</v>
      </c>
      <c r="F1178" s="7">
        <v>45275</v>
      </c>
      <c r="G1178" s="7">
        <v>45275</v>
      </c>
      <c r="H1178" s="2" t="s">
        <v>30</v>
      </c>
      <c r="I1178" s="2" t="s">
        <v>2510</v>
      </c>
      <c r="J1178" s="8">
        <v>45505</v>
      </c>
      <c r="K1178" s="2" t="s">
        <v>43</v>
      </c>
      <c r="L1178" s="2" t="s">
        <v>24</v>
      </c>
      <c r="M1178" s="2" t="s">
        <v>25</v>
      </c>
      <c r="N1178" s="2" t="s">
        <v>26</v>
      </c>
      <c r="O1178" s="2" t="s">
        <v>20</v>
      </c>
      <c r="P1178" s="2"/>
      <c r="Q1178" s="5" t="s">
        <v>20</v>
      </c>
      <c r="R1178" s="2" t="s">
        <v>154</v>
      </c>
    </row>
    <row r="1179" spans="1:18" x14ac:dyDescent="0.25">
      <c r="A1179" s="5">
        <v>645</v>
      </c>
      <c r="B1179" s="2" t="s">
        <v>1674</v>
      </c>
      <c r="C1179" s="2" t="s">
        <v>46</v>
      </c>
      <c r="D1179" s="6">
        <v>43791</v>
      </c>
      <c r="E1179" s="2" t="s">
        <v>25</v>
      </c>
      <c r="F1179" s="7">
        <v>45268</v>
      </c>
      <c r="G1179" s="7">
        <v>45276</v>
      </c>
      <c r="H1179" s="2" t="s">
        <v>36</v>
      </c>
      <c r="I1179" s="2" t="s">
        <v>25</v>
      </c>
      <c r="J1179" s="2" t="s">
        <v>473</v>
      </c>
      <c r="K1179" s="2" t="s">
        <v>43</v>
      </c>
      <c r="L1179" s="2" t="s">
        <v>340</v>
      </c>
      <c r="M1179" s="2" t="s">
        <v>25</v>
      </c>
      <c r="N1179" s="2" t="s">
        <v>26</v>
      </c>
      <c r="O1179" s="2" t="s">
        <v>20</v>
      </c>
      <c r="P1179" s="2"/>
      <c r="Q1179" s="5" t="s">
        <v>20</v>
      </c>
      <c r="R1179" s="2"/>
    </row>
    <row r="1180" spans="1:18" x14ac:dyDescent="0.25">
      <c r="A1180" s="5">
        <v>237</v>
      </c>
      <c r="B1180" s="2" t="s">
        <v>741</v>
      </c>
      <c r="C1180" s="2" t="s">
        <v>19</v>
      </c>
      <c r="D1180" s="6">
        <v>43791</v>
      </c>
      <c r="E1180" s="2" t="s">
        <v>25</v>
      </c>
      <c r="F1180" s="7">
        <v>45275</v>
      </c>
      <c r="G1180" s="7">
        <v>45276</v>
      </c>
      <c r="H1180" s="2" t="s">
        <v>36</v>
      </c>
      <c r="I1180" s="2" t="s">
        <v>742</v>
      </c>
      <c r="J1180" s="2" t="s">
        <v>473</v>
      </c>
      <c r="K1180" s="2" t="s">
        <v>43</v>
      </c>
      <c r="L1180" s="2" t="s">
        <v>24</v>
      </c>
      <c r="M1180" s="2" t="s">
        <v>25</v>
      </c>
      <c r="N1180" s="2" t="s">
        <v>26</v>
      </c>
      <c r="O1180" s="2" t="s">
        <v>20</v>
      </c>
      <c r="P1180" s="2"/>
      <c r="Q1180" s="5" t="s">
        <v>20</v>
      </c>
      <c r="R1180" s="2" t="s">
        <v>20</v>
      </c>
    </row>
    <row r="1181" spans="1:18" x14ac:dyDescent="0.25">
      <c r="A1181" s="5">
        <v>142</v>
      </c>
      <c r="B1181" s="2" t="s">
        <v>467</v>
      </c>
      <c r="C1181" s="2" t="s">
        <v>29</v>
      </c>
      <c r="D1181" s="6">
        <v>43791</v>
      </c>
      <c r="E1181" s="2" t="s">
        <v>25</v>
      </c>
      <c r="F1181" s="7">
        <v>45276</v>
      </c>
      <c r="G1181" s="7">
        <v>45276</v>
      </c>
      <c r="H1181" s="2" t="s">
        <v>134</v>
      </c>
      <c r="I1181" s="2" t="s">
        <v>468</v>
      </c>
      <c r="J1181" s="2" t="s">
        <v>469</v>
      </c>
      <c r="K1181" s="2" t="s">
        <v>43</v>
      </c>
      <c r="L1181" s="2" t="s">
        <v>24</v>
      </c>
      <c r="M1181" s="2" t="s">
        <v>25</v>
      </c>
      <c r="N1181" s="2" t="s">
        <v>26</v>
      </c>
      <c r="O1181" s="2" t="s">
        <v>25</v>
      </c>
      <c r="P1181" s="2"/>
      <c r="Q1181" s="5" t="s">
        <v>27</v>
      </c>
      <c r="R1181" s="2" t="s">
        <v>470</v>
      </c>
    </row>
    <row r="1182" spans="1:18" x14ac:dyDescent="0.25">
      <c r="A1182" s="5">
        <v>143</v>
      </c>
      <c r="B1182" s="2" t="s">
        <v>471</v>
      </c>
      <c r="C1182" s="2" t="s">
        <v>19</v>
      </c>
      <c r="D1182" s="6">
        <v>43790</v>
      </c>
      <c r="E1182" s="2" t="s">
        <v>25</v>
      </c>
      <c r="F1182" s="7">
        <v>45276</v>
      </c>
      <c r="G1182" s="7">
        <v>45276</v>
      </c>
      <c r="H1182" s="2" t="s">
        <v>180</v>
      </c>
      <c r="I1182" s="2" t="s">
        <v>472</v>
      </c>
      <c r="J1182" s="2" t="s">
        <v>473</v>
      </c>
      <c r="K1182" s="2" t="s">
        <v>43</v>
      </c>
      <c r="L1182" s="2" t="s">
        <v>24</v>
      </c>
      <c r="M1182" s="2" t="s">
        <v>25</v>
      </c>
      <c r="N1182" s="2" t="s">
        <v>26</v>
      </c>
      <c r="O1182" s="2" t="s">
        <v>20</v>
      </c>
      <c r="P1182" s="2"/>
      <c r="Q1182" s="5" t="s">
        <v>20</v>
      </c>
      <c r="R1182" s="2" t="s">
        <v>474</v>
      </c>
    </row>
    <row r="1183" spans="1:18" x14ac:dyDescent="0.25">
      <c r="A1183" s="5">
        <v>146</v>
      </c>
      <c r="B1183" s="2" t="s">
        <v>481</v>
      </c>
      <c r="C1183" s="2" t="s">
        <v>29</v>
      </c>
      <c r="D1183" s="6">
        <v>43790</v>
      </c>
      <c r="E1183" s="2" t="s">
        <v>25</v>
      </c>
      <c r="F1183" s="7">
        <v>45276</v>
      </c>
      <c r="G1183" s="7">
        <v>45276</v>
      </c>
      <c r="H1183" s="2" t="s">
        <v>482</v>
      </c>
      <c r="I1183" s="2" t="s">
        <v>483</v>
      </c>
      <c r="J1183" s="2" t="s">
        <v>446</v>
      </c>
      <c r="K1183" s="2" t="s">
        <v>43</v>
      </c>
      <c r="L1183" s="2" t="s">
        <v>24</v>
      </c>
      <c r="M1183" s="2" t="s">
        <v>25</v>
      </c>
      <c r="N1183" s="2" t="s">
        <v>26</v>
      </c>
      <c r="O1183" s="2" t="s">
        <v>20</v>
      </c>
      <c r="P1183" s="2"/>
      <c r="Q1183" s="5" t="s">
        <v>20</v>
      </c>
      <c r="R1183" s="2" t="s">
        <v>484</v>
      </c>
    </row>
    <row r="1184" spans="1:18" x14ac:dyDescent="0.25">
      <c r="A1184" s="5">
        <v>1008</v>
      </c>
      <c r="B1184" s="2" t="s">
        <v>2427</v>
      </c>
      <c r="C1184" s="2" t="s">
        <v>19</v>
      </c>
      <c r="D1184" s="6">
        <v>43790</v>
      </c>
      <c r="E1184" s="2" t="s">
        <v>25</v>
      </c>
      <c r="F1184" s="7">
        <v>45276</v>
      </c>
      <c r="G1184" s="7">
        <v>45276</v>
      </c>
      <c r="H1184" s="2" t="s">
        <v>436</v>
      </c>
      <c r="I1184" s="2" t="s">
        <v>635</v>
      </c>
      <c r="J1184" s="2" t="s">
        <v>2428</v>
      </c>
      <c r="K1184" s="2" t="s">
        <v>43</v>
      </c>
      <c r="L1184" s="2" t="s">
        <v>24</v>
      </c>
      <c r="M1184" s="2" t="s">
        <v>25</v>
      </c>
      <c r="N1184" s="2" t="s">
        <v>26</v>
      </c>
      <c r="O1184" s="2" t="s">
        <v>20</v>
      </c>
      <c r="P1184" s="2"/>
      <c r="Q1184" s="5" t="s">
        <v>27</v>
      </c>
      <c r="R1184" s="2" t="s">
        <v>2429</v>
      </c>
    </row>
    <row r="1185" spans="1:18" x14ac:dyDescent="0.25">
      <c r="A1185" s="5">
        <v>133</v>
      </c>
      <c r="B1185" s="2" t="s">
        <v>439</v>
      </c>
      <c r="C1185" s="2" t="s">
        <v>29</v>
      </c>
      <c r="D1185" s="6">
        <v>43790</v>
      </c>
      <c r="E1185" s="2" t="s">
        <v>25</v>
      </c>
      <c r="F1185" s="7">
        <v>45275</v>
      </c>
      <c r="G1185" s="7">
        <v>45276</v>
      </c>
      <c r="H1185" s="2" t="s">
        <v>440</v>
      </c>
      <c r="I1185" s="2" t="s">
        <v>441</v>
      </c>
      <c r="J1185" s="2" t="s">
        <v>442</v>
      </c>
      <c r="K1185" s="2" t="s">
        <v>43</v>
      </c>
      <c r="L1185" s="2" t="s">
        <v>24</v>
      </c>
      <c r="M1185" s="2" t="s">
        <v>25</v>
      </c>
      <c r="N1185" s="2" t="s">
        <v>26</v>
      </c>
      <c r="O1185" s="2" t="s">
        <v>20</v>
      </c>
      <c r="P1185" s="2"/>
      <c r="Q1185" s="5" t="s">
        <v>27</v>
      </c>
      <c r="R1185" s="2" t="s">
        <v>443</v>
      </c>
    </row>
    <row r="1186" spans="1:18" x14ac:dyDescent="0.25">
      <c r="A1186" s="5">
        <v>502</v>
      </c>
      <c r="B1186" s="2" t="s">
        <v>1370</v>
      </c>
      <c r="C1186" s="2" t="s">
        <v>1371</v>
      </c>
      <c r="D1186" s="6">
        <v>44185</v>
      </c>
      <c r="E1186" s="2" t="s">
        <v>25</v>
      </c>
      <c r="F1186" s="7">
        <v>45276</v>
      </c>
      <c r="G1186" s="7">
        <v>45276</v>
      </c>
      <c r="H1186" s="2" t="s">
        <v>440</v>
      </c>
      <c r="I1186" s="2" t="s">
        <v>1372</v>
      </c>
      <c r="J1186" s="2" t="s">
        <v>1373</v>
      </c>
      <c r="K1186" s="2" t="s">
        <v>43</v>
      </c>
      <c r="L1186" s="2" t="s">
        <v>24</v>
      </c>
      <c r="M1186" s="2" t="s">
        <v>25</v>
      </c>
      <c r="N1186" s="2" t="s">
        <v>26</v>
      </c>
      <c r="O1186" s="2" t="s">
        <v>25</v>
      </c>
      <c r="P1186" s="2"/>
      <c r="Q1186" s="5" t="s">
        <v>27</v>
      </c>
      <c r="R1186" s="2" t="s">
        <v>44</v>
      </c>
    </row>
    <row r="1187" spans="1:18" x14ac:dyDescent="0.25">
      <c r="A1187" s="5">
        <v>299</v>
      </c>
      <c r="B1187" s="2" t="s">
        <v>895</v>
      </c>
      <c r="C1187" s="2" t="s">
        <v>19</v>
      </c>
      <c r="D1187" s="6">
        <v>43790</v>
      </c>
      <c r="E1187" s="2" t="s">
        <v>25</v>
      </c>
      <c r="F1187" s="7">
        <v>45275</v>
      </c>
      <c r="G1187" s="7">
        <v>45276</v>
      </c>
      <c r="H1187" s="2" t="s">
        <v>896</v>
      </c>
      <c r="I1187" s="2" t="s">
        <v>61</v>
      </c>
      <c r="J1187" s="2" t="s">
        <v>442</v>
      </c>
      <c r="K1187" s="2" t="s">
        <v>43</v>
      </c>
      <c r="L1187" s="2" t="s">
        <v>24</v>
      </c>
      <c r="M1187" s="2" t="s">
        <v>25</v>
      </c>
      <c r="N1187" s="2" t="s">
        <v>26</v>
      </c>
      <c r="O1187" s="2" t="s">
        <v>20</v>
      </c>
      <c r="P1187" s="2"/>
      <c r="Q1187" s="5" t="s">
        <v>27</v>
      </c>
      <c r="R1187" s="2" t="s">
        <v>166</v>
      </c>
    </row>
    <row r="1188" spans="1:18" x14ac:dyDescent="0.25">
      <c r="A1188" s="5">
        <v>1274</v>
      </c>
      <c r="B1188" s="2" t="s">
        <v>2986</v>
      </c>
      <c r="C1188" s="2" t="s">
        <v>29</v>
      </c>
      <c r="D1188" s="6">
        <v>43791</v>
      </c>
      <c r="E1188" s="2" t="s">
        <v>25</v>
      </c>
      <c r="F1188" s="7">
        <v>45276</v>
      </c>
      <c r="G1188" s="7">
        <v>45276</v>
      </c>
      <c r="H1188" s="2" t="s">
        <v>593</v>
      </c>
      <c r="I1188" s="2" t="s">
        <v>2288</v>
      </c>
      <c r="J1188" s="2" t="s">
        <v>469</v>
      </c>
      <c r="K1188" s="2" t="s">
        <v>43</v>
      </c>
      <c r="L1188" s="2" t="s">
        <v>24</v>
      </c>
      <c r="M1188" s="2" t="s">
        <v>25</v>
      </c>
      <c r="N1188" s="2" t="s">
        <v>26</v>
      </c>
      <c r="O1188" s="2" t="s">
        <v>20</v>
      </c>
      <c r="P1188" s="2"/>
      <c r="Q1188" s="5" t="s">
        <v>20</v>
      </c>
      <c r="R1188" s="2" t="s">
        <v>2987</v>
      </c>
    </row>
    <row r="1189" spans="1:18" x14ac:dyDescent="0.25">
      <c r="A1189" s="5">
        <v>159</v>
      </c>
      <c r="B1189" s="2" t="s">
        <v>524</v>
      </c>
      <c r="C1189" s="2" t="s">
        <v>19</v>
      </c>
      <c r="D1189" s="6">
        <v>43791</v>
      </c>
      <c r="E1189" s="2" t="s">
        <v>25</v>
      </c>
      <c r="F1189" s="7">
        <v>45276</v>
      </c>
      <c r="G1189" s="7">
        <v>45276</v>
      </c>
      <c r="H1189" s="2" t="s">
        <v>30</v>
      </c>
      <c r="I1189" s="2" t="s">
        <v>61</v>
      </c>
      <c r="J1189" s="2" t="s">
        <v>469</v>
      </c>
      <c r="K1189" s="2" t="s">
        <v>43</v>
      </c>
      <c r="L1189" s="2" t="s">
        <v>24</v>
      </c>
      <c r="M1189" s="2" t="s">
        <v>25</v>
      </c>
      <c r="N1189" s="2" t="s">
        <v>26</v>
      </c>
      <c r="O1189" s="2" t="s">
        <v>20</v>
      </c>
      <c r="P1189" s="2"/>
      <c r="Q1189" s="5" t="s">
        <v>20</v>
      </c>
      <c r="R1189" s="2">
        <v>0</v>
      </c>
    </row>
    <row r="1190" spans="1:18" ht="25.5" x14ac:dyDescent="0.25">
      <c r="A1190" s="5">
        <v>202</v>
      </c>
      <c r="B1190" s="2" t="s">
        <v>644</v>
      </c>
      <c r="C1190" s="2" t="s">
        <v>19</v>
      </c>
      <c r="D1190" s="6">
        <v>43791</v>
      </c>
      <c r="E1190" s="2" t="s">
        <v>25</v>
      </c>
      <c r="F1190" s="7">
        <v>45276</v>
      </c>
      <c r="G1190" s="7">
        <v>45276</v>
      </c>
      <c r="H1190" s="2" t="s">
        <v>410</v>
      </c>
      <c r="I1190" s="2" t="s">
        <v>645</v>
      </c>
      <c r="J1190" s="2" t="s">
        <v>646</v>
      </c>
      <c r="K1190" s="2" t="s">
        <v>43</v>
      </c>
      <c r="L1190" s="2" t="s">
        <v>24</v>
      </c>
      <c r="M1190" s="2" t="s">
        <v>25</v>
      </c>
      <c r="N1190" s="2" t="s">
        <v>26</v>
      </c>
      <c r="O1190" s="2" t="s">
        <v>20</v>
      </c>
      <c r="P1190" s="2"/>
      <c r="Q1190" s="5" t="s">
        <v>20</v>
      </c>
      <c r="R1190" s="2" t="s">
        <v>20</v>
      </c>
    </row>
    <row r="1191" spans="1:18" x14ac:dyDescent="0.25">
      <c r="A1191" s="5">
        <v>148</v>
      </c>
      <c r="B1191" s="2" t="s">
        <v>488</v>
      </c>
      <c r="C1191" s="2" t="s">
        <v>19</v>
      </c>
      <c r="D1191" s="6">
        <v>43791</v>
      </c>
      <c r="E1191" s="2" t="s">
        <v>20</v>
      </c>
      <c r="F1191" s="7">
        <v>45276</v>
      </c>
      <c r="G1191" s="7">
        <v>45276</v>
      </c>
      <c r="H1191" s="2" t="s">
        <v>410</v>
      </c>
      <c r="I1191" s="2" t="s">
        <v>489</v>
      </c>
      <c r="J1191" s="2" t="s">
        <v>438</v>
      </c>
      <c r="K1191" s="2" t="s">
        <v>43</v>
      </c>
      <c r="L1191" s="2" t="s">
        <v>24</v>
      </c>
      <c r="M1191" s="2" t="s">
        <v>25</v>
      </c>
      <c r="N1191" s="2" t="s">
        <v>26</v>
      </c>
      <c r="O1191" s="2" t="s">
        <v>20</v>
      </c>
      <c r="P1191" s="2"/>
      <c r="Q1191" s="5" t="s">
        <v>20</v>
      </c>
      <c r="R1191" s="2" t="s">
        <v>39</v>
      </c>
    </row>
    <row r="1192" spans="1:18" x14ac:dyDescent="0.25">
      <c r="A1192" s="5">
        <v>1203</v>
      </c>
      <c r="B1192" s="2" t="s">
        <v>2840</v>
      </c>
      <c r="C1192" s="2" t="s">
        <v>69</v>
      </c>
      <c r="D1192" s="6">
        <v>43790</v>
      </c>
      <c r="E1192" s="2" t="s">
        <v>25</v>
      </c>
      <c r="F1192" s="7">
        <v>45268</v>
      </c>
      <c r="G1192" s="7">
        <v>45277</v>
      </c>
      <c r="H1192" s="2" t="s">
        <v>30</v>
      </c>
      <c r="I1192" s="2" t="s">
        <v>992</v>
      </c>
      <c r="J1192" s="2" t="s">
        <v>473</v>
      </c>
      <c r="K1192" s="2" t="s">
        <v>43</v>
      </c>
      <c r="L1192" s="2" t="s">
        <v>340</v>
      </c>
      <c r="M1192" s="2" t="s">
        <v>25</v>
      </c>
      <c r="N1192" s="2" t="s">
        <v>26</v>
      </c>
      <c r="O1192" s="2" t="s">
        <v>20</v>
      </c>
      <c r="P1192" s="2"/>
      <c r="Q1192" s="5" t="s">
        <v>20</v>
      </c>
      <c r="R1192" s="2" t="s">
        <v>205</v>
      </c>
    </row>
    <row r="1193" spans="1:18" x14ac:dyDescent="0.25">
      <c r="A1193" s="5">
        <v>187</v>
      </c>
      <c r="B1193" s="2" t="s">
        <v>596</v>
      </c>
      <c r="C1193" s="2" t="s">
        <v>29</v>
      </c>
      <c r="D1193" s="6">
        <v>44887</v>
      </c>
      <c r="E1193" s="2" t="s">
        <v>25</v>
      </c>
      <c r="F1193" s="7">
        <v>36892</v>
      </c>
      <c r="G1193" s="7">
        <v>45279</v>
      </c>
      <c r="H1193" s="2" t="s">
        <v>597</v>
      </c>
      <c r="I1193" s="2" t="s">
        <v>598</v>
      </c>
      <c r="J1193" s="2" t="s">
        <v>599</v>
      </c>
      <c r="K1193" s="2" t="s">
        <v>43</v>
      </c>
      <c r="L1193" s="2" t="s">
        <v>356</v>
      </c>
      <c r="M1193" s="2" t="s">
        <v>25</v>
      </c>
      <c r="N1193" s="2" t="s">
        <v>26</v>
      </c>
      <c r="O1193" s="2" t="s">
        <v>20</v>
      </c>
      <c r="P1193" s="2"/>
      <c r="Q1193" s="5" t="s">
        <v>20</v>
      </c>
      <c r="R1193" s="2"/>
    </row>
    <row r="1194" spans="1:18" x14ac:dyDescent="0.25">
      <c r="A1194" s="5">
        <v>1145</v>
      </c>
      <c r="B1194" s="2" t="s">
        <v>2714</v>
      </c>
      <c r="C1194" s="2" t="s">
        <v>29</v>
      </c>
      <c r="D1194" s="6">
        <v>43790</v>
      </c>
      <c r="E1194" s="2" t="s">
        <v>25</v>
      </c>
      <c r="F1194" s="7">
        <v>45279</v>
      </c>
      <c r="G1194" s="7">
        <v>45279</v>
      </c>
      <c r="H1194" s="2" t="s">
        <v>597</v>
      </c>
      <c r="I1194" s="2" t="s">
        <v>2715</v>
      </c>
      <c r="J1194" s="2" t="s">
        <v>1220</v>
      </c>
      <c r="K1194" s="2" t="s">
        <v>43</v>
      </c>
      <c r="L1194" s="2" t="s">
        <v>24</v>
      </c>
      <c r="M1194" s="2" t="s">
        <v>25</v>
      </c>
      <c r="N1194" s="2" t="s">
        <v>26</v>
      </c>
      <c r="O1194" s="2" t="s">
        <v>25</v>
      </c>
      <c r="P1194" s="2">
        <v>45505</v>
      </c>
      <c r="Q1194" s="5" t="s">
        <v>20</v>
      </c>
      <c r="R1194" s="2" t="s">
        <v>2716</v>
      </c>
    </row>
    <row r="1195" spans="1:18" x14ac:dyDescent="0.25">
      <c r="A1195" s="5">
        <v>421</v>
      </c>
      <c r="B1195" s="2" t="s">
        <v>1180</v>
      </c>
      <c r="C1195" s="2" t="s">
        <v>29</v>
      </c>
      <c r="D1195" s="6">
        <v>43790</v>
      </c>
      <c r="E1195" s="2" t="s">
        <v>25</v>
      </c>
      <c r="F1195" s="7">
        <v>45279</v>
      </c>
      <c r="G1195" s="7">
        <v>45279</v>
      </c>
      <c r="H1195" s="2" t="s">
        <v>597</v>
      </c>
      <c r="I1195" s="2" t="s">
        <v>285</v>
      </c>
      <c r="J1195" s="2" t="s">
        <v>473</v>
      </c>
      <c r="K1195" s="2" t="s">
        <v>43</v>
      </c>
      <c r="L1195" s="2" t="s">
        <v>24</v>
      </c>
      <c r="M1195" s="2" t="s">
        <v>25</v>
      </c>
      <c r="N1195" s="2" t="s">
        <v>26</v>
      </c>
      <c r="O1195" s="2" t="s">
        <v>25</v>
      </c>
      <c r="P1195" s="2"/>
      <c r="Q1195" s="5" t="s">
        <v>20</v>
      </c>
      <c r="R1195" s="2" t="s">
        <v>1181</v>
      </c>
    </row>
    <row r="1196" spans="1:18" x14ac:dyDescent="0.25">
      <c r="A1196" s="5">
        <v>206</v>
      </c>
      <c r="B1196" s="2" t="s">
        <v>656</v>
      </c>
      <c r="C1196" s="2" t="s">
        <v>29</v>
      </c>
      <c r="D1196" s="6">
        <v>43790</v>
      </c>
      <c r="E1196" s="2" t="s">
        <v>25</v>
      </c>
      <c r="F1196" s="7">
        <v>45279</v>
      </c>
      <c r="G1196" s="7">
        <v>45279</v>
      </c>
      <c r="H1196" s="2" t="s">
        <v>657</v>
      </c>
      <c r="I1196" s="2" t="s">
        <v>658</v>
      </c>
      <c r="J1196" s="2" t="s">
        <v>446</v>
      </c>
      <c r="K1196" s="2" t="s">
        <v>43</v>
      </c>
      <c r="L1196" s="2" t="s">
        <v>24</v>
      </c>
      <c r="M1196" s="2" t="s">
        <v>25</v>
      </c>
      <c r="N1196" s="2" t="s">
        <v>26</v>
      </c>
      <c r="O1196" s="2" t="s">
        <v>20</v>
      </c>
      <c r="P1196" s="2"/>
      <c r="Q1196" s="5" t="s">
        <v>20</v>
      </c>
      <c r="R1196" s="2"/>
    </row>
    <row r="1197" spans="1:18" x14ac:dyDescent="0.25">
      <c r="A1197" s="5">
        <v>291</v>
      </c>
      <c r="B1197" s="2" t="s">
        <v>874</v>
      </c>
      <c r="C1197" s="2" t="s">
        <v>19</v>
      </c>
      <c r="D1197" s="6">
        <v>43790</v>
      </c>
      <c r="E1197" s="2" t="s">
        <v>25</v>
      </c>
      <c r="F1197" s="7">
        <v>45279</v>
      </c>
      <c r="G1197" s="7">
        <v>45279</v>
      </c>
      <c r="H1197" s="2" t="s">
        <v>253</v>
      </c>
      <c r="I1197" s="2" t="s">
        <v>875</v>
      </c>
      <c r="J1197" s="2" t="s">
        <v>469</v>
      </c>
      <c r="K1197" s="2" t="s">
        <v>43</v>
      </c>
      <c r="L1197" s="2" t="s">
        <v>24</v>
      </c>
      <c r="M1197" s="2" t="s">
        <v>25</v>
      </c>
      <c r="N1197" s="2" t="s">
        <v>26</v>
      </c>
      <c r="O1197" s="2" t="s">
        <v>20</v>
      </c>
      <c r="P1197" s="2"/>
      <c r="Q1197" s="5" t="s">
        <v>20</v>
      </c>
      <c r="R1197" s="2" t="s">
        <v>67</v>
      </c>
    </row>
    <row r="1198" spans="1:18" x14ac:dyDescent="0.25">
      <c r="A1198" s="5">
        <v>1421</v>
      </c>
      <c r="B1198" s="2" t="s">
        <v>3286</v>
      </c>
      <c r="C1198" s="2" t="s">
        <v>19</v>
      </c>
      <c r="D1198" s="6">
        <v>43791</v>
      </c>
      <c r="E1198" s="2" t="s">
        <v>25</v>
      </c>
      <c r="F1198" s="7">
        <v>45279</v>
      </c>
      <c r="G1198" s="7">
        <v>45279</v>
      </c>
      <c r="H1198" s="2" t="s">
        <v>253</v>
      </c>
      <c r="I1198" s="2" t="s">
        <v>476</v>
      </c>
      <c r="J1198" s="2" t="s">
        <v>1441</v>
      </c>
      <c r="K1198" s="2" t="s">
        <v>43</v>
      </c>
      <c r="L1198" s="2" t="s">
        <v>24</v>
      </c>
      <c r="M1198" s="2" t="s">
        <v>25</v>
      </c>
      <c r="N1198" s="2" t="s">
        <v>26</v>
      </c>
      <c r="O1198" s="2" t="s">
        <v>25</v>
      </c>
      <c r="P1198" s="2"/>
      <c r="Q1198" s="5" t="s">
        <v>20</v>
      </c>
      <c r="R1198" s="2" t="s">
        <v>3287</v>
      </c>
    </row>
    <row r="1199" spans="1:18" x14ac:dyDescent="0.25">
      <c r="A1199" s="5">
        <v>197</v>
      </c>
      <c r="B1199" s="2" t="s">
        <v>628</v>
      </c>
      <c r="C1199" s="2" t="s">
        <v>19</v>
      </c>
      <c r="D1199" s="6">
        <v>43791</v>
      </c>
      <c r="E1199" s="2" t="s">
        <v>25</v>
      </c>
      <c r="F1199" s="7">
        <v>45279</v>
      </c>
      <c r="G1199" s="7">
        <v>45279</v>
      </c>
      <c r="H1199" s="2" t="s">
        <v>36</v>
      </c>
      <c r="I1199" s="2" t="s">
        <v>376</v>
      </c>
      <c r="J1199" s="2" t="s">
        <v>629</v>
      </c>
      <c r="K1199" s="2" t="s">
        <v>43</v>
      </c>
      <c r="L1199" s="2" t="s">
        <v>24</v>
      </c>
      <c r="M1199" s="2" t="s">
        <v>25</v>
      </c>
      <c r="N1199" s="2" t="s">
        <v>26</v>
      </c>
      <c r="O1199" s="2" t="s">
        <v>20</v>
      </c>
      <c r="P1199" s="2"/>
      <c r="Q1199" s="5" t="s">
        <v>20</v>
      </c>
      <c r="R1199" s="2" t="s">
        <v>630</v>
      </c>
    </row>
    <row r="1200" spans="1:18" x14ac:dyDescent="0.25">
      <c r="A1200" s="5">
        <v>857</v>
      </c>
      <c r="B1200" s="2" t="s">
        <v>2119</v>
      </c>
      <c r="C1200" s="2" t="s">
        <v>29</v>
      </c>
      <c r="D1200" s="6">
        <v>43790</v>
      </c>
      <c r="E1200" s="2" t="s">
        <v>25</v>
      </c>
      <c r="F1200" s="7">
        <v>45279</v>
      </c>
      <c r="G1200" s="7">
        <v>45279</v>
      </c>
      <c r="H1200" s="2" t="s">
        <v>427</v>
      </c>
      <c r="I1200" s="2" t="s">
        <v>427</v>
      </c>
      <c r="J1200" s="2" t="s">
        <v>1562</v>
      </c>
      <c r="K1200" s="2" t="s">
        <v>43</v>
      </c>
      <c r="L1200" s="2" t="s">
        <v>24</v>
      </c>
      <c r="M1200" s="2" t="s">
        <v>25</v>
      </c>
      <c r="N1200" s="2" t="s">
        <v>26</v>
      </c>
      <c r="O1200" s="2" t="s">
        <v>20</v>
      </c>
      <c r="P1200" s="2"/>
      <c r="Q1200" s="5" t="s">
        <v>20</v>
      </c>
      <c r="R1200" s="2" t="s">
        <v>2120</v>
      </c>
    </row>
    <row r="1201" spans="1:18" ht="25.5" x14ac:dyDescent="0.25">
      <c r="A1201" s="5">
        <v>205</v>
      </c>
      <c r="B1201" s="2" t="s">
        <v>653</v>
      </c>
      <c r="C1201" s="2" t="s">
        <v>19</v>
      </c>
      <c r="D1201" s="6">
        <v>43791</v>
      </c>
      <c r="E1201" s="2" t="s">
        <v>20</v>
      </c>
      <c r="F1201" s="7">
        <v>45279</v>
      </c>
      <c r="G1201" s="7">
        <v>45279</v>
      </c>
      <c r="H1201" s="2" t="s">
        <v>134</v>
      </c>
      <c r="I1201" s="2" t="s">
        <v>654</v>
      </c>
      <c r="J1201" s="2" t="s">
        <v>655</v>
      </c>
      <c r="K1201" s="2" t="s">
        <v>43</v>
      </c>
      <c r="L1201" s="2" t="s">
        <v>356</v>
      </c>
      <c r="M1201" s="2" t="s">
        <v>25</v>
      </c>
      <c r="N1201" s="2" t="s">
        <v>26</v>
      </c>
      <c r="O1201" s="2" t="s">
        <v>20</v>
      </c>
      <c r="P1201" s="2"/>
      <c r="Q1201" s="5" t="s">
        <v>20</v>
      </c>
      <c r="R1201" s="2" t="s">
        <v>44</v>
      </c>
    </row>
    <row r="1202" spans="1:18" ht="25.5" x14ac:dyDescent="0.25">
      <c r="A1202" s="5">
        <v>198</v>
      </c>
      <c r="B1202" s="2" t="s">
        <v>631</v>
      </c>
      <c r="C1202" s="2" t="s">
        <v>29</v>
      </c>
      <c r="D1202" s="6">
        <v>43791</v>
      </c>
      <c r="E1202" s="2" t="s">
        <v>20</v>
      </c>
      <c r="F1202" s="7">
        <v>45279</v>
      </c>
      <c r="G1202" s="7">
        <v>45279</v>
      </c>
      <c r="H1202" s="2" t="s">
        <v>369</v>
      </c>
      <c r="I1202" s="2" t="s">
        <v>632</v>
      </c>
      <c r="J1202" s="2" t="s">
        <v>513</v>
      </c>
      <c r="K1202" s="2" t="s">
        <v>43</v>
      </c>
      <c r="L1202" s="2" t="s">
        <v>340</v>
      </c>
      <c r="M1202" s="2" t="s">
        <v>25</v>
      </c>
      <c r="N1202" s="2" t="s">
        <v>26</v>
      </c>
      <c r="O1202" s="2" t="s">
        <v>20</v>
      </c>
      <c r="P1202" s="2"/>
      <c r="Q1202" s="5" t="s">
        <v>20</v>
      </c>
      <c r="R1202" s="2" t="s">
        <v>83</v>
      </c>
    </row>
    <row r="1203" spans="1:18" ht="25.5" x14ac:dyDescent="0.25">
      <c r="A1203" s="5">
        <v>218</v>
      </c>
      <c r="B1203" s="2" t="s">
        <v>693</v>
      </c>
      <c r="C1203" s="2" t="s">
        <v>19</v>
      </c>
      <c r="D1203" s="6">
        <v>43790</v>
      </c>
      <c r="E1203" s="2" t="s">
        <v>25</v>
      </c>
      <c r="F1203" s="7">
        <v>45279</v>
      </c>
      <c r="G1203" s="7">
        <v>45279</v>
      </c>
      <c r="H1203" s="2" t="s">
        <v>119</v>
      </c>
      <c r="I1203" s="2" t="s">
        <v>694</v>
      </c>
      <c r="J1203" s="2" t="s">
        <v>695</v>
      </c>
      <c r="K1203" s="2" t="s">
        <v>43</v>
      </c>
      <c r="L1203" s="2" t="s">
        <v>24</v>
      </c>
      <c r="M1203" s="2" t="s">
        <v>25</v>
      </c>
      <c r="N1203" s="2" t="s">
        <v>26</v>
      </c>
      <c r="O1203" s="2" t="s">
        <v>20</v>
      </c>
      <c r="P1203" s="2"/>
      <c r="Q1203" s="5" t="s">
        <v>20</v>
      </c>
      <c r="R1203" s="2" t="s">
        <v>696</v>
      </c>
    </row>
    <row r="1204" spans="1:18" ht="25.5" x14ac:dyDescent="0.25">
      <c r="A1204" s="5">
        <v>482</v>
      </c>
      <c r="B1204" s="2" t="s">
        <v>1322</v>
      </c>
      <c r="C1204" s="2" t="s">
        <v>29</v>
      </c>
      <c r="D1204" s="6">
        <v>43790</v>
      </c>
      <c r="E1204" s="2" t="s">
        <v>25</v>
      </c>
      <c r="F1204" s="7">
        <v>45279</v>
      </c>
      <c r="G1204" s="7">
        <v>45279</v>
      </c>
      <c r="H1204" s="2" t="s">
        <v>394</v>
      </c>
      <c r="I1204" s="2" t="s">
        <v>1323</v>
      </c>
      <c r="J1204" s="2" t="s">
        <v>1324</v>
      </c>
      <c r="K1204" s="2" t="s">
        <v>43</v>
      </c>
      <c r="L1204" s="2" t="s">
        <v>24</v>
      </c>
      <c r="M1204" s="2" t="s">
        <v>25</v>
      </c>
      <c r="N1204" s="2" t="s">
        <v>26</v>
      </c>
      <c r="O1204" s="2" t="s">
        <v>25</v>
      </c>
      <c r="P1204" s="2"/>
      <c r="Q1204" s="5" t="s">
        <v>20</v>
      </c>
      <c r="R1204" s="2" t="s">
        <v>1325</v>
      </c>
    </row>
    <row r="1205" spans="1:18" x14ac:dyDescent="0.25">
      <c r="A1205" s="5">
        <v>359</v>
      </c>
      <c r="B1205" s="2" t="s">
        <v>1044</v>
      </c>
      <c r="C1205" s="2" t="s">
        <v>19</v>
      </c>
      <c r="D1205" s="6">
        <v>43791</v>
      </c>
      <c r="E1205" s="2" t="s">
        <v>20</v>
      </c>
      <c r="F1205" s="7">
        <v>45279</v>
      </c>
      <c r="G1205" s="7">
        <v>45279</v>
      </c>
      <c r="H1205" s="2" t="s">
        <v>436</v>
      </c>
      <c r="I1205" s="2" t="s">
        <v>635</v>
      </c>
      <c r="J1205" s="2" t="s">
        <v>1045</v>
      </c>
      <c r="K1205" s="2" t="s">
        <v>43</v>
      </c>
      <c r="L1205" s="2" t="s">
        <v>24</v>
      </c>
      <c r="M1205" s="2" t="s">
        <v>25</v>
      </c>
      <c r="N1205" s="2" t="s">
        <v>20</v>
      </c>
      <c r="O1205" s="2" t="s">
        <v>20</v>
      </c>
      <c r="P1205" s="2"/>
      <c r="Q1205" s="5" t="s">
        <v>20</v>
      </c>
      <c r="R1205" s="2" t="s">
        <v>166</v>
      </c>
    </row>
    <row r="1206" spans="1:18" x14ac:dyDescent="0.25">
      <c r="A1206" s="5">
        <v>509</v>
      </c>
      <c r="B1206" s="2" t="s">
        <v>1388</v>
      </c>
      <c r="C1206" s="2" t="s">
        <v>29</v>
      </c>
      <c r="D1206" s="6">
        <v>43790</v>
      </c>
      <c r="E1206" s="2" t="s">
        <v>25</v>
      </c>
      <c r="F1206" s="7">
        <v>45279</v>
      </c>
      <c r="G1206" s="7">
        <v>45279</v>
      </c>
      <c r="H1206" s="2" t="s">
        <v>620</v>
      </c>
      <c r="I1206" s="2" t="s">
        <v>1389</v>
      </c>
      <c r="J1206" s="2" t="s">
        <v>82</v>
      </c>
      <c r="K1206" s="2" t="s">
        <v>43</v>
      </c>
      <c r="L1206" s="2" t="s">
        <v>24</v>
      </c>
      <c r="M1206" s="2" t="s">
        <v>25</v>
      </c>
      <c r="N1206" s="2" t="s">
        <v>26</v>
      </c>
      <c r="O1206" s="2" t="s">
        <v>25</v>
      </c>
      <c r="P1206" s="2"/>
      <c r="Q1206" s="5" t="s">
        <v>20</v>
      </c>
      <c r="R1206" s="2" t="s">
        <v>1390</v>
      </c>
    </row>
    <row r="1207" spans="1:18" x14ac:dyDescent="0.25">
      <c r="A1207" s="5">
        <v>226</v>
      </c>
      <c r="B1207" s="2" t="s">
        <v>715</v>
      </c>
      <c r="C1207" s="2" t="s">
        <v>29</v>
      </c>
      <c r="D1207" s="6">
        <v>43790</v>
      </c>
      <c r="E1207" s="2" t="s">
        <v>25</v>
      </c>
      <c r="F1207" s="7">
        <v>45279</v>
      </c>
      <c r="G1207" s="7">
        <v>45279</v>
      </c>
      <c r="H1207" s="2" t="s">
        <v>238</v>
      </c>
      <c r="I1207" s="2" t="s">
        <v>716</v>
      </c>
      <c r="J1207" s="2">
        <v>2024</v>
      </c>
      <c r="K1207" s="2" t="s">
        <v>43</v>
      </c>
      <c r="L1207" s="2" t="s">
        <v>24</v>
      </c>
      <c r="M1207" s="2" t="s">
        <v>25</v>
      </c>
      <c r="N1207" s="2" t="s">
        <v>26</v>
      </c>
      <c r="O1207" s="2" t="s">
        <v>20</v>
      </c>
      <c r="P1207" s="2"/>
      <c r="Q1207" s="5" t="s">
        <v>20</v>
      </c>
      <c r="R1207" s="2" t="s">
        <v>83</v>
      </c>
    </row>
    <row r="1208" spans="1:18" x14ac:dyDescent="0.25">
      <c r="A1208" s="5">
        <v>221</v>
      </c>
      <c r="B1208" s="2" t="s">
        <v>704</v>
      </c>
      <c r="C1208" s="2" t="s">
        <v>19</v>
      </c>
      <c r="D1208" s="6">
        <v>43790</v>
      </c>
      <c r="E1208" s="2" t="s">
        <v>20</v>
      </c>
      <c r="F1208" s="7">
        <v>45279</v>
      </c>
      <c r="G1208" s="7">
        <v>45279</v>
      </c>
      <c r="H1208" s="2" t="s">
        <v>238</v>
      </c>
      <c r="I1208" s="2" t="s">
        <v>705</v>
      </c>
      <c r="J1208" s="2" t="s">
        <v>269</v>
      </c>
      <c r="K1208" s="2" t="s">
        <v>43</v>
      </c>
      <c r="L1208" s="2" t="s">
        <v>24</v>
      </c>
      <c r="M1208" s="2" t="s">
        <v>25</v>
      </c>
      <c r="N1208" s="2" t="s">
        <v>26</v>
      </c>
      <c r="O1208" s="2" t="s">
        <v>20</v>
      </c>
      <c r="P1208" s="2"/>
      <c r="Q1208" s="5" t="s">
        <v>20</v>
      </c>
      <c r="R1208" s="2" t="s">
        <v>706</v>
      </c>
    </row>
    <row r="1209" spans="1:18" x14ac:dyDescent="0.25">
      <c r="A1209" s="5">
        <v>650</v>
      </c>
      <c r="B1209" s="2" t="s">
        <v>1684</v>
      </c>
      <c r="C1209" s="2" t="s">
        <v>19</v>
      </c>
      <c r="D1209" s="6">
        <v>43788</v>
      </c>
      <c r="E1209" s="2" t="s">
        <v>25</v>
      </c>
      <c r="F1209" s="7">
        <v>45278</v>
      </c>
      <c r="G1209" s="7">
        <v>45279</v>
      </c>
      <c r="H1209" s="2" t="s">
        <v>30</v>
      </c>
      <c r="I1209" s="2" t="s">
        <v>61</v>
      </c>
      <c r="J1209" s="2" t="s">
        <v>61</v>
      </c>
      <c r="K1209" s="2" t="s">
        <v>43</v>
      </c>
      <c r="L1209" s="2" t="s">
        <v>24</v>
      </c>
      <c r="M1209" s="2" t="s">
        <v>25</v>
      </c>
      <c r="N1209" s="2" t="s">
        <v>26</v>
      </c>
      <c r="O1209" s="2" t="s">
        <v>20</v>
      </c>
      <c r="P1209" s="2"/>
      <c r="Q1209" s="5" t="s">
        <v>20</v>
      </c>
      <c r="R1209" s="2">
        <v>0</v>
      </c>
    </row>
    <row r="1210" spans="1:18" x14ac:dyDescent="0.25">
      <c r="A1210" s="5">
        <v>682</v>
      </c>
      <c r="B1210" s="2" t="s">
        <v>1753</v>
      </c>
      <c r="C1210" s="2" t="s">
        <v>19</v>
      </c>
      <c r="D1210" s="6">
        <v>45251</v>
      </c>
      <c r="E1210" s="2" t="s">
        <v>25</v>
      </c>
      <c r="F1210" s="7">
        <v>45279</v>
      </c>
      <c r="G1210" s="7">
        <v>45279</v>
      </c>
      <c r="H1210" s="2" t="s">
        <v>21</v>
      </c>
      <c r="I1210" s="2" t="s">
        <v>1754</v>
      </c>
      <c r="J1210" s="2" t="s">
        <v>473</v>
      </c>
      <c r="K1210" s="2" t="s">
        <v>43</v>
      </c>
      <c r="L1210" s="2" t="s">
        <v>24</v>
      </c>
      <c r="M1210" s="2" t="s">
        <v>25</v>
      </c>
      <c r="N1210" s="2" t="s">
        <v>311</v>
      </c>
      <c r="O1210" s="2" t="s">
        <v>20</v>
      </c>
      <c r="P1210" s="2"/>
      <c r="Q1210" s="5" t="s">
        <v>20</v>
      </c>
      <c r="R1210" s="2"/>
    </row>
    <row r="1211" spans="1:18" x14ac:dyDescent="0.25">
      <c r="A1211" s="5">
        <v>504</v>
      </c>
      <c r="B1211" s="2" t="s">
        <v>1375</v>
      </c>
      <c r="C1211" s="2" t="s">
        <v>19</v>
      </c>
      <c r="D1211" s="6">
        <v>43781</v>
      </c>
      <c r="E1211" s="2" t="s">
        <v>25</v>
      </c>
      <c r="F1211" s="7">
        <v>45279</v>
      </c>
      <c r="G1211" s="7">
        <v>45279</v>
      </c>
      <c r="H1211" s="2" t="s">
        <v>410</v>
      </c>
      <c r="I1211" s="2" t="s">
        <v>1376</v>
      </c>
      <c r="J1211" s="8">
        <v>45444</v>
      </c>
      <c r="K1211" s="2" t="s">
        <v>43</v>
      </c>
      <c r="L1211" s="2" t="s">
        <v>24</v>
      </c>
      <c r="M1211" s="2" t="s">
        <v>25</v>
      </c>
      <c r="N1211" s="2" t="s">
        <v>26</v>
      </c>
      <c r="O1211" s="2" t="s">
        <v>25</v>
      </c>
      <c r="P1211" s="2"/>
      <c r="Q1211" s="5" t="s">
        <v>149</v>
      </c>
      <c r="R1211" s="2" t="s">
        <v>44</v>
      </c>
    </row>
    <row r="1212" spans="1:18" x14ac:dyDescent="0.25">
      <c r="A1212" s="5">
        <v>305</v>
      </c>
      <c r="B1212" s="2" t="s">
        <v>907</v>
      </c>
      <c r="C1212" s="2" t="s">
        <v>19</v>
      </c>
      <c r="D1212" s="6">
        <v>43790</v>
      </c>
      <c r="E1212" s="2" t="s">
        <v>25</v>
      </c>
      <c r="F1212" s="7">
        <v>45279</v>
      </c>
      <c r="G1212" s="7">
        <v>45279</v>
      </c>
      <c r="H1212" s="2" t="s">
        <v>410</v>
      </c>
      <c r="I1212" s="2" t="s">
        <v>516</v>
      </c>
      <c r="J1212" s="8">
        <v>45352</v>
      </c>
      <c r="K1212" s="2" t="s">
        <v>43</v>
      </c>
      <c r="L1212" s="2" t="s">
        <v>24</v>
      </c>
      <c r="M1212" s="2" t="s">
        <v>25</v>
      </c>
      <c r="N1212" s="2" t="s">
        <v>26</v>
      </c>
      <c r="O1212" s="2" t="s">
        <v>25</v>
      </c>
      <c r="P1212" s="2"/>
      <c r="Q1212" s="5" t="s">
        <v>20</v>
      </c>
      <c r="R1212" s="2" t="s">
        <v>908</v>
      </c>
    </row>
    <row r="1213" spans="1:18" ht="25.5" x14ac:dyDescent="0.25">
      <c r="A1213" s="5">
        <v>506</v>
      </c>
      <c r="B1213" s="2" t="s">
        <v>1378</v>
      </c>
      <c r="C1213" s="2" t="s">
        <v>19</v>
      </c>
      <c r="D1213" s="6">
        <v>43790</v>
      </c>
      <c r="E1213" s="2" t="s">
        <v>25</v>
      </c>
      <c r="F1213" s="7">
        <v>45279</v>
      </c>
      <c r="G1213" s="7">
        <v>45279</v>
      </c>
      <c r="H1213" s="2" t="s">
        <v>410</v>
      </c>
      <c r="I1213" s="2" t="s">
        <v>1379</v>
      </c>
      <c r="J1213" s="2" t="s">
        <v>469</v>
      </c>
      <c r="K1213" s="2" t="s">
        <v>43</v>
      </c>
      <c r="L1213" s="2" t="s">
        <v>24</v>
      </c>
      <c r="M1213" s="2" t="s">
        <v>25</v>
      </c>
      <c r="N1213" s="2" t="s">
        <v>26</v>
      </c>
      <c r="O1213" s="2" t="s">
        <v>20</v>
      </c>
      <c r="P1213" s="2"/>
      <c r="Q1213" s="5" t="s">
        <v>20</v>
      </c>
      <c r="R1213" s="2" t="s">
        <v>1380</v>
      </c>
    </row>
    <row r="1214" spans="1:18" x14ac:dyDescent="0.25">
      <c r="A1214" s="5">
        <v>213</v>
      </c>
      <c r="B1214" s="2" t="s">
        <v>680</v>
      </c>
      <c r="C1214" s="2" t="s">
        <v>19</v>
      </c>
      <c r="D1214" s="6">
        <v>43790</v>
      </c>
      <c r="E1214" s="2" t="s">
        <v>25</v>
      </c>
      <c r="F1214" s="7">
        <v>45279</v>
      </c>
      <c r="G1214" s="7">
        <v>45279</v>
      </c>
      <c r="H1214" s="2" t="s">
        <v>410</v>
      </c>
      <c r="I1214" s="2" t="s">
        <v>681</v>
      </c>
      <c r="J1214" s="8">
        <v>45444</v>
      </c>
      <c r="K1214" s="2" t="s">
        <v>43</v>
      </c>
      <c r="L1214" s="2" t="s">
        <v>24</v>
      </c>
      <c r="M1214" s="2" t="s">
        <v>25</v>
      </c>
      <c r="N1214" s="2" t="s">
        <v>26</v>
      </c>
      <c r="O1214" s="2" t="s">
        <v>20</v>
      </c>
      <c r="P1214" s="2"/>
      <c r="Q1214" s="5" t="s">
        <v>20</v>
      </c>
      <c r="R1214" s="2" t="s">
        <v>44</v>
      </c>
    </row>
    <row r="1215" spans="1:18" x14ac:dyDescent="0.25">
      <c r="A1215" s="5">
        <v>232</v>
      </c>
      <c r="B1215" s="2" t="s">
        <v>726</v>
      </c>
      <c r="C1215" s="2" t="s">
        <v>29</v>
      </c>
      <c r="D1215" s="6">
        <v>43791</v>
      </c>
      <c r="E1215" s="2" t="s">
        <v>25</v>
      </c>
      <c r="F1215" s="7">
        <v>45279</v>
      </c>
      <c r="G1215" s="7">
        <v>45280</v>
      </c>
      <c r="H1215" s="2" t="s">
        <v>36</v>
      </c>
      <c r="I1215" s="2" t="s">
        <v>213</v>
      </c>
      <c r="J1215" s="2" t="s">
        <v>469</v>
      </c>
      <c r="K1215" s="2" t="s">
        <v>43</v>
      </c>
      <c r="L1215" s="2" t="s">
        <v>24</v>
      </c>
      <c r="M1215" s="2" t="s">
        <v>25</v>
      </c>
      <c r="N1215" s="2" t="s">
        <v>26</v>
      </c>
      <c r="O1215" s="2" t="s">
        <v>25</v>
      </c>
      <c r="P1215" s="2"/>
      <c r="Q1215" s="5" t="s">
        <v>128</v>
      </c>
      <c r="R1215" s="2" t="s">
        <v>67</v>
      </c>
    </row>
    <row r="1216" spans="1:18" x14ac:dyDescent="0.25">
      <c r="A1216" s="5">
        <v>663</v>
      </c>
      <c r="B1216" s="2" t="s">
        <v>1710</v>
      </c>
      <c r="C1216" s="2" t="s">
        <v>19</v>
      </c>
      <c r="D1216" s="6">
        <v>43790</v>
      </c>
      <c r="E1216" s="2" t="s">
        <v>25</v>
      </c>
      <c r="F1216" s="7">
        <v>45279</v>
      </c>
      <c r="G1216" s="7">
        <v>45280</v>
      </c>
      <c r="H1216" s="2" t="s">
        <v>36</v>
      </c>
      <c r="I1216" s="2" t="s">
        <v>1711</v>
      </c>
      <c r="J1216" s="2" t="s">
        <v>66</v>
      </c>
      <c r="K1216" s="2" t="s">
        <v>43</v>
      </c>
      <c r="L1216" s="2" t="s">
        <v>24</v>
      </c>
      <c r="M1216" s="2" t="s">
        <v>25</v>
      </c>
      <c r="N1216" s="2" t="s">
        <v>26</v>
      </c>
      <c r="O1216" s="2" t="s">
        <v>20</v>
      </c>
      <c r="P1216" s="2"/>
      <c r="Q1216" s="5" t="s">
        <v>20</v>
      </c>
      <c r="R1216" s="2" t="s">
        <v>1712</v>
      </c>
    </row>
    <row r="1217" spans="1:18" x14ac:dyDescent="0.25">
      <c r="A1217" s="5">
        <v>622</v>
      </c>
      <c r="B1217" s="2" t="s">
        <v>1622</v>
      </c>
      <c r="C1217" s="2" t="s">
        <v>19</v>
      </c>
      <c r="D1217" s="6">
        <v>43790</v>
      </c>
      <c r="E1217" s="2" t="s">
        <v>25</v>
      </c>
      <c r="F1217" s="7">
        <v>45280</v>
      </c>
      <c r="G1217" s="7">
        <v>45280</v>
      </c>
      <c r="H1217" s="2" t="s">
        <v>1019</v>
      </c>
      <c r="I1217" s="2" t="s">
        <v>1020</v>
      </c>
      <c r="J1217" s="2" t="s">
        <v>1623</v>
      </c>
      <c r="K1217" s="2" t="s">
        <v>43</v>
      </c>
      <c r="L1217" s="2" t="s">
        <v>24</v>
      </c>
      <c r="M1217" s="2" t="s">
        <v>25</v>
      </c>
      <c r="N1217" s="2" t="s">
        <v>26</v>
      </c>
      <c r="O1217" s="2" t="s">
        <v>25</v>
      </c>
      <c r="P1217" s="2"/>
      <c r="Q1217" s="5" t="s">
        <v>20</v>
      </c>
      <c r="R1217" s="2" t="s">
        <v>1624</v>
      </c>
    </row>
    <row r="1218" spans="1:18" x14ac:dyDescent="0.25">
      <c r="A1218" s="5">
        <v>1151</v>
      </c>
      <c r="B1218" s="2" t="s">
        <v>2728</v>
      </c>
      <c r="C1218" s="2" t="s">
        <v>2729</v>
      </c>
      <c r="D1218" s="6">
        <v>44046</v>
      </c>
      <c r="E1218" s="2" t="s">
        <v>25</v>
      </c>
      <c r="F1218" s="7">
        <v>45280</v>
      </c>
      <c r="G1218" s="7">
        <v>45280</v>
      </c>
      <c r="H1218" s="2" t="s">
        <v>634</v>
      </c>
      <c r="I1218" s="2" t="s">
        <v>2730</v>
      </c>
      <c r="J1218" s="2" t="s">
        <v>127</v>
      </c>
      <c r="K1218" s="2" t="s">
        <v>43</v>
      </c>
      <c r="L1218" s="2" t="s">
        <v>24</v>
      </c>
      <c r="M1218" s="2" t="s">
        <v>20</v>
      </c>
      <c r="N1218" s="2" t="s">
        <v>311</v>
      </c>
      <c r="O1218" s="2" t="s">
        <v>20</v>
      </c>
      <c r="P1218" s="2"/>
      <c r="Q1218" s="5" t="s">
        <v>20</v>
      </c>
      <c r="R1218" s="2" t="s">
        <v>2731</v>
      </c>
    </row>
    <row r="1219" spans="1:18" x14ac:dyDescent="0.25">
      <c r="A1219" s="5">
        <v>471</v>
      </c>
      <c r="B1219" s="2" t="s">
        <v>1299</v>
      </c>
      <c r="C1219" s="2" t="s">
        <v>19</v>
      </c>
      <c r="D1219" s="6">
        <v>43790</v>
      </c>
      <c r="E1219" s="2" t="s">
        <v>25</v>
      </c>
      <c r="F1219" s="7">
        <v>45280</v>
      </c>
      <c r="G1219" s="7">
        <v>45280</v>
      </c>
      <c r="H1219" s="2" t="s">
        <v>486</v>
      </c>
      <c r="I1219" s="2" t="s">
        <v>487</v>
      </c>
      <c r="J1219" s="2" t="s">
        <v>655</v>
      </c>
      <c r="K1219" s="2" t="s">
        <v>43</v>
      </c>
      <c r="L1219" s="2" t="s">
        <v>24</v>
      </c>
      <c r="M1219" s="2" t="s">
        <v>25</v>
      </c>
      <c r="N1219" s="2" t="s">
        <v>26</v>
      </c>
      <c r="O1219" s="2" t="s">
        <v>20</v>
      </c>
      <c r="P1219" s="2"/>
      <c r="Q1219" s="5" t="s">
        <v>20</v>
      </c>
      <c r="R1219" s="2" t="s">
        <v>1300</v>
      </c>
    </row>
    <row r="1220" spans="1:18" x14ac:dyDescent="0.25">
      <c r="A1220" s="5">
        <v>284</v>
      </c>
      <c r="B1220" s="2" t="s">
        <v>860</v>
      </c>
      <c r="C1220" s="2" t="s">
        <v>29</v>
      </c>
      <c r="D1220" s="6">
        <v>43790</v>
      </c>
      <c r="E1220" s="2" t="s">
        <v>25</v>
      </c>
      <c r="F1220" s="7">
        <v>45279</v>
      </c>
      <c r="G1220" s="7">
        <v>45280</v>
      </c>
      <c r="H1220" s="2" t="s">
        <v>238</v>
      </c>
      <c r="I1220" s="2" t="s">
        <v>861</v>
      </c>
      <c r="J1220" s="2" t="s">
        <v>469</v>
      </c>
      <c r="K1220" s="2" t="s">
        <v>43</v>
      </c>
      <c r="L1220" s="2" t="s">
        <v>24</v>
      </c>
      <c r="M1220" s="2" t="s">
        <v>25</v>
      </c>
      <c r="N1220" s="2" t="s">
        <v>26</v>
      </c>
      <c r="O1220" s="2" t="s">
        <v>20</v>
      </c>
      <c r="P1220" s="2"/>
      <c r="Q1220" s="5" t="s">
        <v>20</v>
      </c>
      <c r="R1220" s="2"/>
    </row>
    <row r="1221" spans="1:18" x14ac:dyDescent="0.25">
      <c r="A1221" s="5">
        <v>354</v>
      </c>
      <c r="B1221" s="2" t="s">
        <v>1032</v>
      </c>
      <c r="C1221" s="2" t="s">
        <v>29</v>
      </c>
      <c r="D1221" s="6">
        <v>43797</v>
      </c>
      <c r="E1221" s="2" t="s">
        <v>25</v>
      </c>
      <c r="F1221" s="7">
        <v>45280</v>
      </c>
      <c r="G1221" s="7">
        <v>45280</v>
      </c>
      <c r="H1221" s="2" t="s">
        <v>399</v>
      </c>
      <c r="I1221" s="2" t="s">
        <v>1033</v>
      </c>
      <c r="J1221" s="2" t="s">
        <v>655</v>
      </c>
      <c r="K1221" s="2" t="s">
        <v>43</v>
      </c>
      <c r="L1221" s="2" t="s">
        <v>24</v>
      </c>
      <c r="M1221" s="2" t="s">
        <v>25</v>
      </c>
      <c r="N1221" s="2" t="s">
        <v>26</v>
      </c>
      <c r="O1221" s="2" t="s">
        <v>25</v>
      </c>
      <c r="P1221" s="2">
        <v>45280</v>
      </c>
      <c r="Q1221" s="5" t="s">
        <v>20</v>
      </c>
      <c r="R1221" s="2" t="s">
        <v>83</v>
      </c>
    </row>
    <row r="1222" spans="1:18" x14ac:dyDescent="0.25">
      <c r="A1222" s="5">
        <v>235</v>
      </c>
      <c r="B1222" s="2" t="s">
        <v>735</v>
      </c>
      <c r="C1222" s="2" t="s">
        <v>19</v>
      </c>
      <c r="D1222" s="6">
        <v>43790</v>
      </c>
      <c r="E1222" s="2" t="s">
        <v>25</v>
      </c>
      <c r="F1222" s="7">
        <v>45279</v>
      </c>
      <c r="G1222" s="7">
        <v>45280</v>
      </c>
      <c r="H1222" s="2" t="s">
        <v>30</v>
      </c>
      <c r="I1222" s="2" t="s">
        <v>541</v>
      </c>
      <c r="J1222" s="2" t="s">
        <v>736</v>
      </c>
      <c r="K1222" s="2" t="s">
        <v>43</v>
      </c>
      <c r="L1222" s="2" t="s">
        <v>24</v>
      </c>
      <c r="M1222" s="2" t="s">
        <v>25</v>
      </c>
      <c r="N1222" s="2" t="s">
        <v>26</v>
      </c>
      <c r="O1222" s="2" t="s">
        <v>20</v>
      </c>
      <c r="P1222" s="2"/>
      <c r="Q1222" s="5" t="s">
        <v>20</v>
      </c>
      <c r="R1222" s="2" t="s">
        <v>737</v>
      </c>
    </row>
    <row r="1223" spans="1:18" ht="25.5" x14ac:dyDescent="0.25">
      <c r="A1223" s="5">
        <v>420</v>
      </c>
      <c r="B1223" s="2" t="s">
        <v>1176</v>
      </c>
      <c r="C1223" s="2" t="s">
        <v>59</v>
      </c>
      <c r="D1223" s="6">
        <v>43790</v>
      </c>
      <c r="E1223" s="2" t="s">
        <v>25</v>
      </c>
      <c r="F1223" s="2" t="s">
        <v>851</v>
      </c>
      <c r="G1223" s="7">
        <v>45281</v>
      </c>
      <c r="H1223" s="2" t="s">
        <v>597</v>
      </c>
      <c r="I1223" s="2" t="s">
        <v>1177</v>
      </c>
      <c r="J1223" s="2" t="s">
        <v>1178</v>
      </c>
      <c r="K1223" s="2" t="s">
        <v>43</v>
      </c>
      <c r="L1223" s="2" t="s">
        <v>24</v>
      </c>
      <c r="M1223" s="2" t="s">
        <v>25</v>
      </c>
      <c r="N1223" s="2" t="s">
        <v>26</v>
      </c>
      <c r="O1223" s="2" t="s">
        <v>20</v>
      </c>
      <c r="P1223" s="2"/>
      <c r="Q1223" s="5" t="s">
        <v>20</v>
      </c>
      <c r="R1223" s="2" t="s">
        <v>1179</v>
      </c>
    </row>
    <row r="1224" spans="1:18" x14ac:dyDescent="0.25">
      <c r="A1224" s="5">
        <v>819</v>
      </c>
      <c r="B1224" s="2" t="s">
        <v>2043</v>
      </c>
      <c r="C1224" s="2" t="s">
        <v>64</v>
      </c>
      <c r="D1224" s="6">
        <v>43790</v>
      </c>
      <c r="E1224" s="2" t="s">
        <v>25</v>
      </c>
      <c r="F1224" s="7">
        <v>45281</v>
      </c>
      <c r="G1224" s="7">
        <v>45281</v>
      </c>
      <c r="H1224" s="2" t="s">
        <v>253</v>
      </c>
      <c r="I1224" s="2" t="s">
        <v>1049</v>
      </c>
      <c r="J1224" s="2" t="s">
        <v>1833</v>
      </c>
      <c r="K1224" s="2" t="s">
        <v>43</v>
      </c>
      <c r="L1224" s="2" t="s">
        <v>24</v>
      </c>
      <c r="M1224" s="2" t="s">
        <v>25</v>
      </c>
      <c r="N1224" s="2" t="s">
        <v>26</v>
      </c>
      <c r="O1224" s="2" t="s">
        <v>20</v>
      </c>
      <c r="P1224" s="2"/>
      <c r="Q1224" s="5" t="s">
        <v>20</v>
      </c>
      <c r="R1224" s="2" t="s">
        <v>25</v>
      </c>
    </row>
    <row r="1225" spans="1:18" ht="25.5" x14ac:dyDescent="0.25">
      <c r="A1225" s="5">
        <v>750</v>
      </c>
      <c r="B1225" s="2" t="s">
        <v>1895</v>
      </c>
      <c r="C1225" s="2" t="s">
        <v>59</v>
      </c>
      <c r="D1225" s="6">
        <v>43788</v>
      </c>
      <c r="E1225" s="2" t="s">
        <v>25</v>
      </c>
      <c r="F1225" s="7">
        <v>45281</v>
      </c>
      <c r="G1225" s="7">
        <v>45281</v>
      </c>
      <c r="H1225" s="2" t="s">
        <v>36</v>
      </c>
      <c r="I1225" s="2" t="s">
        <v>1519</v>
      </c>
      <c r="J1225" s="2" t="s">
        <v>1896</v>
      </c>
      <c r="K1225" s="2" t="s">
        <v>43</v>
      </c>
      <c r="L1225" s="2" t="s">
        <v>24</v>
      </c>
      <c r="M1225" s="2" t="s">
        <v>25</v>
      </c>
      <c r="N1225" s="2" t="s">
        <v>26</v>
      </c>
      <c r="O1225" s="2" t="s">
        <v>25</v>
      </c>
      <c r="P1225" s="2"/>
      <c r="Q1225" s="5" t="s">
        <v>27</v>
      </c>
      <c r="R1225" s="2">
        <v>0</v>
      </c>
    </row>
    <row r="1226" spans="1:18" x14ac:dyDescent="0.25">
      <c r="A1226" s="5">
        <v>959</v>
      </c>
      <c r="B1226" s="2" t="s">
        <v>2338</v>
      </c>
      <c r="C1226" s="2" t="s">
        <v>59</v>
      </c>
      <c r="D1226" s="6">
        <v>43791</v>
      </c>
      <c r="E1226" s="2" t="s">
        <v>25</v>
      </c>
      <c r="F1226" s="7">
        <v>45271</v>
      </c>
      <c r="G1226" s="7">
        <v>45281</v>
      </c>
      <c r="H1226" s="2" t="s">
        <v>36</v>
      </c>
      <c r="I1226" s="2" t="s">
        <v>2339</v>
      </c>
      <c r="J1226" s="2" t="s">
        <v>655</v>
      </c>
      <c r="K1226" s="2" t="s">
        <v>43</v>
      </c>
      <c r="L1226" s="2" t="s">
        <v>24</v>
      </c>
      <c r="M1226" s="2" t="s">
        <v>25</v>
      </c>
      <c r="N1226" s="2" t="s">
        <v>26</v>
      </c>
      <c r="O1226" s="2" t="s">
        <v>25</v>
      </c>
      <c r="P1226" s="2"/>
      <c r="Q1226" s="5" t="s">
        <v>20</v>
      </c>
      <c r="R1226" s="2" t="s">
        <v>20</v>
      </c>
    </row>
    <row r="1227" spans="1:18" x14ac:dyDescent="0.25">
      <c r="A1227" s="5">
        <v>259</v>
      </c>
      <c r="B1227" s="2" t="s">
        <v>798</v>
      </c>
      <c r="C1227" s="2" t="s">
        <v>64</v>
      </c>
      <c r="D1227" s="6">
        <v>43791</v>
      </c>
      <c r="E1227" s="2" t="s">
        <v>25</v>
      </c>
      <c r="F1227" s="7">
        <v>45281</v>
      </c>
      <c r="G1227" s="7">
        <v>45281</v>
      </c>
      <c r="H1227" s="2" t="s">
        <v>36</v>
      </c>
      <c r="I1227" s="2" t="s">
        <v>799</v>
      </c>
      <c r="J1227" s="2" t="s">
        <v>473</v>
      </c>
      <c r="K1227" s="2" t="s">
        <v>43</v>
      </c>
      <c r="L1227" s="2" t="s">
        <v>24</v>
      </c>
      <c r="M1227" s="2" t="s">
        <v>25</v>
      </c>
      <c r="N1227" s="2" t="s">
        <v>26</v>
      </c>
      <c r="O1227" s="2" t="s">
        <v>20</v>
      </c>
      <c r="P1227" s="2"/>
      <c r="Q1227" s="5" t="s">
        <v>20</v>
      </c>
      <c r="R1227" s="2" t="s">
        <v>800</v>
      </c>
    </row>
    <row r="1228" spans="1:18" x14ac:dyDescent="0.25">
      <c r="A1228" s="5">
        <v>1491</v>
      </c>
      <c r="B1228" s="2" t="s">
        <v>3428</v>
      </c>
      <c r="C1228" s="2" t="s">
        <v>64</v>
      </c>
      <c r="D1228" s="6">
        <v>43790</v>
      </c>
      <c r="E1228" s="2" t="s">
        <v>20</v>
      </c>
      <c r="F1228" s="7">
        <v>45281</v>
      </c>
      <c r="G1228" s="7">
        <v>45281</v>
      </c>
      <c r="H1228" s="2" t="s">
        <v>36</v>
      </c>
      <c r="I1228" s="2" t="s">
        <v>2767</v>
      </c>
      <c r="J1228" s="2" t="s">
        <v>3429</v>
      </c>
      <c r="K1228" s="2" t="s">
        <v>43</v>
      </c>
      <c r="L1228" s="2" t="s">
        <v>24</v>
      </c>
      <c r="M1228" s="2" t="s">
        <v>25</v>
      </c>
      <c r="N1228" s="2" t="s">
        <v>20</v>
      </c>
      <c r="O1228" s="2" t="s">
        <v>20</v>
      </c>
      <c r="P1228" s="2"/>
      <c r="Q1228" s="5" t="s">
        <v>149</v>
      </c>
      <c r="R1228" s="2" t="s">
        <v>3430</v>
      </c>
    </row>
    <row r="1229" spans="1:18" x14ac:dyDescent="0.25">
      <c r="A1229" s="5">
        <v>343</v>
      </c>
      <c r="B1229" s="2" t="s">
        <v>1007</v>
      </c>
      <c r="C1229" s="2" t="s">
        <v>59</v>
      </c>
      <c r="D1229" s="6">
        <v>43791</v>
      </c>
      <c r="E1229" s="2" t="s">
        <v>25</v>
      </c>
      <c r="F1229" s="7">
        <v>45281</v>
      </c>
      <c r="G1229" s="7">
        <v>45281</v>
      </c>
      <c r="H1229" s="2" t="s">
        <v>36</v>
      </c>
      <c r="I1229" s="2" t="s">
        <v>376</v>
      </c>
      <c r="J1229" s="2" t="s">
        <v>127</v>
      </c>
      <c r="K1229" s="2" t="s">
        <v>43</v>
      </c>
      <c r="L1229" s="2" t="s">
        <v>24</v>
      </c>
      <c r="M1229" s="2" t="s">
        <v>25</v>
      </c>
      <c r="N1229" s="2" t="s">
        <v>26</v>
      </c>
      <c r="O1229" s="2" t="s">
        <v>20</v>
      </c>
      <c r="P1229" s="2"/>
      <c r="Q1229" s="5" t="s">
        <v>20</v>
      </c>
      <c r="R1229" s="2" t="s">
        <v>1008</v>
      </c>
    </row>
    <row r="1230" spans="1:18" x14ac:dyDescent="0.25">
      <c r="A1230" s="5">
        <v>401</v>
      </c>
      <c r="B1230" s="2" t="s">
        <v>1141</v>
      </c>
      <c r="C1230" s="2" t="s">
        <v>59</v>
      </c>
      <c r="D1230" s="6">
        <v>43790</v>
      </c>
      <c r="E1230" s="2" t="s">
        <v>25</v>
      </c>
      <c r="F1230" s="7">
        <v>45281</v>
      </c>
      <c r="G1230" s="7">
        <v>45281</v>
      </c>
      <c r="H1230" s="2" t="s">
        <v>36</v>
      </c>
      <c r="I1230" s="2" t="s">
        <v>1142</v>
      </c>
      <c r="J1230" s="2" t="s">
        <v>469</v>
      </c>
      <c r="K1230" s="2" t="s">
        <v>43</v>
      </c>
      <c r="L1230" s="2" t="s">
        <v>24</v>
      </c>
      <c r="M1230" s="2" t="s">
        <v>25</v>
      </c>
      <c r="N1230" s="2" t="s">
        <v>26</v>
      </c>
      <c r="O1230" s="2" t="s">
        <v>20</v>
      </c>
      <c r="P1230" s="2"/>
      <c r="Q1230" s="5" t="s">
        <v>20</v>
      </c>
      <c r="R1230" s="2" t="s">
        <v>83</v>
      </c>
    </row>
    <row r="1231" spans="1:18" x14ac:dyDescent="0.25">
      <c r="A1231" s="5">
        <v>281</v>
      </c>
      <c r="B1231" s="2" t="s">
        <v>850</v>
      </c>
      <c r="C1231" s="2" t="s">
        <v>64</v>
      </c>
      <c r="D1231" s="6">
        <v>43790</v>
      </c>
      <c r="E1231" s="2" t="s">
        <v>25</v>
      </c>
      <c r="F1231" s="7">
        <v>45281</v>
      </c>
      <c r="G1231" s="7">
        <v>45281</v>
      </c>
      <c r="H1231" s="2" t="s">
        <v>427</v>
      </c>
      <c r="I1231" s="2" t="s">
        <v>852</v>
      </c>
      <c r="J1231" s="2" t="s">
        <v>127</v>
      </c>
      <c r="K1231" s="2" t="s">
        <v>43</v>
      </c>
      <c r="L1231" s="2" t="s">
        <v>24</v>
      </c>
      <c r="M1231" s="2" t="s">
        <v>25</v>
      </c>
      <c r="N1231" s="2" t="s">
        <v>26</v>
      </c>
      <c r="O1231" s="2" t="s">
        <v>20</v>
      </c>
      <c r="P1231" s="2"/>
      <c r="Q1231" s="5" t="s">
        <v>20</v>
      </c>
      <c r="R1231" s="2" t="s">
        <v>853</v>
      </c>
    </row>
    <row r="1232" spans="1:18" ht="25.5" x14ac:dyDescent="0.25">
      <c r="A1232" s="5">
        <v>243</v>
      </c>
      <c r="B1232" s="2" t="s">
        <v>755</v>
      </c>
      <c r="C1232" s="2" t="s">
        <v>756</v>
      </c>
      <c r="D1232" s="6">
        <v>43790</v>
      </c>
      <c r="E1232" s="2" t="s">
        <v>25</v>
      </c>
      <c r="F1232" s="7">
        <v>45281</v>
      </c>
      <c r="G1232" s="7">
        <v>45281</v>
      </c>
      <c r="H1232" s="2" t="s">
        <v>427</v>
      </c>
      <c r="I1232" s="2" t="s">
        <v>757</v>
      </c>
      <c r="J1232" s="2" t="s">
        <v>758</v>
      </c>
      <c r="K1232" s="2" t="s">
        <v>43</v>
      </c>
      <c r="L1232" s="2" t="s">
        <v>24</v>
      </c>
      <c r="M1232" s="2" t="s">
        <v>25</v>
      </c>
      <c r="N1232" s="2" t="s">
        <v>26</v>
      </c>
      <c r="O1232" s="2" t="s">
        <v>20</v>
      </c>
      <c r="P1232" s="2"/>
      <c r="Q1232" s="5" t="s">
        <v>20</v>
      </c>
      <c r="R1232" s="2" t="s">
        <v>759</v>
      </c>
    </row>
    <row r="1233" spans="1:18" x14ac:dyDescent="0.25">
      <c r="A1233" s="5">
        <v>1279</v>
      </c>
      <c r="B1233" s="2" t="s">
        <v>2996</v>
      </c>
      <c r="C1233" s="2" t="s">
        <v>19</v>
      </c>
      <c r="D1233" s="6">
        <v>43788</v>
      </c>
      <c r="E1233" s="2" t="s">
        <v>25</v>
      </c>
      <c r="F1233" s="7">
        <v>45279</v>
      </c>
      <c r="G1233" s="7">
        <v>45281</v>
      </c>
      <c r="H1233" s="2" t="s">
        <v>134</v>
      </c>
      <c r="I1233" s="2" t="s">
        <v>746</v>
      </c>
      <c r="J1233" s="2" t="s">
        <v>42</v>
      </c>
      <c r="K1233" s="2" t="s">
        <v>43</v>
      </c>
      <c r="L1233" s="2" t="s">
        <v>24</v>
      </c>
      <c r="M1233" s="2" t="s">
        <v>25</v>
      </c>
      <c r="N1233" s="2" t="s">
        <v>26</v>
      </c>
      <c r="O1233" s="2" t="s">
        <v>20</v>
      </c>
      <c r="P1233" s="2"/>
      <c r="Q1233" s="5" t="s">
        <v>20</v>
      </c>
      <c r="R1233" s="2" t="s">
        <v>39</v>
      </c>
    </row>
    <row r="1234" spans="1:18" ht="25.5" x14ac:dyDescent="0.25">
      <c r="A1234" s="5">
        <v>1120</v>
      </c>
      <c r="B1234" s="2" t="s">
        <v>2662</v>
      </c>
      <c r="C1234" s="2" t="s">
        <v>64</v>
      </c>
      <c r="D1234" s="6">
        <v>43791</v>
      </c>
      <c r="E1234" s="2" t="s">
        <v>25</v>
      </c>
      <c r="F1234" s="7">
        <v>45281</v>
      </c>
      <c r="G1234" s="7">
        <v>45281</v>
      </c>
      <c r="H1234" s="2" t="s">
        <v>134</v>
      </c>
      <c r="I1234" s="2" t="s">
        <v>1838</v>
      </c>
      <c r="J1234" s="2" t="s">
        <v>442</v>
      </c>
      <c r="K1234" s="2" t="s">
        <v>43</v>
      </c>
      <c r="L1234" s="2" t="s">
        <v>24</v>
      </c>
      <c r="M1234" s="2" t="s">
        <v>25</v>
      </c>
      <c r="N1234" s="2" t="s">
        <v>26</v>
      </c>
      <c r="O1234" s="2" t="s">
        <v>25</v>
      </c>
      <c r="P1234" s="2"/>
      <c r="Q1234" s="5" t="s">
        <v>27</v>
      </c>
      <c r="R1234" s="2" t="s">
        <v>2663</v>
      </c>
    </row>
    <row r="1235" spans="1:18" x14ac:dyDescent="0.25">
      <c r="A1235" s="5">
        <v>254</v>
      </c>
      <c r="B1235" s="2" t="s">
        <v>784</v>
      </c>
      <c r="C1235" s="2" t="s">
        <v>59</v>
      </c>
      <c r="D1235" s="6">
        <v>43791</v>
      </c>
      <c r="E1235" s="2" t="s">
        <v>25</v>
      </c>
      <c r="F1235" s="7">
        <v>45281</v>
      </c>
      <c r="G1235" s="7">
        <v>45281</v>
      </c>
      <c r="H1235" s="2" t="s">
        <v>134</v>
      </c>
      <c r="I1235" s="2" t="s">
        <v>785</v>
      </c>
      <c r="J1235" s="2" t="s">
        <v>334</v>
      </c>
      <c r="K1235" s="2" t="s">
        <v>43</v>
      </c>
      <c r="L1235" s="2" t="s">
        <v>24</v>
      </c>
      <c r="M1235" s="2" t="s">
        <v>25</v>
      </c>
      <c r="N1235" s="2" t="s">
        <v>26</v>
      </c>
      <c r="O1235" s="2" t="s">
        <v>20</v>
      </c>
      <c r="P1235" s="2"/>
      <c r="Q1235" s="5" t="s">
        <v>20</v>
      </c>
      <c r="R1235" s="2" t="s">
        <v>786</v>
      </c>
    </row>
    <row r="1236" spans="1:18" x14ac:dyDescent="0.25">
      <c r="A1236" s="5">
        <v>574</v>
      </c>
      <c r="B1236" s="2" t="s">
        <v>1515</v>
      </c>
      <c r="C1236" s="2" t="s">
        <v>59</v>
      </c>
      <c r="D1236" s="6">
        <v>43790</v>
      </c>
      <c r="E1236" s="2" t="s">
        <v>25</v>
      </c>
      <c r="F1236" s="7">
        <v>45281</v>
      </c>
      <c r="G1236" s="7">
        <v>45281</v>
      </c>
      <c r="H1236" s="2" t="s">
        <v>134</v>
      </c>
      <c r="I1236" s="2" t="s">
        <v>992</v>
      </c>
      <c r="J1236" s="2" t="s">
        <v>473</v>
      </c>
      <c r="K1236" s="2" t="s">
        <v>43</v>
      </c>
      <c r="L1236" s="2" t="s">
        <v>24</v>
      </c>
      <c r="M1236" s="2" t="s">
        <v>25</v>
      </c>
      <c r="N1236" s="2" t="s">
        <v>26</v>
      </c>
      <c r="O1236" s="2" t="s">
        <v>20</v>
      </c>
      <c r="P1236" s="2"/>
      <c r="Q1236" s="5" t="s">
        <v>20</v>
      </c>
      <c r="R1236" s="2" t="s">
        <v>25</v>
      </c>
    </row>
    <row r="1237" spans="1:18" x14ac:dyDescent="0.25">
      <c r="A1237" s="5">
        <v>434</v>
      </c>
      <c r="B1237" s="2" t="s">
        <v>1209</v>
      </c>
      <c r="C1237" s="2" t="s">
        <v>59</v>
      </c>
      <c r="D1237" s="6">
        <v>43790</v>
      </c>
      <c r="E1237" s="2" t="s">
        <v>25</v>
      </c>
      <c r="F1237" s="7">
        <v>45281</v>
      </c>
      <c r="G1237" s="7">
        <v>45281</v>
      </c>
      <c r="H1237" s="2" t="s">
        <v>134</v>
      </c>
      <c r="I1237" s="2" t="s">
        <v>1210</v>
      </c>
      <c r="J1237" s="2" t="s">
        <v>469</v>
      </c>
      <c r="K1237" s="2" t="s">
        <v>43</v>
      </c>
      <c r="L1237" s="2" t="s">
        <v>24</v>
      </c>
      <c r="M1237" s="2" t="s">
        <v>25</v>
      </c>
      <c r="N1237" s="2" t="s">
        <v>26</v>
      </c>
      <c r="O1237" s="2" t="s">
        <v>25</v>
      </c>
      <c r="P1237" s="2"/>
      <c r="Q1237" s="5" t="s">
        <v>20</v>
      </c>
      <c r="R1237" s="2" t="s">
        <v>1211</v>
      </c>
    </row>
    <row r="1238" spans="1:18" x14ac:dyDescent="0.25">
      <c r="A1238" s="5">
        <v>444</v>
      </c>
      <c r="B1238" s="2" t="s">
        <v>1233</v>
      </c>
      <c r="C1238" s="2" t="s">
        <v>59</v>
      </c>
      <c r="D1238" s="6">
        <v>43788</v>
      </c>
      <c r="E1238" s="2" t="s">
        <v>25</v>
      </c>
      <c r="F1238" s="7">
        <v>45281</v>
      </c>
      <c r="G1238" s="7">
        <v>45281</v>
      </c>
      <c r="H1238" s="2" t="s">
        <v>134</v>
      </c>
      <c r="I1238" s="2" t="s">
        <v>334</v>
      </c>
      <c r="J1238" s="2" t="s">
        <v>655</v>
      </c>
      <c r="K1238" s="2" t="s">
        <v>43</v>
      </c>
      <c r="L1238" s="2" t="s">
        <v>24</v>
      </c>
      <c r="M1238" s="2" t="s">
        <v>25</v>
      </c>
      <c r="N1238" s="2" t="s">
        <v>26</v>
      </c>
      <c r="O1238" s="2" t="s">
        <v>25</v>
      </c>
      <c r="P1238" s="2"/>
      <c r="Q1238" s="5" t="s">
        <v>20</v>
      </c>
      <c r="R1238" s="2" t="s">
        <v>1234</v>
      </c>
    </row>
    <row r="1239" spans="1:18" x14ac:dyDescent="0.25">
      <c r="A1239" s="5">
        <v>378</v>
      </c>
      <c r="B1239" s="2" t="s">
        <v>1086</v>
      </c>
      <c r="C1239" s="2" t="s">
        <v>64</v>
      </c>
      <c r="D1239" s="6">
        <v>43791</v>
      </c>
      <c r="E1239" s="2" t="s">
        <v>25</v>
      </c>
      <c r="F1239" s="7">
        <v>45281</v>
      </c>
      <c r="G1239" s="7">
        <v>45281</v>
      </c>
      <c r="H1239" s="2" t="s">
        <v>528</v>
      </c>
      <c r="I1239" s="2" t="s">
        <v>1087</v>
      </c>
      <c r="J1239" s="2" t="s">
        <v>442</v>
      </c>
      <c r="K1239" s="2" t="s">
        <v>43</v>
      </c>
      <c r="L1239" s="2" t="s">
        <v>24</v>
      </c>
      <c r="M1239" s="2" t="s">
        <v>25</v>
      </c>
      <c r="N1239" s="2" t="s">
        <v>26</v>
      </c>
      <c r="O1239" s="2" t="s">
        <v>20</v>
      </c>
      <c r="P1239" s="2"/>
      <c r="Q1239" s="5" t="s">
        <v>20</v>
      </c>
      <c r="R1239" s="2" t="s">
        <v>559</v>
      </c>
    </row>
    <row r="1240" spans="1:18" x14ac:dyDescent="0.25">
      <c r="A1240" s="5">
        <v>393</v>
      </c>
      <c r="B1240" s="2" t="s">
        <v>1123</v>
      </c>
      <c r="C1240" s="2" t="s">
        <v>64</v>
      </c>
      <c r="D1240" s="6">
        <v>43790</v>
      </c>
      <c r="E1240" s="2" t="s">
        <v>25</v>
      </c>
      <c r="F1240" s="7">
        <v>45281</v>
      </c>
      <c r="G1240" s="7">
        <v>45281</v>
      </c>
      <c r="H1240" s="2" t="s">
        <v>528</v>
      </c>
      <c r="I1240" s="2" t="s">
        <v>25</v>
      </c>
      <c r="J1240" s="2" t="s">
        <v>752</v>
      </c>
      <c r="K1240" s="2" t="s">
        <v>43</v>
      </c>
      <c r="L1240" s="2" t="s">
        <v>24</v>
      </c>
      <c r="M1240" s="2" t="s">
        <v>25</v>
      </c>
      <c r="N1240" s="2" t="s">
        <v>26</v>
      </c>
      <c r="O1240" s="2" t="s">
        <v>25</v>
      </c>
      <c r="P1240" s="2"/>
      <c r="Q1240" s="5" t="s">
        <v>20</v>
      </c>
      <c r="R1240" s="2"/>
    </row>
    <row r="1241" spans="1:18" x14ac:dyDescent="0.25">
      <c r="A1241" s="5">
        <v>339</v>
      </c>
      <c r="B1241" s="2" t="s">
        <v>997</v>
      </c>
      <c r="C1241" s="2" t="s">
        <v>64</v>
      </c>
      <c r="D1241" s="6">
        <v>43790</v>
      </c>
      <c r="E1241" s="2" t="s">
        <v>25</v>
      </c>
      <c r="F1241" s="7">
        <v>45281</v>
      </c>
      <c r="G1241" s="7">
        <v>45281</v>
      </c>
      <c r="H1241" s="2" t="s">
        <v>369</v>
      </c>
      <c r="I1241" s="2" t="s">
        <v>821</v>
      </c>
      <c r="J1241" s="2" t="s">
        <v>998</v>
      </c>
      <c r="K1241" s="2" t="s">
        <v>43</v>
      </c>
      <c r="L1241" s="2" t="s">
        <v>24</v>
      </c>
      <c r="M1241" s="2" t="s">
        <v>25</v>
      </c>
      <c r="N1241" s="2" t="s">
        <v>26</v>
      </c>
      <c r="O1241" s="2" t="s">
        <v>20</v>
      </c>
      <c r="P1241" s="2"/>
      <c r="Q1241" s="5" t="s">
        <v>20</v>
      </c>
      <c r="R1241" s="2" t="s">
        <v>495</v>
      </c>
    </row>
    <row r="1242" spans="1:18" x14ac:dyDescent="0.25">
      <c r="A1242" s="5">
        <v>268</v>
      </c>
      <c r="B1242" s="2" t="s">
        <v>820</v>
      </c>
      <c r="C1242" s="2" t="s">
        <v>59</v>
      </c>
      <c r="D1242" s="6">
        <v>43790</v>
      </c>
      <c r="E1242" s="2" t="s">
        <v>25</v>
      </c>
      <c r="F1242" s="7">
        <v>45281</v>
      </c>
      <c r="G1242" s="7">
        <v>45281</v>
      </c>
      <c r="H1242" s="2" t="s">
        <v>369</v>
      </c>
      <c r="I1242" s="2" t="s">
        <v>821</v>
      </c>
      <c r="J1242" s="2" t="s">
        <v>469</v>
      </c>
      <c r="K1242" s="2" t="s">
        <v>43</v>
      </c>
      <c r="L1242" s="2" t="s">
        <v>24</v>
      </c>
      <c r="M1242" s="2" t="s">
        <v>25</v>
      </c>
      <c r="N1242" s="2" t="s">
        <v>26</v>
      </c>
      <c r="O1242" s="2" t="s">
        <v>20</v>
      </c>
      <c r="P1242" s="2"/>
      <c r="Q1242" s="5" t="s">
        <v>20</v>
      </c>
      <c r="R1242" s="2" t="s">
        <v>822</v>
      </c>
    </row>
    <row r="1243" spans="1:18" x14ac:dyDescent="0.25">
      <c r="A1243" s="5">
        <v>489</v>
      </c>
      <c r="B1243" s="2" t="s">
        <v>1345</v>
      </c>
      <c r="C1243" s="2" t="s">
        <v>59</v>
      </c>
      <c r="D1243" s="6">
        <v>43790</v>
      </c>
      <c r="E1243" s="2" t="s">
        <v>25</v>
      </c>
      <c r="F1243" s="7">
        <v>45281</v>
      </c>
      <c r="G1243" s="7">
        <v>45281</v>
      </c>
      <c r="H1243" s="2" t="s">
        <v>119</v>
      </c>
      <c r="I1243" s="2" t="s">
        <v>1346</v>
      </c>
      <c r="J1243" s="2" t="s">
        <v>469</v>
      </c>
      <c r="K1243" s="2" t="s">
        <v>43</v>
      </c>
      <c r="L1243" s="2" t="s">
        <v>340</v>
      </c>
      <c r="M1243" s="2" t="s">
        <v>25</v>
      </c>
      <c r="N1243" s="2" t="s">
        <v>26</v>
      </c>
      <c r="O1243" s="2" t="s">
        <v>20</v>
      </c>
      <c r="P1243" s="2"/>
      <c r="Q1243" s="5" t="s">
        <v>27</v>
      </c>
      <c r="R1243" s="2" t="s">
        <v>1347</v>
      </c>
    </row>
    <row r="1244" spans="1:18" x14ac:dyDescent="0.25">
      <c r="A1244" s="5">
        <v>252</v>
      </c>
      <c r="B1244" s="2" t="s">
        <v>781</v>
      </c>
      <c r="C1244" s="2" t="s">
        <v>59</v>
      </c>
      <c r="D1244" s="6">
        <v>43790</v>
      </c>
      <c r="E1244" s="2" t="s">
        <v>25</v>
      </c>
      <c r="F1244" s="7">
        <v>45281</v>
      </c>
      <c r="G1244" s="7">
        <v>45281</v>
      </c>
      <c r="H1244" s="2" t="s">
        <v>394</v>
      </c>
      <c r="I1244" s="2" t="s">
        <v>782</v>
      </c>
      <c r="J1244" s="2" t="s">
        <v>32</v>
      </c>
      <c r="K1244" s="2" t="s">
        <v>43</v>
      </c>
      <c r="L1244" s="2" t="s">
        <v>24</v>
      </c>
      <c r="M1244" s="2" t="s">
        <v>25</v>
      </c>
      <c r="N1244" s="2" t="s">
        <v>26</v>
      </c>
      <c r="O1244" s="2" t="s">
        <v>20</v>
      </c>
      <c r="P1244" s="2"/>
      <c r="Q1244" s="5" t="s">
        <v>20</v>
      </c>
      <c r="R1244" s="2">
        <v>3</v>
      </c>
    </row>
    <row r="1245" spans="1:18" x14ac:dyDescent="0.25">
      <c r="A1245" s="5">
        <v>256</v>
      </c>
      <c r="B1245" s="2" t="s">
        <v>790</v>
      </c>
      <c r="C1245" s="2" t="s">
        <v>59</v>
      </c>
      <c r="D1245" s="6">
        <v>43790</v>
      </c>
      <c r="E1245" s="2" t="s">
        <v>25</v>
      </c>
      <c r="F1245" s="7">
        <v>45281</v>
      </c>
      <c r="G1245" s="7">
        <v>45281</v>
      </c>
      <c r="H1245" s="2" t="s">
        <v>482</v>
      </c>
      <c r="I1245" s="2" t="s">
        <v>509</v>
      </c>
      <c r="J1245" s="2" t="s">
        <v>791</v>
      </c>
      <c r="K1245" s="2" t="s">
        <v>43</v>
      </c>
      <c r="L1245" s="2" t="s">
        <v>24</v>
      </c>
      <c r="M1245" s="2" t="s">
        <v>25</v>
      </c>
      <c r="N1245" s="2" t="s">
        <v>26</v>
      </c>
      <c r="O1245" s="2" t="s">
        <v>25</v>
      </c>
      <c r="P1245" s="2"/>
      <c r="Q1245" s="5" t="s">
        <v>20</v>
      </c>
      <c r="R1245" s="2" t="s">
        <v>39</v>
      </c>
    </row>
    <row r="1246" spans="1:18" x14ac:dyDescent="0.25">
      <c r="A1246" s="5">
        <v>285</v>
      </c>
      <c r="B1246" s="2" t="s">
        <v>862</v>
      </c>
      <c r="C1246" s="2" t="s">
        <v>64</v>
      </c>
      <c r="D1246" s="6">
        <v>43790</v>
      </c>
      <c r="E1246" s="2" t="s">
        <v>25</v>
      </c>
      <c r="F1246" s="7">
        <v>45281</v>
      </c>
      <c r="G1246" s="7">
        <v>45281</v>
      </c>
      <c r="H1246" s="2" t="s">
        <v>482</v>
      </c>
      <c r="I1246" s="2" t="s">
        <v>863</v>
      </c>
      <c r="J1246" s="2" t="s">
        <v>473</v>
      </c>
      <c r="K1246" s="2" t="s">
        <v>43</v>
      </c>
      <c r="L1246" s="2" t="s">
        <v>24</v>
      </c>
      <c r="M1246" s="2" t="s">
        <v>25</v>
      </c>
      <c r="N1246" s="2" t="s">
        <v>26</v>
      </c>
      <c r="O1246" s="2" t="s">
        <v>20</v>
      </c>
      <c r="P1246" s="2"/>
      <c r="Q1246" s="5" t="s">
        <v>27</v>
      </c>
      <c r="R1246" s="2" t="s">
        <v>116</v>
      </c>
    </row>
    <row r="1247" spans="1:18" ht="25.5" x14ac:dyDescent="0.25">
      <c r="A1247" s="5">
        <v>443</v>
      </c>
      <c r="B1247" s="2" t="s">
        <v>1231</v>
      </c>
      <c r="C1247" s="2" t="s">
        <v>19</v>
      </c>
      <c r="D1247" s="6">
        <v>43791</v>
      </c>
      <c r="E1247" s="2" t="s">
        <v>25</v>
      </c>
      <c r="F1247" s="7">
        <v>45281</v>
      </c>
      <c r="G1247" s="7">
        <v>45281</v>
      </c>
      <c r="H1247" s="2" t="s">
        <v>779</v>
      </c>
      <c r="I1247" s="2" t="s">
        <v>780</v>
      </c>
      <c r="J1247" s="2" t="s">
        <v>473</v>
      </c>
      <c r="K1247" s="2" t="s">
        <v>43</v>
      </c>
      <c r="L1247" s="2" t="s">
        <v>24</v>
      </c>
      <c r="M1247" s="2" t="s">
        <v>25</v>
      </c>
      <c r="N1247" s="2" t="s">
        <v>26</v>
      </c>
      <c r="O1247" s="2" t="s">
        <v>20</v>
      </c>
      <c r="P1247" s="2"/>
      <c r="Q1247" s="5" t="s">
        <v>20</v>
      </c>
      <c r="R1247" s="2" t="s">
        <v>1232</v>
      </c>
    </row>
    <row r="1248" spans="1:18" ht="25.5" x14ac:dyDescent="0.25">
      <c r="A1248" s="5">
        <v>286</v>
      </c>
      <c r="B1248" s="2" t="s">
        <v>864</v>
      </c>
      <c r="C1248" s="2" t="s">
        <v>64</v>
      </c>
      <c r="D1248" s="6">
        <v>43791</v>
      </c>
      <c r="E1248" s="2" t="s">
        <v>25</v>
      </c>
      <c r="F1248" s="7">
        <v>45281</v>
      </c>
      <c r="G1248" s="7">
        <v>45281</v>
      </c>
      <c r="H1248" s="2" t="s">
        <v>479</v>
      </c>
      <c r="I1248" s="2" t="s">
        <v>25</v>
      </c>
      <c r="J1248" s="2" t="s">
        <v>44</v>
      </c>
      <c r="K1248" s="2" t="s">
        <v>43</v>
      </c>
      <c r="L1248" s="2" t="s">
        <v>24</v>
      </c>
      <c r="M1248" s="2" t="s">
        <v>25</v>
      </c>
      <c r="N1248" s="2" t="s">
        <v>26</v>
      </c>
      <c r="O1248" s="2" t="s">
        <v>20</v>
      </c>
      <c r="P1248" s="2"/>
      <c r="Q1248" s="5" t="s">
        <v>20</v>
      </c>
      <c r="R1248" s="2" t="s">
        <v>865</v>
      </c>
    </row>
    <row r="1249" spans="1:18" x14ac:dyDescent="0.25">
      <c r="A1249" s="5">
        <v>345</v>
      </c>
      <c r="B1249" s="2" t="s">
        <v>1011</v>
      </c>
      <c r="C1249" s="2" t="s">
        <v>64</v>
      </c>
      <c r="D1249" s="6">
        <v>43790</v>
      </c>
      <c r="E1249" s="2" t="s">
        <v>25</v>
      </c>
      <c r="F1249" s="7">
        <v>45281</v>
      </c>
      <c r="G1249" s="7">
        <v>45281</v>
      </c>
      <c r="H1249" s="2" t="s">
        <v>486</v>
      </c>
      <c r="I1249" s="2" t="s">
        <v>1012</v>
      </c>
      <c r="J1249" s="2" t="s">
        <v>32</v>
      </c>
      <c r="K1249" s="2" t="s">
        <v>43</v>
      </c>
      <c r="L1249" s="2" t="s">
        <v>24</v>
      </c>
      <c r="M1249" s="2" t="s">
        <v>25</v>
      </c>
      <c r="N1249" s="2" t="s">
        <v>26</v>
      </c>
      <c r="O1249" s="2" t="s">
        <v>20</v>
      </c>
      <c r="P1249" s="2"/>
      <c r="Q1249" s="5" t="s">
        <v>27</v>
      </c>
      <c r="R1249" s="2" t="s">
        <v>1013</v>
      </c>
    </row>
    <row r="1250" spans="1:18" x14ac:dyDescent="0.25">
      <c r="A1250" s="5">
        <v>340</v>
      </c>
      <c r="B1250" s="2" t="s">
        <v>999</v>
      </c>
      <c r="C1250" s="2" t="s">
        <v>59</v>
      </c>
      <c r="D1250" s="6">
        <v>43788</v>
      </c>
      <c r="E1250" s="2" t="s">
        <v>25</v>
      </c>
      <c r="F1250" s="7">
        <v>45281</v>
      </c>
      <c r="G1250" s="7">
        <v>45281</v>
      </c>
      <c r="H1250" s="2" t="s">
        <v>418</v>
      </c>
      <c r="I1250" s="2" t="s">
        <v>418</v>
      </c>
      <c r="J1250" s="2" t="s">
        <v>1000</v>
      </c>
      <c r="K1250" s="2" t="s">
        <v>43</v>
      </c>
      <c r="L1250" s="2" t="s">
        <v>24</v>
      </c>
      <c r="M1250" s="2" t="s">
        <v>25</v>
      </c>
      <c r="N1250" s="2" t="s">
        <v>26</v>
      </c>
      <c r="O1250" s="2" t="s">
        <v>25</v>
      </c>
      <c r="P1250" s="2"/>
      <c r="Q1250" s="5" t="s">
        <v>20</v>
      </c>
      <c r="R1250" s="2" t="s">
        <v>1001</v>
      </c>
    </row>
    <row r="1251" spans="1:18" x14ac:dyDescent="0.25">
      <c r="A1251" s="5">
        <v>346</v>
      </c>
      <c r="B1251" s="2" t="s">
        <v>1014</v>
      </c>
      <c r="C1251" s="2" t="s">
        <v>59</v>
      </c>
      <c r="D1251" s="5" t="s">
        <v>201</v>
      </c>
      <c r="E1251" s="2" t="s">
        <v>25</v>
      </c>
      <c r="F1251" s="7">
        <v>45281</v>
      </c>
      <c r="G1251" s="7">
        <v>45281</v>
      </c>
      <c r="H1251" s="2" t="s">
        <v>418</v>
      </c>
      <c r="I1251" s="2" t="s">
        <v>285</v>
      </c>
      <c r="J1251" s="2" t="s">
        <v>446</v>
      </c>
      <c r="K1251" s="2" t="s">
        <v>43</v>
      </c>
      <c r="L1251" s="2" t="s">
        <v>24</v>
      </c>
      <c r="M1251" s="2" t="s">
        <v>25</v>
      </c>
      <c r="N1251" s="2" t="s">
        <v>26</v>
      </c>
      <c r="O1251" s="2" t="s">
        <v>20</v>
      </c>
      <c r="P1251" s="2"/>
      <c r="Q1251" s="5" t="s">
        <v>20</v>
      </c>
      <c r="R1251" s="2"/>
    </row>
    <row r="1252" spans="1:18" ht="25.5" x14ac:dyDescent="0.25">
      <c r="A1252" s="5">
        <v>306</v>
      </c>
      <c r="B1252" s="2" t="s">
        <v>909</v>
      </c>
      <c r="C1252" s="2" t="s">
        <v>64</v>
      </c>
      <c r="D1252" s="6">
        <v>43791</v>
      </c>
      <c r="E1252" s="2" t="s">
        <v>25</v>
      </c>
      <c r="F1252" s="7">
        <v>45281</v>
      </c>
      <c r="G1252" s="7">
        <v>45281</v>
      </c>
      <c r="H1252" s="2" t="s">
        <v>588</v>
      </c>
      <c r="I1252" s="2" t="s">
        <v>910</v>
      </c>
      <c r="J1252" s="2" t="s">
        <v>911</v>
      </c>
      <c r="K1252" s="2" t="s">
        <v>43</v>
      </c>
      <c r="L1252" s="2" t="s">
        <v>24</v>
      </c>
      <c r="M1252" s="2" t="s">
        <v>25</v>
      </c>
      <c r="N1252" s="2" t="s">
        <v>26</v>
      </c>
      <c r="O1252" s="2" t="s">
        <v>20</v>
      </c>
      <c r="P1252" s="2"/>
      <c r="Q1252" s="5" t="s">
        <v>20</v>
      </c>
      <c r="R1252" s="2" t="s">
        <v>406</v>
      </c>
    </row>
    <row r="1253" spans="1:18" x14ac:dyDescent="0.25">
      <c r="A1253" s="5">
        <v>245</v>
      </c>
      <c r="B1253" s="2" t="s">
        <v>763</v>
      </c>
      <c r="C1253" s="2" t="s">
        <v>19</v>
      </c>
      <c r="D1253" s="6">
        <v>43790</v>
      </c>
      <c r="E1253" s="2" t="s">
        <v>25</v>
      </c>
      <c r="F1253" s="7">
        <v>45281</v>
      </c>
      <c r="G1253" s="7">
        <v>45281</v>
      </c>
      <c r="H1253" s="2" t="s">
        <v>238</v>
      </c>
      <c r="I1253" s="2" t="s">
        <v>764</v>
      </c>
      <c r="J1253" s="2" t="s">
        <v>765</v>
      </c>
      <c r="K1253" s="2" t="s">
        <v>43</v>
      </c>
      <c r="L1253" s="2" t="s">
        <v>24</v>
      </c>
      <c r="M1253" s="2" t="s">
        <v>25</v>
      </c>
      <c r="N1253" s="2" t="s">
        <v>26</v>
      </c>
      <c r="O1253" s="2" t="s">
        <v>20</v>
      </c>
      <c r="P1253" s="2"/>
      <c r="Q1253" s="5" t="s">
        <v>20</v>
      </c>
      <c r="R1253" s="2" t="s">
        <v>766</v>
      </c>
    </row>
    <row r="1254" spans="1:18" x14ac:dyDescent="0.25">
      <c r="A1254" s="5">
        <v>249</v>
      </c>
      <c r="B1254" s="2" t="s">
        <v>775</v>
      </c>
      <c r="C1254" s="2" t="s">
        <v>59</v>
      </c>
      <c r="D1254" s="6">
        <v>43789</v>
      </c>
      <c r="E1254" s="2" t="s">
        <v>25</v>
      </c>
      <c r="F1254" s="7">
        <v>45281</v>
      </c>
      <c r="G1254" s="7">
        <v>45281</v>
      </c>
      <c r="H1254" s="2" t="s">
        <v>238</v>
      </c>
      <c r="I1254" s="2" t="s">
        <v>764</v>
      </c>
      <c r="J1254" s="2" t="s">
        <v>127</v>
      </c>
      <c r="K1254" s="2" t="s">
        <v>43</v>
      </c>
      <c r="L1254" s="2" t="s">
        <v>340</v>
      </c>
      <c r="M1254" s="2" t="s">
        <v>25</v>
      </c>
      <c r="N1254" s="2" t="s">
        <v>26</v>
      </c>
      <c r="O1254" s="2" t="s">
        <v>20</v>
      </c>
      <c r="P1254" s="2"/>
      <c r="Q1254" s="5" t="s">
        <v>20</v>
      </c>
      <c r="R1254" s="2" t="s">
        <v>25</v>
      </c>
    </row>
    <row r="1255" spans="1:18" x14ac:dyDescent="0.25">
      <c r="A1255" s="5">
        <v>248</v>
      </c>
      <c r="B1255" s="2" t="s">
        <v>772</v>
      </c>
      <c r="C1255" s="2" t="s">
        <v>64</v>
      </c>
      <c r="D1255" s="6">
        <v>43788</v>
      </c>
      <c r="E1255" s="2" t="s">
        <v>25</v>
      </c>
      <c r="F1255" s="7">
        <v>45281</v>
      </c>
      <c r="G1255" s="7">
        <v>45281</v>
      </c>
      <c r="H1255" s="2" t="s">
        <v>399</v>
      </c>
      <c r="I1255" s="2" t="s">
        <v>773</v>
      </c>
      <c r="J1255" s="2" t="s">
        <v>473</v>
      </c>
      <c r="K1255" s="2" t="s">
        <v>43</v>
      </c>
      <c r="L1255" s="2" t="s">
        <v>340</v>
      </c>
      <c r="M1255" s="2" t="s">
        <v>25</v>
      </c>
      <c r="N1255" s="2" t="s">
        <v>26</v>
      </c>
      <c r="O1255" s="2" t="s">
        <v>20</v>
      </c>
      <c r="P1255" s="2"/>
      <c r="Q1255" s="5" t="s">
        <v>20</v>
      </c>
      <c r="R1255" s="2" t="s">
        <v>774</v>
      </c>
    </row>
    <row r="1256" spans="1:18" x14ac:dyDescent="0.25">
      <c r="A1256" s="5">
        <v>258</v>
      </c>
      <c r="B1256" s="2" t="s">
        <v>796</v>
      </c>
      <c r="C1256" s="2" t="s">
        <v>728</v>
      </c>
      <c r="D1256" s="6">
        <v>43790</v>
      </c>
      <c r="E1256" s="2" t="s">
        <v>25</v>
      </c>
      <c r="F1256" s="7">
        <v>45281</v>
      </c>
      <c r="G1256" s="7">
        <v>45281</v>
      </c>
      <c r="H1256" s="2" t="s">
        <v>30</v>
      </c>
      <c r="I1256" s="2" t="s">
        <v>185</v>
      </c>
      <c r="J1256" s="2" t="s">
        <v>473</v>
      </c>
      <c r="K1256" s="2" t="s">
        <v>43</v>
      </c>
      <c r="L1256" s="2" t="s">
        <v>24</v>
      </c>
      <c r="M1256" s="2" t="s">
        <v>25</v>
      </c>
      <c r="N1256" s="2" t="s">
        <v>26</v>
      </c>
      <c r="O1256" s="2" t="s">
        <v>20</v>
      </c>
      <c r="P1256" s="2"/>
      <c r="Q1256" s="5" t="s">
        <v>20</v>
      </c>
      <c r="R1256" s="2" t="s">
        <v>797</v>
      </c>
    </row>
    <row r="1257" spans="1:18" x14ac:dyDescent="0.25">
      <c r="A1257" s="5">
        <v>475</v>
      </c>
      <c r="B1257" s="2" t="s">
        <v>1306</v>
      </c>
      <c r="C1257" s="2" t="s">
        <v>59</v>
      </c>
      <c r="D1257" s="6">
        <v>44519</v>
      </c>
      <c r="E1257" s="2" t="s">
        <v>25</v>
      </c>
      <c r="F1257" s="7">
        <v>45281</v>
      </c>
      <c r="G1257" s="7">
        <v>45281</v>
      </c>
      <c r="H1257" s="2" t="s">
        <v>30</v>
      </c>
      <c r="I1257" s="2" t="s">
        <v>541</v>
      </c>
      <c r="J1257" s="2" t="s">
        <v>442</v>
      </c>
      <c r="K1257" s="2" t="s">
        <v>43</v>
      </c>
      <c r="L1257" s="2" t="s">
        <v>24</v>
      </c>
      <c r="M1257" s="2" t="s">
        <v>25</v>
      </c>
      <c r="N1257" s="2" t="s">
        <v>26</v>
      </c>
      <c r="O1257" s="2" t="s">
        <v>20</v>
      </c>
      <c r="P1257" s="2"/>
      <c r="Q1257" s="5" t="s">
        <v>20</v>
      </c>
      <c r="R1257" s="2"/>
    </row>
    <row r="1258" spans="1:18" x14ac:dyDescent="0.25">
      <c r="A1258" s="5">
        <v>303</v>
      </c>
      <c r="B1258" s="2" t="s">
        <v>903</v>
      </c>
      <c r="C1258" s="2" t="s">
        <v>64</v>
      </c>
      <c r="D1258" s="6">
        <v>43791</v>
      </c>
      <c r="E1258" s="2" t="s">
        <v>25</v>
      </c>
      <c r="F1258" s="7">
        <v>45281</v>
      </c>
      <c r="G1258" s="7">
        <v>45281</v>
      </c>
      <c r="H1258" s="2" t="s">
        <v>450</v>
      </c>
      <c r="I1258" s="2" t="s">
        <v>904</v>
      </c>
      <c r="J1258" s="8">
        <v>45352</v>
      </c>
      <c r="K1258" s="2" t="s">
        <v>43</v>
      </c>
      <c r="L1258" s="2" t="s">
        <v>340</v>
      </c>
      <c r="M1258" s="2" t="s">
        <v>25</v>
      </c>
      <c r="N1258" s="2" t="s">
        <v>26</v>
      </c>
      <c r="O1258" s="2" t="s">
        <v>20</v>
      </c>
      <c r="P1258" s="2"/>
      <c r="Q1258" s="5" t="s">
        <v>27</v>
      </c>
      <c r="R1258" s="2" t="s">
        <v>44</v>
      </c>
    </row>
    <row r="1259" spans="1:18" x14ac:dyDescent="0.25">
      <c r="A1259" s="5">
        <v>523</v>
      </c>
      <c r="B1259" s="2" t="s">
        <v>1413</v>
      </c>
      <c r="C1259" s="2" t="s">
        <v>59</v>
      </c>
      <c r="D1259" s="6">
        <v>43790</v>
      </c>
      <c r="E1259" s="2" t="s">
        <v>25</v>
      </c>
      <c r="F1259" s="7">
        <v>45281</v>
      </c>
      <c r="G1259" s="7">
        <v>45281</v>
      </c>
      <c r="H1259" s="2" t="s">
        <v>21</v>
      </c>
      <c r="I1259" s="2" t="s">
        <v>1414</v>
      </c>
      <c r="J1259" s="2" t="s">
        <v>442</v>
      </c>
      <c r="K1259" s="2" t="s">
        <v>43</v>
      </c>
      <c r="L1259" s="2" t="s">
        <v>24</v>
      </c>
      <c r="M1259" s="2" t="s">
        <v>25</v>
      </c>
      <c r="N1259" s="2" t="s">
        <v>26</v>
      </c>
      <c r="O1259" s="2" t="s">
        <v>20</v>
      </c>
      <c r="P1259" s="2"/>
      <c r="Q1259" s="5" t="s">
        <v>20</v>
      </c>
      <c r="R1259" s="2" t="s">
        <v>20</v>
      </c>
    </row>
    <row r="1260" spans="1:18" x14ac:dyDescent="0.25">
      <c r="A1260" s="5">
        <v>297</v>
      </c>
      <c r="B1260" s="2" t="s">
        <v>889</v>
      </c>
      <c r="C1260" s="2" t="s">
        <v>59</v>
      </c>
      <c r="D1260" s="6">
        <v>43791</v>
      </c>
      <c r="E1260" s="2" t="s">
        <v>25</v>
      </c>
      <c r="F1260" s="7">
        <v>45281</v>
      </c>
      <c r="G1260" s="7">
        <v>45281</v>
      </c>
      <c r="H1260" s="2" t="s">
        <v>410</v>
      </c>
      <c r="I1260" s="2" t="s">
        <v>879</v>
      </c>
      <c r="J1260" s="2" t="s">
        <v>890</v>
      </c>
      <c r="K1260" s="2" t="s">
        <v>43</v>
      </c>
      <c r="L1260" s="2" t="s">
        <v>24</v>
      </c>
      <c r="M1260" s="2" t="s">
        <v>25</v>
      </c>
      <c r="N1260" s="2" t="s">
        <v>26</v>
      </c>
      <c r="O1260" s="2" t="s">
        <v>25</v>
      </c>
      <c r="P1260" s="2"/>
      <c r="Q1260" s="5" t="s">
        <v>20</v>
      </c>
      <c r="R1260" s="2" t="s">
        <v>891</v>
      </c>
    </row>
    <row r="1261" spans="1:18" x14ac:dyDescent="0.25">
      <c r="A1261" s="5">
        <v>757</v>
      </c>
      <c r="B1261" s="2" t="s">
        <v>1912</v>
      </c>
      <c r="C1261" s="2" t="s">
        <v>59</v>
      </c>
      <c r="D1261" s="6">
        <v>43790</v>
      </c>
      <c r="E1261" s="2" t="s">
        <v>25</v>
      </c>
      <c r="F1261" s="7">
        <v>45281</v>
      </c>
      <c r="G1261" s="7">
        <v>45281</v>
      </c>
      <c r="H1261" s="2" t="s">
        <v>701</v>
      </c>
      <c r="I1261" s="2" t="s">
        <v>1503</v>
      </c>
      <c r="J1261" s="2" t="s">
        <v>1913</v>
      </c>
      <c r="K1261" s="2" t="s">
        <v>43</v>
      </c>
      <c r="L1261" s="2" t="s">
        <v>24</v>
      </c>
      <c r="M1261" s="2" t="s">
        <v>25</v>
      </c>
      <c r="N1261" s="2" t="s">
        <v>26</v>
      </c>
      <c r="O1261" s="2" t="s">
        <v>20</v>
      </c>
      <c r="P1261" s="2"/>
      <c r="Q1261" s="5" t="s">
        <v>20</v>
      </c>
      <c r="R1261" s="2" t="s">
        <v>44</v>
      </c>
    </row>
    <row r="1262" spans="1:18" x14ac:dyDescent="0.25">
      <c r="A1262" s="5">
        <v>751</v>
      </c>
      <c r="B1262" s="2" t="s">
        <v>1897</v>
      </c>
      <c r="C1262" s="2" t="s">
        <v>19</v>
      </c>
      <c r="D1262" s="6">
        <v>44570</v>
      </c>
      <c r="E1262" s="2" t="s">
        <v>25</v>
      </c>
      <c r="F1262" s="7">
        <v>45275</v>
      </c>
      <c r="G1262" s="7">
        <v>45282</v>
      </c>
      <c r="H1262" s="2" t="s">
        <v>36</v>
      </c>
      <c r="I1262" s="2" t="s">
        <v>1898</v>
      </c>
      <c r="J1262" s="2" t="s">
        <v>1899</v>
      </c>
      <c r="K1262" s="2" t="s">
        <v>43</v>
      </c>
      <c r="L1262" s="2" t="s">
        <v>24</v>
      </c>
      <c r="M1262" s="2" t="s">
        <v>25</v>
      </c>
      <c r="N1262" s="2" t="s">
        <v>26</v>
      </c>
      <c r="O1262" s="2" t="s">
        <v>20</v>
      </c>
      <c r="P1262" s="2"/>
      <c r="Q1262" s="5" t="s">
        <v>20</v>
      </c>
      <c r="R1262" s="2" t="s">
        <v>1900</v>
      </c>
    </row>
    <row r="1263" spans="1:18" x14ac:dyDescent="0.25">
      <c r="A1263" s="5">
        <v>495</v>
      </c>
      <c r="B1263" s="2" t="s">
        <v>1357</v>
      </c>
      <c r="C1263" s="2" t="s">
        <v>59</v>
      </c>
      <c r="D1263" s="6">
        <v>43790</v>
      </c>
      <c r="E1263" s="2" t="s">
        <v>25</v>
      </c>
      <c r="F1263" s="7">
        <v>45281</v>
      </c>
      <c r="G1263" s="7">
        <v>45282</v>
      </c>
      <c r="H1263" s="2" t="s">
        <v>427</v>
      </c>
      <c r="I1263" s="2" t="s">
        <v>788</v>
      </c>
      <c r="J1263" s="2" t="s">
        <v>1358</v>
      </c>
      <c r="K1263" s="2" t="s">
        <v>43</v>
      </c>
      <c r="L1263" s="2" t="s">
        <v>24</v>
      </c>
      <c r="M1263" s="2" t="s">
        <v>25</v>
      </c>
      <c r="N1263" s="2" t="s">
        <v>26</v>
      </c>
      <c r="O1263" s="2" t="s">
        <v>20</v>
      </c>
      <c r="P1263" s="2"/>
      <c r="Q1263" s="5" t="s">
        <v>20</v>
      </c>
      <c r="R1263" s="2" t="s">
        <v>1359</v>
      </c>
    </row>
    <row r="1264" spans="1:18" x14ac:dyDescent="0.25">
      <c r="A1264" s="5">
        <v>315</v>
      </c>
      <c r="B1264" s="2" t="s">
        <v>928</v>
      </c>
      <c r="C1264" s="2" t="s">
        <v>64</v>
      </c>
      <c r="D1264" s="6">
        <v>43790</v>
      </c>
      <c r="E1264" s="2" t="s">
        <v>25</v>
      </c>
      <c r="F1264" s="7">
        <v>45282</v>
      </c>
      <c r="G1264" s="7">
        <v>45282</v>
      </c>
      <c r="H1264" s="2" t="s">
        <v>427</v>
      </c>
      <c r="I1264" s="2" t="s">
        <v>929</v>
      </c>
      <c r="J1264" s="2" t="s">
        <v>930</v>
      </c>
      <c r="K1264" s="2" t="s">
        <v>43</v>
      </c>
      <c r="L1264" s="2" t="s">
        <v>24</v>
      </c>
      <c r="M1264" s="2" t="s">
        <v>25</v>
      </c>
      <c r="N1264" s="2" t="s">
        <v>26</v>
      </c>
      <c r="O1264" s="2" t="s">
        <v>20</v>
      </c>
      <c r="P1264" s="2"/>
      <c r="Q1264" s="5" t="s">
        <v>20</v>
      </c>
      <c r="R1264" s="2" t="s">
        <v>83</v>
      </c>
    </row>
    <row r="1265" spans="1:18" ht="25.5" x14ac:dyDescent="0.25">
      <c r="A1265" s="5">
        <v>954</v>
      </c>
      <c r="B1265" s="2" t="s">
        <v>2326</v>
      </c>
      <c r="C1265" s="2" t="s">
        <v>64</v>
      </c>
      <c r="D1265" s="6">
        <v>43790</v>
      </c>
      <c r="E1265" s="2" t="s">
        <v>20</v>
      </c>
      <c r="F1265" s="7">
        <v>45281</v>
      </c>
      <c r="G1265" s="7">
        <v>45282</v>
      </c>
      <c r="H1265" s="2" t="s">
        <v>427</v>
      </c>
      <c r="I1265" s="2" t="s">
        <v>2327</v>
      </c>
      <c r="J1265" s="2" t="s">
        <v>442</v>
      </c>
      <c r="K1265" s="2" t="s">
        <v>43</v>
      </c>
      <c r="L1265" s="2" t="s">
        <v>340</v>
      </c>
      <c r="M1265" s="2" t="s">
        <v>25</v>
      </c>
      <c r="N1265" s="2" t="s">
        <v>26</v>
      </c>
      <c r="O1265" s="2" t="s">
        <v>20</v>
      </c>
      <c r="P1265" s="2"/>
      <c r="Q1265" s="5" t="s">
        <v>128</v>
      </c>
      <c r="R1265" s="2" t="s">
        <v>231</v>
      </c>
    </row>
    <row r="1266" spans="1:18" x14ac:dyDescent="0.25">
      <c r="A1266" s="5">
        <v>1367</v>
      </c>
      <c r="B1266" s="2" t="s">
        <v>3180</v>
      </c>
      <c r="C1266" s="2" t="s">
        <v>210</v>
      </c>
      <c r="D1266" s="6">
        <v>43790</v>
      </c>
      <c r="E1266" s="2" t="s">
        <v>20</v>
      </c>
      <c r="F1266" s="7">
        <v>45281</v>
      </c>
      <c r="G1266" s="7">
        <v>45282</v>
      </c>
      <c r="H1266" s="2" t="s">
        <v>427</v>
      </c>
      <c r="I1266" s="2" t="s">
        <v>788</v>
      </c>
      <c r="J1266" s="2" t="s">
        <v>3181</v>
      </c>
      <c r="K1266" s="2" t="s">
        <v>43</v>
      </c>
      <c r="L1266" s="2" t="s">
        <v>24</v>
      </c>
      <c r="M1266" s="2" t="s">
        <v>25</v>
      </c>
      <c r="N1266" s="2" t="s">
        <v>20</v>
      </c>
      <c r="O1266" s="2" t="s">
        <v>20</v>
      </c>
      <c r="P1266" s="2"/>
      <c r="Q1266" s="5" t="s">
        <v>20</v>
      </c>
      <c r="R1266" s="2" t="s">
        <v>296</v>
      </c>
    </row>
    <row r="1267" spans="1:18" x14ac:dyDescent="0.25">
      <c r="A1267" s="5">
        <v>350</v>
      </c>
      <c r="B1267" s="2" t="s">
        <v>1024</v>
      </c>
      <c r="C1267" s="2" t="s">
        <v>59</v>
      </c>
      <c r="D1267" s="6">
        <v>43791</v>
      </c>
      <c r="E1267" s="2" t="s">
        <v>25</v>
      </c>
      <c r="F1267" s="7">
        <v>45281</v>
      </c>
      <c r="G1267" s="7">
        <v>45282</v>
      </c>
      <c r="H1267" s="2" t="s">
        <v>528</v>
      </c>
      <c r="I1267" s="2" t="s">
        <v>1025</v>
      </c>
      <c r="J1267" s="2" t="s">
        <v>473</v>
      </c>
      <c r="K1267" s="2" t="s">
        <v>43</v>
      </c>
      <c r="L1267" s="2" t="s">
        <v>340</v>
      </c>
      <c r="M1267" s="2" t="s">
        <v>25</v>
      </c>
      <c r="N1267" s="2" t="s">
        <v>26</v>
      </c>
      <c r="O1267" s="2" t="s">
        <v>20</v>
      </c>
      <c r="P1267" s="2"/>
      <c r="Q1267" s="5" t="s">
        <v>20</v>
      </c>
      <c r="R1267" s="2" t="s">
        <v>67</v>
      </c>
    </row>
    <row r="1268" spans="1:18" x14ac:dyDescent="0.25">
      <c r="A1268" s="5">
        <v>598</v>
      </c>
      <c r="B1268" s="2" t="s">
        <v>1567</v>
      </c>
      <c r="C1268" s="2" t="s">
        <v>64</v>
      </c>
      <c r="D1268" s="6">
        <v>43790</v>
      </c>
      <c r="E1268" s="2" t="s">
        <v>25</v>
      </c>
      <c r="F1268" s="7">
        <v>45281</v>
      </c>
      <c r="G1268" s="7">
        <v>45282</v>
      </c>
      <c r="H1268" s="2" t="s">
        <v>634</v>
      </c>
      <c r="I1268" s="2" t="s">
        <v>25</v>
      </c>
      <c r="J1268" s="2" t="s">
        <v>1568</v>
      </c>
      <c r="K1268" s="2" t="s">
        <v>43</v>
      </c>
      <c r="L1268" s="2" t="s">
        <v>24</v>
      </c>
      <c r="M1268" s="2" t="s">
        <v>25</v>
      </c>
      <c r="N1268" s="2" t="s">
        <v>26</v>
      </c>
      <c r="O1268" s="2" t="s">
        <v>20</v>
      </c>
      <c r="P1268" s="2"/>
      <c r="Q1268" s="5" t="s">
        <v>20</v>
      </c>
      <c r="R1268" s="2" t="s">
        <v>44</v>
      </c>
    </row>
    <row r="1269" spans="1:18" x14ac:dyDescent="0.25">
      <c r="A1269" s="5">
        <v>501</v>
      </c>
      <c r="B1269" s="2" t="s">
        <v>1368</v>
      </c>
      <c r="C1269" s="2" t="s">
        <v>19</v>
      </c>
      <c r="D1269" s="6">
        <v>43791</v>
      </c>
      <c r="E1269" s="2" t="s">
        <v>25</v>
      </c>
      <c r="F1269" s="7">
        <v>45281</v>
      </c>
      <c r="G1269" s="7">
        <v>45282</v>
      </c>
      <c r="H1269" s="2" t="s">
        <v>486</v>
      </c>
      <c r="I1269" s="2" t="s">
        <v>1012</v>
      </c>
      <c r="J1269" s="2" t="s">
        <v>473</v>
      </c>
      <c r="K1269" s="2" t="s">
        <v>43</v>
      </c>
      <c r="L1269" s="2" t="s">
        <v>340</v>
      </c>
      <c r="M1269" s="2" t="s">
        <v>25</v>
      </c>
      <c r="N1269" s="2" t="s">
        <v>26</v>
      </c>
      <c r="O1269" s="2" t="s">
        <v>20</v>
      </c>
      <c r="P1269" s="2"/>
      <c r="Q1269" s="5" t="s">
        <v>20</v>
      </c>
      <c r="R1269" s="2" t="s">
        <v>1369</v>
      </c>
    </row>
    <row r="1270" spans="1:18" x14ac:dyDescent="0.25">
      <c r="A1270" s="5">
        <v>700</v>
      </c>
      <c r="B1270" s="2" t="s">
        <v>1792</v>
      </c>
      <c r="C1270" s="2" t="s">
        <v>64</v>
      </c>
      <c r="D1270" s="6">
        <v>43791</v>
      </c>
      <c r="E1270" s="2" t="s">
        <v>25</v>
      </c>
      <c r="F1270" s="7">
        <v>45281</v>
      </c>
      <c r="G1270" s="7">
        <v>45282</v>
      </c>
      <c r="H1270" s="2" t="s">
        <v>418</v>
      </c>
      <c r="I1270" s="2" t="s">
        <v>1224</v>
      </c>
      <c r="J1270" s="2" t="s">
        <v>442</v>
      </c>
      <c r="K1270" s="2" t="s">
        <v>43</v>
      </c>
      <c r="L1270" s="2" t="s">
        <v>24</v>
      </c>
      <c r="M1270" s="2" t="s">
        <v>25</v>
      </c>
      <c r="N1270" s="2" t="s">
        <v>311</v>
      </c>
      <c r="O1270" s="2" t="s">
        <v>20</v>
      </c>
      <c r="P1270" s="2"/>
      <c r="Q1270" s="5" t="s">
        <v>20</v>
      </c>
      <c r="R1270" s="2"/>
    </row>
    <row r="1271" spans="1:18" x14ac:dyDescent="0.25">
      <c r="A1271" s="5">
        <v>322</v>
      </c>
      <c r="B1271" s="2" t="s">
        <v>949</v>
      </c>
      <c r="C1271" s="2" t="s">
        <v>19</v>
      </c>
      <c r="D1271" s="6">
        <v>43788</v>
      </c>
      <c r="E1271" s="2" t="s">
        <v>25</v>
      </c>
      <c r="F1271" s="7">
        <v>45281</v>
      </c>
      <c r="G1271" s="7">
        <v>45282</v>
      </c>
      <c r="H1271" s="2" t="s">
        <v>410</v>
      </c>
      <c r="I1271" s="2" t="s">
        <v>376</v>
      </c>
      <c r="J1271" s="2" t="s">
        <v>950</v>
      </c>
      <c r="K1271" s="2" t="s">
        <v>43</v>
      </c>
      <c r="L1271" s="2" t="s">
        <v>24</v>
      </c>
      <c r="M1271" s="2" t="s">
        <v>25</v>
      </c>
      <c r="N1271" s="2" t="s">
        <v>26</v>
      </c>
      <c r="O1271" s="2" t="s">
        <v>25</v>
      </c>
      <c r="P1271" s="2"/>
      <c r="Q1271" s="5" t="s">
        <v>27</v>
      </c>
      <c r="R1271" s="2" t="s">
        <v>951</v>
      </c>
    </row>
    <row r="1272" spans="1:18" x14ac:dyDescent="0.25">
      <c r="A1272" s="5">
        <v>982</v>
      </c>
      <c r="B1272" s="2" t="s">
        <v>2376</v>
      </c>
      <c r="C1272" s="2" t="s">
        <v>64</v>
      </c>
      <c r="D1272" s="6">
        <v>43791</v>
      </c>
      <c r="E1272" s="2" t="s">
        <v>25</v>
      </c>
      <c r="F1272" s="7">
        <v>45282</v>
      </c>
      <c r="G1272" s="7">
        <v>45282</v>
      </c>
      <c r="H1272" s="2" t="s">
        <v>410</v>
      </c>
      <c r="I1272" s="2" t="s">
        <v>645</v>
      </c>
      <c r="J1272" s="2" t="s">
        <v>513</v>
      </c>
      <c r="K1272" s="2" t="s">
        <v>43</v>
      </c>
      <c r="L1272" s="2" t="s">
        <v>24</v>
      </c>
      <c r="M1272" s="2" t="s">
        <v>25</v>
      </c>
      <c r="N1272" s="2" t="s">
        <v>26</v>
      </c>
      <c r="O1272" s="2" t="s">
        <v>20</v>
      </c>
      <c r="P1272" s="2"/>
      <c r="Q1272" s="5" t="s">
        <v>20</v>
      </c>
      <c r="R1272" s="2" t="s">
        <v>1803</v>
      </c>
    </row>
    <row r="1273" spans="1:18" x14ac:dyDescent="0.25">
      <c r="A1273" s="5">
        <v>530</v>
      </c>
      <c r="B1273" s="2" t="s">
        <v>1428</v>
      </c>
      <c r="C1273" s="2" t="s">
        <v>46</v>
      </c>
      <c r="D1273" s="6">
        <v>43790</v>
      </c>
      <c r="E1273" s="2" t="s">
        <v>25</v>
      </c>
      <c r="F1273" s="7">
        <v>45288</v>
      </c>
      <c r="G1273" s="7">
        <v>45283</v>
      </c>
      <c r="H1273" s="2" t="s">
        <v>36</v>
      </c>
      <c r="I1273" s="2" t="s">
        <v>1429</v>
      </c>
      <c r="J1273" s="2" t="s">
        <v>950</v>
      </c>
      <c r="K1273" s="2" t="s">
        <v>43</v>
      </c>
      <c r="L1273" s="2" t="s">
        <v>24</v>
      </c>
      <c r="M1273" s="2" t="s">
        <v>25</v>
      </c>
      <c r="N1273" s="2" t="s">
        <v>26</v>
      </c>
      <c r="O1273" s="2" t="s">
        <v>25</v>
      </c>
      <c r="P1273" s="2"/>
      <c r="Q1273" s="5" t="s">
        <v>20</v>
      </c>
      <c r="R1273" s="2" t="s">
        <v>1430</v>
      </c>
    </row>
    <row r="1274" spans="1:18" x14ac:dyDescent="0.25">
      <c r="A1274" s="5">
        <v>651</v>
      </c>
      <c r="B1274" s="2" t="s">
        <v>1685</v>
      </c>
      <c r="C1274" s="2" t="s">
        <v>64</v>
      </c>
      <c r="D1274" s="6">
        <v>43791</v>
      </c>
      <c r="E1274" s="2" t="s">
        <v>25</v>
      </c>
      <c r="F1274" s="7">
        <v>45281</v>
      </c>
      <c r="G1274" s="7">
        <v>45283</v>
      </c>
      <c r="H1274" s="2" t="s">
        <v>427</v>
      </c>
      <c r="I1274" s="2" t="s">
        <v>1686</v>
      </c>
      <c r="J1274" s="2">
        <v>2024</v>
      </c>
      <c r="K1274" s="2" t="s">
        <v>43</v>
      </c>
      <c r="L1274" s="2" t="s">
        <v>24</v>
      </c>
      <c r="M1274" s="2" t="s">
        <v>25</v>
      </c>
      <c r="N1274" s="2" t="s">
        <v>26</v>
      </c>
      <c r="O1274" s="2" t="s">
        <v>25</v>
      </c>
      <c r="P1274" s="2"/>
      <c r="Q1274" s="5" t="s">
        <v>27</v>
      </c>
      <c r="R1274" s="2" t="s">
        <v>166</v>
      </c>
    </row>
    <row r="1275" spans="1:18" x14ac:dyDescent="0.25">
      <c r="A1275" s="5">
        <v>366</v>
      </c>
      <c r="B1275" s="2" t="s">
        <v>1062</v>
      </c>
      <c r="C1275" s="2" t="s">
        <v>59</v>
      </c>
      <c r="D1275" s="6">
        <v>43791</v>
      </c>
      <c r="E1275" s="2" t="s">
        <v>25</v>
      </c>
      <c r="F1275" s="7">
        <v>45281</v>
      </c>
      <c r="G1275" s="7">
        <v>45283</v>
      </c>
      <c r="H1275" s="2" t="s">
        <v>486</v>
      </c>
      <c r="I1275" s="2" t="s">
        <v>1063</v>
      </c>
      <c r="J1275" s="2" t="s">
        <v>1064</v>
      </c>
      <c r="K1275" s="2" t="s">
        <v>43</v>
      </c>
      <c r="L1275" s="2" t="s">
        <v>24</v>
      </c>
      <c r="M1275" s="2" t="s">
        <v>25</v>
      </c>
      <c r="N1275" s="2" t="s">
        <v>26</v>
      </c>
      <c r="O1275" s="2" t="s">
        <v>20</v>
      </c>
      <c r="P1275" s="2"/>
      <c r="Q1275" s="5" t="s">
        <v>27</v>
      </c>
      <c r="R1275" s="2" t="s">
        <v>1065</v>
      </c>
    </row>
    <row r="1276" spans="1:18" ht="25.5" x14ac:dyDescent="0.25">
      <c r="A1276" s="5">
        <v>1476</v>
      </c>
      <c r="B1276" s="2" t="s">
        <v>3394</v>
      </c>
      <c r="C1276" s="2" t="s">
        <v>19</v>
      </c>
      <c r="D1276" s="6">
        <v>43791</v>
      </c>
      <c r="E1276" s="2" t="s">
        <v>25</v>
      </c>
      <c r="F1276" s="7">
        <v>45279</v>
      </c>
      <c r="G1276" s="7">
        <v>45283</v>
      </c>
      <c r="H1276" s="2" t="s">
        <v>436</v>
      </c>
      <c r="I1276" s="2" t="s">
        <v>3395</v>
      </c>
      <c r="J1276" s="2">
        <v>2024</v>
      </c>
      <c r="K1276" s="2" t="s">
        <v>43</v>
      </c>
      <c r="L1276" s="2" t="s">
        <v>24</v>
      </c>
      <c r="M1276" s="2" t="s">
        <v>25</v>
      </c>
      <c r="N1276" s="2" t="s">
        <v>26</v>
      </c>
      <c r="O1276" s="2" t="s">
        <v>20</v>
      </c>
      <c r="P1276" s="2"/>
      <c r="Q1276" s="5" t="s">
        <v>20</v>
      </c>
      <c r="R1276" s="2" t="s">
        <v>44</v>
      </c>
    </row>
    <row r="1277" spans="1:18" x14ac:dyDescent="0.25">
      <c r="A1277" s="5">
        <v>568</v>
      </c>
      <c r="B1277" s="2" t="s">
        <v>1505</v>
      </c>
      <c r="C1277" s="2" t="s">
        <v>19</v>
      </c>
      <c r="D1277" s="6">
        <v>43790</v>
      </c>
      <c r="E1277" s="2" t="s">
        <v>25</v>
      </c>
      <c r="F1277" s="7">
        <v>45279</v>
      </c>
      <c r="G1277" s="7">
        <v>45283</v>
      </c>
      <c r="H1277" s="2" t="s">
        <v>418</v>
      </c>
      <c r="I1277" s="2" t="s">
        <v>1506</v>
      </c>
      <c r="J1277" s="2" t="s">
        <v>473</v>
      </c>
      <c r="K1277" s="2" t="s">
        <v>43</v>
      </c>
      <c r="L1277" s="2" t="s">
        <v>24</v>
      </c>
      <c r="M1277" s="2" t="s">
        <v>25</v>
      </c>
      <c r="N1277" s="2" t="s">
        <v>26</v>
      </c>
      <c r="O1277" s="2" t="s">
        <v>20</v>
      </c>
      <c r="P1277" s="2"/>
      <c r="Q1277" s="5" t="s">
        <v>20</v>
      </c>
      <c r="R1277" s="2" t="s">
        <v>1507</v>
      </c>
    </row>
    <row r="1278" spans="1:18" x14ac:dyDescent="0.25">
      <c r="A1278" s="5">
        <v>328</v>
      </c>
      <c r="B1278" s="2" t="s">
        <v>965</v>
      </c>
      <c r="C1278" s="2" t="s">
        <v>59</v>
      </c>
      <c r="D1278" s="6">
        <v>43818</v>
      </c>
      <c r="E1278" s="2" t="s">
        <v>25</v>
      </c>
      <c r="F1278" s="7">
        <v>45281</v>
      </c>
      <c r="G1278" s="7">
        <v>45283</v>
      </c>
      <c r="H1278" s="2" t="s">
        <v>418</v>
      </c>
      <c r="I1278" s="2" t="s">
        <v>966</v>
      </c>
      <c r="J1278" s="2" t="s">
        <v>469</v>
      </c>
      <c r="K1278" s="2" t="s">
        <v>43</v>
      </c>
      <c r="L1278" s="2" t="s">
        <v>24</v>
      </c>
      <c r="M1278" s="2" t="s">
        <v>25</v>
      </c>
      <c r="N1278" s="2" t="s">
        <v>26</v>
      </c>
      <c r="O1278" s="2" t="s">
        <v>20</v>
      </c>
      <c r="P1278" s="2"/>
      <c r="Q1278" s="5" t="s">
        <v>20</v>
      </c>
      <c r="R1278" s="2" t="s">
        <v>967</v>
      </c>
    </row>
    <row r="1279" spans="1:18" x14ac:dyDescent="0.25">
      <c r="A1279" s="5">
        <v>388</v>
      </c>
      <c r="B1279" s="2" t="s">
        <v>1109</v>
      </c>
      <c r="C1279" s="2" t="s">
        <v>59</v>
      </c>
      <c r="D1279" s="6">
        <v>43791</v>
      </c>
      <c r="E1279" s="2" t="s">
        <v>25</v>
      </c>
      <c r="F1279" s="7">
        <v>45281</v>
      </c>
      <c r="G1279" s="7">
        <v>45283</v>
      </c>
      <c r="H1279" s="2" t="s">
        <v>588</v>
      </c>
      <c r="I1279" s="2" t="s">
        <v>1110</v>
      </c>
      <c r="J1279" s="2" t="s">
        <v>950</v>
      </c>
      <c r="K1279" s="2" t="s">
        <v>43</v>
      </c>
      <c r="L1279" s="2" t="s">
        <v>24</v>
      </c>
      <c r="M1279" s="2" t="s">
        <v>25</v>
      </c>
      <c r="N1279" s="2" t="s">
        <v>26</v>
      </c>
      <c r="O1279" s="2" t="s">
        <v>25</v>
      </c>
      <c r="P1279" s="2"/>
      <c r="Q1279" s="5" t="s">
        <v>20</v>
      </c>
      <c r="R1279" s="2" t="s">
        <v>1111</v>
      </c>
    </row>
    <row r="1280" spans="1:18" ht="38.25" x14ac:dyDescent="0.25">
      <c r="A1280" s="5">
        <v>946</v>
      </c>
      <c r="B1280" s="2" t="s">
        <v>2308</v>
      </c>
      <c r="C1280" s="2" t="s">
        <v>59</v>
      </c>
      <c r="D1280" s="6">
        <v>43790</v>
      </c>
      <c r="E1280" s="2" t="s">
        <v>25</v>
      </c>
      <c r="F1280" s="7">
        <v>45281</v>
      </c>
      <c r="G1280" s="7">
        <v>45284</v>
      </c>
      <c r="H1280" s="2" t="s">
        <v>369</v>
      </c>
      <c r="I1280" s="2" t="s">
        <v>2309</v>
      </c>
      <c r="J1280" s="2" t="s">
        <v>2310</v>
      </c>
      <c r="K1280" s="2" t="s">
        <v>43</v>
      </c>
      <c r="L1280" s="2" t="s">
        <v>24</v>
      </c>
      <c r="M1280" s="2" t="s">
        <v>25</v>
      </c>
      <c r="N1280" s="2" t="s">
        <v>26</v>
      </c>
      <c r="O1280" s="2" t="s">
        <v>20</v>
      </c>
      <c r="P1280" s="2"/>
      <c r="Q1280" s="5" t="s">
        <v>20</v>
      </c>
      <c r="R1280" s="2" t="s">
        <v>2311</v>
      </c>
    </row>
    <row r="1281" spans="1:18" x14ac:dyDescent="0.25">
      <c r="A1281" s="5">
        <v>357</v>
      </c>
      <c r="B1281" s="2" t="s">
        <v>1038</v>
      </c>
      <c r="C1281" s="2" t="s">
        <v>59</v>
      </c>
      <c r="D1281" s="6">
        <v>43791</v>
      </c>
      <c r="E1281" s="2" t="s">
        <v>25</v>
      </c>
      <c r="F1281" s="7">
        <v>45281</v>
      </c>
      <c r="G1281" s="7">
        <v>45285</v>
      </c>
      <c r="H1281" s="2" t="s">
        <v>486</v>
      </c>
      <c r="I1281" s="2" t="s">
        <v>1012</v>
      </c>
      <c r="J1281" s="2" t="s">
        <v>446</v>
      </c>
      <c r="K1281" s="2" t="s">
        <v>43</v>
      </c>
      <c r="L1281" s="2" t="s">
        <v>24</v>
      </c>
      <c r="M1281" s="2" t="s">
        <v>25</v>
      </c>
      <c r="N1281" s="2" t="s">
        <v>26</v>
      </c>
      <c r="O1281" s="2" t="s">
        <v>20</v>
      </c>
      <c r="P1281" s="2"/>
      <c r="Q1281" s="5" t="s">
        <v>20</v>
      </c>
      <c r="R1281" s="2" t="s">
        <v>1039</v>
      </c>
    </row>
    <row r="1282" spans="1:18" x14ac:dyDescent="0.25">
      <c r="A1282" s="5">
        <v>460</v>
      </c>
      <c r="B1282" s="2" t="s">
        <v>1272</v>
      </c>
      <c r="C1282" s="2" t="s">
        <v>95</v>
      </c>
      <c r="D1282" s="6">
        <v>43791</v>
      </c>
      <c r="E1282" s="2" t="s">
        <v>25</v>
      </c>
      <c r="F1282" s="7">
        <v>45286</v>
      </c>
      <c r="G1282" s="7">
        <v>45286</v>
      </c>
      <c r="H1282" s="2" t="s">
        <v>253</v>
      </c>
      <c r="I1282" s="2" t="s">
        <v>127</v>
      </c>
      <c r="J1282" s="2" t="s">
        <v>127</v>
      </c>
      <c r="K1282" s="2" t="s">
        <v>43</v>
      </c>
      <c r="L1282" s="2" t="s">
        <v>24</v>
      </c>
      <c r="M1282" s="2" t="s">
        <v>25</v>
      </c>
      <c r="N1282" s="2" t="s">
        <v>26</v>
      </c>
      <c r="O1282" s="2" t="s">
        <v>20</v>
      </c>
      <c r="P1282" s="2"/>
      <c r="Q1282" s="5" t="s">
        <v>20</v>
      </c>
      <c r="R1282" s="2" t="s">
        <v>44</v>
      </c>
    </row>
    <row r="1283" spans="1:18" x14ac:dyDescent="0.25">
      <c r="A1283" s="5">
        <v>497</v>
      </c>
      <c r="B1283" s="2" t="s">
        <v>1361</v>
      </c>
      <c r="C1283" s="2" t="s">
        <v>64</v>
      </c>
      <c r="D1283" s="6">
        <v>43790</v>
      </c>
      <c r="E1283" s="2" t="s">
        <v>25</v>
      </c>
      <c r="F1283" s="7">
        <v>45286</v>
      </c>
      <c r="G1283" s="7">
        <v>45286</v>
      </c>
      <c r="H1283" s="2" t="s">
        <v>36</v>
      </c>
      <c r="I1283" s="2" t="s">
        <v>376</v>
      </c>
      <c r="J1283" s="2" t="s">
        <v>44</v>
      </c>
      <c r="K1283" s="2" t="s">
        <v>43</v>
      </c>
      <c r="L1283" s="2" t="s">
        <v>24</v>
      </c>
      <c r="M1283" s="2" t="s">
        <v>25</v>
      </c>
      <c r="N1283" s="2" t="s">
        <v>26</v>
      </c>
      <c r="O1283" s="2" t="s">
        <v>20</v>
      </c>
      <c r="P1283" s="2"/>
      <c r="Q1283" s="5" t="s">
        <v>20</v>
      </c>
      <c r="R1283" s="2" t="s">
        <v>166</v>
      </c>
    </row>
    <row r="1284" spans="1:18" ht="25.5" x14ac:dyDescent="0.25">
      <c r="A1284" s="5">
        <v>703</v>
      </c>
      <c r="B1284" s="2" t="s">
        <v>1799</v>
      </c>
      <c r="C1284" s="2" t="s">
        <v>95</v>
      </c>
      <c r="D1284" s="6">
        <v>43790</v>
      </c>
      <c r="E1284" s="2" t="s">
        <v>25</v>
      </c>
      <c r="F1284" s="7">
        <v>45286</v>
      </c>
      <c r="G1284" s="7">
        <v>45286</v>
      </c>
      <c r="H1284" s="2" t="s">
        <v>36</v>
      </c>
      <c r="I1284" s="2" t="s">
        <v>242</v>
      </c>
      <c r="J1284" s="2" t="s">
        <v>32</v>
      </c>
      <c r="K1284" s="2" t="s">
        <v>43</v>
      </c>
      <c r="L1284" s="2" t="s">
        <v>24</v>
      </c>
      <c r="M1284" s="2" t="s">
        <v>25</v>
      </c>
      <c r="N1284" s="2" t="s">
        <v>26</v>
      </c>
      <c r="O1284" s="2" t="s">
        <v>20</v>
      </c>
      <c r="P1284" s="2"/>
      <c r="Q1284" s="5" t="s">
        <v>20</v>
      </c>
      <c r="R1284" s="2" t="s">
        <v>1800</v>
      </c>
    </row>
    <row r="1285" spans="1:18" x14ac:dyDescent="0.25">
      <c r="A1285" s="5">
        <v>470</v>
      </c>
      <c r="B1285" s="2" t="s">
        <v>1297</v>
      </c>
      <c r="C1285" s="2" t="s">
        <v>95</v>
      </c>
      <c r="D1285" s="6">
        <v>43788</v>
      </c>
      <c r="E1285" s="2" t="s">
        <v>25</v>
      </c>
      <c r="F1285" s="7">
        <v>45286</v>
      </c>
      <c r="G1285" s="7">
        <v>45286</v>
      </c>
      <c r="H1285" s="2" t="s">
        <v>36</v>
      </c>
      <c r="I1285" s="2" t="s">
        <v>124</v>
      </c>
      <c r="J1285" s="2" t="s">
        <v>258</v>
      </c>
      <c r="K1285" s="2" t="s">
        <v>43</v>
      </c>
      <c r="L1285" s="2" t="s">
        <v>24</v>
      </c>
      <c r="M1285" s="2" t="s">
        <v>25</v>
      </c>
      <c r="N1285" s="2" t="s">
        <v>26</v>
      </c>
      <c r="O1285" s="2" t="s">
        <v>20</v>
      </c>
      <c r="P1285" s="2"/>
      <c r="Q1285" s="5" t="s">
        <v>20</v>
      </c>
      <c r="R1285" s="2" t="s">
        <v>1298</v>
      </c>
    </row>
    <row r="1286" spans="1:18" x14ac:dyDescent="0.25">
      <c r="A1286" s="5">
        <v>942</v>
      </c>
      <c r="B1286" s="2" t="s">
        <v>2299</v>
      </c>
      <c r="C1286" s="2" t="s">
        <v>64</v>
      </c>
      <c r="D1286" s="6">
        <v>43791</v>
      </c>
      <c r="E1286" s="2" t="s">
        <v>20</v>
      </c>
      <c r="F1286" s="7">
        <v>45286</v>
      </c>
      <c r="G1286" s="7">
        <v>45286</v>
      </c>
      <c r="H1286" s="2" t="s">
        <v>427</v>
      </c>
      <c r="I1286" s="2" t="s">
        <v>794</v>
      </c>
      <c r="J1286" s="2" t="s">
        <v>2300</v>
      </c>
      <c r="K1286" s="2" t="s">
        <v>43</v>
      </c>
      <c r="L1286" s="2" t="s">
        <v>356</v>
      </c>
      <c r="M1286" s="2" t="s">
        <v>25</v>
      </c>
      <c r="N1286" s="2" t="s">
        <v>26</v>
      </c>
      <c r="O1286" s="2" t="s">
        <v>20</v>
      </c>
      <c r="P1286" s="2"/>
      <c r="Q1286" s="5" t="s">
        <v>20</v>
      </c>
      <c r="R1286" s="2" t="s">
        <v>2301</v>
      </c>
    </row>
    <row r="1287" spans="1:18" x14ac:dyDescent="0.25">
      <c r="A1287" s="5">
        <v>370</v>
      </c>
      <c r="B1287" s="2" t="s">
        <v>1072</v>
      </c>
      <c r="C1287" s="2" t="s">
        <v>64</v>
      </c>
      <c r="D1287" s="6">
        <v>43790</v>
      </c>
      <c r="E1287" s="2" t="s">
        <v>20</v>
      </c>
      <c r="F1287" s="7">
        <v>45286</v>
      </c>
      <c r="G1287" s="7">
        <v>45286</v>
      </c>
      <c r="H1287" s="2" t="s">
        <v>1073</v>
      </c>
      <c r="I1287" s="2" t="s">
        <v>1074</v>
      </c>
      <c r="J1287" s="2" t="s">
        <v>469</v>
      </c>
      <c r="K1287" s="2" t="s">
        <v>43</v>
      </c>
      <c r="L1287" s="2" t="s">
        <v>340</v>
      </c>
      <c r="M1287" s="2" t="s">
        <v>25</v>
      </c>
      <c r="N1287" s="2" t="s">
        <v>26</v>
      </c>
      <c r="O1287" s="2" t="s">
        <v>20</v>
      </c>
      <c r="P1287" s="2"/>
      <c r="Q1287" s="5" t="s">
        <v>20</v>
      </c>
      <c r="R1287" s="2" t="s">
        <v>44</v>
      </c>
    </row>
    <row r="1288" spans="1:18" ht="25.5" x14ac:dyDescent="0.25">
      <c r="A1288" s="5">
        <v>1191</v>
      </c>
      <c r="B1288" s="2" t="s">
        <v>2814</v>
      </c>
      <c r="C1288" s="2" t="s">
        <v>95</v>
      </c>
      <c r="D1288" s="6">
        <v>43791</v>
      </c>
      <c r="E1288" s="2" t="s">
        <v>25</v>
      </c>
      <c r="F1288" s="7">
        <v>45286</v>
      </c>
      <c r="G1288" s="7">
        <v>45286</v>
      </c>
      <c r="H1288" s="2" t="s">
        <v>1073</v>
      </c>
      <c r="I1288" s="2" t="s">
        <v>2354</v>
      </c>
      <c r="J1288" s="2" t="s">
        <v>2815</v>
      </c>
      <c r="K1288" s="2" t="s">
        <v>43</v>
      </c>
      <c r="L1288" s="2" t="s">
        <v>24</v>
      </c>
      <c r="M1288" s="2" t="s">
        <v>25</v>
      </c>
      <c r="N1288" s="2" t="s">
        <v>26</v>
      </c>
      <c r="O1288" s="2" t="s">
        <v>20</v>
      </c>
      <c r="P1288" s="2"/>
      <c r="Q1288" s="5" t="s">
        <v>20</v>
      </c>
      <c r="R1288" s="2" t="s">
        <v>2816</v>
      </c>
    </row>
    <row r="1289" spans="1:18" x14ac:dyDescent="0.25">
      <c r="A1289" s="5">
        <v>562</v>
      </c>
      <c r="B1289" s="2" t="s">
        <v>1489</v>
      </c>
      <c r="C1289" s="2" t="s">
        <v>95</v>
      </c>
      <c r="D1289" s="6">
        <v>43791</v>
      </c>
      <c r="E1289" s="2" t="s">
        <v>25</v>
      </c>
      <c r="F1289" s="7">
        <v>45286</v>
      </c>
      <c r="G1289" s="7">
        <v>45286</v>
      </c>
      <c r="H1289" s="2" t="s">
        <v>134</v>
      </c>
      <c r="I1289" s="2" t="s">
        <v>1395</v>
      </c>
      <c r="J1289" s="2" t="s">
        <v>1490</v>
      </c>
      <c r="K1289" s="2" t="s">
        <v>43</v>
      </c>
      <c r="L1289" s="2" t="s">
        <v>24</v>
      </c>
      <c r="M1289" s="2" t="s">
        <v>25</v>
      </c>
      <c r="N1289" s="2" t="s">
        <v>26</v>
      </c>
      <c r="O1289" s="2" t="s">
        <v>20</v>
      </c>
      <c r="P1289" s="2"/>
      <c r="Q1289" s="5" t="s">
        <v>20</v>
      </c>
      <c r="R1289" s="2" t="s">
        <v>44</v>
      </c>
    </row>
    <row r="1290" spans="1:18" x14ac:dyDescent="0.25">
      <c r="A1290" s="5">
        <v>611</v>
      </c>
      <c r="B1290" s="2" t="s">
        <v>1599</v>
      </c>
      <c r="C1290" s="2" t="s">
        <v>95</v>
      </c>
      <c r="D1290" s="6">
        <v>43791</v>
      </c>
      <c r="E1290" s="2" t="s">
        <v>25</v>
      </c>
      <c r="F1290" s="7">
        <v>45286</v>
      </c>
      <c r="G1290" s="7">
        <v>45286</v>
      </c>
      <c r="H1290" s="2" t="s">
        <v>134</v>
      </c>
      <c r="I1290" s="2" t="s">
        <v>1510</v>
      </c>
      <c r="J1290" s="2" t="s">
        <v>469</v>
      </c>
      <c r="K1290" s="2" t="s">
        <v>43</v>
      </c>
      <c r="L1290" s="2" t="s">
        <v>24</v>
      </c>
      <c r="M1290" s="2" t="s">
        <v>25</v>
      </c>
      <c r="N1290" s="2" t="s">
        <v>26</v>
      </c>
      <c r="O1290" s="2" t="s">
        <v>20</v>
      </c>
      <c r="P1290" s="2"/>
      <c r="Q1290" s="5" t="s">
        <v>20</v>
      </c>
      <c r="R1290" s="2" t="s">
        <v>44</v>
      </c>
    </row>
    <row r="1291" spans="1:18" x14ac:dyDescent="0.25">
      <c r="A1291" s="5">
        <v>396</v>
      </c>
      <c r="B1291" s="2" t="s">
        <v>1130</v>
      </c>
      <c r="C1291" s="2" t="s">
        <v>95</v>
      </c>
      <c r="D1291" s="6">
        <v>43790</v>
      </c>
      <c r="E1291" s="2" t="s">
        <v>20</v>
      </c>
      <c r="F1291" s="7">
        <v>45286</v>
      </c>
      <c r="G1291" s="7">
        <v>45286</v>
      </c>
      <c r="H1291" s="2" t="s">
        <v>528</v>
      </c>
      <c r="I1291" s="2" t="s">
        <v>127</v>
      </c>
      <c r="J1291" s="2" t="s">
        <v>473</v>
      </c>
      <c r="K1291" s="2" t="s">
        <v>43</v>
      </c>
      <c r="L1291" s="2" t="s">
        <v>24</v>
      </c>
      <c r="M1291" s="2" t="s">
        <v>25</v>
      </c>
      <c r="N1291" s="2" t="s">
        <v>26</v>
      </c>
      <c r="O1291" s="2" t="s">
        <v>20</v>
      </c>
      <c r="P1291" s="2"/>
      <c r="Q1291" s="5" t="s">
        <v>27</v>
      </c>
      <c r="R1291" s="2" t="s">
        <v>67</v>
      </c>
    </row>
    <row r="1292" spans="1:18" x14ac:dyDescent="0.25">
      <c r="A1292" s="5">
        <v>468</v>
      </c>
      <c r="B1292" s="2" t="s">
        <v>1291</v>
      </c>
      <c r="C1292" s="2" t="s">
        <v>64</v>
      </c>
      <c r="D1292" s="6">
        <v>43790</v>
      </c>
      <c r="E1292" s="2" t="s">
        <v>25</v>
      </c>
      <c r="F1292" s="7">
        <v>45286</v>
      </c>
      <c r="G1292" s="7">
        <v>45286</v>
      </c>
      <c r="H1292" s="2" t="s">
        <v>1246</v>
      </c>
      <c r="I1292" s="2" t="s">
        <v>1292</v>
      </c>
      <c r="J1292" s="2" t="s">
        <v>1293</v>
      </c>
      <c r="K1292" s="2" t="s">
        <v>43</v>
      </c>
      <c r="L1292" s="2" t="s">
        <v>24</v>
      </c>
      <c r="M1292" s="2" t="s">
        <v>25</v>
      </c>
      <c r="N1292" s="2" t="s">
        <v>26</v>
      </c>
      <c r="O1292" s="2" t="s">
        <v>20</v>
      </c>
      <c r="P1292" s="2"/>
      <c r="Q1292" s="5" t="s">
        <v>27</v>
      </c>
      <c r="R1292" s="2" t="s">
        <v>1294</v>
      </c>
    </row>
    <row r="1293" spans="1:18" ht="25.5" x14ac:dyDescent="0.25">
      <c r="A1293" s="5">
        <v>1362</v>
      </c>
      <c r="B1293" s="2" t="s">
        <v>3163</v>
      </c>
      <c r="C1293" s="2" t="s">
        <v>64</v>
      </c>
      <c r="D1293" s="6">
        <v>43790</v>
      </c>
      <c r="E1293" s="2" t="s">
        <v>25</v>
      </c>
      <c r="F1293" s="7">
        <v>45286</v>
      </c>
      <c r="G1293" s="7">
        <v>45286</v>
      </c>
      <c r="H1293" s="2" t="s">
        <v>119</v>
      </c>
      <c r="I1293" s="2" t="s">
        <v>3164</v>
      </c>
      <c r="J1293" s="8">
        <v>45352</v>
      </c>
      <c r="K1293" s="2" t="s">
        <v>43</v>
      </c>
      <c r="L1293" s="2" t="s">
        <v>24</v>
      </c>
      <c r="M1293" s="2" t="s">
        <v>25</v>
      </c>
      <c r="N1293" s="2" t="s">
        <v>311</v>
      </c>
      <c r="O1293" s="2" t="s">
        <v>20</v>
      </c>
      <c r="P1293" s="2"/>
      <c r="Q1293" s="5" t="s">
        <v>20</v>
      </c>
      <c r="R1293" s="2" t="s">
        <v>3165</v>
      </c>
    </row>
    <row r="1294" spans="1:18" x14ac:dyDescent="0.25">
      <c r="A1294" s="5">
        <v>1061</v>
      </c>
      <c r="B1294" s="2" t="s">
        <v>2545</v>
      </c>
      <c r="C1294" s="2" t="s">
        <v>95</v>
      </c>
      <c r="D1294" s="6">
        <v>43790</v>
      </c>
      <c r="E1294" s="2" t="s">
        <v>25</v>
      </c>
      <c r="F1294" s="7">
        <v>45286</v>
      </c>
      <c r="G1294" s="7">
        <v>45286</v>
      </c>
      <c r="H1294" s="2" t="s">
        <v>119</v>
      </c>
      <c r="I1294" s="2" t="s">
        <v>2546</v>
      </c>
      <c r="J1294" s="2" t="s">
        <v>655</v>
      </c>
      <c r="K1294" s="2" t="s">
        <v>43</v>
      </c>
      <c r="L1294" s="2" t="s">
        <v>24</v>
      </c>
      <c r="M1294" s="2" t="s">
        <v>25</v>
      </c>
      <c r="N1294" s="2" t="s">
        <v>26</v>
      </c>
      <c r="O1294" s="2" t="s">
        <v>25</v>
      </c>
      <c r="P1294" s="2"/>
      <c r="Q1294" s="5" t="s">
        <v>20</v>
      </c>
      <c r="R1294" s="2" t="s">
        <v>2547</v>
      </c>
    </row>
    <row r="1295" spans="1:18" ht="25.5" x14ac:dyDescent="0.25">
      <c r="A1295" s="5">
        <v>490</v>
      </c>
      <c r="B1295" s="2" t="s">
        <v>1348</v>
      </c>
      <c r="C1295" s="2" t="s">
        <v>59</v>
      </c>
      <c r="D1295" s="6">
        <v>43790</v>
      </c>
      <c r="E1295" s="2" t="s">
        <v>25</v>
      </c>
      <c r="F1295" s="7">
        <v>45286</v>
      </c>
      <c r="G1295" s="7">
        <v>45286</v>
      </c>
      <c r="H1295" s="2" t="s">
        <v>394</v>
      </c>
      <c r="I1295" s="2" t="s">
        <v>1349</v>
      </c>
      <c r="J1295" s="2" t="s">
        <v>655</v>
      </c>
      <c r="K1295" s="2" t="s">
        <v>43</v>
      </c>
      <c r="L1295" s="2" t="s">
        <v>24</v>
      </c>
      <c r="M1295" s="2" t="s">
        <v>25</v>
      </c>
      <c r="N1295" s="2" t="s">
        <v>26</v>
      </c>
      <c r="O1295" s="2" t="s">
        <v>25</v>
      </c>
      <c r="P1295" s="2"/>
      <c r="Q1295" s="5" t="s">
        <v>20</v>
      </c>
      <c r="R1295" s="2" t="s">
        <v>1350</v>
      </c>
    </row>
    <row r="1296" spans="1:18" x14ac:dyDescent="0.25">
      <c r="A1296" s="5">
        <v>399</v>
      </c>
      <c r="B1296" s="2" t="s">
        <v>1136</v>
      </c>
      <c r="C1296" s="2" t="s">
        <v>95</v>
      </c>
      <c r="D1296" s="6">
        <v>43791</v>
      </c>
      <c r="E1296" s="2" t="s">
        <v>25</v>
      </c>
      <c r="F1296" s="7">
        <v>45286</v>
      </c>
      <c r="G1296" s="7">
        <v>45286</v>
      </c>
      <c r="H1296" s="2" t="s">
        <v>482</v>
      </c>
      <c r="I1296" s="2" t="s">
        <v>1137</v>
      </c>
      <c r="J1296" s="2" t="s">
        <v>473</v>
      </c>
      <c r="K1296" s="2" t="s">
        <v>43</v>
      </c>
      <c r="L1296" s="2" t="s">
        <v>24</v>
      </c>
      <c r="M1296" s="2" t="s">
        <v>25</v>
      </c>
      <c r="N1296" s="2" t="s">
        <v>26</v>
      </c>
      <c r="O1296" s="2" t="s">
        <v>20</v>
      </c>
      <c r="P1296" s="2"/>
      <c r="Q1296" s="5" t="s">
        <v>20</v>
      </c>
      <c r="R1296" s="2" t="s">
        <v>1138</v>
      </c>
    </row>
    <row r="1297" spans="1:18" x14ac:dyDescent="0.25">
      <c r="A1297" s="5">
        <v>519</v>
      </c>
      <c r="B1297" s="2" t="s">
        <v>1407</v>
      </c>
      <c r="C1297" s="2" t="s">
        <v>210</v>
      </c>
      <c r="D1297" s="6">
        <v>43783</v>
      </c>
      <c r="E1297" s="2" t="s">
        <v>25</v>
      </c>
      <c r="F1297" s="7">
        <v>45286</v>
      </c>
      <c r="G1297" s="7">
        <v>45286</v>
      </c>
      <c r="H1297" s="2" t="s">
        <v>1289</v>
      </c>
      <c r="I1297" s="2" t="s">
        <v>7</v>
      </c>
      <c r="J1297" s="2" t="s">
        <v>127</v>
      </c>
      <c r="K1297" s="2" t="s">
        <v>43</v>
      </c>
      <c r="L1297" s="2" t="s">
        <v>24</v>
      </c>
      <c r="M1297" s="2" t="s">
        <v>25</v>
      </c>
      <c r="N1297" s="2" t="s">
        <v>26</v>
      </c>
      <c r="O1297" s="2" t="s">
        <v>25</v>
      </c>
      <c r="P1297" s="2"/>
      <c r="Q1297" s="5" t="s">
        <v>149</v>
      </c>
      <c r="R1297" s="2" t="s">
        <v>166</v>
      </c>
    </row>
    <row r="1298" spans="1:18" x14ac:dyDescent="0.25">
      <c r="A1298" s="5">
        <v>372</v>
      </c>
      <c r="B1298" s="2" t="s">
        <v>1076</v>
      </c>
      <c r="C1298" s="2" t="s">
        <v>728</v>
      </c>
      <c r="D1298" s="6">
        <v>43790</v>
      </c>
      <c r="E1298" s="2" t="s">
        <v>25</v>
      </c>
      <c r="F1298" s="7">
        <v>45286</v>
      </c>
      <c r="G1298" s="7">
        <v>45286</v>
      </c>
      <c r="H1298" s="2" t="s">
        <v>418</v>
      </c>
      <c r="I1298" s="2" t="s">
        <v>1077</v>
      </c>
      <c r="J1298" s="2" t="s">
        <v>462</v>
      </c>
      <c r="K1298" s="2" t="s">
        <v>43</v>
      </c>
      <c r="L1298" s="2" t="s">
        <v>340</v>
      </c>
      <c r="M1298" s="2" t="s">
        <v>25</v>
      </c>
      <c r="N1298" s="2" t="s">
        <v>26</v>
      </c>
      <c r="O1298" s="2" t="s">
        <v>25</v>
      </c>
      <c r="P1298" s="2"/>
      <c r="Q1298" s="5" t="s">
        <v>27</v>
      </c>
      <c r="R1298" s="2" t="s">
        <v>1078</v>
      </c>
    </row>
    <row r="1299" spans="1:18" x14ac:dyDescent="0.25">
      <c r="A1299" s="5">
        <v>686</v>
      </c>
      <c r="B1299" s="2" t="s">
        <v>1763</v>
      </c>
      <c r="C1299" s="2" t="s">
        <v>64</v>
      </c>
      <c r="D1299" s="6">
        <v>43790</v>
      </c>
      <c r="E1299" s="2" t="s">
        <v>25</v>
      </c>
      <c r="F1299" s="7">
        <v>43790</v>
      </c>
      <c r="G1299" s="7">
        <v>45286</v>
      </c>
      <c r="H1299" s="2" t="s">
        <v>418</v>
      </c>
      <c r="I1299" s="2" t="s">
        <v>1765</v>
      </c>
      <c r="J1299" s="2" t="s">
        <v>473</v>
      </c>
      <c r="K1299" s="2" t="s">
        <v>43</v>
      </c>
      <c r="L1299" s="2" t="s">
        <v>24</v>
      </c>
      <c r="M1299" s="2" t="s">
        <v>25</v>
      </c>
      <c r="N1299" s="2" t="s">
        <v>26</v>
      </c>
      <c r="O1299" s="2" t="s">
        <v>20</v>
      </c>
      <c r="P1299" s="2"/>
      <c r="Q1299" s="5" t="s">
        <v>20</v>
      </c>
      <c r="R1299" s="2" t="s">
        <v>83</v>
      </c>
    </row>
    <row r="1300" spans="1:18" x14ac:dyDescent="0.25">
      <c r="A1300" s="5">
        <v>403</v>
      </c>
      <c r="B1300" s="2" t="s">
        <v>1146</v>
      </c>
      <c r="C1300" s="2" t="s">
        <v>95</v>
      </c>
      <c r="D1300" s="6">
        <v>43790</v>
      </c>
      <c r="E1300" s="2" t="s">
        <v>20</v>
      </c>
      <c r="F1300" s="7">
        <v>45286</v>
      </c>
      <c r="G1300" s="7">
        <v>45286</v>
      </c>
      <c r="H1300" s="2" t="s">
        <v>418</v>
      </c>
      <c r="I1300" s="2" t="s">
        <v>966</v>
      </c>
      <c r="J1300" s="2" t="s">
        <v>32</v>
      </c>
      <c r="K1300" s="2" t="s">
        <v>43</v>
      </c>
      <c r="L1300" s="2" t="s">
        <v>24</v>
      </c>
      <c r="M1300" s="2" t="s">
        <v>25</v>
      </c>
      <c r="N1300" s="2" t="s">
        <v>26</v>
      </c>
      <c r="O1300" s="2" t="s">
        <v>25</v>
      </c>
      <c r="P1300" s="2"/>
      <c r="Q1300" s="5" t="s">
        <v>20</v>
      </c>
      <c r="R1300" s="2" t="s">
        <v>39</v>
      </c>
    </row>
    <row r="1301" spans="1:18" ht="25.5" x14ac:dyDescent="0.25">
      <c r="A1301" s="5">
        <v>380</v>
      </c>
      <c r="B1301" s="2" t="s">
        <v>1091</v>
      </c>
      <c r="C1301" s="2" t="s">
        <v>64</v>
      </c>
      <c r="D1301" s="6">
        <v>43790</v>
      </c>
      <c r="E1301" s="2" t="s">
        <v>25</v>
      </c>
      <c r="F1301" s="7">
        <v>45286</v>
      </c>
      <c r="G1301" s="7">
        <v>45286</v>
      </c>
      <c r="H1301" s="2" t="s">
        <v>440</v>
      </c>
      <c r="I1301" s="2" t="s">
        <v>1092</v>
      </c>
      <c r="J1301" s="2" t="s">
        <v>844</v>
      </c>
      <c r="K1301" s="2" t="s">
        <v>43</v>
      </c>
      <c r="L1301" s="2" t="s">
        <v>340</v>
      </c>
      <c r="M1301" s="2" t="s">
        <v>25</v>
      </c>
      <c r="N1301" s="2" t="s">
        <v>26</v>
      </c>
      <c r="O1301" s="2" t="s">
        <v>20</v>
      </c>
      <c r="P1301" s="2"/>
      <c r="Q1301" s="5" t="s">
        <v>20</v>
      </c>
      <c r="R1301" s="2" t="s">
        <v>1093</v>
      </c>
    </row>
    <row r="1302" spans="1:18" x14ac:dyDescent="0.25">
      <c r="A1302" s="5">
        <v>373</v>
      </c>
      <c r="B1302" s="2" t="s">
        <v>1079</v>
      </c>
      <c r="C1302" s="2" t="s">
        <v>95</v>
      </c>
      <c r="D1302" s="6">
        <v>43790</v>
      </c>
      <c r="E1302" s="2" t="s">
        <v>25</v>
      </c>
      <c r="F1302" s="7">
        <v>45286</v>
      </c>
      <c r="G1302" s="7">
        <v>45286</v>
      </c>
      <c r="H1302" s="2" t="s">
        <v>440</v>
      </c>
      <c r="I1302" s="2" t="s">
        <v>672</v>
      </c>
      <c r="J1302" s="2" t="s">
        <v>1080</v>
      </c>
      <c r="K1302" s="2" t="s">
        <v>43</v>
      </c>
      <c r="L1302" s="2" t="s">
        <v>24</v>
      </c>
      <c r="M1302" s="2" t="s">
        <v>25</v>
      </c>
      <c r="N1302" s="2" t="s">
        <v>26</v>
      </c>
      <c r="O1302" s="2" t="s">
        <v>20</v>
      </c>
      <c r="P1302" s="2"/>
      <c r="Q1302" s="5" t="s">
        <v>20</v>
      </c>
      <c r="R1302" s="2">
        <v>3</v>
      </c>
    </row>
    <row r="1303" spans="1:18" x14ac:dyDescent="0.25">
      <c r="A1303" s="5">
        <v>377</v>
      </c>
      <c r="B1303" s="2" t="s">
        <v>1085</v>
      </c>
      <c r="C1303" s="2" t="s">
        <v>95</v>
      </c>
      <c r="D1303" s="6">
        <v>43791</v>
      </c>
      <c r="E1303" s="2" t="s">
        <v>25</v>
      </c>
      <c r="F1303" s="7">
        <v>45286</v>
      </c>
      <c r="G1303" s="7">
        <v>45286</v>
      </c>
      <c r="H1303" s="2" t="s">
        <v>604</v>
      </c>
      <c r="I1303" s="2" t="s">
        <v>32</v>
      </c>
      <c r="J1303" s="2" t="s">
        <v>795</v>
      </c>
      <c r="K1303" s="2" t="s">
        <v>43</v>
      </c>
      <c r="L1303" s="2" t="s">
        <v>340</v>
      </c>
      <c r="M1303" s="2" t="s">
        <v>25</v>
      </c>
      <c r="N1303" s="2" t="s">
        <v>26</v>
      </c>
      <c r="O1303" s="2" t="s">
        <v>20</v>
      </c>
      <c r="P1303" s="2"/>
      <c r="Q1303" s="5" t="s">
        <v>20</v>
      </c>
      <c r="R1303" s="2">
        <v>0</v>
      </c>
    </row>
    <row r="1304" spans="1:18" ht="25.5" x14ac:dyDescent="0.25">
      <c r="A1304" s="5">
        <v>427</v>
      </c>
      <c r="B1304" s="2" t="s">
        <v>1194</v>
      </c>
      <c r="C1304" s="2" t="s">
        <v>95</v>
      </c>
      <c r="D1304" s="6">
        <v>43790</v>
      </c>
      <c r="E1304" s="2" t="s">
        <v>25</v>
      </c>
      <c r="F1304" s="7">
        <v>45286</v>
      </c>
      <c r="G1304" s="7">
        <v>45286</v>
      </c>
      <c r="H1304" s="2" t="s">
        <v>238</v>
      </c>
      <c r="I1304" s="2" t="s">
        <v>239</v>
      </c>
      <c r="J1304" s="2" t="s">
        <v>1195</v>
      </c>
      <c r="K1304" s="2" t="s">
        <v>43</v>
      </c>
      <c r="L1304" s="2" t="s">
        <v>24</v>
      </c>
      <c r="M1304" s="2" t="s">
        <v>25</v>
      </c>
      <c r="N1304" s="2" t="s">
        <v>26</v>
      </c>
      <c r="O1304" s="2" t="s">
        <v>25</v>
      </c>
      <c r="P1304" s="2"/>
      <c r="Q1304" s="5" t="s">
        <v>20</v>
      </c>
      <c r="R1304" s="2" t="s">
        <v>166</v>
      </c>
    </row>
    <row r="1305" spans="1:18" x14ac:dyDescent="0.25">
      <c r="A1305" s="5">
        <v>799</v>
      </c>
      <c r="B1305" s="2" t="s">
        <v>1999</v>
      </c>
      <c r="C1305" s="2" t="s">
        <v>95</v>
      </c>
      <c r="D1305" s="6">
        <v>43790</v>
      </c>
      <c r="E1305" s="2" t="s">
        <v>25</v>
      </c>
      <c r="F1305" s="7">
        <v>45286</v>
      </c>
      <c r="G1305" s="7">
        <v>45286</v>
      </c>
      <c r="H1305" s="2" t="s">
        <v>238</v>
      </c>
      <c r="I1305" s="2" t="s">
        <v>716</v>
      </c>
      <c r="J1305" s="2" t="s">
        <v>2000</v>
      </c>
      <c r="K1305" s="2" t="s">
        <v>43</v>
      </c>
      <c r="L1305" s="2" t="s">
        <v>24</v>
      </c>
      <c r="M1305" s="2" t="s">
        <v>25</v>
      </c>
      <c r="N1305" s="2" t="s">
        <v>26</v>
      </c>
      <c r="O1305" s="2" t="s">
        <v>20</v>
      </c>
      <c r="P1305" s="2"/>
      <c r="Q1305" s="5" t="s">
        <v>27</v>
      </c>
      <c r="R1305" s="2" t="s">
        <v>2001</v>
      </c>
    </row>
    <row r="1306" spans="1:18" x14ac:dyDescent="0.25">
      <c r="A1306" s="5">
        <v>447</v>
      </c>
      <c r="B1306" s="2" t="s">
        <v>1240</v>
      </c>
      <c r="C1306" s="2" t="s">
        <v>46</v>
      </c>
      <c r="D1306" s="6">
        <v>43791</v>
      </c>
      <c r="E1306" s="2" t="s">
        <v>25</v>
      </c>
      <c r="F1306" s="7">
        <v>45286</v>
      </c>
      <c r="G1306" s="7">
        <v>45286</v>
      </c>
      <c r="H1306" s="2" t="s">
        <v>593</v>
      </c>
      <c r="I1306" s="2" t="s">
        <v>594</v>
      </c>
      <c r="J1306" s="2" t="s">
        <v>469</v>
      </c>
      <c r="K1306" s="2" t="s">
        <v>43</v>
      </c>
      <c r="L1306" s="2" t="s">
        <v>24</v>
      </c>
      <c r="M1306" s="2" t="s">
        <v>25</v>
      </c>
      <c r="N1306" s="2" t="s">
        <v>26</v>
      </c>
      <c r="O1306" s="2" t="s">
        <v>20</v>
      </c>
      <c r="P1306" s="2"/>
      <c r="Q1306" s="5" t="s">
        <v>20</v>
      </c>
      <c r="R1306" s="2" t="s">
        <v>25</v>
      </c>
    </row>
    <row r="1307" spans="1:18" x14ac:dyDescent="0.25">
      <c r="A1307" s="5">
        <v>1393</v>
      </c>
      <c r="B1307" s="2" t="s">
        <v>3234</v>
      </c>
      <c r="C1307" s="2" t="s">
        <v>64</v>
      </c>
      <c r="D1307" s="6">
        <v>43791</v>
      </c>
      <c r="E1307" s="2" t="s">
        <v>25</v>
      </c>
      <c r="F1307" s="7">
        <v>45286</v>
      </c>
      <c r="G1307" s="7">
        <v>45286</v>
      </c>
      <c r="H1307" s="2" t="s">
        <v>593</v>
      </c>
      <c r="I1307" s="2" t="s">
        <v>594</v>
      </c>
      <c r="J1307" s="2" t="s">
        <v>3235</v>
      </c>
      <c r="K1307" s="2" t="s">
        <v>43</v>
      </c>
      <c r="L1307" s="2" t="s">
        <v>356</v>
      </c>
      <c r="M1307" s="2" t="s">
        <v>25</v>
      </c>
      <c r="N1307" s="2" t="s">
        <v>26</v>
      </c>
      <c r="O1307" s="2" t="s">
        <v>25</v>
      </c>
      <c r="P1307" s="2"/>
      <c r="Q1307" s="5" t="s">
        <v>20</v>
      </c>
      <c r="R1307" s="2" t="s">
        <v>67</v>
      </c>
    </row>
    <row r="1308" spans="1:18" x14ac:dyDescent="0.25">
      <c r="A1308" s="5">
        <v>417</v>
      </c>
      <c r="B1308" s="2" t="s">
        <v>1170</v>
      </c>
      <c r="C1308" s="2" t="s">
        <v>95</v>
      </c>
      <c r="D1308" s="6">
        <v>43790</v>
      </c>
      <c r="E1308" s="2" t="s">
        <v>25</v>
      </c>
      <c r="F1308" s="7">
        <v>45286</v>
      </c>
      <c r="G1308" s="7">
        <v>45286</v>
      </c>
      <c r="H1308" s="2" t="s">
        <v>450</v>
      </c>
      <c r="I1308" s="2" t="s">
        <v>461</v>
      </c>
      <c r="J1308" s="8">
        <v>45352</v>
      </c>
      <c r="K1308" s="2" t="s">
        <v>43</v>
      </c>
      <c r="L1308" s="2" t="s">
        <v>24</v>
      </c>
      <c r="M1308" s="2" t="s">
        <v>25</v>
      </c>
      <c r="N1308" s="2" t="s">
        <v>26</v>
      </c>
      <c r="O1308" s="2" t="s">
        <v>20</v>
      </c>
      <c r="P1308" s="2"/>
      <c r="Q1308" s="5" t="s">
        <v>27</v>
      </c>
      <c r="R1308" s="2"/>
    </row>
    <row r="1309" spans="1:18" x14ac:dyDescent="0.25">
      <c r="A1309" s="5">
        <v>844</v>
      </c>
      <c r="B1309" s="2" t="s">
        <v>2092</v>
      </c>
      <c r="C1309" s="2" t="s">
        <v>95</v>
      </c>
      <c r="D1309" s="6">
        <v>43791</v>
      </c>
      <c r="E1309" s="2" t="s">
        <v>25</v>
      </c>
      <c r="F1309" s="7">
        <v>45286</v>
      </c>
      <c r="G1309" s="7">
        <v>45286</v>
      </c>
      <c r="H1309" s="2" t="s">
        <v>450</v>
      </c>
      <c r="I1309" s="2" t="s">
        <v>376</v>
      </c>
      <c r="J1309" s="2" t="s">
        <v>2093</v>
      </c>
      <c r="K1309" s="2" t="s">
        <v>43</v>
      </c>
      <c r="L1309" s="2" t="s">
        <v>24</v>
      </c>
      <c r="M1309" s="2" t="s">
        <v>25</v>
      </c>
      <c r="N1309" s="2" t="s">
        <v>26</v>
      </c>
      <c r="O1309" s="2" t="s">
        <v>20</v>
      </c>
      <c r="P1309" s="2"/>
      <c r="Q1309" s="5" t="s">
        <v>20</v>
      </c>
      <c r="R1309" s="2">
        <v>2</v>
      </c>
    </row>
    <row r="1310" spans="1:18" ht="25.5" x14ac:dyDescent="0.25">
      <c r="A1310" s="5">
        <v>448</v>
      </c>
      <c r="B1310" s="2" t="s">
        <v>1241</v>
      </c>
      <c r="C1310" s="2" t="s">
        <v>95</v>
      </c>
      <c r="D1310" s="6">
        <v>43790</v>
      </c>
      <c r="E1310" s="2" t="s">
        <v>25</v>
      </c>
      <c r="F1310" s="7">
        <v>45286</v>
      </c>
      <c r="G1310" s="7">
        <v>45286</v>
      </c>
      <c r="H1310" s="2" t="s">
        <v>410</v>
      </c>
      <c r="I1310" s="2" t="s">
        <v>1242</v>
      </c>
      <c r="J1310" s="2" t="s">
        <v>1243</v>
      </c>
      <c r="K1310" s="2" t="s">
        <v>43</v>
      </c>
      <c r="L1310" s="2" t="s">
        <v>24</v>
      </c>
      <c r="M1310" s="2" t="s">
        <v>25</v>
      </c>
      <c r="N1310" s="2" t="s">
        <v>26</v>
      </c>
      <c r="O1310" s="2" t="s">
        <v>25</v>
      </c>
      <c r="P1310" s="2"/>
      <c r="Q1310" s="5" t="s">
        <v>20</v>
      </c>
      <c r="R1310" s="2" t="s">
        <v>1244</v>
      </c>
    </row>
    <row r="1311" spans="1:18" ht="25.5" x14ac:dyDescent="0.25">
      <c r="A1311" s="5">
        <v>376</v>
      </c>
      <c r="B1311" s="2" t="s">
        <v>1083</v>
      </c>
      <c r="C1311" s="2" t="s">
        <v>46</v>
      </c>
      <c r="D1311" s="6">
        <v>43790</v>
      </c>
      <c r="E1311" s="2" t="s">
        <v>25</v>
      </c>
      <c r="F1311" s="7">
        <v>43791</v>
      </c>
      <c r="G1311" s="7">
        <v>45286</v>
      </c>
      <c r="H1311" s="2" t="s">
        <v>701</v>
      </c>
      <c r="I1311" s="2" t="s">
        <v>1084</v>
      </c>
      <c r="J1311" s="2" t="s">
        <v>473</v>
      </c>
      <c r="K1311" s="2" t="s">
        <v>43</v>
      </c>
      <c r="L1311" s="2" t="s">
        <v>24</v>
      </c>
      <c r="M1311" s="2" t="s">
        <v>25</v>
      </c>
      <c r="N1311" s="2" t="s">
        <v>26</v>
      </c>
      <c r="O1311" s="2" t="s">
        <v>25</v>
      </c>
      <c r="P1311" s="2"/>
      <c r="Q1311" s="5" t="s">
        <v>20</v>
      </c>
      <c r="R1311" s="2" t="s">
        <v>44</v>
      </c>
    </row>
    <row r="1312" spans="1:18" x14ac:dyDescent="0.25">
      <c r="A1312" s="5">
        <v>1085</v>
      </c>
      <c r="B1312" s="2" t="s">
        <v>2593</v>
      </c>
      <c r="C1312" s="2" t="s">
        <v>64</v>
      </c>
      <c r="D1312" s="6">
        <v>43790</v>
      </c>
      <c r="E1312" s="2" t="s">
        <v>25</v>
      </c>
      <c r="F1312" s="7">
        <v>45286</v>
      </c>
      <c r="G1312" s="7">
        <v>45287</v>
      </c>
      <c r="H1312" s="2" t="s">
        <v>779</v>
      </c>
      <c r="I1312" s="2" t="s">
        <v>2594</v>
      </c>
      <c r="J1312" s="2" t="s">
        <v>473</v>
      </c>
      <c r="K1312" s="2" t="s">
        <v>43</v>
      </c>
      <c r="L1312" s="2" t="s">
        <v>24</v>
      </c>
      <c r="M1312" s="2" t="s">
        <v>25</v>
      </c>
      <c r="N1312" s="2" t="s">
        <v>26</v>
      </c>
      <c r="O1312" s="2" t="s">
        <v>25</v>
      </c>
      <c r="P1312" s="2"/>
      <c r="Q1312" s="5" t="s">
        <v>20</v>
      </c>
      <c r="R1312" s="2" t="s">
        <v>44</v>
      </c>
    </row>
    <row r="1313" spans="1:18" x14ac:dyDescent="0.25">
      <c r="A1313" s="5">
        <v>787</v>
      </c>
      <c r="B1313" s="2" t="s">
        <v>1976</v>
      </c>
      <c r="C1313" s="2"/>
      <c r="D1313" s="6">
        <v>43791</v>
      </c>
      <c r="E1313" s="2" t="s">
        <v>25</v>
      </c>
      <c r="F1313" s="7">
        <v>45286</v>
      </c>
      <c r="G1313" s="7">
        <v>45287</v>
      </c>
      <c r="H1313" s="2" t="s">
        <v>486</v>
      </c>
      <c r="I1313" s="2" t="s">
        <v>487</v>
      </c>
      <c r="J1313" s="2" t="s">
        <v>473</v>
      </c>
      <c r="K1313" s="2" t="s">
        <v>43</v>
      </c>
      <c r="L1313" s="2" t="s">
        <v>340</v>
      </c>
      <c r="M1313" s="2" t="s">
        <v>25</v>
      </c>
      <c r="N1313" s="2" t="s">
        <v>26</v>
      </c>
      <c r="O1313" s="2" t="s">
        <v>20</v>
      </c>
      <c r="P1313" s="2"/>
      <c r="Q1313" s="5" t="s">
        <v>20</v>
      </c>
      <c r="R1313" s="2"/>
    </row>
    <row r="1314" spans="1:18" x14ac:dyDescent="0.25">
      <c r="A1314" s="5">
        <v>585</v>
      </c>
      <c r="B1314" s="2" t="s">
        <v>1540</v>
      </c>
      <c r="C1314" s="2" t="s">
        <v>64</v>
      </c>
      <c r="D1314" s="6">
        <v>43791</v>
      </c>
      <c r="E1314" s="2" t="s">
        <v>25</v>
      </c>
      <c r="F1314" s="7">
        <v>45286</v>
      </c>
      <c r="G1314" s="7">
        <v>45287</v>
      </c>
      <c r="H1314" s="2" t="s">
        <v>620</v>
      </c>
      <c r="I1314" s="2" t="s">
        <v>1541</v>
      </c>
      <c r="J1314" s="2" t="s">
        <v>1243</v>
      </c>
      <c r="K1314" s="2" t="s">
        <v>43</v>
      </c>
      <c r="L1314" s="2" t="s">
        <v>24</v>
      </c>
      <c r="M1314" s="2" t="s">
        <v>25</v>
      </c>
      <c r="N1314" s="2" t="s">
        <v>26</v>
      </c>
      <c r="O1314" s="2" t="s">
        <v>20</v>
      </c>
      <c r="P1314" s="2"/>
      <c r="Q1314" s="5" t="s">
        <v>20</v>
      </c>
      <c r="R1314" s="2" t="s">
        <v>141</v>
      </c>
    </row>
    <row r="1315" spans="1:18" x14ac:dyDescent="0.25">
      <c r="A1315" s="5">
        <v>1160</v>
      </c>
      <c r="B1315" s="2" t="s">
        <v>2751</v>
      </c>
      <c r="C1315" s="2" t="s">
        <v>46</v>
      </c>
      <c r="D1315" s="6">
        <v>43790</v>
      </c>
      <c r="E1315" s="2" t="s">
        <v>25</v>
      </c>
      <c r="F1315" s="7">
        <v>45288</v>
      </c>
      <c r="G1315" s="7">
        <v>45288</v>
      </c>
      <c r="H1315" s="2" t="s">
        <v>427</v>
      </c>
      <c r="I1315" s="2" t="s">
        <v>2752</v>
      </c>
      <c r="J1315" s="2" t="s">
        <v>469</v>
      </c>
      <c r="K1315" s="2" t="s">
        <v>43</v>
      </c>
      <c r="L1315" s="2" t="s">
        <v>24</v>
      </c>
      <c r="M1315" s="2" t="s">
        <v>25</v>
      </c>
      <c r="N1315" s="2" t="s">
        <v>26</v>
      </c>
      <c r="O1315" s="2" t="s">
        <v>20</v>
      </c>
      <c r="P1315" s="2"/>
      <c r="Q1315" s="5" t="s">
        <v>20</v>
      </c>
      <c r="R1315" s="2" t="s">
        <v>83</v>
      </c>
    </row>
    <row r="1316" spans="1:18" ht="25.5" x14ac:dyDescent="0.25">
      <c r="A1316" s="5">
        <v>767</v>
      </c>
      <c r="B1316" s="2" t="s">
        <v>1934</v>
      </c>
      <c r="C1316" s="2" t="s">
        <v>64</v>
      </c>
      <c r="D1316" s="6">
        <v>43790</v>
      </c>
      <c r="E1316" s="2" t="s">
        <v>25</v>
      </c>
      <c r="F1316" s="7">
        <v>45281</v>
      </c>
      <c r="G1316" s="7">
        <v>45288</v>
      </c>
      <c r="H1316" s="2" t="s">
        <v>427</v>
      </c>
      <c r="I1316" s="2" t="s">
        <v>1935</v>
      </c>
      <c r="J1316" s="2" t="s">
        <v>1936</v>
      </c>
      <c r="K1316" s="2" t="s">
        <v>43</v>
      </c>
      <c r="L1316" s="2" t="s">
        <v>340</v>
      </c>
      <c r="M1316" s="2" t="s">
        <v>25</v>
      </c>
      <c r="N1316" s="2" t="s">
        <v>26</v>
      </c>
      <c r="O1316" s="2" t="s">
        <v>20</v>
      </c>
      <c r="P1316" s="2"/>
      <c r="Q1316" s="5" t="s">
        <v>20</v>
      </c>
      <c r="R1316" s="2" t="s">
        <v>1937</v>
      </c>
    </row>
    <row r="1317" spans="1:18" ht="25.5" x14ac:dyDescent="0.25">
      <c r="A1317" s="5">
        <v>1098</v>
      </c>
      <c r="B1317" s="2" t="s">
        <v>2616</v>
      </c>
      <c r="C1317" s="2" t="s">
        <v>64</v>
      </c>
      <c r="D1317" s="6">
        <v>43791</v>
      </c>
      <c r="E1317" s="2" t="s">
        <v>25</v>
      </c>
      <c r="F1317" s="7">
        <v>45280</v>
      </c>
      <c r="G1317" s="7">
        <v>45288</v>
      </c>
      <c r="H1317" s="2" t="s">
        <v>134</v>
      </c>
      <c r="I1317" s="2" t="s">
        <v>2617</v>
      </c>
      <c r="J1317" s="2" t="s">
        <v>856</v>
      </c>
      <c r="K1317" s="2" t="s">
        <v>43</v>
      </c>
      <c r="L1317" s="2" t="s">
        <v>24</v>
      </c>
      <c r="M1317" s="2" t="s">
        <v>25</v>
      </c>
      <c r="N1317" s="2" t="s">
        <v>26</v>
      </c>
      <c r="O1317" s="2" t="s">
        <v>25</v>
      </c>
      <c r="P1317" s="2"/>
      <c r="Q1317" s="5" t="s">
        <v>20</v>
      </c>
      <c r="R1317" s="2" t="s">
        <v>20</v>
      </c>
    </row>
    <row r="1318" spans="1:18" ht="25.5" x14ac:dyDescent="0.25">
      <c r="A1318" s="5">
        <v>571</v>
      </c>
      <c r="B1318" s="2" t="s">
        <v>1511</v>
      </c>
      <c r="C1318" s="2"/>
      <c r="D1318" s="6">
        <v>43790</v>
      </c>
      <c r="E1318" s="2" t="s">
        <v>25</v>
      </c>
      <c r="F1318" s="7">
        <v>45286</v>
      </c>
      <c r="G1318" s="7">
        <v>45288</v>
      </c>
      <c r="H1318" s="2" t="s">
        <v>119</v>
      </c>
      <c r="I1318" s="2" t="s">
        <v>1512</v>
      </c>
      <c r="J1318" s="2" t="s">
        <v>285</v>
      </c>
      <c r="K1318" s="2" t="s">
        <v>43</v>
      </c>
      <c r="L1318" s="2" t="s">
        <v>340</v>
      </c>
      <c r="M1318" s="2" t="s">
        <v>25</v>
      </c>
      <c r="N1318" s="2" t="s">
        <v>26</v>
      </c>
      <c r="O1318" s="2" t="s">
        <v>25</v>
      </c>
      <c r="P1318" s="2"/>
      <c r="Q1318" s="5" t="s">
        <v>20</v>
      </c>
      <c r="R1318" s="2" t="s">
        <v>44</v>
      </c>
    </row>
    <row r="1319" spans="1:18" x14ac:dyDescent="0.25">
      <c r="A1319" s="5">
        <v>529</v>
      </c>
      <c r="B1319" s="2" t="s">
        <v>1426</v>
      </c>
      <c r="C1319" s="2" t="s">
        <v>46</v>
      </c>
      <c r="D1319" s="6">
        <v>43790</v>
      </c>
      <c r="E1319" s="2" t="s">
        <v>25</v>
      </c>
      <c r="F1319" s="7">
        <v>45288</v>
      </c>
      <c r="G1319" s="7">
        <v>45288</v>
      </c>
      <c r="H1319" s="2" t="s">
        <v>119</v>
      </c>
      <c r="I1319" s="2" t="s">
        <v>25</v>
      </c>
      <c r="J1319" s="2" t="s">
        <v>469</v>
      </c>
      <c r="K1319" s="2" t="s">
        <v>43</v>
      </c>
      <c r="L1319" s="2" t="s">
        <v>24</v>
      </c>
      <c r="M1319" s="2" t="s">
        <v>25</v>
      </c>
      <c r="N1319" s="2" t="s">
        <v>26</v>
      </c>
      <c r="O1319" s="2" t="s">
        <v>20</v>
      </c>
      <c r="P1319" s="2"/>
      <c r="Q1319" s="5" t="s">
        <v>20</v>
      </c>
      <c r="R1319" s="2" t="s">
        <v>1427</v>
      </c>
    </row>
    <row r="1320" spans="1:18" x14ac:dyDescent="0.25">
      <c r="A1320" s="5">
        <v>1226</v>
      </c>
      <c r="B1320" s="2" t="s">
        <v>2884</v>
      </c>
      <c r="C1320" s="2" t="s">
        <v>69</v>
      </c>
      <c r="D1320" s="6">
        <v>43791</v>
      </c>
      <c r="E1320" s="2" t="s">
        <v>25</v>
      </c>
      <c r="F1320" s="7">
        <v>45288</v>
      </c>
      <c r="G1320" s="7">
        <v>45288</v>
      </c>
      <c r="H1320" s="2" t="s">
        <v>119</v>
      </c>
      <c r="I1320" s="2" t="s">
        <v>2885</v>
      </c>
      <c r="J1320" s="2" t="s">
        <v>1243</v>
      </c>
      <c r="K1320" s="2" t="s">
        <v>43</v>
      </c>
      <c r="L1320" s="2" t="s">
        <v>24</v>
      </c>
      <c r="M1320" s="2" t="s">
        <v>25</v>
      </c>
      <c r="N1320" s="2" t="s">
        <v>26</v>
      </c>
      <c r="O1320" s="2" t="s">
        <v>20</v>
      </c>
      <c r="P1320" s="2"/>
      <c r="Q1320" s="5" t="s">
        <v>20</v>
      </c>
      <c r="R1320" s="2" t="s">
        <v>841</v>
      </c>
    </row>
    <row r="1321" spans="1:18" x14ac:dyDescent="0.25">
      <c r="A1321" s="5">
        <v>1287</v>
      </c>
      <c r="B1321" s="2" t="s">
        <v>3012</v>
      </c>
      <c r="C1321" s="2" t="s">
        <v>69</v>
      </c>
      <c r="D1321" s="6">
        <v>43791</v>
      </c>
      <c r="E1321" s="2" t="s">
        <v>25</v>
      </c>
      <c r="F1321" s="7">
        <v>45288</v>
      </c>
      <c r="G1321" s="7">
        <v>45288</v>
      </c>
      <c r="H1321" s="2" t="s">
        <v>119</v>
      </c>
      <c r="I1321" s="2" t="s">
        <v>3013</v>
      </c>
      <c r="J1321" s="2" t="s">
        <v>3014</v>
      </c>
      <c r="K1321" s="2" t="s">
        <v>43</v>
      </c>
      <c r="L1321" s="2" t="s">
        <v>24</v>
      </c>
      <c r="M1321" s="2" t="s">
        <v>25</v>
      </c>
      <c r="N1321" s="2" t="s">
        <v>26</v>
      </c>
      <c r="O1321" s="2" t="s">
        <v>20</v>
      </c>
      <c r="P1321" s="2"/>
      <c r="Q1321" s="5" t="s">
        <v>20</v>
      </c>
      <c r="R1321" s="2" t="s">
        <v>25</v>
      </c>
    </row>
    <row r="1322" spans="1:18" x14ac:dyDescent="0.25">
      <c r="A1322" s="18">
        <v>1484</v>
      </c>
      <c r="B1322" s="19" t="s">
        <v>3403</v>
      </c>
      <c r="C1322" s="19" t="s">
        <v>59</v>
      </c>
      <c r="D1322" s="20">
        <v>43790</v>
      </c>
      <c r="E1322" s="19" t="s">
        <v>25</v>
      </c>
      <c r="F1322" s="21">
        <v>45286</v>
      </c>
      <c r="G1322" s="21">
        <v>45288</v>
      </c>
      <c r="H1322" s="19" t="s">
        <v>2126</v>
      </c>
      <c r="I1322" s="19" t="s">
        <v>3404</v>
      </c>
      <c r="J1322" s="19" t="s">
        <v>127</v>
      </c>
      <c r="K1322" s="19" t="s">
        <v>43</v>
      </c>
      <c r="L1322" s="19" t="s">
        <v>24</v>
      </c>
      <c r="M1322" s="19" t="s">
        <v>25</v>
      </c>
      <c r="N1322" s="19" t="s">
        <v>26</v>
      </c>
      <c r="O1322" s="19" t="s">
        <v>20</v>
      </c>
      <c r="P1322" s="19"/>
      <c r="Q1322" s="18" t="s">
        <v>20</v>
      </c>
      <c r="R1322" s="19" t="s">
        <v>44</v>
      </c>
    </row>
    <row r="1323" spans="1:18" x14ac:dyDescent="0.25">
      <c r="A1323" s="5">
        <v>536</v>
      </c>
      <c r="B1323" s="2" t="s">
        <v>1439</v>
      </c>
      <c r="C1323" s="2" t="s">
        <v>46</v>
      </c>
      <c r="D1323" s="6">
        <v>43791</v>
      </c>
      <c r="E1323" s="2" t="s">
        <v>25</v>
      </c>
      <c r="F1323" s="7">
        <v>45288</v>
      </c>
      <c r="G1323" s="7">
        <v>45288</v>
      </c>
      <c r="H1323" s="2" t="s">
        <v>486</v>
      </c>
      <c r="I1323" s="2" t="s">
        <v>487</v>
      </c>
      <c r="J1323" s="2" t="s">
        <v>42</v>
      </c>
      <c r="K1323" s="2" t="s">
        <v>43</v>
      </c>
      <c r="L1323" s="2" t="s">
        <v>24</v>
      </c>
      <c r="M1323" s="2" t="s">
        <v>25</v>
      </c>
      <c r="N1323" s="2" t="s">
        <v>26</v>
      </c>
      <c r="O1323" s="2" t="s">
        <v>20</v>
      </c>
      <c r="P1323" s="2"/>
      <c r="Q1323" s="5" t="s">
        <v>20</v>
      </c>
      <c r="R1323" s="2" t="s">
        <v>67</v>
      </c>
    </row>
    <row r="1324" spans="1:18" x14ac:dyDescent="0.25">
      <c r="A1324" s="5">
        <v>711</v>
      </c>
      <c r="B1324" s="2" t="s">
        <v>1816</v>
      </c>
      <c r="C1324" s="2" t="s">
        <v>46</v>
      </c>
      <c r="D1324" s="6">
        <v>43791</v>
      </c>
      <c r="E1324" s="2" t="s">
        <v>25</v>
      </c>
      <c r="F1324" s="7">
        <v>45288</v>
      </c>
      <c r="G1324" s="7">
        <v>45288</v>
      </c>
      <c r="H1324" s="2" t="s">
        <v>418</v>
      </c>
      <c r="I1324" s="2" t="s">
        <v>1367</v>
      </c>
      <c r="J1324" s="2" t="s">
        <v>469</v>
      </c>
      <c r="K1324" s="2" t="s">
        <v>43</v>
      </c>
      <c r="L1324" s="2" t="s">
        <v>24</v>
      </c>
      <c r="M1324" s="2" t="s">
        <v>25</v>
      </c>
      <c r="N1324" s="2" t="s">
        <v>26</v>
      </c>
      <c r="O1324" s="2" t="s">
        <v>25</v>
      </c>
      <c r="P1324" s="2"/>
      <c r="Q1324" s="5" t="s">
        <v>20</v>
      </c>
      <c r="R1324" s="2" t="s">
        <v>835</v>
      </c>
    </row>
    <row r="1325" spans="1:18" x14ac:dyDescent="0.25">
      <c r="A1325" s="5">
        <v>559</v>
      </c>
      <c r="B1325" s="2" t="s">
        <v>1482</v>
      </c>
      <c r="C1325" s="2" t="s">
        <v>46</v>
      </c>
      <c r="D1325" s="6">
        <v>43791</v>
      </c>
      <c r="E1325" s="2" t="s">
        <v>25</v>
      </c>
      <c r="F1325" s="7">
        <v>45288</v>
      </c>
      <c r="G1325" s="7">
        <v>45288</v>
      </c>
      <c r="H1325" s="2" t="s">
        <v>418</v>
      </c>
      <c r="I1325" s="2" t="s">
        <v>1483</v>
      </c>
      <c r="J1325" s="2" t="s">
        <v>655</v>
      </c>
      <c r="K1325" s="2" t="s">
        <v>43</v>
      </c>
      <c r="L1325" s="2" t="s">
        <v>24</v>
      </c>
      <c r="M1325" s="2" t="s">
        <v>25</v>
      </c>
      <c r="N1325" s="2" t="s">
        <v>26</v>
      </c>
      <c r="O1325" s="2" t="s">
        <v>25</v>
      </c>
      <c r="P1325" s="2"/>
      <c r="Q1325" s="5" t="s">
        <v>20</v>
      </c>
      <c r="R1325" s="2">
        <v>1</v>
      </c>
    </row>
    <row r="1326" spans="1:18" x14ac:dyDescent="0.25">
      <c r="A1326" s="5">
        <v>569</v>
      </c>
      <c r="B1326" s="2" t="s">
        <v>1508</v>
      </c>
      <c r="C1326" s="2" t="s">
        <v>69</v>
      </c>
      <c r="D1326" s="6">
        <v>43791</v>
      </c>
      <c r="E1326" s="2" t="s">
        <v>25</v>
      </c>
      <c r="F1326" s="7">
        <v>45288</v>
      </c>
      <c r="G1326" s="7">
        <v>45288</v>
      </c>
      <c r="H1326" s="2" t="s">
        <v>30</v>
      </c>
      <c r="I1326" s="2" t="s">
        <v>269</v>
      </c>
      <c r="J1326" s="2" t="s">
        <v>269</v>
      </c>
      <c r="K1326" s="2" t="s">
        <v>43</v>
      </c>
      <c r="L1326" s="2" t="s">
        <v>24</v>
      </c>
      <c r="M1326" s="2" t="s">
        <v>25</v>
      </c>
      <c r="N1326" s="2" t="s">
        <v>26</v>
      </c>
      <c r="O1326" s="2" t="s">
        <v>20</v>
      </c>
      <c r="P1326" s="2"/>
      <c r="Q1326" s="5" t="s">
        <v>20</v>
      </c>
      <c r="R1326" s="2" t="s">
        <v>39</v>
      </c>
    </row>
    <row r="1327" spans="1:18" ht="25.5" x14ac:dyDescent="0.25">
      <c r="A1327" s="5">
        <v>718</v>
      </c>
      <c r="B1327" s="2" t="s">
        <v>1828</v>
      </c>
      <c r="C1327" s="2" t="s">
        <v>1829</v>
      </c>
      <c r="D1327" s="6">
        <v>43790</v>
      </c>
      <c r="E1327" s="2" t="s">
        <v>25</v>
      </c>
      <c r="F1327" s="7">
        <v>45288</v>
      </c>
      <c r="G1327" s="7">
        <v>45288</v>
      </c>
      <c r="H1327" s="2" t="s">
        <v>30</v>
      </c>
      <c r="I1327" s="2" t="s">
        <v>541</v>
      </c>
      <c r="J1327" s="2" t="s">
        <v>1830</v>
      </c>
      <c r="K1327" s="2" t="s">
        <v>43</v>
      </c>
      <c r="L1327" s="2" t="s">
        <v>24</v>
      </c>
      <c r="M1327" s="2" t="s">
        <v>25</v>
      </c>
      <c r="N1327" s="2" t="s">
        <v>26</v>
      </c>
      <c r="O1327" s="2" t="s">
        <v>25</v>
      </c>
      <c r="P1327" s="2"/>
      <c r="Q1327" s="5" t="s">
        <v>20</v>
      </c>
      <c r="R1327" s="2" t="s">
        <v>318</v>
      </c>
    </row>
    <row r="1328" spans="1:18" x14ac:dyDescent="0.25">
      <c r="A1328" s="5">
        <v>825</v>
      </c>
      <c r="B1328" s="2" t="s">
        <v>2055</v>
      </c>
      <c r="C1328" s="2" t="s">
        <v>46</v>
      </c>
      <c r="D1328" s="6">
        <v>43790</v>
      </c>
      <c r="E1328" s="2" t="s">
        <v>25</v>
      </c>
      <c r="F1328" s="7">
        <v>45288</v>
      </c>
      <c r="G1328" s="7">
        <v>45288</v>
      </c>
      <c r="H1328" s="2" t="s">
        <v>30</v>
      </c>
      <c r="I1328" s="2" t="s">
        <v>541</v>
      </c>
      <c r="J1328" s="2" t="s">
        <v>655</v>
      </c>
      <c r="K1328" s="2" t="s">
        <v>43</v>
      </c>
      <c r="L1328" s="2" t="s">
        <v>24</v>
      </c>
      <c r="M1328" s="2" t="s">
        <v>25</v>
      </c>
      <c r="N1328" s="2" t="s">
        <v>26</v>
      </c>
      <c r="O1328" s="2" t="s">
        <v>25</v>
      </c>
      <c r="P1328" s="2"/>
      <c r="Q1328" s="5" t="s">
        <v>20</v>
      </c>
      <c r="R1328" s="2" t="s">
        <v>160</v>
      </c>
    </row>
    <row r="1329" spans="1:18" x14ac:dyDescent="0.25">
      <c r="A1329" s="5">
        <v>551</v>
      </c>
      <c r="B1329" s="2" t="s">
        <v>1470</v>
      </c>
      <c r="C1329" s="2" t="s">
        <v>46</v>
      </c>
      <c r="D1329" s="6">
        <v>43788</v>
      </c>
      <c r="E1329" s="2" t="s">
        <v>25</v>
      </c>
      <c r="F1329" s="7">
        <v>45288</v>
      </c>
      <c r="G1329" s="7">
        <v>45288</v>
      </c>
      <c r="H1329" s="2" t="s">
        <v>21</v>
      </c>
      <c r="I1329" s="2" t="s">
        <v>1471</v>
      </c>
      <c r="J1329" s="2" t="s">
        <v>473</v>
      </c>
      <c r="K1329" s="2" t="s">
        <v>43</v>
      </c>
      <c r="L1329" s="2" t="s">
        <v>340</v>
      </c>
      <c r="M1329" s="2" t="s">
        <v>25</v>
      </c>
      <c r="N1329" s="2" t="s">
        <v>26</v>
      </c>
      <c r="O1329" s="2" t="s">
        <v>25</v>
      </c>
      <c r="P1329" s="2"/>
      <c r="Q1329" s="5" t="s">
        <v>20</v>
      </c>
      <c r="R1329" s="2" t="s">
        <v>1472</v>
      </c>
    </row>
    <row r="1330" spans="1:18" x14ac:dyDescent="0.25">
      <c r="A1330" s="5">
        <v>537</v>
      </c>
      <c r="B1330" s="2" t="s">
        <v>1440</v>
      </c>
      <c r="C1330" s="2" t="s">
        <v>69</v>
      </c>
      <c r="D1330" s="6">
        <v>43791</v>
      </c>
      <c r="E1330" s="2" t="s">
        <v>25</v>
      </c>
      <c r="F1330" s="7">
        <v>45288</v>
      </c>
      <c r="G1330" s="7">
        <v>45288</v>
      </c>
      <c r="H1330" s="2" t="s">
        <v>410</v>
      </c>
      <c r="I1330" s="2" t="s">
        <v>1059</v>
      </c>
      <c r="J1330" s="2" t="s">
        <v>1441</v>
      </c>
      <c r="K1330" s="2" t="s">
        <v>43</v>
      </c>
      <c r="L1330" s="2" t="s">
        <v>340</v>
      </c>
      <c r="M1330" s="2" t="s">
        <v>25</v>
      </c>
      <c r="N1330" s="2" t="s">
        <v>26</v>
      </c>
      <c r="O1330" s="2" t="s">
        <v>20</v>
      </c>
      <c r="P1330" s="2"/>
      <c r="Q1330" s="5" t="s">
        <v>20</v>
      </c>
      <c r="R1330" s="2" t="s">
        <v>20</v>
      </c>
    </row>
    <row r="1331" spans="1:18" x14ac:dyDescent="0.25">
      <c r="A1331" s="5">
        <v>1097</v>
      </c>
      <c r="B1331" s="2" t="s">
        <v>2614</v>
      </c>
      <c r="C1331" s="2" t="s">
        <v>69</v>
      </c>
      <c r="D1331" s="6">
        <v>43798</v>
      </c>
      <c r="E1331" s="2" t="s">
        <v>25</v>
      </c>
      <c r="F1331" s="7">
        <v>45279</v>
      </c>
      <c r="G1331" s="7">
        <v>45289</v>
      </c>
      <c r="H1331" s="2" t="s">
        <v>427</v>
      </c>
      <c r="I1331" s="2" t="s">
        <v>788</v>
      </c>
      <c r="J1331" s="2" t="s">
        <v>2615</v>
      </c>
      <c r="K1331" s="2" t="s">
        <v>43</v>
      </c>
      <c r="L1331" s="2" t="s">
        <v>24</v>
      </c>
      <c r="M1331" s="2" t="s">
        <v>25</v>
      </c>
      <c r="N1331" s="2" t="s">
        <v>26</v>
      </c>
      <c r="O1331" s="2" t="s">
        <v>25</v>
      </c>
      <c r="P1331" s="2"/>
      <c r="Q1331" s="5" t="s">
        <v>20</v>
      </c>
      <c r="R1331" s="2" t="s">
        <v>39</v>
      </c>
    </row>
    <row r="1332" spans="1:18" x14ac:dyDescent="0.25">
      <c r="A1332" s="5">
        <v>582</v>
      </c>
      <c r="B1332" s="2" t="s">
        <v>1531</v>
      </c>
      <c r="C1332" s="2" t="s">
        <v>46</v>
      </c>
      <c r="D1332" s="6">
        <v>43791</v>
      </c>
      <c r="E1332" s="2" t="s">
        <v>25</v>
      </c>
      <c r="F1332" s="7">
        <v>45289</v>
      </c>
      <c r="G1332" s="7">
        <v>45289</v>
      </c>
      <c r="H1332" s="2" t="s">
        <v>427</v>
      </c>
      <c r="I1332" s="2" t="s">
        <v>1532</v>
      </c>
      <c r="J1332" s="2" t="s">
        <v>1533</v>
      </c>
      <c r="K1332" s="2" t="s">
        <v>43</v>
      </c>
      <c r="L1332" s="2" t="s">
        <v>24</v>
      </c>
      <c r="M1332" s="2" t="s">
        <v>25</v>
      </c>
      <c r="N1332" s="2" t="s">
        <v>26</v>
      </c>
      <c r="O1332" s="2" t="s">
        <v>20</v>
      </c>
      <c r="P1332" s="2"/>
      <c r="Q1332" s="5" t="s">
        <v>20</v>
      </c>
      <c r="R1332" s="2" t="s">
        <v>1534</v>
      </c>
    </row>
    <row r="1333" spans="1:18" x14ac:dyDescent="0.25">
      <c r="A1333" s="5">
        <v>615</v>
      </c>
      <c r="B1333" s="2" t="s">
        <v>1606</v>
      </c>
      <c r="C1333" s="2" t="s">
        <v>210</v>
      </c>
      <c r="D1333" s="6">
        <v>43802</v>
      </c>
      <c r="E1333" s="2" t="s">
        <v>25</v>
      </c>
      <c r="F1333" s="7">
        <v>45281</v>
      </c>
      <c r="G1333" s="7">
        <v>45289</v>
      </c>
      <c r="H1333" s="2" t="s">
        <v>528</v>
      </c>
      <c r="I1333" s="2" t="s">
        <v>1607</v>
      </c>
      <c r="J1333" s="2" t="s">
        <v>655</v>
      </c>
      <c r="K1333" s="2" t="s">
        <v>43</v>
      </c>
      <c r="L1333" s="2" t="s">
        <v>24</v>
      </c>
      <c r="M1333" s="2" t="s">
        <v>25</v>
      </c>
      <c r="N1333" s="2" t="s">
        <v>26</v>
      </c>
      <c r="O1333" s="2" t="s">
        <v>20</v>
      </c>
      <c r="P1333" s="2"/>
      <c r="Q1333" s="5" t="s">
        <v>20</v>
      </c>
      <c r="R1333" s="2"/>
    </row>
    <row r="1334" spans="1:18" x14ac:dyDescent="0.25">
      <c r="A1334" s="5">
        <v>579</v>
      </c>
      <c r="B1334" s="2" t="s">
        <v>1524</v>
      </c>
      <c r="C1334" s="2" t="s">
        <v>69</v>
      </c>
      <c r="D1334" s="6">
        <v>43791</v>
      </c>
      <c r="E1334" s="2" t="s">
        <v>25</v>
      </c>
      <c r="F1334" s="7">
        <v>45288</v>
      </c>
      <c r="G1334" s="7">
        <v>45289</v>
      </c>
      <c r="H1334" s="2" t="s">
        <v>482</v>
      </c>
      <c r="I1334" s="2" t="s">
        <v>1525</v>
      </c>
      <c r="J1334" s="2" t="s">
        <v>1526</v>
      </c>
      <c r="K1334" s="2" t="s">
        <v>43</v>
      </c>
      <c r="L1334" s="2" t="s">
        <v>24</v>
      </c>
      <c r="M1334" s="2" t="s">
        <v>25</v>
      </c>
      <c r="N1334" s="2" t="s">
        <v>26</v>
      </c>
      <c r="O1334" s="2" t="s">
        <v>20</v>
      </c>
      <c r="P1334" s="2"/>
      <c r="Q1334" s="5" t="s">
        <v>20</v>
      </c>
      <c r="R1334" s="2" t="s">
        <v>20</v>
      </c>
    </row>
    <row r="1335" spans="1:18" ht="38.25" x14ac:dyDescent="0.25">
      <c r="A1335" s="5">
        <v>1002</v>
      </c>
      <c r="B1335" s="2" t="s">
        <v>2408</v>
      </c>
      <c r="C1335" s="2" t="s">
        <v>46</v>
      </c>
      <c r="D1335" s="6">
        <v>43790</v>
      </c>
      <c r="E1335" s="2" t="s">
        <v>25</v>
      </c>
      <c r="F1335" s="7">
        <v>45288</v>
      </c>
      <c r="G1335" s="7">
        <v>45289</v>
      </c>
      <c r="H1335" s="2" t="s">
        <v>779</v>
      </c>
      <c r="I1335" s="2" t="s">
        <v>2409</v>
      </c>
      <c r="J1335" s="2" t="s">
        <v>2410</v>
      </c>
      <c r="K1335" s="2" t="s">
        <v>43</v>
      </c>
      <c r="L1335" s="2" t="s">
        <v>24</v>
      </c>
      <c r="M1335" s="2" t="s">
        <v>25</v>
      </c>
      <c r="N1335" s="2" t="s">
        <v>26</v>
      </c>
      <c r="O1335" s="2" t="s">
        <v>20</v>
      </c>
      <c r="P1335" s="2"/>
      <c r="Q1335" s="5" t="s">
        <v>20</v>
      </c>
      <c r="R1335" s="2" t="s">
        <v>2411</v>
      </c>
    </row>
    <row r="1336" spans="1:18" x14ac:dyDescent="0.25">
      <c r="A1336" s="5">
        <v>1346</v>
      </c>
      <c r="B1336" s="2" t="s">
        <v>3123</v>
      </c>
      <c r="C1336" s="2" t="s">
        <v>69</v>
      </c>
      <c r="D1336" s="6">
        <v>43790</v>
      </c>
      <c r="E1336" s="2" t="s">
        <v>25</v>
      </c>
      <c r="F1336" s="7">
        <v>45288</v>
      </c>
      <c r="G1336" s="7">
        <v>45289</v>
      </c>
      <c r="H1336" s="2" t="s">
        <v>486</v>
      </c>
      <c r="I1336" s="2" t="s">
        <v>3124</v>
      </c>
      <c r="J1336" s="2" t="s">
        <v>469</v>
      </c>
      <c r="K1336" s="2" t="s">
        <v>43</v>
      </c>
      <c r="L1336" s="2" t="s">
        <v>24</v>
      </c>
      <c r="M1336" s="2" t="s">
        <v>25</v>
      </c>
      <c r="N1336" s="2" t="s">
        <v>26</v>
      </c>
      <c r="O1336" s="2" t="s">
        <v>20</v>
      </c>
      <c r="P1336" s="2"/>
      <c r="Q1336" s="5" t="s">
        <v>20</v>
      </c>
      <c r="R1336" s="2" t="s">
        <v>25</v>
      </c>
    </row>
    <row r="1337" spans="1:18" x14ac:dyDescent="0.25">
      <c r="A1337" s="5">
        <v>348</v>
      </c>
      <c r="B1337" s="2" t="s">
        <v>1018</v>
      </c>
      <c r="C1337" s="2" t="s">
        <v>19</v>
      </c>
      <c r="D1337" s="6">
        <v>43799</v>
      </c>
      <c r="E1337" s="2" t="s">
        <v>25</v>
      </c>
      <c r="F1337" s="7">
        <v>45269</v>
      </c>
      <c r="G1337" s="7">
        <v>45290</v>
      </c>
      <c r="H1337" s="2" t="s">
        <v>1019</v>
      </c>
      <c r="I1337" s="2" t="s">
        <v>1020</v>
      </c>
      <c r="J1337" s="2" t="s">
        <v>1021</v>
      </c>
      <c r="K1337" s="2" t="s">
        <v>43</v>
      </c>
      <c r="L1337" s="2" t="s">
        <v>24</v>
      </c>
      <c r="M1337" s="2" t="s">
        <v>25</v>
      </c>
      <c r="N1337" s="2" t="s">
        <v>26</v>
      </c>
      <c r="O1337" s="2" t="s">
        <v>25</v>
      </c>
      <c r="P1337" s="2"/>
      <c r="Q1337" s="5" t="s">
        <v>20</v>
      </c>
      <c r="R1337" s="2" t="s">
        <v>1022</v>
      </c>
    </row>
    <row r="1338" spans="1:18" x14ac:dyDescent="0.25">
      <c r="A1338" s="5">
        <v>868</v>
      </c>
      <c r="B1338" s="2" t="s">
        <v>2142</v>
      </c>
      <c r="C1338" s="2" t="s">
        <v>46</v>
      </c>
      <c r="D1338" s="6">
        <v>43790</v>
      </c>
      <c r="E1338" s="2" t="s">
        <v>25</v>
      </c>
      <c r="F1338" s="7">
        <v>45288</v>
      </c>
      <c r="G1338" s="7">
        <v>45290</v>
      </c>
      <c r="H1338" s="2" t="s">
        <v>30</v>
      </c>
      <c r="I1338" s="2" t="s">
        <v>541</v>
      </c>
      <c r="J1338" s="2" t="s">
        <v>695</v>
      </c>
      <c r="K1338" s="2" t="s">
        <v>43</v>
      </c>
      <c r="L1338" s="2" t="s">
        <v>340</v>
      </c>
      <c r="M1338" s="2" t="s">
        <v>25</v>
      </c>
      <c r="N1338" s="2" t="s">
        <v>26</v>
      </c>
      <c r="O1338" s="2" t="s">
        <v>20</v>
      </c>
      <c r="P1338" s="2"/>
      <c r="Q1338" s="5" t="s">
        <v>20</v>
      </c>
      <c r="R1338" s="2" t="s">
        <v>20</v>
      </c>
    </row>
    <row r="1339" spans="1:18" ht="25.5" x14ac:dyDescent="0.25">
      <c r="A1339" s="5">
        <v>628</v>
      </c>
      <c r="B1339" s="2" t="s">
        <v>1634</v>
      </c>
      <c r="C1339" s="2" t="s">
        <v>95</v>
      </c>
      <c r="D1339" s="6">
        <v>43791</v>
      </c>
      <c r="E1339" s="2" t="s">
        <v>25</v>
      </c>
      <c r="F1339" s="7">
        <v>45286</v>
      </c>
      <c r="G1339" s="7">
        <v>45291</v>
      </c>
      <c r="H1339" s="2" t="s">
        <v>593</v>
      </c>
      <c r="I1339" s="2" t="s">
        <v>1635</v>
      </c>
      <c r="J1339" s="2" t="s">
        <v>473</v>
      </c>
      <c r="K1339" s="2" t="s">
        <v>43</v>
      </c>
      <c r="L1339" s="2" t="s">
        <v>24</v>
      </c>
      <c r="M1339" s="2" t="s">
        <v>25</v>
      </c>
      <c r="N1339" s="2" t="s">
        <v>26</v>
      </c>
      <c r="O1339" s="2" t="s">
        <v>20</v>
      </c>
      <c r="P1339" s="2"/>
      <c r="Q1339" s="5" t="s">
        <v>20</v>
      </c>
      <c r="R1339" s="2" t="s">
        <v>1636</v>
      </c>
    </row>
    <row r="1340" spans="1:18" ht="25.5" x14ac:dyDescent="0.25">
      <c r="A1340" s="5">
        <v>1017</v>
      </c>
      <c r="B1340" s="2" t="s">
        <v>2448</v>
      </c>
      <c r="C1340" s="2" t="s">
        <v>46</v>
      </c>
      <c r="D1340" s="6">
        <v>43788</v>
      </c>
      <c r="E1340" s="2" t="s">
        <v>25</v>
      </c>
      <c r="F1340" s="7">
        <v>45291</v>
      </c>
      <c r="G1340" s="7">
        <v>45292</v>
      </c>
      <c r="H1340" s="2" t="s">
        <v>253</v>
      </c>
      <c r="I1340" s="2" t="s">
        <v>2449</v>
      </c>
      <c r="J1340" s="2" t="s">
        <v>473</v>
      </c>
      <c r="K1340" s="2" t="s">
        <v>43</v>
      </c>
      <c r="L1340" s="2" t="s">
        <v>24</v>
      </c>
      <c r="M1340" s="2" t="s">
        <v>25</v>
      </c>
      <c r="N1340" s="2" t="s">
        <v>26</v>
      </c>
      <c r="O1340" s="2" t="s">
        <v>25</v>
      </c>
      <c r="P1340" s="2"/>
      <c r="Q1340" s="5" t="s">
        <v>20</v>
      </c>
      <c r="R1340" s="2" t="s">
        <v>2450</v>
      </c>
    </row>
    <row r="1341" spans="1:18" x14ac:dyDescent="0.25">
      <c r="A1341" s="5">
        <v>657</v>
      </c>
      <c r="B1341" s="2" t="s">
        <v>1699</v>
      </c>
      <c r="C1341" s="2" t="s">
        <v>95</v>
      </c>
      <c r="D1341" s="6">
        <v>43790</v>
      </c>
      <c r="E1341" s="2" t="s">
        <v>25</v>
      </c>
      <c r="F1341" s="7">
        <v>45256</v>
      </c>
      <c r="G1341" s="7">
        <v>45292</v>
      </c>
      <c r="H1341" s="2" t="s">
        <v>410</v>
      </c>
      <c r="I1341" s="2" t="s">
        <v>1700</v>
      </c>
      <c r="J1341" s="2" t="s">
        <v>446</v>
      </c>
      <c r="K1341" s="2" t="s">
        <v>43</v>
      </c>
      <c r="L1341" s="2" t="s">
        <v>24</v>
      </c>
      <c r="M1341" s="2" t="s">
        <v>25</v>
      </c>
      <c r="N1341" s="2" t="s">
        <v>26</v>
      </c>
      <c r="O1341" s="2" t="s">
        <v>20</v>
      </c>
      <c r="P1341" s="2"/>
      <c r="Q1341" s="5" t="s">
        <v>128</v>
      </c>
      <c r="R1341" s="2" t="s">
        <v>443</v>
      </c>
    </row>
    <row r="1342" spans="1:18" x14ac:dyDescent="0.25">
      <c r="A1342" s="5">
        <v>735</v>
      </c>
      <c r="B1342" s="2" t="s">
        <v>1865</v>
      </c>
      <c r="C1342" s="2" t="s">
        <v>69</v>
      </c>
      <c r="D1342" s="6">
        <v>43790</v>
      </c>
      <c r="E1342" s="2" t="s">
        <v>25</v>
      </c>
      <c r="F1342" s="7">
        <v>45293</v>
      </c>
      <c r="G1342" s="7">
        <v>45293</v>
      </c>
      <c r="H1342" s="2" t="s">
        <v>36</v>
      </c>
      <c r="I1342" s="2" t="s">
        <v>363</v>
      </c>
      <c r="J1342" s="2" t="s">
        <v>1866</v>
      </c>
      <c r="K1342" s="2" t="s">
        <v>43</v>
      </c>
      <c r="L1342" s="2" t="s">
        <v>24</v>
      </c>
      <c r="M1342" s="2" t="s">
        <v>25</v>
      </c>
      <c r="N1342" s="2" t="s">
        <v>26</v>
      </c>
      <c r="O1342" s="2" t="s">
        <v>25</v>
      </c>
      <c r="P1342" s="2"/>
      <c r="Q1342" s="5" t="s">
        <v>128</v>
      </c>
      <c r="R1342" s="2" t="s">
        <v>1867</v>
      </c>
    </row>
    <row r="1343" spans="1:18" x14ac:dyDescent="0.25">
      <c r="A1343" s="5">
        <v>659</v>
      </c>
      <c r="B1343" s="2" t="s">
        <v>1704</v>
      </c>
      <c r="C1343" s="2" t="s">
        <v>69</v>
      </c>
      <c r="D1343" s="6">
        <v>43791</v>
      </c>
      <c r="E1343" s="2" t="s">
        <v>25</v>
      </c>
      <c r="F1343" s="7">
        <v>45293</v>
      </c>
      <c r="G1343" s="7">
        <v>45293</v>
      </c>
      <c r="H1343" s="2" t="s">
        <v>36</v>
      </c>
      <c r="I1343" s="2" t="s">
        <v>617</v>
      </c>
      <c r="J1343" s="2" t="s">
        <v>446</v>
      </c>
      <c r="K1343" s="2" t="s">
        <v>43</v>
      </c>
      <c r="L1343" s="2" t="s">
        <v>24</v>
      </c>
      <c r="M1343" s="2" t="s">
        <v>25</v>
      </c>
      <c r="N1343" s="2" t="s">
        <v>26</v>
      </c>
      <c r="O1343" s="2" t="s">
        <v>25</v>
      </c>
      <c r="P1343" s="2"/>
      <c r="Q1343" s="5" t="s">
        <v>20</v>
      </c>
      <c r="R1343" s="2" t="s">
        <v>20</v>
      </c>
    </row>
    <row r="1344" spans="1:18" x14ac:dyDescent="0.25">
      <c r="A1344" s="5">
        <v>865</v>
      </c>
      <c r="B1344" s="2" t="s">
        <v>2136</v>
      </c>
      <c r="C1344" s="2" t="s">
        <v>35</v>
      </c>
      <c r="D1344" s="6">
        <v>43790</v>
      </c>
      <c r="E1344" s="2" t="s">
        <v>25</v>
      </c>
      <c r="F1344" s="7">
        <v>45293</v>
      </c>
      <c r="G1344" s="7">
        <v>45293</v>
      </c>
      <c r="H1344" s="2" t="s">
        <v>1073</v>
      </c>
      <c r="I1344" s="2" t="s">
        <v>1073</v>
      </c>
      <c r="J1344" s="2" t="s">
        <v>595</v>
      </c>
      <c r="K1344" s="2" t="s">
        <v>43</v>
      </c>
      <c r="L1344" s="2" t="s">
        <v>24</v>
      </c>
      <c r="M1344" s="2" t="s">
        <v>25</v>
      </c>
      <c r="N1344" s="2" t="s">
        <v>26</v>
      </c>
      <c r="O1344" s="2" t="s">
        <v>25</v>
      </c>
      <c r="P1344" s="2"/>
      <c r="Q1344" s="5" t="s">
        <v>20</v>
      </c>
      <c r="R1344" s="2" t="s">
        <v>166</v>
      </c>
    </row>
    <row r="1345" spans="1:18" x14ac:dyDescent="0.25">
      <c r="A1345" s="5">
        <v>1188</v>
      </c>
      <c r="B1345" s="2" t="s">
        <v>2808</v>
      </c>
      <c r="C1345" s="2" t="s">
        <v>35</v>
      </c>
      <c r="D1345" s="6">
        <v>43791</v>
      </c>
      <c r="E1345" s="2" t="s">
        <v>25</v>
      </c>
      <c r="F1345" s="7">
        <v>45293</v>
      </c>
      <c r="G1345" s="7">
        <v>45293</v>
      </c>
      <c r="H1345" s="2" t="s">
        <v>1035</v>
      </c>
      <c r="I1345" s="2" t="s">
        <v>2809</v>
      </c>
      <c r="J1345" s="2" t="s">
        <v>2810</v>
      </c>
      <c r="K1345" s="2" t="s">
        <v>43</v>
      </c>
      <c r="L1345" s="2" t="s">
        <v>24</v>
      </c>
      <c r="M1345" s="2" t="s">
        <v>25</v>
      </c>
      <c r="N1345" s="2" t="s">
        <v>26</v>
      </c>
      <c r="O1345" s="2" t="s">
        <v>25</v>
      </c>
      <c r="P1345" s="2"/>
      <c r="Q1345" s="5" t="s">
        <v>20</v>
      </c>
      <c r="R1345" s="2" t="s">
        <v>2811</v>
      </c>
    </row>
    <row r="1346" spans="1:18" x14ac:dyDescent="0.25">
      <c r="A1346" s="5">
        <v>660</v>
      </c>
      <c r="B1346" s="2" t="s">
        <v>1705</v>
      </c>
      <c r="C1346" s="2" t="s">
        <v>69</v>
      </c>
      <c r="D1346" s="6">
        <v>43791</v>
      </c>
      <c r="E1346" s="2" t="s">
        <v>25</v>
      </c>
      <c r="F1346" s="7">
        <v>45293</v>
      </c>
      <c r="G1346" s="7">
        <v>45293</v>
      </c>
      <c r="H1346" s="2" t="s">
        <v>440</v>
      </c>
      <c r="I1346" s="2" t="s">
        <v>25</v>
      </c>
      <c r="J1346" s="2" t="s">
        <v>473</v>
      </c>
      <c r="K1346" s="2" t="s">
        <v>43</v>
      </c>
      <c r="L1346" s="2" t="s">
        <v>24</v>
      </c>
      <c r="M1346" s="2" t="s">
        <v>25</v>
      </c>
      <c r="N1346" s="2" t="s">
        <v>26</v>
      </c>
      <c r="O1346" s="2" t="s">
        <v>20</v>
      </c>
      <c r="P1346" s="2"/>
      <c r="Q1346" s="5" t="s">
        <v>20</v>
      </c>
      <c r="R1346" s="2" t="s">
        <v>44</v>
      </c>
    </row>
    <row r="1347" spans="1:18" x14ac:dyDescent="0.25">
      <c r="A1347" s="5">
        <v>824</v>
      </c>
      <c r="B1347" s="2" t="s">
        <v>2053</v>
      </c>
      <c r="C1347" s="2" t="s">
        <v>69</v>
      </c>
      <c r="D1347" s="6">
        <v>43739</v>
      </c>
      <c r="E1347" s="2" t="s">
        <v>25</v>
      </c>
      <c r="F1347" s="7">
        <v>45293</v>
      </c>
      <c r="G1347" s="7">
        <v>45293</v>
      </c>
      <c r="H1347" s="2" t="s">
        <v>440</v>
      </c>
      <c r="I1347" s="2" t="s">
        <v>777</v>
      </c>
      <c r="J1347" s="2" t="s">
        <v>2054</v>
      </c>
      <c r="K1347" s="2" t="s">
        <v>43</v>
      </c>
      <c r="L1347" s="2" t="s">
        <v>24</v>
      </c>
      <c r="M1347" s="2" t="s">
        <v>25</v>
      </c>
      <c r="N1347" s="2" t="s">
        <v>26</v>
      </c>
      <c r="O1347" s="2" t="s">
        <v>25</v>
      </c>
      <c r="P1347" s="2"/>
      <c r="Q1347" s="5" t="s">
        <v>20</v>
      </c>
      <c r="R1347" s="2" t="s">
        <v>1803</v>
      </c>
    </row>
    <row r="1348" spans="1:18" x14ac:dyDescent="0.25">
      <c r="A1348" s="5">
        <v>707</v>
      </c>
      <c r="B1348" s="2" t="s">
        <v>1807</v>
      </c>
      <c r="C1348" s="2" t="s">
        <v>69</v>
      </c>
      <c r="D1348" s="6">
        <v>43791</v>
      </c>
      <c r="E1348" s="2" t="s">
        <v>25</v>
      </c>
      <c r="F1348" s="7">
        <v>45293</v>
      </c>
      <c r="G1348" s="7">
        <v>45293</v>
      </c>
      <c r="H1348" s="2" t="s">
        <v>588</v>
      </c>
      <c r="I1348" s="2" t="s">
        <v>1808</v>
      </c>
      <c r="J1348" s="2" t="s">
        <v>442</v>
      </c>
      <c r="K1348" s="2" t="s">
        <v>43</v>
      </c>
      <c r="L1348" s="2" t="s">
        <v>340</v>
      </c>
      <c r="M1348" s="2" t="s">
        <v>25</v>
      </c>
      <c r="N1348" s="2" t="s">
        <v>26</v>
      </c>
      <c r="O1348" s="2" t="s">
        <v>20</v>
      </c>
      <c r="P1348" s="2"/>
      <c r="Q1348" s="5" t="s">
        <v>20</v>
      </c>
      <c r="R1348" s="2" t="s">
        <v>1809</v>
      </c>
    </row>
    <row r="1349" spans="1:18" x14ac:dyDescent="0.25">
      <c r="A1349" s="5">
        <v>687</v>
      </c>
      <c r="B1349" s="2" t="s">
        <v>1766</v>
      </c>
      <c r="C1349" s="2" t="s">
        <v>35</v>
      </c>
      <c r="D1349" s="6">
        <v>45293</v>
      </c>
      <c r="E1349" s="2" t="s">
        <v>25</v>
      </c>
      <c r="F1349" s="7">
        <v>45293</v>
      </c>
      <c r="G1349" s="7">
        <v>45293</v>
      </c>
      <c r="H1349" s="2" t="s">
        <v>30</v>
      </c>
      <c r="I1349" s="2" t="s">
        <v>1559</v>
      </c>
      <c r="J1349" s="2" t="s">
        <v>442</v>
      </c>
      <c r="K1349" s="2" t="s">
        <v>43</v>
      </c>
      <c r="L1349" s="2" t="s">
        <v>24</v>
      </c>
      <c r="M1349" s="2" t="s">
        <v>25</v>
      </c>
      <c r="N1349" s="2" t="s">
        <v>26</v>
      </c>
      <c r="O1349" s="2" t="s">
        <v>25</v>
      </c>
      <c r="P1349" s="2"/>
      <c r="Q1349" s="5" t="s">
        <v>20</v>
      </c>
      <c r="R1349" s="2" t="s">
        <v>83</v>
      </c>
    </row>
    <row r="1350" spans="1:18" x14ac:dyDescent="0.25">
      <c r="A1350" s="5">
        <v>668</v>
      </c>
      <c r="B1350" s="2" t="s">
        <v>1720</v>
      </c>
      <c r="C1350" s="2" t="s">
        <v>69</v>
      </c>
      <c r="D1350" s="6">
        <v>43790</v>
      </c>
      <c r="E1350" s="2" t="s">
        <v>20</v>
      </c>
      <c r="F1350" s="7">
        <v>45293</v>
      </c>
      <c r="G1350" s="7">
        <v>45293</v>
      </c>
      <c r="H1350" s="2" t="s">
        <v>30</v>
      </c>
      <c r="I1350" s="2" t="s">
        <v>1721</v>
      </c>
      <c r="J1350" s="2" t="s">
        <v>1722</v>
      </c>
      <c r="K1350" s="2" t="s">
        <v>43</v>
      </c>
      <c r="L1350" s="2" t="s">
        <v>24</v>
      </c>
      <c r="M1350" s="2" t="s">
        <v>25</v>
      </c>
      <c r="N1350" s="2" t="s">
        <v>26</v>
      </c>
      <c r="O1350" s="2" t="s">
        <v>20</v>
      </c>
      <c r="P1350" s="2"/>
      <c r="Q1350" s="5" t="s">
        <v>128</v>
      </c>
      <c r="R1350" s="2" t="s">
        <v>1723</v>
      </c>
    </row>
    <row r="1351" spans="1:18" x14ac:dyDescent="0.25">
      <c r="A1351" s="5">
        <v>667</v>
      </c>
      <c r="B1351" s="2" t="s">
        <v>1717</v>
      </c>
      <c r="C1351" s="2" t="s">
        <v>35</v>
      </c>
      <c r="D1351" s="6">
        <v>43791</v>
      </c>
      <c r="E1351" s="2" t="s">
        <v>25</v>
      </c>
      <c r="F1351" s="7">
        <v>45293</v>
      </c>
      <c r="G1351" s="7">
        <v>45293</v>
      </c>
      <c r="H1351" s="2" t="s">
        <v>410</v>
      </c>
      <c r="I1351" s="2" t="s">
        <v>1718</v>
      </c>
      <c r="J1351" s="2" t="s">
        <v>695</v>
      </c>
      <c r="K1351" s="2" t="s">
        <v>43</v>
      </c>
      <c r="L1351" s="2" t="s">
        <v>356</v>
      </c>
      <c r="M1351" s="2" t="s">
        <v>25</v>
      </c>
      <c r="N1351" s="2" t="s">
        <v>26</v>
      </c>
      <c r="O1351" s="2" t="s">
        <v>25</v>
      </c>
      <c r="P1351" s="2"/>
      <c r="Q1351" s="5" t="s">
        <v>20</v>
      </c>
      <c r="R1351" s="2" t="s">
        <v>1719</v>
      </c>
    </row>
    <row r="1352" spans="1:18" x14ac:dyDescent="0.25">
      <c r="A1352" s="5">
        <v>721</v>
      </c>
      <c r="B1352" s="2" t="s">
        <v>1837</v>
      </c>
      <c r="C1352" s="2" t="s">
        <v>69</v>
      </c>
      <c r="D1352" s="6">
        <v>43791</v>
      </c>
      <c r="E1352" s="2" t="s">
        <v>25</v>
      </c>
      <c r="F1352" s="7">
        <v>45293</v>
      </c>
      <c r="G1352" s="7">
        <v>45294</v>
      </c>
      <c r="H1352" s="2" t="s">
        <v>134</v>
      </c>
      <c r="I1352" s="2" t="s">
        <v>1838</v>
      </c>
      <c r="J1352" s="7">
        <v>45311</v>
      </c>
      <c r="K1352" s="2" t="s">
        <v>43</v>
      </c>
      <c r="L1352" s="2" t="s">
        <v>24</v>
      </c>
      <c r="M1352" s="2" t="s">
        <v>25</v>
      </c>
      <c r="N1352" s="2" t="s">
        <v>26</v>
      </c>
      <c r="O1352" s="2" t="s">
        <v>25</v>
      </c>
      <c r="P1352" s="2">
        <v>45536</v>
      </c>
      <c r="Q1352" s="5" t="s">
        <v>20</v>
      </c>
      <c r="R1352" s="2" t="s">
        <v>25</v>
      </c>
    </row>
    <row r="1353" spans="1:18" ht="25.5" x14ac:dyDescent="0.25">
      <c r="A1353" s="5">
        <v>1313</v>
      </c>
      <c r="B1353" s="2" t="s">
        <v>3063</v>
      </c>
      <c r="C1353" s="2" t="s">
        <v>69</v>
      </c>
      <c r="D1353" s="5" t="s">
        <v>1191</v>
      </c>
      <c r="E1353" s="2" t="s">
        <v>25</v>
      </c>
      <c r="F1353" s="7">
        <v>45293</v>
      </c>
      <c r="G1353" s="7">
        <v>45294</v>
      </c>
      <c r="H1353" s="2" t="s">
        <v>134</v>
      </c>
      <c r="I1353" s="2" t="s">
        <v>3064</v>
      </c>
      <c r="J1353" s="2" t="s">
        <v>3065</v>
      </c>
      <c r="K1353" s="2" t="s">
        <v>43</v>
      </c>
      <c r="L1353" s="2" t="s">
        <v>24</v>
      </c>
      <c r="M1353" s="2" t="s">
        <v>25</v>
      </c>
      <c r="N1353" s="2" t="s">
        <v>26</v>
      </c>
      <c r="O1353" s="2" t="s">
        <v>25</v>
      </c>
      <c r="P1353" s="2"/>
      <c r="Q1353" s="5" t="s">
        <v>20</v>
      </c>
      <c r="R1353" s="2" t="s">
        <v>3066</v>
      </c>
    </row>
    <row r="1354" spans="1:18" ht="25.5" x14ac:dyDescent="0.25">
      <c r="A1354" s="5">
        <v>1004</v>
      </c>
      <c r="B1354" s="2" t="s">
        <v>2415</v>
      </c>
      <c r="C1354" s="2" t="s">
        <v>35</v>
      </c>
      <c r="D1354" s="6">
        <v>43791</v>
      </c>
      <c r="E1354" s="2" t="s">
        <v>25</v>
      </c>
      <c r="F1354" s="7">
        <v>45294</v>
      </c>
      <c r="G1354" s="7">
        <v>45294</v>
      </c>
      <c r="H1354" s="2" t="s">
        <v>1289</v>
      </c>
      <c r="I1354" s="2" t="s">
        <v>2416</v>
      </c>
      <c r="J1354" s="2" t="s">
        <v>2417</v>
      </c>
      <c r="K1354" s="2" t="s">
        <v>43</v>
      </c>
      <c r="L1354" s="2" t="s">
        <v>24</v>
      </c>
      <c r="M1354" s="2" t="s">
        <v>25</v>
      </c>
      <c r="N1354" s="2" t="s">
        <v>26</v>
      </c>
      <c r="O1354" s="2" t="s">
        <v>20</v>
      </c>
      <c r="P1354" s="2"/>
      <c r="Q1354" s="5" t="s">
        <v>20</v>
      </c>
      <c r="R1354" s="2" t="s">
        <v>2418</v>
      </c>
    </row>
    <row r="1355" spans="1:18" ht="25.5" x14ac:dyDescent="0.25">
      <c r="A1355" s="5">
        <v>753</v>
      </c>
      <c r="B1355" s="2" t="s">
        <v>1902</v>
      </c>
      <c r="C1355" s="2" t="s">
        <v>95</v>
      </c>
      <c r="D1355" s="6">
        <v>43788</v>
      </c>
      <c r="E1355" s="2" t="s">
        <v>25</v>
      </c>
      <c r="F1355" s="7">
        <v>45286</v>
      </c>
      <c r="G1355" s="7">
        <v>45295</v>
      </c>
      <c r="H1355" s="2" t="s">
        <v>1073</v>
      </c>
      <c r="I1355" s="2" t="s">
        <v>25</v>
      </c>
      <c r="J1355" s="2" t="s">
        <v>1903</v>
      </c>
      <c r="K1355" s="2" t="s">
        <v>43</v>
      </c>
      <c r="L1355" s="2" t="s">
        <v>24</v>
      </c>
      <c r="M1355" s="2" t="s">
        <v>25</v>
      </c>
      <c r="N1355" s="2" t="s">
        <v>26</v>
      </c>
      <c r="O1355" s="2" t="s">
        <v>20</v>
      </c>
      <c r="P1355" s="2"/>
      <c r="Q1355" s="5" t="s">
        <v>20</v>
      </c>
      <c r="R1355" s="2" t="s">
        <v>1904</v>
      </c>
    </row>
    <row r="1356" spans="1:18" x14ac:dyDescent="0.25">
      <c r="A1356" s="5">
        <v>697</v>
      </c>
      <c r="B1356" s="2" t="s">
        <v>1785</v>
      </c>
      <c r="C1356" s="2" t="s">
        <v>59</v>
      </c>
      <c r="D1356" s="6">
        <v>43790</v>
      </c>
      <c r="E1356" s="2" t="s">
        <v>25</v>
      </c>
      <c r="F1356" s="7">
        <v>45295</v>
      </c>
      <c r="G1356" s="7">
        <v>45295</v>
      </c>
      <c r="H1356" s="2" t="s">
        <v>1786</v>
      </c>
      <c r="I1356" s="2" t="s">
        <v>376</v>
      </c>
      <c r="J1356" s="2">
        <v>2024</v>
      </c>
      <c r="K1356" s="2" t="s">
        <v>43</v>
      </c>
      <c r="L1356" s="2" t="s">
        <v>24</v>
      </c>
      <c r="M1356" s="2" t="s">
        <v>25</v>
      </c>
      <c r="N1356" s="2" t="s">
        <v>26</v>
      </c>
      <c r="O1356" s="2" t="s">
        <v>25</v>
      </c>
      <c r="P1356" s="2"/>
      <c r="Q1356" s="5" t="s">
        <v>20</v>
      </c>
      <c r="R1356" s="2"/>
    </row>
    <row r="1357" spans="1:18" x14ac:dyDescent="0.25">
      <c r="A1357" s="5">
        <v>694</v>
      </c>
      <c r="B1357" s="2" t="s">
        <v>1779</v>
      </c>
      <c r="C1357" s="2" t="s">
        <v>35</v>
      </c>
      <c r="D1357" s="6">
        <v>43790</v>
      </c>
      <c r="E1357" s="2" t="s">
        <v>25</v>
      </c>
      <c r="F1357" s="7">
        <v>45295</v>
      </c>
      <c r="G1357" s="7">
        <v>45295</v>
      </c>
      <c r="H1357" s="2" t="s">
        <v>238</v>
      </c>
      <c r="I1357" s="2" t="s">
        <v>1780</v>
      </c>
      <c r="J1357" s="2" t="s">
        <v>442</v>
      </c>
      <c r="K1357" s="2" t="s">
        <v>43</v>
      </c>
      <c r="L1357" s="2" t="s">
        <v>24</v>
      </c>
      <c r="M1357" s="2" t="s">
        <v>25</v>
      </c>
      <c r="N1357" s="2" t="s">
        <v>26</v>
      </c>
      <c r="O1357" s="2" t="s">
        <v>25</v>
      </c>
      <c r="P1357" s="2"/>
      <c r="Q1357" s="5" t="s">
        <v>27</v>
      </c>
      <c r="R1357" s="2" t="s">
        <v>1781</v>
      </c>
    </row>
    <row r="1358" spans="1:18" ht="25.5" x14ac:dyDescent="0.25">
      <c r="A1358" s="5">
        <v>833</v>
      </c>
      <c r="B1358" s="2" t="s">
        <v>2068</v>
      </c>
      <c r="C1358" s="2" t="s">
        <v>2069</v>
      </c>
      <c r="D1358" s="6">
        <v>43800</v>
      </c>
      <c r="E1358" s="2" t="s">
        <v>25</v>
      </c>
      <c r="F1358" s="7">
        <v>45296</v>
      </c>
      <c r="G1358" s="7">
        <v>45296</v>
      </c>
      <c r="H1358" s="2" t="s">
        <v>520</v>
      </c>
      <c r="I1358" s="2" t="s">
        <v>2070</v>
      </c>
      <c r="J1358" s="2" t="s">
        <v>1441</v>
      </c>
      <c r="K1358" s="2" t="s">
        <v>43</v>
      </c>
      <c r="L1358" s="2" t="s">
        <v>24</v>
      </c>
      <c r="M1358" s="2" t="s">
        <v>25</v>
      </c>
      <c r="N1358" s="2" t="s">
        <v>26</v>
      </c>
      <c r="O1358" s="2" t="s">
        <v>20</v>
      </c>
      <c r="P1358" s="2"/>
      <c r="Q1358" s="5" t="s">
        <v>20</v>
      </c>
      <c r="R1358" s="2" t="s">
        <v>2071</v>
      </c>
    </row>
    <row r="1359" spans="1:18" x14ac:dyDescent="0.25">
      <c r="A1359" s="5">
        <v>1057</v>
      </c>
      <c r="B1359" s="2" t="s">
        <v>2533</v>
      </c>
      <c r="C1359" s="2" t="s">
        <v>35</v>
      </c>
      <c r="D1359" s="6">
        <v>43791</v>
      </c>
      <c r="E1359" s="2" t="s">
        <v>25</v>
      </c>
      <c r="F1359" s="7">
        <v>45293</v>
      </c>
      <c r="G1359" s="7">
        <v>45296</v>
      </c>
      <c r="H1359" s="2" t="s">
        <v>440</v>
      </c>
      <c r="I1359" s="2" t="s">
        <v>2534</v>
      </c>
      <c r="J1359" s="2" t="s">
        <v>469</v>
      </c>
      <c r="K1359" s="2" t="s">
        <v>43</v>
      </c>
      <c r="L1359" s="2" t="s">
        <v>24</v>
      </c>
      <c r="M1359" s="2" t="s">
        <v>25</v>
      </c>
      <c r="N1359" s="2" t="s">
        <v>26</v>
      </c>
      <c r="O1359" s="2" t="s">
        <v>20</v>
      </c>
      <c r="P1359" s="2"/>
      <c r="Q1359" s="5" t="s">
        <v>20</v>
      </c>
      <c r="R1359" s="2" t="s">
        <v>166</v>
      </c>
    </row>
    <row r="1360" spans="1:18" x14ac:dyDescent="0.25">
      <c r="A1360" s="5">
        <v>728</v>
      </c>
      <c r="B1360" s="2" t="s">
        <v>1851</v>
      </c>
      <c r="C1360" s="2" t="s">
        <v>29</v>
      </c>
      <c r="D1360" s="6">
        <v>43789</v>
      </c>
      <c r="E1360" s="2" t="s">
        <v>25</v>
      </c>
      <c r="F1360" s="7">
        <v>45297</v>
      </c>
      <c r="G1360" s="7">
        <v>45297</v>
      </c>
      <c r="H1360" s="2" t="s">
        <v>30</v>
      </c>
      <c r="I1360" s="2" t="s">
        <v>185</v>
      </c>
      <c r="J1360" s="2" t="s">
        <v>1852</v>
      </c>
      <c r="K1360" s="2" t="s">
        <v>43</v>
      </c>
      <c r="L1360" s="2" t="s">
        <v>356</v>
      </c>
      <c r="M1360" s="2" t="s">
        <v>25</v>
      </c>
      <c r="N1360" s="2" t="s">
        <v>26</v>
      </c>
      <c r="O1360" s="2" t="s">
        <v>20</v>
      </c>
      <c r="P1360" s="2"/>
      <c r="Q1360" s="5" t="s">
        <v>20</v>
      </c>
      <c r="R1360" s="2" t="s">
        <v>83</v>
      </c>
    </row>
    <row r="1361" spans="1:18" x14ac:dyDescent="0.25">
      <c r="A1361" s="5">
        <v>907</v>
      </c>
      <c r="B1361" s="2" t="s">
        <v>2220</v>
      </c>
      <c r="C1361" s="2" t="s">
        <v>46</v>
      </c>
      <c r="D1361" s="6">
        <v>43790</v>
      </c>
      <c r="E1361" s="2" t="s">
        <v>25</v>
      </c>
      <c r="F1361" s="7">
        <v>45288</v>
      </c>
      <c r="G1361" s="7">
        <v>45299</v>
      </c>
      <c r="H1361" s="2" t="s">
        <v>620</v>
      </c>
      <c r="I1361" s="2" t="s">
        <v>2221</v>
      </c>
      <c r="J1361" s="2" t="s">
        <v>1441</v>
      </c>
      <c r="K1361" s="2" t="s">
        <v>43</v>
      </c>
      <c r="L1361" s="2" t="s">
        <v>24</v>
      </c>
      <c r="M1361" s="2" t="s">
        <v>25</v>
      </c>
      <c r="N1361" s="2" t="s">
        <v>26</v>
      </c>
      <c r="O1361" s="2" t="s">
        <v>25</v>
      </c>
      <c r="P1361" s="2"/>
      <c r="Q1361" s="5" t="s">
        <v>20</v>
      </c>
      <c r="R1361" s="2" t="s">
        <v>2222</v>
      </c>
    </row>
    <row r="1362" spans="1:18" x14ac:dyDescent="0.25">
      <c r="A1362" s="5">
        <v>776</v>
      </c>
      <c r="B1362" s="2" t="s">
        <v>1950</v>
      </c>
      <c r="C1362" s="2" t="s">
        <v>35</v>
      </c>
      <c r="D1362" s="6">
        <v>43791</v>
      </c>
      <c r="E1362" s="2" t="s">
        <v>25</v>
      </c>
      <c r="F1362" s="7">
        <v>45300</v>
      </c>
      <c r="G1362" s="7">
        <v>45300</v>
      </c>
      <c r="H1362" s="2" t="s">
        <v>253</v>
      </c>
      <c r="I1362" s="2" t="s">
        <v>1049</v>
      </c>
      <c r="J1362" s="2" t="s">
        <v>1776</v>
      </c>
      <c r="K1362" s="2" t="s">
        <v>43</v>
      </c>
      <c r="L1362" s="2" t="s">
        <v>24</v>
      </c>
      <c r="M1362" s="2" t="s">
        <v>25</v>
      </c>
      <c r="N1362" s="2" t="s">
        <v>26</v>
      </c>
      <c r="O1362" s="2" t="s">
        <v>20</v>
      </c>
      <c r="P1362" s="2"/>
      <c r="Q1362" s="5" t="s">
        <v>27</v>
      </c>
      <c r="R1362" s="2" t="s">
        <v>25</v>
      </c>
    </row>
    <row r="1363" spans="1:18" x14ac:dyDescent="0.25">
      <c r="A1363" s="5">
        <v>779</v>
      </c>
      <c r="B1363" s="2" t="s">
        <v>1957</v>
      </c>
      <c r="C1363" s="2" t="s">
        <v>106</v>
      </c>
      <c r="D1363" s="6">
        <v>43791</v>
      </c>
      <c r="E1363" s="2" t="s">
        <v>25</v>
      </c>
      <c r="F1363" s="7">
        <v>45300</v>
      </c>
      <c r="G1363" s="7">
        <v>45300</v>
      </c>
      <c r="H1363" s="2" t="s">
        <v>253</v>
      </c>
      <c r="I1363" s="2" t="s">
        <v>32</v>
      </c>
      <c r="J1363" s="2" t="s">
        <v>32</v>
      </c>
      <c r="K1363" s="2" t="s">
        <v>43</v>
      </c>
      <c r="L1363" s="2" t="s">
        <v>24</v>
      </c>
      <c r="M1363" s="2" t="s">
        <v>25</v>
      </c>
      <c r="N1363" s="2" t="s">
        <v>26</v>
      </c>
      <c r="O1363" s="2" t="s">
        <v>20</v>
      </c>
      <c r="P1363" s="2"/>
      <c r="Q1363" s="5" t="s">
        <v>20</v>
      </c>
      <c r="R1363" s="2" t="s">
        <v>1958</v>
      </c>
    </row>
    <row r="1364" spans="1:18" x14ac:dyDescent="0.25">
      <c r="A1364" s="5">
        <v>756</v>
      </c>
      <c r="B1364" s="2" t="s">
        <v>1908</v>
      </c>
      <c r="C1364" s="2" t="s">
        <v>106</v>
      </c>
      <c r="D1364" s="6">
        <v>45300</v>
      </c>
      <c r="E1364" s="2" t="s">
        <v>25</v>
      </c>
      <c r="F1364" s="2" t="s">
        <v>1909</v>
      </c>
      <c r="G1364" s="7">
        <v>45300</v>
      </c>
      <c r="H1364" s="2" t="s">
        <v>36</v>
      </c>
      <c r="I1364" s="2" t="s">
        <v>1910</v>
      </c>
      <c r="J1364" s="2" t="s">
        <v>1911</v>
      </c>
      <c r="K1364" s="2" t="s">
        <v>43</v>
      </c>
      <c r="L1364" s="2" t="s">
        <v>340</v>
      </c>
      <c r="M1364" s="2" t="s">
        <v>25</v>
      </c>
      <c r="N1364" s="2" t="s">
        <v>26</v>
      </c>
      <c r="O1364" s="2" t="s">
        <v>20</v>
      </c>
      <c r="P1364" s="2"/>
      <c r="Q1364" s="5" t="s">
        <v>20</v>
      </c>
      <c r="R1364" s="2" t="s">
        <v>20</v>
      </c>
    </row>
    <row r="1365" spans="1:18" ht="25.5" x14ac:dyDescent="0.25">
      <c r="A1365" s="5">
        <v>797</v>
      </c>
      <c r="B1365" s="2" t="s">
        <v>1995</v>
      </c>
      <c r="C1365" s="2" t="s">
        <v>106</v>
      </c>
      <c r="D1365" s="6">
        <v>43790</v>
      </c>
      <c r="E1365" s="2" t="s">
        <v>25</v>
      </c>
      <c r="F1365" s="7">
        <v>45300</v>
      </c>
      <c r="G1365" s="7">
        <v>45300</v>
      </c>
      <c r="H1365" s="2" t="s">
        <v>427</v>
      </c>
      <c r="I1365" s="2" t="s">
        <v>794</v>
      </c>
      <c r="J1365" s="2" t="s">
        <v>473</v>
      </c>
      <c r="K1365" s="2" t="s">
        <v>43</v>
      </c>
      <c r="L1365" s="2" t="s">
        <v>24</v>
      </c>
      <c r="M1365" s="2" t="s">
        <v>25</v>
      </c>
      <c r="N1365" s="2" t="s">
        <v>26</v>
      </c>
      <c r="O1365" s="2" t="s">
        <v>25</v>
      </c>
      <c r="P1365" s="2"/>
      <c r="Q1365" s="5" t="s">
        <v>20</v>
      </c>
      <c r="R1365" s="2" t="s">
        <v>1996</v>
      </c>
    </row>
    <row r="1366" spans="1:18" x14ac:dyDescent="0.25">
      <c r="A1366" s="5">
        <v>1459</v>
      </c>
      <c r="B1366" s="2" t="s">
        <v>3360</v>
      </c>
      <c r="C1366" s="2" t="s">
        <v>106</v>
      </c>
      <c r="D1366" s="6">
        <v>43791</v>
      </c>
      <c r="E1366" s="2" t="s">
        <v>25</v>
      </c>
      <c r="F1366" s="7">
        <v>45300</v>
      </c>
      <c r="G1366" s="7">
        <v>45300</v>
      </c>
      <c r="H1366" s="2" t="s">
        <v>134</v>
      </c>
      <c r="I1366" s="2" t="s">
        <v>3361</v>
      </c>
      <c r="J1366" s="2" t="s">
        <v>3361</v>
      </c>
      <c r="K1366" s="2" t="s">
        <v>43</v>
      </c>
      <c r="L1366" s="2" t="s">
        <v>24</v>
      </c>
      <c r="M1366" s="2" t="s">
        <v>25</v>
      </c>
      <c r="N1366" s="2" t="s">
        <v>26</v>
      </c>
      <c r="O1366" s="2" t="s">
        <v>20</v>
      </c>
      <c r="P1366" s="2"/>
      <c r="Q1366" s="5" t="s">
        <v>27</v>
      </c>
      <c r="R1366" s="2" t="s">
        <v>25</v>
      </c>
    </row>
    <row r="1367" spans="1:18" x14ac:dyDescent="0.25">
      <c r="A1367" s="5">
        <v>997</v>
      </c>
      <c r="B1367" s="2" t="s">
        <v>2401</v>
      </c>
      <c r="C1367" s="2" t="s">
        <v>106</v>
      </c>
      <c r="D1367" s="6">
        <v>43791</v>
      </c>
      <c r="E1367" s="2" t="s">
        <v>25</v>
      </c>
      <c r="F1367" s="7">
        <v>45300</v>
      </c>
      <c r="G1367" s="7">
        <v>45300</v>
      </c>
      <c r="H1367" s="2" t="s">
        <v>520</v>
      </c>
      <c r="I1367" s="2" t="s">
        <v>2045</v>
      </c>
      <c r="J1367" s="2" t="s">
        <v>655</v>
      </c>
      <c r="K1367" s="2" t="s">
        <v>43</v>
      </c>
      <c r="L1367" s="2" t="s">
        <v>24</v>
      </c>
      <c r="M1367" s="2" t="s">
        <v>25</v>
      </c>
      <c r="N1367" s="2" t="s">
        <v>26</v>
      </c>
      <c r="O1367" s="2" t="s">
        <v>20</v>
      </c>
      <c r="P1367" s="2"/>
      <c r="Q1367" s="5" t="s">
        <v>20</v>
      </c>
      <c r="R1367" s="2"/>
    </row>
    <row r="1368" spans="1:18" x14ac:dyDescent="0.25">
      <c r="A1368" s="5">
        <v>763</v>
      </c>
      <c r="B1368" s="2" t="s">
        <v>1923</v>
      </c>
      <c r="C1368" s="2" t="s">
        <v>35</v>
      </c>
      <c r="D1368" s="6">
        <v>43791</v>
      </c>
      <c r="E1368" s="2" t="s">
        <v>25</v>
      </c>
      <c r="F1368" s="7">
        <v>45300</v>
      </c>
      <c r="G1368" s="7">
        <v>45300</v>
      </c>
      <c r="H1368" s="2" t="s">
        <v>634</v>
      </c>
      <c r="I1368" s="2" t="s">
        <v>1924</v>
      </c>
      <c r="J1368" s="2" t="s">
        <v>446</v>
      </c>
      <c r="K1368" s="2" t="s">
        <v>43</v>
      </c>
      <c r="L1368" s="2" t="s">
        <v>24</v>
      </c>
      <c r="M1368" s="2" t="s">
        <v>25</v>
      </c>
      <c r="N1368" s="2" t="s">
        <v>26</v>
      </c>
      <c r="O1368" s="2" t="s">
        <v>20</v>
      </c>
      <c r="P1368" s="2"/>
      <c r="Q1368" s="5" t="s">
        <v>20</v>
      </c>
      <c r="R1368" s="2" t="s">
        <v>20</v>
      </c>
    </row>
    <row r="1369" spans="1:18" x14ac:dyDescent="0.25">
      <c r="A1369" s="5">
        <v>847</v>
      </c>
      <c r="B1369" s="2" t="s">
        <v>2098</v>
      </c>
      <c r="C1369" s="2" t="s">
        <v>106</v>
      </c>
      <c r="D1369" s="6">
        <v>44131</v>
      </c>
      <c r="E1369" s="2" t="s">
        <v>25</v>
      </c>
      <c r="F1369" s="7">
        <v>45299</v>
      </c>
      <c r="G1369" s="7">
        <v>45300</v>
      </c>
      <c r="H1369" s="2" t="s">
        <v>486</v>
      </c>
      <c r="I1369" s="2" t="s">
        <v>2099</v>
      </c>
      <c r="J1369" s="7">
        <v>45646</v>
      </c>
      <c r="K1369" s="2" t="s">
        <v>43</v>
      </c>
      <c r="L1369" s="2" t="s">
        <v>24</v>
      </c>
      <c r="M1369" s="2" t="s">
        <v>25</v>
      </c>
      <c r="N1369" s="2" t="s">
        <v>26</v>
      </c>
      <c r="O1369" s="2" t="s">
        <v>25</v>
      </c>
      <c r="P1369" s="2"/>
      <c r="Q1369" s="5" t="s">
        <v>20</v>
      </c>
      <c r="R1369" s="2" t="s">
        <v>2100</v>
      </c>
    </row>
    <row r="1370" spans="1:18" ht="25.5" x14ac:dyDescent="0.25">
      <c r="A1370" s="5">
        <v>758</v>
      </c>
      <c r="B1370" s="2" t="s">
        <v>1914</v>
      </c>
      <c r="C1370" s="2" t="s">
        <v>106</v>
      </c>
      <c r="D1370" s="6">
        <v>43791</v>
      </c>
      <c r="E1370" s="2" t="s">
        <v>25</v>
      </c>
      <c r="F1370" s="7">
        <v>45300</v>
      </c>
      <c r="G1370" s="7">
        <v>45300</v>
      </c>
      <c r="H1370" s="2" t="s">
        <v>436</v>
      </c>
      <c r="I1370" s="2" t="s">
        <v>1915</v>
      </c>
      <c r="J1370" s="2" t="s">
        <v>998</v>
      </c>
      <c r="K1370" s="2" t="s">
        <v>43</v>
      </c>
      <c r="L1370" s="2" t="s">
        <v>24</v>
      </c>
      <c r="M1370" s="2" t="s">
        <v>25</v>
      </c>
      <c r="N1370" s="2" t="s">
        <v>26</v>
      </c>
      <c r="O1370" s="2" t="s">
        <v>25</v>
      </c>
      <c r="P1370" s="2"/>
      <c r="Q1370" s="5" t="s">
        <v>20</v>
      </c>
      <c r="R1370" s="2" t="s">
        <v>39</v>
      </c>
    </row>
    <row r="1371" spans="1:18" x14ac:dyDescent="0.25">
      <c r="A1371" s="5">
        <v>1352</v>
      </c>
      <c r="B1371" s="2" t="s">
        <v>3136</v>
      </c>
      <c r="C1371" s="2" t="s">
        <v>106</v>
      </c>
      <c r="D1371" s="6">
        <v>43791</v>
      </c>
      <c r="E1371" s="2" t="s">
        <v>25</v>
      </c>
      <c r="F1371" s="7">
        <v>45300</v>
      </c>
      <c r="G1371" s="7">
        <v>45300</v>
      </c>
      <c r="H1371" s="2" t="s">
        <v>418</v>
      </c>
      <c r="I1371" s="2" t="s">
        <v>3137</v>
      </c>
      <c r="J1371" s="2" t="s">
        <v>3138</v>
      </c>
      <c r="K1371" s="2" t="s">
        <v>43</v>
      </c>
      <c r="L1371" s="2" t="s">
        <v>24</v>
      </c>
      <c r="M1371" s="2" t="s">
        <v>25</v>
      </c>
      <c r="N1371" s="2" t="s">
        <v>26</v>
      </c>
      <c r="O1371" s="2" t="s">
        <v>20</v>
      </c>
      <c r="P1371" s="2"/>
      <c r="Q1371" s="5" t="s">
        <v>20</v>
      </c>
      <c r="R1371" s="2" t="s">
        <v>20</v>
      </c>
    </row>
    <row r="1372" spans="1:18" ht="25.5" x14ac:dyDescent="0.25">
      <c r="A1372" s="5">
        <v>804</v>
      </c>
      <c r="B1372" s="2" t="s">
        <v>2009</v>
      </c>
      <c r="C1372" s="2" t="s">
        <v>106</v>
      </c>
      <c r="D1372" s="6">
        <v>43791</v>
      </c>
      <c r="E1372" s="2" t="s">
        <v>25</v>
      </c>
      <c r="F1372" s="7">
        <v>45300</v>
      </c>
      <c r="G1372" s="7">
        <v>45300</v>
      </c>
      <c r="H1372" s="2" t="s">
        <v>588</v>
      </c>
      <c r="I1372" s="2" t="s">
        <v>1893</v>
      </c>
      <c r="J1372" s="2" t="s">
        <v>469</v>
      </c>
      <c r="K1372" s="2" t="s">
        <v>43</v>
      </c>
      <c r="L1372" s="2" t="s">
        <v>24</v>
      </c>
      <c r="M1372" s="2" t="s">
        <v>25</v>
      </c>
      <c r="N1372" s="2" t="s">
        <v>26</v>
      </c>
      <c r="O1372" s="2" t="s">
        <v>20</v>
      </c>
      <c r="P1372" s="2"/>
      <c r="Q1372" s="5" t="s">
        <v>128</v>
      </c>
      <c r="R1372" s="2"/>
    </row>
    <row r="1373" spans="1:18" x14ac:dyDescent="0.25">
      <c r="A1373" s="5">
        <v>810</v>
      </c>
      <c r="B1373" s="2" t="s">
        <v>2020</v>
      </c>
      <c r="C1373" s="2" t="s">
        <v>106</v>
      </c>
      <c r="D1373" s="6">
        <v>43791</v>
      </c>
      <c r="E1373" s="2" t="s">
        <v>25</v>
      </c>
      <c r="F1373" s="7">
        <v>45300</v>
      </c>
      <c r="G1373" s="7">
        <v>45300</v>
      </c>
      <c r="H1373" s="2" t="s">
        <v>1041</v>
      </c>
      <c r="I1373" s="2" t="s">
        <v>2021</v>
      </c>
      <c r="J1373" s="2" t="s">
        <v>61</v>
      </c>
      <c r="K1373" s="2" t="s">
        <v>43</v>
      </c>
      <c r="L1373" s="2" t="s">
        <v>24</v>
      </c>
      <c r="M1373" s="2" t="s">
        <v>25</v>
      </c>
      <c r="N1373" s="2" t="s">
        <v>26</v>
      </c>
      <c r="O1373" s="2" t="s">
        <v>25</v>
      </c>
      <c r="P1373" s="2"/>
      <c r="Q1373" s="5" t="s">
        <v>149</v>
      </c>
      <c r="R1373" s="2" t="s">
        <v>2022</v>
      </c>
    </row>
    <row r="1374" spans="1:18" x14ac:dyDescent="0.25">
      <c r="A1374" s="5">
        <v>918</v>
      </c>
      <c r="B1374" s="2" t="s">
        <v>2244</v>
      </c>
      <c r="C1374" s="2" t="s">
        <v>106</v>
      </c>
      <c r="D1374" s="6">
        <v>43790</v>
      </c>
      <c r="E1374" s="2" t="s">
        <v>25</v>
      </c>
      <c r="F1374" s="7">
        <v>45300</v>
      </c>
      <c r="G1374" s="7">
        <v>45300</v>
      </c>
      <c r="H1374" s="2" t="s">
        <v>410</v>
      </c>
      <c r="I1374" s="2" t="s">
        <v>410</v>
      </c>
      <c r="J1374" s="2" t="s">
        <v>473</v>
      </c>
      <c r="K1374" s="2" t="s">
        <v>43</v>
      </c>
      <c r="L1374" s="2" t="s">
        <v>24</v>
      </c>
      <c r="M1374" s="2" t="s">
        <v>25</v>
      </c>
      <c r="N1374" s="2" t="s">
        <v>26</v>
      </c>
      <c r="O1374" s="2" t="s">
        <v>25</v>
      </c>
      <c r="P1374" s="2"/>
      <c r="Q1374" s="5" t="s">
        <v>20</v>
      </c>
      <c r="R1374" s="2" t="s">
        <v>2126</v>
      </c>
    </row>
    <row r="1375" spans="1:18" x14ac:dyDescent="0.25">
      <c r="A1375" s="5">
        <v>785</v>
      </c>
      <c r="B1375" s="2" t="s">
        <v>1972</v>
      </c>
      <c r="C1375" s="2" t="s">
        <v>106</v>
      </c>
      <c r="D1375" s="6">
        <v>43791</v>
      </c>
      <c r="E1375" s="2" t="s">
        <v>25</v>
      </c>
      <c r="F1375" s="7">
        <v>45301</v>
      </c>
      <c r="G1375" s="7">
        <v>45301</v>
      </c>
      <c r="H1375" s="2" t="s">
        <v>528</v>
      </c>
      <c r="I1375" s="2" t="s">
        <v>1773</v>
      </c>
      <c r="J1375" s="2" t="s">
        <v>442</v>
      </c>
      <c r="K1375" s="2" t="s">
        <v>43</v>
      </c>
      <c r="L1375" s="2" t="s">
        <v>24</v>
      </c>
      <c r="M1375" s="2" t="s">
        <v>25</v>
      </c>
      <c r="N1375" s="2" t="s">
        <v>26</v>
      </c>
      <c r="O1375" s="2" t="s">
        <v>20</v>
      </c>
      <c r="P1375" s="2"/>
      <c r="Q1375" s="5" t="s">
        <v>20</v>
      </c>
      <c r="R1375" s="2" t="s">
        <v>39</v>
      </c>
    </row>
    <row r="1376" spans="1:18" x14ac:dyDescent="0.25">
      <c r="A1376" s="5">
        <v>856</v>
      </c>
      <c r="B1376" s="2" t="s">
        <v>2118</v>
      </c>
      <c r="C1376" s="2" t="s">
        <v>35</v>
      </c>
      <c r="D1376" s="6">
        <v>43791</v>
      </c>
      <c r="E1376" s="2" t="s">
        <v>20</v>
      </c>
      <c r="F1376" s="7">
        <v>45300</v>
      </c>
      <c r="G1376" s="7">
        <v>45301</v>
      </c>
      <c r="H1376" s="2" t="s">
        <v>418</v>
      </c>
      <c r="I1376" s="2" t="s">
        <v>1290</v>
      </c>
      <c r="J1376" s="2" t="s">
        <v>469</v>
      </c>
      <c r="K1376" s="2" t="s">
        <v>43</v>
      </c>
      <c r="L1376" s="2" t="s">
        <v>24</v>
      </c>
      <c r="M1376" s="2" t="s">
        <v>25</v>
      </c>
      <c r="N1376" s="2" t="s">
        <v>26</v>
      </c>
      <c r="O1376" s="2" t="s">
        <v>25</v>
      </c>
      <c r="P1376" s="2"/>
      <c r="Q1376" s="5" t="s">
        <v>20</v>
      </c>
      <c r="R1376" s="2"/>
    </row>
    <row r="1377" spans="1:18" x14ac:dyDescent="0.25">
      <c r="A1377" s="5">
        <v>976</v>
      </c>
      <c r="B1377" s="2" t="s">
        <v>2367</v>
      </c>
      <c r="C1377" s="2" t="s">
        <v>35</v>
      </c>
      <c r="D1377" s="6">
        <v>45302</v>
      </c>
      <c r="E1377" s="2" t="s">
        <v>25</v>
      </c>
      <c r="F1377" s="7">
        <v>45300</v>
      </c>
      <c r="G1377" s="7">
        <v>45302</v>
      </c>
      <c r="H1377" s="2" t="s">
        <v>1217</v>
      </c>
      <c r="I1377" s="2" t="s">
        <v>921</v>
      </c>
      <c r="J1377" s="7">
        <v>45444</v>
      </c>
      <c r="K1377" s="2" t="s">
        <v>43</v>
      </c>
      <c r="L1377" s="2" t="s">
        <v>24</v>
      </c>
      <c r="M1377" s="2" t="s">
        <v>25</v>
      </c>
      <c r="N1377" s="2" t="s">
        <v>26</v>
      </c>
      <c r="O1377" s="2" t="s">
        <v>25</v>
      </c>
      <c r="P1377" s="2"/>
      <c r="Q1377" s="5" t="s">
        <v>27</v>
      </c>
      <c r="R1377" s="2" t="s">
        <v>39</v>
      </c>
    </row>
    <row r="1378" spans="1:18" x14ac:dyDescent="0.25">
      <c r="A1378" s="5">
        <v>828</v>
      </c>
      <c r="B1378" s="2" t="s">
        <v>2058</v>
      </c>
      <c r="C1378" s="2" t="s">
        <v>2059</v>
      </c>
      <c r="D1378" s="6">
        <v>43797</v>
      </c>
      <c r="E1378" s="2" t="s">
        <v>25</v>
      </c>
      <c r="F1378" s="7">
        <v>45302</v>
      </c>
      <c r="G1378" s="7">
        <v>45302</v>
      </c>
      <c r="H1378" s="2" t="s">
        <v>36</v>
      </c>
      <c r="I1378" s="2" t="s">
        <v>81</v>
      </c>
      <c r="J1378" s="2" t="s">
        <v>1500</v>
      </c>
      <c r="K1378" s="2" t="s">
        <v>43</v>
      </c>
      <c r="L1378" s="2" t="s">
        <v>340</v>
      </c>
      <c r="M1378" s="2" t="s">
        <v>25</v>
      </c>
      <c r="N1378" s="2" t="s">
        <v>26</v>
      </c>
      <c r="O1378" s="2" t="s">
        <v>20</v>
      </c>
      <c r="P1378" s="2"/>
      <c r="Q1378" s="5" t="s">
        <v>20</v>
      </c>
      <c r="R1378" s="2" t="s">
        <v>2060</v>
      </c>
    </row>
    <row r="1379" spans="1:18" ht="25.5" x14ac:dyDescent="0.25">
      <c r="A1379" s="5">
        <v>1021</v>
      </c>
      <c r="B1379" s="2" t="s">
        <v>2456</v>
      </c>
      <c r="C1379" s="2" t="s">
        <v>1269</v>
      </c>
      <c r="D1379" s="6">
        <v>43791</v>
      </c>
      <c r="E1379" s="2" t="s">
        <v>25</v>
      </c>
      <c r="F1379" s="7">
        <v>45302</v>
      </c>
      <c r="G1379" s="7">
        <v>45302</v>
      </c>
      <c r="H1379" s="2" t="s">
        <v>134</v>
      </c>
      <c r="I1379" s="2" t="s">
        <v>1838</v>
      </c>
      <c r="J1379" s="2" t="s">
        <v>442</v>
      </c>
      <c r="K1379" s="2" t="s">
        <v>43</v>
      </c>
      <c r="L1379" s="2" t="s">
        <v>24</v>
      </c>
      <c r="M1379" s="2" t="s">
        <v>25</v>
      </c>
      <c r="N1379" s="2" t="s">
        <v>26</v>
      </c>
      <c r="O1379" s="2" t="s">
        <v>20</v>
      </c>
      <c r="P1379" s="2"/>
      <c r="Q1379" s="5" t="s">
        <v>20</v>
      </c>
      <c r="R1379" s="2" t="s">
        <v>2457</v>
      </c>
    </row>
    <row r="1380" spans="1:18" x14ac:dyDescent="0.25">
      <c r="A1380" s="5">
        <v>818</v>
      </c>
      <c r="B1380" s="2" t="s">
        <v>2039</v>
      </c>
      <c r="C1380" s="2" t="s">
        <v>106</v>
      </c>
      <c r="D1380" s="6">
        <v>43791</v>
      </c>
      <c r="E1380" s="2" t="s">
        <v>25</v>
      </c>
      <c r="F1380" s="7">
        <v>45302</v>
      </c>
      <c r="G1380" s="7">
        <v>45302</v>
      </c>
      <c r="H1380" s="2" t="s">
        <v>528</v>
      </c>
      <c r="I1380" s="2" t="s">
        <v>2040</v>
      </c>
      <c r="J1380" s="2" t="s">
        <v>2041</v>
      </c>
      <c r="K1380" s="2" t="s">
        <v>43</v>
      </c>
      <c r="L1380" s="2" t="s">
        <v>24</v>
      </c>
      <c r="M1380" s="2" t="s">
        <v>25</v>
      </c>
      <c r="N1380" s="2" t="s">
        <v>26</v>
      </c>
      <c r="O1380" s="2" t="s">
        <v>20</v>
      </c>
      <c r="P1380" s="2"/>
      <c r="Q1380" s="5" t="s">
        <v>20</v>
      </c>
      <c r="R1380" s="2" t="s">
        <v>2042</v>
      </c>
    </row>
    <row r="1381" spans="1:18" x14ac:dyDescent="0.25">
      <c r="A1381" s="5">
        <v>1302</v>
      </c>
      <c r="B1381" s="2" t="s">
        <v>3041</v>
      </c>
      <c r="C1381" s="2" t="s">
        <v>3042</v>
      </c>
      <c r="D1381" s="6">
        <v>43791</v>
      </c>
      <c r="E1381" s="2" t="s">
        <v>25</v>
      </c>
      <c r="F1381" s="7">
        <v>45300</v>
      </c>
      <c r="G1381" s="7">
        <v>45302</v>
      </c>
      <c r="H1381" s="2" t="s">
        <v>486</v>
      </c>
      <c r="I1381" s="2" t="s">
        <v>3043</v>
      </c>
      <c r="J1381" s="2" t="s">
        <v>3044</v>
      </c>
      <c r="K1381" s="2" t="s">
        <v>43</v>
      </c>
      <c r="L1381" s="2" t="s">
        <v>24</v>
      </c>
      <c r="M1381" s="2" t="s">
        <v>25</v>
      </c>
      <c r="N1381" s="2" t="s">
        <v>26</v>
      </c>
      <c r="O1381" s="2" t="s">
        <v>20</v>
      </c>
      <c r="P1381" s="2"/>
      <c r="Q1381" s="5" t="s">
        <v>20</v>
      </c>
      <c r="R1381" s="2" t="s">
        <v>226</v>
      </c>
    </row>
    <row r="1382" spans="1:18" x14ac:dyDescent="0.25">
      <c r="A1382" s="5">
        <v>850</v>
      </c>
      <c r="B1382" s="2" t="s">
        <v>2105</v>
      </c>
      <c r="C1382" s="2" t="s">
        <v>106</v>
      </c>
      <c r="D1382" s="6">
        <v>43791</v>
      </c>
      <c r="E1382" s="2" t="s">
        <v>25</v>
      </c>
      <c r="F1382" s="7">
        <v>45302</v>
      </c>
      <c r="G1382" s="7">
        <v>45302</v>
      </c>
      <c r="H1382" s="2" t="s">
        <v>588</v>
      </c>
      <c r="I1382" s="2" t="s">
        <v>127</v>
      </c>
      <c r="J1382" s="2" t="s">
        <v>2106</v>
      </c>
      <c r="K1382" s="2" t="s">
        <v>43</v>
      </c>
      <c r="L1382" s="2" t="s">
        <v>24</v>
      </c>
      <c r="M1382" s="2" t="s">
        <v>25</v>
      </c>
      <c r="N1382" s="2" t="s">
        <v>26</v>
      </c>
      <c r="O1382" s="2" t="s">
        <v>20</v>
      </c>
      <c r="P1382" s="2"/>
      <c r="Q1382" s="5" t="s">
        <v>20</v>
      </c>
      <c r="R1382" s="2" t="s">
        <v>2107</v>
      </c>
    </row>
    <row r="1383" spans="1:18" x14ac:dyDescent="0.25">
      <c r="A1383" s="5">
        <v>969</v>
      </c>
      <c r="B1383" s="2" t="s">
        <v>2357</v>
      </c>
      <c r="C1383" s="2" t="s">
        <v>2211</v>
      </c>
      <c r="D1383" s="6">
        <v>43791</v>
      </c>
      <c r="E1383" s="2" t="s">
        <v>25</v>
      </c>
      <c r="F1383" s="7">
        <v>45302</v>
      </c>
      <c r="G1383" s="7">
        <v>45302</v>
      </c>
      <c r="H1383" s="2" t="s">
        <v>588</v>
      </c>
      <c r="I1383" s="2" t="s">
        <v>31</v>
      </c>
      <c r="J1383" s="2" t="s">
        <v>1903</v>
      </c>
      <c r="K1383" s="2" t="s">
        <v>43</v>
      </c>
      <c r="L1383" s="2" t="s">
        <v>24</v>
      </c>
      <c r="M1383" s="2" t="s">
        <v>25</v>
      </c>
      <c r="N1383" s="2" t="s">
        <v>26</v>
      </c>
      <c r="O1383" s="2" t="s">
        <v>20</v>
      </c>
      <c r="P1383" s="2"/>
      <c r="Q1383" s="5" t="s">
        <v>20</v>
      </c>
      <c r="R1383" s="2" t="s">
        <v>2358</v>
      </c>
    </row>
    <row r="1384" spans="1:18" x14ac:dyDescent="0.25">
      <c r="A1384" s="5">
        <v>951</v>
      </c>
      <c r="B1384" s="2" t="s">
        <v>2319</v>
      </c>
      <c r="C1384" s="2" t="s">
        <v>106</v>
      </c>
      <c r="D1384" s="6">
        <v>43791</v>
      </c>
      <c r="E1384" s="2" t="s">
        <v>20</v>
      </c>
      <c r="F1384" s="7">
        <v>45302</v>
      </c>
      <c r="G1384" s="7">
        <v>45302</v>
      </c>
      <c r="H1384" s="2" t="s">
        <v>588</v>
      </c>
      <c r="I1384" s="2" t="s">
        <v>2320</v>
      </c>
      <c r="J1384" s="2" t="s">
        <v>442</v>
      </c>
      <c r="K1384" s="2" t="s">
        <v>43</v>
      </c>
      <c r="L1384" s="2" t="s">
        <v>340</v>
      </c>
      <c r="M1384" s="2" t="s">
        <v>25</v>
      </c>
      <c r="N1384" s="2" t="s">
        <v>26</v>
      </c>
      <c r="O1384" s="2" t="s">
        <v>20</v>
      </c>
      <c r="P1384" s="2"/>
      <c r="Q1384" s="5" t="s">
        <v>20</v>
      </c>
      <c r="R1384" s="2" t="s">
        <v>2321</v>
      </c>
    </row>
    <row r="1385" spans="1:18" x14ac:dyDescent="0.25">
      <c r="A1385" s="5">
        <v>995</v>
      </c>
      <c r="B1385" s="2" t="s">
        <v>2399</v>
      </c>
      <c r="C1385" s="2" t="s">
        <v>1269</v>
      </c>
      <c r="D1385" s="6">
        <v>43789</v>
      </c>
      <c r="E1385" s="2" t="s">
        <v>25</v>
      </c>
      <c r="F1385" s="7">
        <v>45302</v>
      </c>
      <c r="G1385" s="7">
        <v>45302</v>
      </c>
      <c r="H1385" s="2" t="s">
        <v>399</v>
      </c>
      <c r="I1385" s="2" t="s">
        <v>978</v>
      </c>
      <c r="J1385" s="2" t="s">
        <v>1441</v>
      </c>
      <c r="K1385" s="2" t="s">
        <v>43</v>
      </c>
      <c r="L1385" s="2" t="s">
        <v>340</v>
      </c>
      <c r="M1385" s="2" t="s">
        <v>25</v>
      </c>
      <c r="N1385" s="2" t="s">
        <v>26</v>
      </c>
      <c r="O1385" s="2" t="s">
        <v>20</v>
      </c>
      <c r="P1385" s="2"/>
      <c r="Q1385" s="5" t="s">
        <v>20</v>
      </c>
      <c r="R1385" s="2" t="s">
        <v>44</v>
      </c>
    </row>
    <row r="1386" spans="1:18" x14ac:dyDescent="0.25">
      <c r="A1386" s="5">
        <v>880</v>
      </c>
      <c r="B1386" s="2" t="s">
        <v>2168</v>
      </c>
      <c r="C1386" s="2" t="s">
        <v>1269</v>
      </c>
      <c r="D1386" s="6">
        <v>43791</v>
      </c>
      <c r="E1386" s="2" t="s">
        <v>25</v>
      </c>
      <c r="F1386" s="7">
        <v>45302</v>
      </c>
      <c r="G1386" s="7">
        <v>45302</v>
      </c>
      <c r="H1386" s="2" t="s">
        <v>1156</v>
      </c>
      <c r="I1386" s="2" t="s">
        <v>2169</v>
      </c>
      <c r="J1386" s="2" t="s">
        <v>1500</v>
      </c>
      <c r="K1386" s="2" t="s">
        <v>43</v>
      </c>
      <c r="L1386" s="2" t="s">
        <v>24</v>
      </c>
      <c r="M1386" s="2" t="s">
        <v>25</v>
      </c>
      <c r="N1386" s="2" t="s">
        <v>26</v>
      </c>
      <c r="O1386" s="2" t="s">
        <v>20</v>
      </c>
      <c r="P1386" s="2"/>
      <c r="Q1386" s="5" t="s">
        <v>20</v>
      </c>
      <c r="R1386" s="2"/>
    </row>
    <row r="1387" spans="1:18" x14ac:dyDescent="0.25">
      <c r="A1387" s="5">
        <v>871</v>
      </c>
      <c r="B1387" s="2" t="s">
        <v>2147</v>
      </c>
      <c r="C1387" s="2" t="s">
        <v>106</v>
      </c>
      <c r="D1387" s="6">
        <v>43789</v>
      </c>
      <c r="E1387" s="2" t="s">
        <v>25</v>
      </c>
      <c r="F1387" s="7">
        <v>45302</v>
      </c>
      <c r="G1387" s="7">
        <v>45303</v>
      </c>
      <c r="H1387" s="2" t="s">
        <v>253</v>
      </c>
      <c r="I1387" s="2" t="s">
        <v>25</v>
      </c>
      <c r="J1387" s="2" t="s">
        <v>791</v>
      </c>
      <c r="K1387" s="2" t="s">
        <v>43</v>
      </c>
      <c r="L1387" s="2" t="s">
        <v>24</v>
      </c>
      <c r="M1387" s="2" t="s">
        <v>25</v>
      </c>
      <c r="N1387" s="2" t="s">
        <v>26</v>
      </c>
      <c r="O1387" s="2" t="s">
        <v>20</v>
      </c>
      <c r="P1387" s="2"/>
      <c r="Q1387" s="5" t="s">
        <v>20</v>
      </c>
      <c r="R1387" s="2" t="s">
        <v>2148</v>
      </c>
    </row>
    <row r="1388" spans="1:18" x14ac:dyDescent="0.25">
      <c r="A1388" s="5">
        <v>835</v>
      </c>
      <c r="B1388" s="2" t="s">
        <v>2075</v>
      </c>
      <c r="C1388" s="2" t="s">
        <v>1269</v>
      </c>
      <c r="D1388" s="6">
        <v>43791</v>
      </c>
      <c r="E1388" s="2" t="s">
        <v>25</v>
      </c>
      <c r="F1388" s="7">
        <v>45302</v>
      </c>
      <c r="G1388" s="7">
        <v>45303</v>
      </c>
      <c r="H1388" s="2" t="s">
        <v>36</v>
      </c>
      <c r="I1388" s="2" t="s">
        <v>202</v>
      </c>
      <c r="J1388" s="2" t="s">
        <v>1562</v>
      </c>
      <c r="K1388" s="2" t="s">
        <v>43</v>
      </c>
      <c r="L1388" s="2" t="s">
        <v>24</v>
      </c>
      <c r="M1388" s="2" t="s">
        <v>25</v>
      </c>
      <c r="N1388" s="2" t="s">
        <v>26</v>
      </c>
      <c r="O1388" s="2" t="s">
        <v>25</v>
      </c>
      <c r="P1388" s="2"/>
      <c r="Q1388" s="5" t="s">
        <v>20</v>
      </c>
      <c r="R1388" s="2" t="s">
        <v>226</v>
      </c>
    </row>
    <row r="1389" spans="1:18" x14ac:dyDescent="0.25">
      <c r="A1389" s="5">
        <v>855</v>
      </c>
      <c r="B1389" s="2" t="s">
        <v>2116</v>
      </c>
      <c r="C1389" s="2" t="s">
        <v>1269</v>
      </c>
      <c r="D1389" s="6">
        <v>43791</v>
      </c>
      <c r="E1389" s="2" t="s">
        <v>20</v>
      </c>
      <c r="F1389" s="7">
        <v>45302</v>
      </c>
      <c r="G1389" s="7">
        <v>45303</v>
      </c>
      <c r="H1389" s="2" t="s">
        <v>134</v>
      </c>
      <c r="I1389" s="2" t="s">
        <v>25</v>
      </c>
      <c r="J1389" s="2" t="s">
        <v>44</v>
      </c>
      <c r="K1389" s="2" t="s">
        <v>43</v>
      </c>
      <c r="L1389" s="2" t="s">
        <v>24</v>
      </c>
      <c r="M1389" s="2" t="s">
        <v>25</v>
      </c>
      <c r="N1389" s="2" t="s">
        <v>26</v>
      </c>
      <c r="O1389" s="2" t="s">
        <v>20</v>
      </c>
      <c r="P1389" s="2"/>
      <c r="Q1389" s="5" t="s">
        <v>20</v>
      </c>
      <c r="R1389" s="2" t="s">
        <v>2117</v>
      </c>
    </row>
    <row r="1390" spans="1:18" x14ac:dyDescent="0.25">
      <c r="A1390" s="5">
        <v>866</v>
      </c>
      <c r="B1390" s="2" t="s">
        <v>2137</v>
      </c>
      <c r="C1390" s="2" t="s">
        <v>46</v>
      </c>
      <c r="D1390" s="6">
        <v>43791</v>
      </c>
      <c r="E1390" s="2" t="s">
        <v>20</v>
      </c>
      <c r="F1390" s="7">
        <v>45300</v>
      </c>
      <c r="G1390" s="7">
        <v>45303</v>
      </c>
      <c r="H1390" s="2" t="s">
        <v>482</v>
      </c>
      <c r="I1390" s="2" t="s">
        <v>2138</v>
      </c>
      <c r="J1390" s="2" t="s">
        <v>473</v>
      </c>
      <c r="K1390" s="2" t="s">
        <v>43</v>
      </c>
      <c r="L1390" s="2" t="s">
        <v>340</v>
      </c>
      <c r="M1390" s="2" t="s">
        <v>25</v>
      </c>
      <c r="N1390" s="2" t="s">
        <v>26</v>
      </c>
      <c r="O1390" s="2" t="s">
        <v>20</v>
      </c>
      <c r="P1390" s="2"/>
      <c r="Q1390" s="5" t="s">
        <v>20</v>
      </c>
      <c r="R1390" s="2" t="s">
        <v>160</v>
      </c>
    </row>
    <row r="1391" spans="1:18" x14ac:dyDescent="0.25">
      <c r="A1391" s="5">
        <v>848</v>
      </c>
      <c r="B1391" s="2" t="s">
        <v>2101</v>
      </c>
      <c r="C1391" s="2" t="s">
        <v>106</v>
      </c>
      <c r="D1391" s="6">
        <v>43790</v>
      </c>
      <c r="E1391" s="2" t="s">
        <v>25</v>
      </c>
      <c r="F1391" s="7">
        <v>45303</v>
      </c>
      <c r="G1391" s="7">
        <v>45303</v>
      </c>
      <c r="H1391" s="2" t="s">
        <v>620</v>
      </c>
      <c r="I1391" s="2" t="s">
        <v>2102</v>
      </c>
      <c r="J1391" s="2" t="s">
        <v>2103</v>
      </c>
      <c r="K1391" s="2" t="s">
        <v>43</v>
      </c>
      <c r="L1391" s="2" t="s">
        <v>24</v>
      </c>
      <c r="M1391" s="2" t="s">
        <v>25</v>
      </c>
      <c r="N1391" s="2" t="s">
        <v>26</v>
      </c>
      <c r="O1391" s="2" t="s">
        <v>20</v>
      </c>
      <c r="P1391" s="2"/>
      <c r="Q1391" s="5" t="s">
        <v>20</v>
      </c>
      <c r="R1391" s="2" t="s">
        <v>67</v>
      </c>
    </row>
    <row r="1392" spans="1:18" x14ac:dyDescent="0.25">
      <c r="A1392" s="5">
        <v>910</v>
      </c>
      <c r="B1392" s="2" t="s">
        <v>2227</v>
      </c>
      <c r="C1392" s="2" t="s">
        <v>106</v>
      </c>
      <c r="D1392" s="6">
        <v>43790</v>
      </c>
      <c r="E1392" s="2" t="s">
        <v>20</v>
      </c>
      <c r="F1392" s="7">
        <v>45302</v>
      </c>
      <c r="G1392" s="7">
        <v>45304</v>
      </c>
      <c r="H1392" s="2" t="s">
        <v>486</v>
      </c>
      <c r="I1392" s="2" t="s">
        <v>493</v>
      </c>
      <c r="J1392" s="2" t="s">
        <v>2228</v>
      </c>
      <c r="K1392" s="2" t="s">
        <v>43</v>
      </c>
      <c r="L1392" s="2" t="s">
        <v>340</v>
      </c>
      <c r="M1392" s="2" t="s">
        <v>25</v>
      </c>
      <c r="N1392" s="2" t="s">
        <v>26</v>
      </c>
      <c r="O1392" s="2" t="s">
        <v>20</v>
      </c>
      <c r="P1392" s="2"/>
      <c r="Q1392" s="5" t="s">
        <v>20</v>
      </c>
      <c r="R1392" s="2"/>
    </row>
    <row r="1393" spans="1:18" x14ac:dyDescent="0.25">
      <c r="A1393" s="5">
        <v>905</v>
      </c>
      <c r="B1393" s="2" t="s">
        <v>2217</v>
      </c>
      <c r="C1393" s="2" t="s">
        <v>95</v>
      </c>
      <c r="D1393" s="6">
        <v>43791</v>
      </c>
      <c r="E1393" s="2" t="s">
        <v>25</v>
      </c>
      <c r="F1393" s="7">
        <v>45286</v>
      </c>
      <c r="G1393" s="7">
        <v>45305</v>
      </c>
      <c r="H1393" s="2" t="s">
        <v>394</v>
      </c>
      <c r="I1393" s="2" t="s">
        <v>782</v>
      </c>
      <c r="J1393" s="2" t="s">
        <v>1441</v>
      </c>
      <c r="K1393" s="2" t="s">
        <v>43</v>
      </c>
      <c r="L1393" s="2" t="s">
        <v>24</v>
      </c>
      <c r="M1393" s="2" t="s">
        <v>25</v>
      </c>
      <c r="N1393" s="2" t="s">
        <v>26</v>
      </c>
      <c r="O1393" s="2" t="s">
        <v>20</v>
      </c>
      <c r="P1393" s="2"/>
      <c r="Q1393" s="5" t="s">
        <v>20</v>
      </c>
      <c r="R1393" s="2" t="s">
        <v>1658</v>
      </c>
    </row>
    <row r="1394" spans="1:18" x14ac:dyDescent="0.25">
      <c r="A1394" s="5">
        <v>1163</v>
      </c>
      <c r="B1394" s="2" t="s">
        <v>2755</v>
      </c>
      <c r="C1394" s="2" t="s">
        <v>106</v>
      </c>
      <c r="D1394" s="6">
        <v>43791</v>
      </c>
      <c r="E1394" s="2" t="s">
        <v>25</v>
      </c>
      <c r="F1394" s="7">
        <v>45302</v>
      </c>
      <c r="G1394" s="7">
        <v>45305</v>
      </c>
      <c r="H1394" s="2" t="s">
        <v>410</v>
      </c>
      <c r="I1394" s="2" t="s">
        <v>516</v>
      </c>
      <c r="J1394" s="2" t="s">
        <v>2756</v>
      </c>
      <c r="K1394" s="2" t="s">
        <v>43</v>
      </c>
      <c r="L1394" s="2" t="s">
        <v>24</v>
      </c>
      <c r="M1394" s="2" t="s">
        <v>25</v>
      </c>
      <c r="N1394" s="2" t="s">
        <v>26</v>
      </c>
      <c r="O1394" s="2" t="s">
        <v>25</v>
      </c>
      <c r="P1394" s="2">
        <v>45657</v>
      </c>
      <c r="Q1394" s="5" t="s">
        <v>20</v>
      </c>
      <c r="R1394" s="2" t="s">
        <v>44</v>
      </c>
    </row>
    <row r="1395" spans="1:18" x14ac:dyDescent="0.25">
      <c r="A1395" s="5">
        <v>936</v>
      </c>
      <c r="B1395" s="2" t="s">
        <v>2285</v>
      </c>
      <c r="C1395" s="2" t="s">
        <v>106</v>
      </c>
      <c r="D1395" s="6">
        <v>43818</v>
      </c>
      <c r="E1395" s="2" t="s">
        <v>25</v>
      </c>
      <c r="F1395" s="7">
        <v>45306</v>
      </c>
      <c r="G1395" s="7">
        <v>45307</v>
      </c>
      <c r="H1395" s="2" t="s">
        <v>134</v>
      </c>
      <c r="I1395" s="2" t="s">
        <v>272</v>
      </c>
      <c r="J1395" s="2" t="s">
        <v>2286</v>
      </c>
      <c r="K1395" s="2" t="s">
        <v>43</v>
      </c>
      <c r="L1395" s="2" t="s">
        <v>24</v>
      </c>
      <c r="M1395" s="2" t="s">
        <v>25</v>
      </c>
      <c r="N1395" s="2" t="s">
        <v>26</v>
      </c>
      <c r="O1395" s="2" t="s">
        <v>20</v>
      </c>
      <c r="P1395" s="2"/>
      <c r="Q1395" s="5" t="s">
        <v>20</v>
      </c>
      <c r="R1395" s="2" t="s">
        <v>20</v>
      </c>
    </row>
    <row r="1396" spans="1:18" x14ac:dyDescent="0.25">
      <c r="A1396" s="5">
        <v>912</v>
      </c>
      <c r="B1396" s="2" t="s">
        <v>2231</v>
      </c>
      <c r="C1396" s="2" t="s">
        <v>1269</v>
      </c>
      <c r="D1396" s="6">
        <v>43790</v>
      </c>
      <c r="E1396" s="2" t="s">
        <v>25</v>
      </c>
      <c r="F1396" s="7">
        <v>45308</v>
      </c>
      <c r="G1396" s="7">
        <v>45308</v>
      </c>
      <c r="H1396" s="2" t="s">
        <v>36</v>
      </c>
      <c r="I1396" s="2" t="s">
        <v>617</v>
      </c>
      <c r="J1396" s="2" t="s">
        <v>1441</v>
      </c>
      <c r="K1396" s="2" t="s">
        <v>43</v>
      </c>
      <c r="L1396" s="2" t="s">
        <v>24</v>
      </c>
      <c r="M1396" s="2" t="s">
        <v>25</v>
      </c>
      <c r="N1396" s="2" t="s">
        <v>26</v>
      </c>
      <c r="O1396" s="2" t="s">
        <v>20</v>
      </c>
      <c r="P1396" s="2"/>
      <c r="Q1396" s="5" t="s">
        <v>20</v>
      </c>
      <c r="R1396" s="2" t="s">
        <v>2232</v>
      </c>
    </row>
    <row r="1397" spans="1:18" ht="25.5" x14ac:dyDescent="0.25">
      <c r="A1397" s="5">
        <v>929</v>
      </c>
      <c r="B1397" s="2" t="s">
        <v>2265</v>
      </c>
      <c r="C1397" s="2" t="s">
        <v>1269</v>
      </c>
      <c r="D1397" s="6">
        <v>43788</v>
      </c>
      <c r="E1397" s="2" t="s">
        <v>25</v>
      </c>
      <c r="F1397" s="7">
        <v>45308</v>
      </c>
      <c r="G1397" s="7">
        <v>45308</v>
      </c>
      <c r="H1397" s="2" t="s">
        <v>36</v>
      </c>
      <c r="I1397" s="2" t="s">
        <v>2266</v>
      </c>
      <c r="J1397" s="2" t="s">
        <v>2267</v>
      </c>
      <c r="K1397" s="2" t="s">
        <v>43</v>
      </c>
      <c r="L1397" s="2" t="s">
        <v>24</v>
      </c>
      <c r="M1397" s="2" t="s">
        <v>25</v>
      </c>
      <c r="N1397" s="2" t="s">
        <v>26</v>
      </c>
      <c r="O1397" s="2" t="s">
        <v>20</v>
      </c>
      <c r="P1397" s="2"/>
      <c r="Q1397" s="5" t="s">
        <v>20</v>
      </c>
      <c r="R1397" s="2" t="s">
        <v>2268</v>
      </c>
    </row>
    <row r="1398" spans="1:18" x14ac:dyDescent="0.25">
      <c r="A1398" s="5">
        <v>1013</v>
      </c>
      <c r="B1398" s="2" t="s">
        <v>2441</v>
      </c>
      <c r="C1398" s="2" t="s">
        <v>1269</v>
      </c>
      <c r="D1398" s="6">
        <v>43790</v>
      </c>
      <c r="E1398" s="2" t="s">
        <v>25</v>
      </c>
      <c r="F1398" s="7">
        <v>45308</v>
      </c>
      <c r="G1398" s="7">
        <v>45308</v>
      </c>
      <c r="H1398" s="2" t="s">
        <v>134</v>
      </c>
      <c r="I1398" s="2" t="s">
        <v>2442</v>
      </c>
      <c r="J1398" s="2" t="s">
        <v>1243</v>
      </c>
      <c r="K1398" s="2" t="s">
        <v>43</v>
      </c>
      <c r="L1398" s="2" t="s">
        <v>24</v>
      </c>
      <c r="M1398" s="2" t="s">
        <v>25</v>
      </c>
      <c r="N1398" s="2" t="s">
        <v>26</v>
      </c>
      <c r="O1398" s="2" t="s">
        <v>20</v>
      </c>
      <c r="P1398" s="2"/>
      <c r="Q1398" s="5" t="s">
        <v>27</v>
      </c>
      <c r="R1398" s="2" t="s">
        <v>44</v>
      </c>
    </row>
    <row r="1399" spans="1:18" ht="25.5" x14ac:dyDescent="0.25">
      <c r="A1399" s="5">
        <v>1374</v>
      </c>
      <c r="B1399" s="2" t="s">
        <v>3193</v>
      </c>
      <c r="C1399" s="2" t="s">
        <v>2201</v>
      </c>
      <c r="D1399" s="6">
        <v>43792</v>
      </c>
      <c r="E1399" s="2" t="s">
        <v>25</v>
      </c>
      <c r="F1399" s="7">
        <v>45308</v>
      </c>
      <c r="G1399" s="7">
        <v>45308</v>
      </c>
      <c r="H1399" s="2" t="s">
        <v>21</v>
      </c>
      <c r="I1399" s="2" t="s">
        <v>3194</v>
      </c>
      <c r="J1399" s="2" t="s">
        <v>442</v>
      </c>
      <c r="K1399" s="2" t="s">
        <v>43</v>
      </c>
      <c r="L1399" s="2" t="s">
        <v>24</v>
      </c>
      <c r="M1399" s="2" t="s">
        <v>25</v>
      </c>
      <c r="N1399" s="2" t="s">
        <v>26</v>
      </c>
      <c r="O1399" s="2" t="s">
        <v>25</v>
      </c>
      <c r="P1399" s="2"/>
      <c r="Q1399" s="5" t="s">
        <v>27</v>
      </c>
      <c r="R1399" s="2" t="s">
        <v>3195</v>
      </c>
    </row>
    <row r="1400" spans="1:18" x14ac:dyDescent="0.25">
      <c r="A1400" s="5">
        <v>1128</v>
      </c>
      <c r="B1400" s="2" t="s">
        <v>2681</v>
      </c>
      <c r="C1400" s="2" t="s">
        <v>2201</v>
      </c>
      <c r="D1400" s="6">
        <v>43790</v>
      </c>
      <c r="E1400" s="2" t="s">
        <v>20</v>
      </c>
      <c r="F1400" s="7">
        <v>45309</v>
      </c>
      <c r="G1400" s="7">
        <v>45309</v>
      </c>
      <c r="H1400" s="2" t="s">
        <v>427</v>
      </c>
      <c r="I1400" s="2" t="s">
        <v>2682</v>
      </c>
      <c r="J1400" s="2" t="s">
        <v>473</v>
      </c>
      <c r="K1400" s="2" t="s">
        <v>43</v>
      </c>
      <c r="L1400" s="2" t="s">
        <v>24</v>
      </c>
      <c r="M1400" s="2" t="s">
        <v>25</v>
      </c>
      <c r="N1400" s="2" t="s">
        <v>26</v>
      </c>
      <c r="O1400" s="2" t="s">
        <v>25</v>
      </c>
      <c r="P1400" s="2"/>
      <c r="Q1400" s="5" t="s">
        <v>20</v>
      </c>
      <c r="R1400" s="2" t="s">
        <v>2683</v>
      </c>
    </row>
    <row r="1401" spans="1:18" x14ac:dyDescent="0.25">
      <c r="A1401" s="5">
        <v>1298</v>
      </c>
      <c r="B1401" s="2" t="s">
        <v>3034</v>
      </c>
      <c r="C1401" s="2" t="s">
        <v>2201</v>
      </c>
      <c r="D1401" s="6">
        <v>43792</v>
      </c>
      <c r="E1401" s="2" t="s">
        <v>20</v>
      </c>
      <c r="F1401" s="7">
        <v>45309</v>
      </c>
      <c r="G1401" s="7">
        <v>45309</v>
      </c>
      <c r="H1401" s="2" t="s">
        <v>528</v>
      </c>
      <c r="I1401" s="2" t="s">
        <v>3035</v>
      </c>
      <c r="J1401" s="2" t="s">
        <v>446</v>
      </c>
      <c r="K1401" s="2" t="s">
        <v>43</v>
      </c>
      <c r="L1401" s="2" t="s">
        <v>356</v>
      </c>
      <c r="M1401" s="2" t="s">
        <v>25</v>
      </c>
      <c r="N1401" s="2" t="s">
        <v>26</v>
      </c>
      <c r="O1401" s="2" t="s">
        <v>20</v>
      </c>
      <c r="P1401" s="2"/>
      <c r="Q1401" s="5" t="s">
        <v>128</v>
      </c>
      <c r="R1401" s="2" t="s">
        <v>44</v>
      </c>
    </row>
    <row r="1402" spans="1:18" x14ac:dyDescent="0.25">
      <c r="A1402" s="5">
        <v>1159</v>
      </c>
      <c r="B1402" s="2" t="s">
        <v>2750</v>
      </c>
      <c r="C1402" s="2" t="s">
        <v>210</v>
      </c>
      <c r="D1402" s="6">
        <v>43798</v>
      </c>
      <c r="E1402" s="2" t="s">
        <v>25</v>
      </c>
      <c r="F1402" s="7">
        <v>45309</v>
      </c>
      <c r="G1402" s="7">
        <v>45309</v>
      </c>
      <c r="H1402" s="2" t="s">
        <v>2597</v>
      </c>
      <c r="I1402" s="2" t="s">
        <v>269</v>
      </c>
      <c r="J1402" s="2" t="s">
        <v>269</v>
      </c>
      <c r="K1402" s="2" t="s">
        <v>43</v>
      </c>
      <c r="L1402" s="2" t="s">
        <v>24</v>
      </c>
      <c r="M1402" s="2" t="s">
        <v>25</v>
      </c>
      <c r="N1402" s="2" t="s">
        <v>26</v>
      </c>
      <c r="O1402" s="2" t="s">
        <v>20</v>
      </c>
      <c r="P1402" s="2"/>
      <c r="Q1402" s="5" t="s">
        <v>27</v>
      </c>
      <c r="R1402" s="2" t="s">
        <v>20</v>
      </c>
    </row>
    <row r="1403" spans="1:18" x14ac:dyDescent="0.25">
      <c r="A1403" s="5">
        <v>941</v>
      </c>
      <c r="B1403" s="2" t="s">
        <v>2295</v>
      </c>
      <c r="C1403" s="2" t="s">
        <v>2201</v>
      </c>
      <c r="D1403" s="6">
        <v>43790</v>
      </c>
      <c r="E1403" s="2" t="s">
        <v>25</v>
      </c>
      <c r="F1403" s="7">
        <v>45309</v>
      </c>
      <c r="G1403" s="7">
        <v>45309</v>
      </c>
      <c r="H1403" s="2" t="s">
        <v>418</v>
      </c>
      <c r="I1403" s="2" t="s">
        <v>2296</v>
      </c>
      <c r="J1403" s="2" t="s">
        <v>2297</v>
      </c>
      <c r="K1403" s="2" t="s">
        <v>43</v>
      </c>
      <c r="L1403" s="2" t="s">
        <v>24</v>
      </c>
      <c r="M1403" s="2" t="s">
        <v>25</v>
      </c>
      <c r="N1403" s="2" t="s">
        <v>26</v>
      </c>
      <c r="O1403" s="2" t="s">
        <v>25</v>
      </c>
      <c r="P1403" s="2"/>
      <c r="Q1403" s="5" t="s">
        <v>20</v>
      </c>
      <c r="R1403" s="2" t="s">
        <v>2298</v>
      </c>
    </row>
    <row r="1404" spans="1:18" x14ac:dyDescent="0.25">
      <c r="A1404" s="5">
        <v>1250</v>
      </c>
      <c r="B1404" s="2" t="s">
        <v>2932</v>
      </c>
      <c r="C1404" s="2" t="s">
        <v>1327</v>
      </c>
      <c r="D1404" s="6">
        <v>43799</v>
      </c>
      <c r="E1404" s="2" t="s">
        <v>25</v>
      </c>
      <c r="F1404" s="7">
        <v>45309</v>
      </c>
      <c r="G1404" s="7">
        <v>45309</v>
      </c>
      <c r="H1404" s="2" t="s">
        <v>588</v>
      </c>
      <c r="I1404" s="2" t="s">
        <v>2933</v>
      </c>
      <c r="J1404" s="2" t="s">
        <v>2934</v>
      </c>
      <c r="K1404" s="2" t="s">
        <v>43</v>
      </c>
      <c r="L1404" s="2" t="s">
        <v>24</v>
      </c>
      <c r="M1404" s="2" t="s">
        <v>25</v>
      </c>
      <c r="N1404" s="2" t="s">
        <v>26</v>
      </c>
      <c r="O1404" s="2" t="s">
        <v>20</v>
      </c>
      <c r="P1404" s="2"/>
      <c r="Q1404" s="5" t="s">
        <v>20</v>
      </c>
      <c r="R1404" s="2" t="s">
        <v>226</v>
      </c>
    </row>
    <row r="1405" spans="1:18" x14ac:dyDescent="0.25">
      <c r="A1405" s="5">
        <v>1054</v>
      </c>
      <c r="B1405" s="2" t="s">
        <v>2528</v>
      </c>
      <c r="C1405" s="2" t="s">
        <v>2201</v>
      </c>
      <c r="D1405" s="6">
        <v>43796</v>
      </c>
      <c r="E1405" s="2" t="s">
        <v>25</v>
      </c>
      <c r="F1405" s="7">
        <v>45308</v>
      </c>
      <c r="G1405" s="7">
        <v>45309</v>
      </c>
      <c r="H1405" s="2" t="s">
        <v>399</v>
      </c>
      <c r="I1405" s="2" t="s">
        <v>978</v>
      </c>
      <c r="J1405" s="2" t="s">
        <v>469</v>
      </c>
      <c r="K1405" s="2" t="s">
        <v>43</v>
      </c>
      <c r="L1405" s="2" t="s">
        <v>24</v>
      </c>
      <c r="M1405" s="2" t="s">
        <v>25</v>
      </c>
      <c r="N1405" s="2" t="s">
        <v>26</v>
      </c>
      <c r="O1405" s="2" t="s">
        <v>20</v>
      </c>
      <c r="P1405" s="2"/>
      <c r="Q1405" s="5" t="s">
        <v>27</v>
      </c>
      <c r="R1405" s="2" t="s">
        <v>2529</v>
      </c>
    </row>
    <row r="1406" spans="1:18" x14ac:dyDescent="0.25">
      <c r="A1406" s="5">
        <v>931</v>
      </c>
      <c r="B1406" s="2" t="s">
        <v>2271</v>
      </c>
      <c r="C1406" s="2" t="s">
        <v>2201</v>
      </c>
      <c r="D1406" s="6">
        <v>43791</v>
      </c>
      <c r="E1406" s="2" t="s">
        <v>25</v>
      </c>
      <c r="F1406" s="7">
        <v>45309</v>
      </c>
      <c r="G1406" s="7">
        <v>45309</v>
      </c>
      <c r="H1406" s="2" t="s">
        <v>30</v>
      </c>
      <c r="I1406" s="2" t="s">
        <v>2272</v>
      </c>
      <c r="J1406" s="2" t="s">
        <v>2273</v>
      </c>
      <c r="K1406" s="2" t="s">
        <v>43</v>
      </c>
      <c r="L1406" s="2" t="s">
        <v>24</v>
      </c>
      <c r="M1406" s="2" t="s">
        <v>25</v>
      </c>
      <c r="N1406" s="2" t="s">
        <v>26</v>
      </c>
      <c r="O1406" s="2" t="s">
        <v>25</v>
      </c>
      <c r="P1406" s="2"/>
      <c r="Q1406" s="5" t="s">
        <v>20</v>
      </c>
      <c r="R1406" s="2" t="s">
        <v>2274</v>
      </c>
    </row>
    <row r="1407" spans="1:18" x14ac:dyDescent="0.25">
      <c r="A1407" s="5">
        <v>1104</v>
      </c>
      <c r="B1407" s="2" t="s">
        <v>2629</v>
      </c>
      <c r="C1407" s="2" t="s">
        <v>2201</v>
      </c>
      <c r="D1407" s="6">
        <v>43792</v>
      </c>
      <c r="E1407" s="2" t="s">
        <v>25</v>
      </c>
      <c r="F1407" s="7">
        <v>45309</v>
      </c>
      <c r="G1407" s="7">
        <v>45309</v>
      </c>
      <c r="H1407" s="2" t="s">
        <v>21</v>
      </c>
      <c r="I1407" s="2" t="s">
        <v>2150</v>
      </c>
      <c r="J1407" s="2" t="s">
        <v>2261</v>
      </c>
      <c r="K1407" s="2" t="s">
        <v>43</v>
      </c>
      <c r="L1407" s="2" t="s">
        <v>24</v>
      </c>
      <c r="M1407" s="2" t="s">
        <v>25</v>
      </c>
      <c r="N1407" s="2" t="s">
        <v>26</v>
      </c>
      <c r="O1407" s="2" t="s">
        <v>25</v>
      </c>
      <c r="P1407" s="2"/>
      <c r="Q1407" s="5" t="s">
        <v>20</v>
      </c>
      <c r="R1407" s="2" t="s">
        <v>226</v>
      </c>
    </row>
    <row r="1408" spans="1:18" ht="25.5" x14ac:dyDescent="0.25">
      <c r="A1408" s="5">
        <v>1074</v>
      </c>
      <c r="B1408" s="2" t="s">
        <v>2569</v>
      </c>
      <c r="C1408" s="2" t="s">
        <v>2201</v>
      </c>
      <c r="D1408" s="6">
        <v>43792</v>
      </c>
      <c r="E1408" s="2" t="s">
        <v>25</v>
      </c>
      <c r="F1408" s="7">
        <v>45309</v>
      </c>
      <c r="G1408" s="7">
        <v>45310</v>
      </c>
      <c r="H1408" s="2" t="s">
        <v>134</v>
      </c>
      <c r="I1408" s="2" t="s">
        <v>2570</v>
      </c>
      <c r="J1408" s="2" t="s">
        <v>1719</v>
      </c>
      <c r="K1408" s="2" t="s">
        <v>43</v>
      </c>
      <c r="L1408" s="2" t="s">
        <v>24</v>
      </c>
      <c r="M1408" s="2" t="s">
        <v>25</v>
      </c>
      <c r="N1408" s="2" t="s">
        <v>26</v>
      </c>
      <c r="O1408" s="2" t="s">
        <v>20</v>
      </c>
      <c r="P1408" s="2"/>
      <c r="Q1408" s="5" t="s">
        <v>20</v>
      </c>
      <c r="R1408" s="2" t="s">
        <v>2571</v>
      </c>
    </row>
    <row r="1409" spans="1:18" ht="25.5" x14ac:dyDescent="0.25">
      <c r="A1409" s="5">
        <v>975</v>
      </c>
      <c r="B1409" s="2" t="s">
        <v>2364</v>
      </c>
      <c r="C1409" s="2" t="s">
        <v>1269</v>
      </c>
      <c r="D1409" s="6">
        <v>43791</v>
      </c>
      <c r="E1409" s="2" t="s">
        <v>20</v>
      </c>
      <c r="F1409" s="7">
        <v>45308</v>
      </c>
      <c r="G1409" s="7">
        <v>45312</v>
      </c>
      <c r="H1409" s="2" t="s">
        <v>440</v>
      </c>
      <c r="I1409" s="2" t="s">
        <v>2365</v>
      </c>
      <c r="J1409" s="2" t="s">
        <v>2366</v>
      </c>
      <c r="K1409" s="2" t="s">
        <v>43</v>
      </c>
      <c r="L1409" s="2" t="s">
        <v>24</v>
      </c>
      <c r="M1409" s="2" t="s">
        <v>25</v>
      </c>
      <c r="N1409" s="2" t="s">
        <v>26</v>
      </c>
      <c r="O1409" s="2" t="s">
        <v>20</v>
      </c>
      <c r="P1409" s="2"/>
      <c r="Q1409" s="5" t="s">
        <v>20</v>
      </c>
      <c r="R1409" s="2" t="s">
        <v>561</v>
      </c>
    </row>
    <row r="1410" spans="1:18" x14ac:dyDescent="0.25">
      <c r="A1410" s="5">
        <v>978</v>
      </c>
      <c r="B1410" s="2" t="s">
        <v>2369</v>
      </c>
      <c r="C1410" s="2" t="s">
        <v>2201</v>
      </c>
      <c r="D1410" s="6">
        <v>45313</v>
      </c>
      <c r="E1410" s="2" t="s">
        <v>25</v>
      </c>
      <c r="F1410" s="7">
        <v>45308</v>
      </c>
      <c r="G1410" s="7">
        <v>45313</v>
      </c>
      <c r="H1410" s="2" t="s">
        <v>657</v>
      </c>
      <c r="I1410" s="2" t="s">
        <v>31</v>
      </c>
      <c r="J1410" s="2" t="s">
        <v>127</v>
      </c>
      <c r="K1410" s="2" t="s">
        <v>43</v>
      </c>
      <c r="L1410" s="2" t="s">
        <v>24</v>
      </c>
      <c r="M1410" s="2" t="s">
        <v>25</v>
      </c>
      <c r="N1410" s="2" t="s">
        <v>26</v>
      </c>
      <c r="O1410" s="2" t="s">
        <v>25</v>
      </c>
      <c r="P1410" s="2"/>
      <c r="Q1410" s="5" t="s">
        <v>20</v>
      </c>
      <c r="R1410" s="2" t="s">
        <v>2370</v>
      </c>
    </row>
    <row r="1411" spans="1:18" x14ac:dyDescent="0.25">
      <c r="A1411" s="5">
        <v>1049</v>
      </c>
      <c r="B1411" s="2" t="s">
        <v>2517</v>
      </c>
      <c r="C1411" s="2" t="s">
        <v>2201</v>
      </c>
      <c r="D1411" s="6">
        <v>43792</v>
      </c>
      <c r="E1411" s="2" t="s">
        <v>25</v>
      </c>
      <c r="F1411" s="7">
        <v>45309</v>
      </c>
      <c r="G1411" s="7">
        <v>45313</v>
      </c>
      <c r="H1411" s="2" t="s">
        <v>593</v>
      </c>
      <c r="I1411" s="2" t="s">
        <v>2518</v>
      </c>
      <c r="J1411" s="2" t="s">
        <v>469</v>
      </c>
      <c r="K1411" s="2" t="s">
        <v>43</v>
      </c>
      <c r="L1411" s="2" t="s">
        <v>24</v>
      </c>
      <c r="M1411" s="2" t="s">
        <v>25</v>
      </c>
      <c r="N1411" s="2" t="s">
        <v>26</v>
      </c>
      <c r="O1411" s="2" t="s">
        <v>20</v>
      </c>
      <c r="P1411" s="2"/>
      <c r="Q1411" s="5" t="s">
        <v>20</v>
      </c>
      <c r="R1411" s="2" t="s">
        <v>2519</v>
      </c>
    </row>
    <row r="1412" spans="1:18" x14ac:dyDescent="0.25">
      <c r="A1412" s="5">
        <v>990</v>
      </c>
      <c r="B1412" s="2" t="s">
        <v>2391</v>
      </c>
      <c r="C1412" s="2" t="s">
        <v>1327</v>
      </c>
      <c r="D1412" s="6">
        <v>43790</v>
      </c>
      <c r="E1412" s="2" t="s">
        <v>25</v>
      </c>
      <c r="F1412" s="7">
        <v>45314</v>
      </c>
      <c r="G1412" s="7">
        <v>45314</v>
      </c>
      <c r="H1412" s="2" t="s">
        <v>36</v>
      </c>
      <c r="I1412" s="2" t="s">
        <v>25</v>
      </c>
      <c r="J1412" s="2" t="s">
        <v>44</v>
      </c>
      <c r="K1412" s="2" t="s">
        <v>43</v>
      </c>
      <c r="L1412" s="2" t="s">
        <v>24</v>
      </c>
      <c r="M1412" s="2" t="s">
        <v>25</v>
      </c>
      <c r="N1412" s="2" t="s">
        <v>26</v>
      </c>
      <c r="O1412" s="2" t="s">
        <v>20</v>
      </c>
      <c r="P1412" s="2"/>
      <c r="Q1412" s="5" t="s">
        <v>20</v>
      </c>
      <c r="R1412" s="2" t="s">
        <v>2392</v>
      </c>
    </row>
    <row r="1413" spans="1:18" x14ac:dyDescent="0.25">
      <c r="A1413" s="5">
        <v>984</v>
      </c>
      <c r="B1413" s="2" t="s">
        <v>2378</v>
      </c>
      <c r="C1413" s="2" t="s">
        <v>1327</v>
      </c>
      <c r="D1413" s="6">
        <v>43790</v>
      </c>
      <c r="E1413" s="2" t="s">
        <v>25</v>
      </c>
      <c r="F1413" s="7">
        <v>45314</v>
      </c>
      <c r="G1413" s="7">
        <v>45314</v>
      </c>
      <c r="H1413" s="2" t="s">
        <v>36</v>
      </c>
      <c r="I1413" s="2" t="s">
        <v>2379</v>
      </c>
      <c r="J1413" s="2" t="s">
        <v>127</v>
      </c>
      <c r="K1413" s="2" t="s">
        <v>43</v>
      </c>
      <c r="L1413" s="2" t="s">
        <v>24</v>
      </c>
      <c r="M1413" s="2" t="s">
        <v>25</v>
      </c>
      <c r="N1413" s="2" t="s">
        <v>26</v>
      </c>
      <c r="O1413" s="2" t="s">
        <v>20</v>
      </c>
      <c r="P1413" s="2"/>
      <c r="Q1413" s="5" t="s">
        <v>27</v>
      </c>
      <c r="R1413" s="2" t="s">
        <v>166</v>
      </c>
    </row>
    <row r="1414" spans="1:18" x14ac:dyDescent="0.25">
      <c r="A1414" s="5">
        <v>987</v>
      </c>
      <c r="B1414" s="2" t="s">
        <v>2384</v>
      </c>
      <c r="C1414" s="2" t="s">
        <v>1269</v>
      </c>
      <c r="D1414" s="6">
        <v>43791</v>
      </c>
      <c r="E1414" s="2" t="s">
        <v>25</v>
      </c>
      <c r="F1414" s="7">
        <v>45308</v>
      </c>
      <c r="G1414" s="7">
        <v>45314</v>
      </c>
      <c r="H1414" s="2" t="s">
        <v>701</v>
      </c>
      <c r="I1414" s="2" t="s">
        <v>31</v>
      </c>
      <c r="J1414" s="2" t="s">
        <v>442</v>
      </c>
      <c r="K1414" s="2" t="s">
        <v>43</v>
      </c>
      <c r="L1414" s="2" t="s">
        <v>24</v>
      </c>
      <c r="M1414" s="2" t="s">
        <v>25</v>
      </c>
      <c r="N1414" s="2" t="s">
        <v>26</v>
      </c>
      <c r="O1414" s="2" t="s">
        <v>20</v>
      </c>
      <c r="P1414" s="2"/>
      <c r="Q1414" s="5" t="s">
        <v>20</v>
      </c>
      <c r="R1414" s="2" t="s">
        <v>44</v>
      </c>
    </row>
    <row r="1415" spans="1:18" x14ac:dyDescent="0.25">
      <c r="A1415" s="5">
        <v>1005</v>
      </c>
      <c r="B1415" s="2" t="s">
        <v>2419</v>
      </c>
      <c r="C1415" s="2" t="s">
        <v>1269</v>
      </c>
      <c r="D1415" s="6">
        <v>43878</v>
      </c>
      <c r="E1415" s="2" t="s">
        <v>25</v>
      </c>
      <c r="F1415" s="7">
        <v>45308</v>
      </c>
      <c r="G1415" s="7">
        <v>45315</v>
      </c>
      <c r="H1415" s="2" t="s">
        <v>253</v>
      </c>
      <c r="I1415" s="2" t="s">
        <v>764</v>
      </c>
      <c r="J1415" s="2" t="s">
        <v>2420</v>
      </c>
      <c r="K1415" s="2" t="s">
        <v>43</v>
      </c>
      <c r="L1415" s="2" t="s">
        <v>24</v>
      </c>
      <c r="M1415" s="2" t="s">
        <v>25</v>
      </c>
      <c r="N1415" s="2" t="s">
        <v>26</v>
      </c>
      <c r="O1415" s="2" t="s">
        <v>20</v>
      </c>
      <c r="P1415" s="2"/>
      <c r="Q1415" s="5" t="s">
        <v>20</v>
      </c>
      <c r="R1415" s="2" t="s">
        <v>116</v>
      </c>
    </row>
    <row r="1416" spans="1:18" x14ac:dyDescent="0.25">
      <c r="A1416" s="5">
        <v>1090</v>
      </c>
      <c r="B1416" s="2" t="s">
        <v>2604</v>
      </c>
      <c r="C1416" s="2" t="s">
        <v>1327</v>
      </c>
      <c r="D1416" s="6">
        <v>43792</v>
      </c>
      <c r="E1416" s="2" t="s">
        <v>25</v>
      </c>
      <c r="F1416" s="7">
        <v>45314</v>
      </c>
      <c r="G1416" s="7">
        <v>45315</v>
      </c>
      <c r="H1416" s="2" t="s">
        <v>1073</v>
      </c>
      <c r="I1416" s="2" t="s">
        <v>1768</v>
      </c>
      <c r="J1416" s="2" t="s">
        <v>2605</v>
      </c>
      <c r="K1416" s="2" t="s">
        <v>43</v>
      </c>
      <c r="L1416" s="2" t="s">
        <v>24</v>
      </c>
      <c r="M1416" s="2" t="s">
        <v>25</v>
      </c>
      <c r="N1416" s="2" t="s">
        <v>26</v>
      </c>
      <c r="O1416" s="2" t="s">
        <v>20</v>
      </c>
      <c r="P1416" s="2"/>
      <c r="Q1416" s="5" t="s">
        <v>20</v>
      </c>
      <c r="R1416" s="2"/>
    </row>
    <row r="1417" spans="1:18" x14ac:dyDescent="0.25">
      <c r="A1417" s="5">
        <v>1068</v>
      </c>
      <c r="B1417" s="2" t="s">
        <v>2559</v>
      </c>
      <c r="C1417" s="2" t="s">
        <v>1269</v>
      </c>
      <c r="D1417" s="6">
        <v>43791</v>
      </c>
      <c r="E1417" s="2" t="s">
        <v>25</v>
      </c>
      <c r="F1417" s="7">
        <v>45308</v>
      </c>
      <c r="G1417" s="7">
        <v>45318</v>
      </c>
      <c r="H1417" s="2" t="s">
        <v>134</v>
      </c>
      <c r="I1417" s="2" t="s">
        <v>272</v>
      </c>
      <c r="J1417" s="2" t="s">
        <v>469</v>
      </c>
      <c r="K1417" s="2" t="s">
        <v>43</v>
      </c>
      <c r="L1417" s="2" t="s">
        <v>24</v>
      </c>
      <c r="M1417" s="2" t="s">
        <v>25</v>
      </c>
      <c r="N1417" s="2" t="s">
        <v>26</v>
      </c>
      <c r="O1417" s="2" t="s">
        <v>25</v>
      </c>
      <c r="P1417" s="2"/>
      <c r="Q1417" s="5" t="s">
        <v>20</v>
      </c>
      <c r="R1417" s="2" t="s">
        <v>83</v>
      </c>
    </row>
    <row r="1418" spans="1:18" x14ac:dyDescent="0.25">
      <c r="A1418" s="5">
        <v>1296</v>
      </c>
      <c r="B1418" s="2" t="s">
        <v>3030</v>
      </c>
      <c r="C1418" s="2" t="s">
        <v>29</v>
      </c>
      <c r="D1418" s="6">
        <v>43791</v>
      </c>
      <c r="E1418" s="2" t="s">
        <v>25</v>
      </c>
      <c r="F1418" s="7">
        <v>45321</v>
      </c>
      <c r="G1418" s="7">
        <v>45321</v>
      </c>
      <c r="H1418" s="2" t="s">
        <v>30</v>
      </c>
      <c r="I1418" s="2" t="s">
        <v>541</v>
      </c>
      <c r="J1418" s="2" t="s">
        <v>655</v>
      </c>
      <c r="K1418" s="2" t="s">
        <v>43</v>
      </c>
      <c r="L1418" s="2" t="s">
        <v>24</v>
      </c>
      <c r="M1418" s="2" t="s">
        <v>25</v>
      </c>
      <c r="N1418" s="2" t="s">
        <v>26</v>
      </c>
      <c r="O1418" s="2" t="s">
        <v>25</v>
      </c>
      <c r="P1418" s="2"/>
      <c r="Q1418" s="5" t="s">
        <v>20</v>
      </c>
      <c r="R1418" s="2" t="s">
        <v>559</v>
      </c>
    </row>
    <row r="1419" spans="1:18" x14ac:dyDescent="0.25">
      <c r="A1419" s="5">
        <v>1124</v>
      </c>
      <c r="B1419" s="2" t="s">
        <v>2671</v>
      </c>
      <c r="C1419" s="2" t="s">
        <v>29</v>
      </c>
      <c r="D1419" s="6">
        <v>43790</v>
      </c>
      <c r="E1419" s="2" t="s">
        <v>25</v>
      </c>
      <c r="F1419" s="7">
        <v>45322</v>
      </c>
      <c r="G1419" s="7">
        <v>45322</v>
      </c>
      <c r="H1419" s="2" t="s">
        <v>418</v>
      </c>
      <c r="I1419" s="2" t="s">
        <v>2672</v>
      </c>
      <c r="J1419" s="2" t="s">
        <v>469</v>
      </c>
      <c r="K1419" s="2" t="s">
        <v>43</v>
      </c>
      <c r="L1419" s="2" t="s">
        <v>24</v>
      </c>
      <c r="M1419" s="2" t="s">
        <v>25</v>
      </c>
      <c r="N1419" s="2" t="s">
        <v>26</v>
      </c>
      <c r="O1419" s="2" t="s">
        <v>20</v>
      </c>
      <c r="P1419" s="2"/>
      <c r="Q1419" s="5" t="s">
        <v>20</v>
      </c>
      <c r="R1419" s="2" t="s">
        <v>226</v>
      </c>
    </row>
    <row r="1420" spans="1:18" x14ac:dyDescent="0.25">
      <c r="A1420" s="5">
        <v>1112</v>
      </c>
      <c r="B1420" s="2" t="s">
        <v>2644</v>
      </c>
      <c r="C1420" s="2" t="s">
        <v>19</v>
      </c>
      <c r="D1420" s="6">
        <v>45615</v>
      </c>
      <c r="E1420" s="2" t="s">
        <v>25</v>
      </c>
      <c r="F1420" s="7">
        <v>45321</v>
      </c>
      <c r="G1420" s="7">
        <v>45322</v>
      </c>
      <c r="H1420" s="2" t="s">
        <v>1041</v>
      </c>
      <c r="I1420" s="2" t="s">
        <v>2645</v>
      </c>
      <c r="J1420" s="2" t="s">
        <v>911</v>
      </c>
      <c r="K1420" s="2" t="s">
        <v>43</v>
      </c>
      <c r="L1420" s="2" t="s">
        <v>24</v>
      </c>
      <c r="M1420" s="2" t="s">
        <v>25</v>
      </c>
      <c r="N1420" s="2" t="s">
        <v>26</v>
      </c>
      <c r="O1420" s="2" t="s">
        <v>20</v>
      </c>
      <c r="P1420" s="2"/>
      <c r="Q1420" s="5" t="s">
        <v>20</v>
      </c>
      <c r="R1420" s="2" t="s">
        <v>2646</v>
      </c>
    </row>
    <row r="1421" spans="1:18" x14ac:dyDescent="0.25">
      <c r="A1421" s="5">
        <v>1175</v>
      </c>
      <c r="B1421" s="2" t="s">
        <v>2780</v>
      </c>
      <c r="C1421" s="2" t="s">
        <v>106</v>
      </c>
      <c r="D1421" s="6">
        <v>43791</v>
      </c>
      <c r="E1421" s="2" t="s">
        <v>25</v>
      </c>
      <c r="F1421" s="7">
        <v>45323</v>
      </c>
      <c r="G1421" s="7">
        <v>45323</v>
      </c>
      <c r="H1421" s="2" t="s">
        <v>701</v>
      </c>
      <c r="I1421" s="2" t="s">
        <v>1778</v>
      </c>
      <c r="J1421" s="2" t="s">
        <v>2781</v>
      </c>
      <c r="K1421" s="2" t="s">
        <v>43</v>
      </c>
      <c r="L1421" s="2" t="s">
        <v>340</v>
      </c>
      <c r="M1421" s="2" t="s">
        <v>25</v>
      </c>
      <c r="N1421" s="2" t="s">
        <v>26</v>
      </c>
      <c r="O1421" s="2" t="s">
        <v>25</v>
      </c>
      <c r="P1421" s="2"/>
      <c r="Q1421" s="5" t="s">
        <v>20</v>
      </c>
      <c r="R1421" s="2" t="s">
        <v>44</v>
      </c>
    </row>
    <row r="1422" spans="1:18" x14ac:dyDescent="0.25">
      <c r="A1422" s="5">
        <v>1224</v>
      </c>
      <c r="B1422" s="2" t="s">
        <v>2882</v>
      </c>
      <c r="C1422" s="2" t="s">
        <v>19</v>
      </c>
      <c r="D1422" s="6">
        <v>43790</v>
      </c>
      <c r="E1422" s="2" t="s">
        <v>25</v>
      </c>
      <c r="F1422" s="7">
        <v>45321</v>
      </c>
      <c r="G1422" s="7">
        <v>45329</v>
      </c>
      <c r="H1422" s="2" t="s">
        <v>410</v>
      </c>
      <c r="I1422" s="2" t="s">
        <v>943</v>
      </c>
      <c r="J1422" s="2" t="s">
        <v>473</v>
      </c>
      <c r="K1422" s="2" t="s">
        <v>43</v>
      </c>
      <c r="L1422" s="2" t="s">
        <v>340</v>
      </c>
      <c r="M1422" s="2" t="s">
        <v>25</v>
      </c>
      <c r="N1422" s="2" t="s">
        <v>26</v>
      </c>
      <c r="O1422" s="2" t="s">
        <v>20</v>
      </c>
      <c r="P1422" s="2"/>
      <c r="Q1422" s="5" t="s">
        <v>20</v>
      </c>
      <c r="R1422" s="2" t="s">
        <v>406</v>
      </c>
    </row>
    <row r="1423" spans="1:18" x14ac:dyDescent="0.25">
      <c r="A1423" s="5">
        <v>1460</v>
      </c>
      <c r="B1423" s="2" t="s">
        <v>3362</v>
      </c>
      <c r="C1423" s="2" t="s">
        <v>19</v>
      </c>
      <c r="D1423" s="6">
        <v>43790</v>
      </c>
      <c r="E1423" s="2" t="s">
        <v>25</v>
      </c>
      <c r="F1423" s="7">
        <v>45321</v>
      </c>
      <c r="G1423" s="7">
        <v>45333</v>
      </c>
      <c r="H1423" s="2" t="s">
        <v>36</v>
      </c>
      <c r="I1423" s="2" t="s">
        <v>3363</v>
      </c>
      <c r="J1423" s="2" t="s">
        <v>3364</v>
      </c>
      <c r="K1423" s="2" t="s">
        <v>43</v>
      </c>
      <c r="L1423" s="2" t="s">
        <v>24</v>
      </c>
      <c r="M1423" s="2" t="s">
        <v>25</v>
      </c>
      <c r="N1423" s="2" t="s">
        <v>26</v>
      </c>
      <c r="O1423" s="2" t="s">
        <v>25</v>
      </c>
      <c r="P1423" s="2"/>
      <c r="Q1423" s="5" t="s">
        <v>20</v>
      </c>
      <c r="R1423" s="2" t="s">
        <v>44</v>
      </c>
    </row>
    <row r="1424" spans="1:18" x14ac:dyDescent="0.25">
      <c r="A1424" s="5">
        <v>1281</v>
      </c>
      <c r="B1424" s="2" t="s">
        <v>3000</v>
      </c>
      <c r="C1424" s="2" t="s">
        <v>793</v>
      </c>
      <c r="D1424" s="5" t="s">
        <v>1191</v>
      </c>
      <c r="E1424" s="2" t="s">
        <v>25</v>
      </c>
      <c r="F1424" s="2" t="s">
        <v>3001</v>
      </c>
      <c r="G1424" s="7">
        <v>45335</v>
      </c>
      <c r="H1424" s="2" t="s">
        <v>657</v>
      </c>
      <c r="I1424" s="2" t="s">
        <v>3002</v>
      </c>
      <c r="J1424" s="2" t="s">
        <v>2989</v>
      </c>
      <c r="K1424" s="2" t="s">
        <v>43</v>
      </c>
      <c r="L1424" s="2" t="s">
        <v>24</v>
      </c>
      <c r="M1424" s="2" t="s">
        <v>25</v>
      </c>
      <c r="N1424" s="2" t="s">
        <v>26</v>
      </c>
      <c r="O1424" s="2" t="s">
        <v>25</v>
      </c>
      <c r="P1424" s="2">
        <v>-684920</v>
      </c>
      <c r="Q1424" s="5" t="s">
        <v>20</v>
      </c>
      <c r="R1424" s="2" t="s">
        <v>666</v>
      </c>
    </row>
    <row r="1425" spans="1:18" x14ac:dyDescent="0.25">
      <c r="A1425" s="5">
        <v>1324</v>
      </c>
      <c r="B1425" s="2" t="s">
        <v>3086</v>
      </c>
      <c r="C1425" s="2" t="s">
        <v>793</v>
      </c>
      <c r="D1425" s="6">
        <v>43792</v>
      </c>
      <c r="E1425" s="2" t="s">
        <v>25</v>
      </c>
      <c r="F1425" s="7">
        <v>45335</v>
      </c>
      <c r="G1425" s="7">
        <v>45335</v>
      </c>
      <c r="H1425" s="2" t="s">
        <v>427</v>
      </c>
      <c r="I1425" s="2" t="s">
        <v>25</v>
      </c>
      <c r="J1425" s="2" t="s">
        <v>3087</v>
      </c>
      <c r="K1425" s="2" t="s">
        <v>43</v>
      </c>
      <c r="L1425" s="2" t="s">
        <v>24</v>
      </c>
      <c r="M1425" s="2" t="s">
        <v>25</v>
      </c>
      <c r="N1425" s="2" t="s">
        <v>26</v>
      </c>
      <c r="O1425" s="2" t="s">
        <v>20</v>
      </c>
      <c r="P1425" s="2"/>
      <c r="Q1425" s="5" t="s">
        <v>20</v>
      </c>
      <c r="R1425" s="2" t="s">
        <v>44</v>
      </c>
    </row>
    <row r="1426" spans="1:18" x14ac:dyDescent="0.25">
      <c r="A1426" s="5">
        <v>1196</v>
      </c>
      <c r="B1426" s="2" t="s">
        <v>2825</v>
      </c>
      <c r="C1426" s="2" t="s">
        <v>793</v>
      </c>
      <c r="D1426" s="6">
        <v>43791</v>
      </c>
      <c r="E1426" s="2" t="s">
        <v>25</v>
      </c>
      <c r="F1426" s="7">
        <v>45335</v>
      </c>
      <c r="G1426" s="7">
        <v>45335</v>
      </c>
      <c r="H1426" s="2" t="s">
        <v>134</v>
      </c>
      <c r="I1426" s="2" t="s">
        <v>2826</v>
      </c>
      <c r="J1426" s="2">
        <v>2024</v>
      </c>
      <c r="K1426" s="2" t="s">
        <v>43</v>
      </c>
      <c r="L1426" s="2" t="s">
        <v>24</v>
      </c>
      <c r="M1426" s="2" t="s">
        <v>25</v>
      </c>
      <c r="N1426" s="2" t="s">
        <v>26</v>
      </c>
      <c r="O1426" s="2" t="s">
        <v>25</v>
      </c>
      <c r="P1426" s="2"/>
      <c r="Q1426" s="5" t="s">
        <v>20</v>
      </c>
      <c r="R1426" s="2"/>
    </row>
    <row r="1427" spans="1:18" x14ac:dyDescent="0.25">
      <c r="A1427" s="5">
        <v>1205</v>
      </c>
      <c r="B1427" s="2" t="s">
        <v>2841</v>
      </c>
      <c r="C1427" s="2" t="s">
        <v>793</v>
      </c>
      <c r="D1427" s="6">
        <v>43791</v>
      </c>
      <c r="E1427" s="2" t="s">
        <v>25</v>
      </c>
      <c r="F1427" s="7">
        <v>45335</v>
      </c>
      <c r="G1427" s="7">
        <v>45335</v>
      </c>
      <c r="H1427" s="2" t="s">
        <v>698</v>
      </c>
      <c r="I1427" s="2" t="s">
        <v>2842</v>
      </c>
      <c r="J1427" s="2" t="s">
        <v>791</v>
      </c>
      <c r="K1427" s="2" t="s">
        <v>43</v>
      </c>
      <c r="L1427" s="2" t="s">
        <v>24</v>
      </c>
      <c r="M1427" s="2" t="s">
        <v>25</v>
      </c>
      <c r="N1427" s="2" t="s">
        <v>26</v>
      </c>
      <c r="O1427" s="2" t="s">
        <v>20</v>
      </c>
      <c r="P1427" s="2"/>
      <c r="Q1427" s="5" t="s">
        <v>20</v>
      </c>
      <c r="R1427" s="2" t="s">
        <v>83</v>
      </c>
    </row>
    <row r="1428" spans="1:18" x14ac:dyDescent="0.25">
      <c r="A1428" s="5">
        <v>1193</v>
      </c>
      <c r="B1428" s="2" t="s">
        <v>2818</v>
      </c>
      <c r="C1428" s="2" t="s">
        <v>793</v>
      </c>
      <c r="D1428" s="6">
        <v>43791</v>
      </c>
      <c r="E1428" s="2" t="s">
        <v>25</v>
      </c>
      <c r="F1428" s="7">
        <v>45335</v>
      </c>
      <c r="G1428" s="7">
        <v>45335</v>
      </c>
      <c r="H1428" s="2" t="s">
        <v>520</v>
      </c>
      <c r="I1428" s="2" t="s">
        <v>1945</v>
      </c>
      <c r="J1428" s="2" t="s">
        <v>2819</v>
      </c>
      <c r="K1428" s="2" t="s">
        <v>43</v>
      </c>
      <c r="L1428" s="2" t="s">
        <v>24</v>
      </c>
      <c r="M1428" s="2" t="s">
        <v>25</v>
      </c>
      <c r="N1428" s="2" t="s">
        <v>26</v>
      </c>
      <c r="O1428" s="2" t="s">
        <v>20</v>
      </c>
      <c r="P1428" s="2"/>
      <c r="Q1428" s="5" t="s">
        <v>128</v>
      </c>
      <c r="R1428" s="2" t="s">
        <v>2820</v>
      </c>
    </row>
    <row r="1429" spans="1:18" x14ac:dyDescent="0.25">
      <c r="A1429" s="5">
        <v>1194</v>
      </c>
      <c r="B1429" s="2" t="s">
        <v>2821</v>
      </c>
      <c r="C1429" s="2" t="s">
        <v>793</v>
      </c>
      <c r="D1429" s="6">
        <v>43790</v>
      </c>
      <c r="E1429" s="2" t="s">
        <v>25</v>
      </c>
      <c r="F1429" s="7">
        <v>45335</v>
      </c>
      <c r="G1429" s="7">
        <v>45335</v>
      </c>
      <c r="H1429" s="2" t="s">
        <v>410</v>
      </c>
      <c r="I1429" s="2" t="s">
        <v>1952</v>
      </c>
      <c r="J1429" s="2" t="s">
        <v>473</v>
      </c>
      <c r="K1429" s="2" t="s">
        <v>43</v>
      </c>
      <c r="L1429" s="2" t="s">
        <v>24</v>
      </c>
      <c r="M1429" s="2" t="s">
        <v>25</v>
      </c>
      <c r="N1429" s="2" t="s">
        <v>26</v>
      </c>
      <c r="O1429" s="2" t="s">
        <v>20</v>
      </c>
      <c r="P1429" s="2"/>
      <c r="Q1429" s="5" t="s">
        <v>20</v>
      </c>
      <c r="R1429" s="2" t="s">
        <v>2822</v>
      </c>
    </row>
    <row r="1430" spans="1:18" x14ac:dyDescent="0.25">
      <c r="A1430" s="5">
        <v>1213</v>
      </c>
      <c r="B1430" s="2" t="s">
        <v>2857</v>
      </c>
      <c r="C1430" s="2" t="s">
        <v>793</v>
      </c>
      <c r="D1430" s="6">
        <v>43790</v>
      </c>
      <c r="E1430" s="2" t="s">
        <v>25</v>
      </c>
      <c r="F1430" s="7">
        <v>45335</v>
      </c>
      <c r="G1430" s="7">
        <v>45336</v>
      </c>
      <c r="H1430" s="2" t="s">
        <v>520</v>
      </c>
      <c r="I1430" s="2" t="s">
        <v>1768</v>
      </c>
      <c r="J1430" s="2" t="s">
        <v>1441</v>
      </c>
      <c r="K1430" s="2" t="s">
        <v>43</v>
      </c>
      <c r="L1430" s="2" t="s">
        <v>24</v>
      </c>
      <c r="M1430" s="2" t="s">
        <v>25</v>
      </c>
      <c r="N1430" s="2" t="s">
        <v>26</v>
      </c>
      <c r="O1430" s="2" t="s">
        <v>20</v>
      </c>
      <c r="P1430" s="2"/>
      <c r="Q1430" s="5" t="s">
        <v>20</v>
      </c>
      <c r="R1430" s="2" t="s">
        <v>544</v>
      </c>
    </row>
    <row r="1431" spans="1:18" x14ac:dyDescent="0.25">
      <c r="A1431" s="5">
        <v>1246</v>
      </c>
      <c r="B1431" s="2" t="s">
        <v>2924</v>
      </c>
      <c r="C1431" s="2" t="s">
        <v>793</v>
      </c>
      <c r="D1431" s="6">
        <v>43792</v>
      </c>
      <c r="E1431" s="2" t="s">
        <v>20</v>
      </c>
      <c r="F1431" s="7">
        <v>45335</v>
      </c>
      <c r="G1431" s="7">
        <v>45337</v>
      </c>
      <c r="H1431" s="2" t="s">
        <v>30</v>
      </c>
      <c r="I1431" s="2" t="s">
        <v>285</v>
      </c>
      <c r="J1431" s="2" t="s">
        <v>950</v>
      </c>
      <c r="K1431" s="2" t="s">
        <v>43</v>
      </c>
      <c r="L1431" s="2" t="s">
        <v>356</v>
      </c>
      <c r="M1431" s="2" t="s">
        <v>25</v>
      </c>
      <c r="N1431" s="2" t="s">
        <v>26</v>
      </c>
      <c r="O1431" s="2" t="s">
        <v>25</v>
      </c>
      <c r="P1431" s="2"/>
      <c r="Q1431" s="5" t="s">
        <v>20</v>
      </c>
      <c r="R1431" s="2"/>
    </row>
    <row r="1432" spans="1:18" x14ac:dyDescent="0.25">
      <c r="A1432" s="5">
        <v>1227</v>
      </c>
      <c r="B1432" s="2" t="s">
        <v>2886</v>
      </c>
      <c r="C1432" s="2" t="s">
        <v>793</v>
      </c>
      <c r="D1432" s="6">
        <v>43792</v>
      </c>
      <c r="E1432" s="2" t="s">
        <v>25</v>
      </c>
      <c r="F1432" s="7">
        <v>45335</v>
      </c>
      <c r="G1432" s="7">
        <v>45339</v>
      </c>
      <c r="H1432" s="2" t="s">
        <v>588</v>
      </c>
      <c r="I1432" s="2" t="s">
        <v>2887</v>
      </c>
      <c r="J1432" s="2" t="s">
        <v>1441</v>
      </c>
      <c r="K1432" s="2" t="s">
        <v>43</v>
      </c>
      <c r="L1432" s="2" t="s">
        <v>24</v>
      </c>
      <c r="M1432" s="2" t="s">
        <v>25</v>
      </c>
      <c r="N1432" s="2" t="s">
        <v>26</v>
      </c>
      <c r="O1432" s="2" t="s">
        <v>20</v>
      </c>
      <c r="P1432" s="2"/>
      <c r="Q1432" s="5" t="s">
        <v>20</v>
      </c>
      <c r="R1432" s="2" t="s">
        <v>406</v>
      </c>
    </row>
    <row r="1433" spans="1:18" x14ac:dyDescent="0.25">
      <c r="A1433" s="5">
        <v>1336</v>
      </c>
      <c r="B1433" s="2" t="s">
        <v>116</v>
      </c>
      <c r="C1433" s="2" t="s">
        <v>793</v>
      </c>
      <c r="D1433" s="6">
        <v>43791</v>
      </c>
      <c r="E1433" s="2" t="s">
        <v>25</v>
      </c>
      <c r="F1433" s="7">
        <v>45335</v>
      </c>
      <c r="G1433" s="7">
        <v>45339</v>
      </c>
      <c r="H1433" s="2" t="s">
        <v>1041</v>
      </c>
      <c r="I1433" s="2" t="s">
        <v>1041</v>
      </c>
      <c r="J1433" s="2" t="s">
        <v>3108</v>
      </c>
      <c r="K1433" s="2" t="s">
        <v>43</v>
      </c>
      <c r="L1433" s="2" t="s">
        <v>24</v>
      </c>
      <c r="M1433" s="2" t="s">
        <v>25</v>
      </c>
      <c r="N1433" s="2" t="s">
        <v>26</v>
      </c>
      <c r="O1433" s="2" t="s">
        <v>20</v>
      </c>
      <c r="P1433" s="2"/>
      <c r="Q1433" s="5" t="s">
        <v>20</v>
      </c>
      <c r="R1433" s="2" t="s">
        <v>226</v>
      </c>
    </row>
    <row r="1434" spans="1:18" ht="25.5" x14ac:dyDescent="0.25">
      <c r="A1434" s="5">
        <v>1257</v>
      </c>
      <c r="B1434" s="2" t="s">
        <v>2949</v>
      </c>
      <c r="C1434" s="2" t="s">
        <v>2828</v>
      </c>
      <c r="D1434" s="6">
        <v>43788</v>
      </c>
      <c r="E1434" s="2" t="s">
        <v>25</v>
      </c>
      <c r="F1434" s="7">
        <v>45342</v>
      </c>
      <c r="G1434" s="7">
        <v>45342</v>
      </c>
      <c r="H1434" s="2" t="s">
        <v>1786</v>
      </c>
      <c r="I1434" s="2" t="s">
        <v>2950</v>
      </c>
      <c r="J1434" s="2" t="s">
        <v>42</v>
      </c>
      <c r="K1434" s="2" t="s">
        <v>43</v>
      </c>
      <c r="L1434" s="2" t="s">
        <v>24</v>
      </c>
      <c r="M1434" s="2" t="s">
        <v>25</v>
      </c>
      <c r="N1434" s="2" t="s">
        <v>26</v>
      </c>
      <c r="O1434" s="2" t="s">
        <v>20</v>
      </c>
      <c r="P1434" s="2"/>
      <c r="Q1434" s="5" t="s">
        <v>20</v>
      </c>
      <c r="R1434" s="2" t="s">
        <v>2951</v>
      </c>
    </row>
    <row r="1435" spans="1:18" ht="25.5" x14ac:dyDescent="0.25">
      <c r="A1435" s="5">
        <v>1251</v>
      </c>
      <c r="B1435" s="2" t="s">
        <v>2935</v>
      </c>
      <c r="C1435" s="2" t="s">
        <v>2828</v>
      </c>
      <c r="D1435" s="6">
        <v>43792</v>
      </c>
      <c r="E1435" s="2" t="s">
        <v>25</v>
      </c>
      <c r="F1435" s="7">
        <v>45342</v>
      </c>
      <c r="G1435" s="7">
        <v>45342</v>
      </c>
      <c r="H1435" s="2" t="s">
        <v>30</v>
      </c>
      <c r="I1435" s="2" t="s">
        <v>831</v>
      </c>
      <c r="J1435" s="2" t="s">
        <v>44</v>
      </c>
      <c r="K1435" s="2" t="s">
        <v>43</v>
      </c>
      <c r="L1435" s="2" t="s">
        <v>24</v>
      </c>
      <c r="M1435" s="2" t="s">
        <v>25</v>
      </c>
      <c r="N1435" s="2" t="s">
        <v>26</v>
      </c>
      <c r="O1435" s="2" t="s">
        <v>25</v>
      </c>
      <c r="P1435" s="2"/>
      <c r="Q1435" s="5" t="s">
        <v>20</v>
      </c>
      <c r="R1435" s="2" t="s">
        <v>2936</v>
      </c>
    </row>
    <row r="1436" spans="1:18" x14ac:dyDescent="0.25">
      <c r="A1436" s="5">
        <v>1245</v>
      </c>
      <c r="B1436" s="2" t="s">
        <v>2923</v>
      </c>
      <c r="C1436" s="2" t="s">
        <v>2828</v>
      </c>
      <c r="D1436" s="6">
        <v>43792</v>
      </c>
      <c r="E1436" s="2" t="s">
        <v>25</v>
      </c>
      <c r="F1436" s="7">
        <v>45342</v>
      </c>
      <c r="G1436" s="7">
        <v>45342</v>
      </c>
      <c r="H1436" s="2" t="s">
        <v>701</v>
      </c>
      <c r="I1436" s="2" t="s">
        <v>863</v>
      </c>
      <c r="J1436" s="2" t="s">
        <v>1441</v>
      </c>
      <c r="K1436" s="2" t="s">
        <v>43</v>
      </c>
      <c r="L1436" s="2" t="s">
        <v>24</v>
      </c>
      <c r="M1436" s="2" t="s">
        <v>25</v>
      </c>
      <c r="N1436" s="2" t="s">
        <v>26</v>
      </c>
      <c r="O1436" s="2" t="s">
        <v>20</v>
      </c>
      <c r="P1436" s="2"/>
      <c r="Q1436" s="5" t="s">
        <v>20</v>
      </c>
      <c r="R1436" s="2" t="s">
        <v>83</v>
      </c>
    </row>
    <row r="1437" spans="1:18" x14ac:dyDescent="0.25">
      <c r="A1437" s="5">
        <v>1259</v>
      </c>
      <c r="B1437" s="2" t="s">
        <v>2956</v>
      </c>
      <c r="C1437" s="2" t="s">
        <v>2828</v>
      </c>
      <c r="D1437" s="6">
        <v>43794</v>
      </c>
      <c r="E1437" s="2" t="s">
        <v>25</v>
      </c>
      <c r="F1437" s="7">
        <v>45343</v>
      </c>
      <c r="G1437" s="7">
        <v>45343</v>
      </c>
      <c r="H1437" s="2" t="s">
        <v>660</v>
      </c>
      <c r="I1437" s="2" t="s">
        <v>32</v>
      </c>
      <c r="J1437" s="2" t="s">
        <v>32</v>
      </c>
      <c r="K1437" s="2" t="s">
        <v>43</v>
      </c>
      <c r="L1437" s="2" t="s">
        <v>340</v>
      </c>
      <c r="M1437" s="2" t="s">
        <v>25</v>
      </c>
      <c r="N1437" s="2" t="s">
        <v>26</v>
      </c>
      <c r="O1437" s="2" t="s">
        <v>20</v>
      </c>
      <c r="P1437" s="2"/>
      <c r="Q1437" s="5" t="s">
        <v>20</v>
      </c>
      <c r="R1437" s="2" t="s">
        <v>44</v>
      </c>
    </row>
    <row r="1438" spans="1:18" x14ac:dyDescent="0.25">
      <c r="A1438" s="5">
        <v>1275</v>
      </c>
      <c r="B1438" s="2" t="s">
        <v>2988</v>
      </c>
      <c r="C1438" s="2" t="s">
        <v>793</v>
      </c>
      <c r="D1438" s="6">
        <v>43790</v>
      </c>
      <c r="E1438" s="2" t="s">
        <v>25</v>
      </c>
      <c r="F1438" s="7">
        <v>45335</v>
      </c>
      <c r="G1438" s="7">
        <v>45343</v>
      </c>
      <c r="H1438" s="2" t="s">
        <v>410</v>
      </c>
      <c r="I1438" s="2" t="s">
        <v>516</v>
      </c>
      <c r="J1438" s="2" t="s">
        <v>2989</v>
      </c>
      <c r="K1438" s="2" t="s">
        <v>43</v>
      </c>
      <c r="L1438" s="2" t="s">
        <v>24</v>
      </c>
      <c r="M1438" s="2" t="s">
        <v>25</v>
      </c>
      <c r="N1438" s="2" t="s">
        <v>26</v>
      </c>
      <c r="O1438" s="2" t="s">
        <v>20</v>
      </c>
      <c r="P1438" s="2"/>
      <c r="Q1438" s="5" t="s">
        <v>20</v>
      </c>
      <c r="R1438" s="2" t="s">
        <v>44</v>
      </c>
    </row>
    <row r="1439" spans="1:18" x14ac:dyDescent="0.25">
      <c r="A1439" s="5">
        <v>1348</v>
      </c>
      <c r="B1439" s="2" t="s">
        <v>3129</v>
      </c>
      <c r="C1439" s="2" t="s">
        <v>671</v>
      </c>
      <c r="D1439" s="6">
        <v>43792</v>
      </c>
      <c r="E1439" s="2" t="s">
        <v>25</v>
      </c>
      <c r="F1439" s="7">
        <v>45344</v>
      </c>
      <c r="G1439" s="7">
        <v>45344</v>
      </c>
      <c r="H1439" s="2" t="s">
        <v>36</v>
      </c>
      <c r="I1439" s="2" t="s">
        <v>3130</v>
      </c>
      <c r="J1439" s="2" t="s">
        <v>3131</v>
      </c>
      <c r="K1439" s="2" t="s">
        <v>43</v>
      </c>
      <c r="L1439" s="2" t="s">
        <v>24</v>
      </c>
      <c r="M1439" s="2" t="s">
        <v>25</v>
      </c>
      <c r="N1439" s="2" t="s">
        <v>26</v>
      </c>
      <c r="O1439" s="2" t="s">
        <v>20</v>
      </c>
      <c r="P1439" s="2"/>
      <c r="Q1439" s="5" t="s">
        <v>20</v>
      </c>
      <c r="R1439" s="2" t="s">
        <v>20</v>
      </c>
    </row>
    <row r="1440" spans="1:18" x14ac:dyDescent="0.25">
      <c r="A1440" s="5">
        <v>1270</v>
      </c>
      <c r="B1440" s="2" t="s">
        <v>2976</v>
      </c>
      <c r="C1440" s="2" t="s">
        <v>671</v>
      </c>
      <c r="D1440" s="6">
        <v>43791</v>
      </c>
      <c r="E1440" s="2" t="s">
        <v>25</v>
      </c>
      <c r="F1440" s="7">
        <v>45344</v>
      </c>
      <c r="G1440" s="7">
        <v>45344</v>
      </c>
      <c r="H1440" s="2" t="s">
        <v>134</v>
      </c>
      <c r="I1440" s="2" t="s">
        <v>751</v>
      </c>
      <c r="J1440" s="2" t="s">
        <v>2977</v>
      </c>
      <c r="K1440" s="2" t="s">
        <v>43</v>
      </c>
      <c r="L1440" s="2" t="s">
        <v>24</v>
      </c>
      <c r="M1440" s="2" t="s">
        <v>25</v>
      </c>
      <c r="N1440" s="2" t="s">
        <v>26</v>
      </c>
      <c r="O1440" s="2" t="s">
        <v>20</v>
      </c>
      <c r="P1440" s="2"/>
      <c r="Q1440" s="5" t="s">
        <v>20</v>
      </c>
      <c r="R1440" s="2" t="s">
        <v>406</v>
      </c>
    </row>
    <row r="1441" spans="1:18" x14ac:dyDescent="0.25">
      <c r="A1441" s="5">
        <v>1265</v>
      </c>
      <c r="B1441" s="2" t="s">
        <v>2966</v>
      </c>
      <c r="C1441" s="2" t="s">
        <v>793</v>
      </c>
      <c r="D1441" s="6">
        <v>43792</v>
      </c>
      <c r="E1441" s="2" t="s">
        <v>25</v>
      </c>
      <c r="F1441" s="7">
        <v>45344</v>
      </c>
      <c r="G1441" s="7">
        <v>45344</v>
      </c>
      <c r="H1441" s="2" t="s">
        <v>134</v>
      </c>
      <c r="I1441" s="2" t="s">
        <v>2826</v>
      </c>
      <c r="J1441" s="2" t="s">
        <v>1441</v>
      </c>
      <c r="K1441" s="2" t="s">
        <v>43</v>
      </c>
      <c r="L1441" s="2" t="s">
        <v>24</v>
      </c>
      <c r="M1441" s="2" t="s">
        <v>25</v>
      </c>
      <c r="N1441" s="2" t="s">
        <v>26</v>
      </c>
      <c r="O1441" s="2" t="s">
        <v>20</v>
      </c>
      <c r="P1441" s="2"/>
      <c r="Q1441" s="5" t="s">
        <v>20</v>
      </c>
      <c r="R1441" s="2" t="s">
        <v>2967</v>
      </c>
    </row>
    <row r="1442" spans="1:18" x14ac:dyDescent="0.25">
      <c r="A1442" s="5">
        <v>1334</v>
      </c>
      <c r="B1442" s="2" t="s">
        <v>3104</v>
      </c>
      <c r="C1442" s="2" t="s">
        <v>671</v>
      </c>
      <c r="D1442" s="6">
        <v>43791</v>
      </c>
      <c r="E1442" s="2" t="s">
        <v>25</v>
      </c>
      <c r="F1442" s="7">
        <v>45344</v>
      </c>
      <c r="G1442" s="7">
        <v>45344</v>
      </c>
      <c r="H1442" s="2" t="s">
        <v>134</v>
      </c>
      <c r="I1442" s="2" t="s">
        <v>3105</v>
      </c>
      <c r="J1442" s="2" t="s">
        <v>3106</v>
      </c>
      <c r="K1442" s="2" t="s">
        <v>43</v>
      </c>
      <c r="L1442" s="2" t="s">
        <v>24</v>
      </c>
      <c r="M1442" s="2" t="s">
        <v>25</v>
      </c>
      <c r="N1442" s="2" t="s">
        <v>26</v>
      </c>
      <c r="O1442" s="2" t="s">
        <v>20</v>
      </c>
      <c r="P1442" s="2"/>
      <c r="Q1442" s="5" t="s">
        <v>20</v>
      </c>
      <c r="R1442" s="2" t="s">
        <v>44</v>
      </c>
    </row>
    <row r="1443" spans="1:18" x14ac:dyDescent="0.25">
      <c r="A1443" s="5">
        <v>1414</v>
      </c>
      <c r="B1443" s="2" t="s">
        <v>3272</v>
      </c>
      <c r="C1443" s="2" t="s">
        <v>671</v>
      </c>
      <c r="D1443" s="6">
        <v>43790</v>
      </c>
      <c r="E1443" s="2" t="s">
        <v>25</v>
      </c>
      <c r="F1443" s="7">
        <v>45344</v>
      </c>
      <c r="G1443" s="7">
        <v>45344</v>
      </c>
      <c r="H1443" s="2" t="s">
        <v>1786</v>
      </c>
      <c r="I1443" s="2" t="s">
        <v>3273</v>
      </c>
      <c r="J1443" s="2" t="s">
        <v>1441</v>
      </c>
      <c r="K1443" s="2" t="s">
        <v>43</v>
      </c>
      <c r="L1443" s="2" t="s">
        <v>24</v>
      </c>
      <c r="M1443" s="2" t="s">
        <v>25</v>
      </c>
      <c r="N1443" s="2" t="s">
        <v>26</v>
      </c>
      <c r="O1443" s="2" t="s">
        <v>20</v>
      </c>
      <c r="P1443" s="2"/>
      <c r="Q1443" s="5" t="s">
        <v>27</v>
      </c>
      <c r="R1443" s="2" t="s">
        <v>3274</v>
      </c>
    </row>
    <row r="1444" spans="1:18" x14ac:dyDescent="0.25">
      <c r="A1444" s="5">
        <v>1266</v>
      </c>
      <c r="B1444" s="2" t="s">
        <v>2968</v>
      </c>
      <c r="C1444" s="2" t="s">
        <v>671</v>
      </c>
      <c r="D1444" s="6">
        <v>43792</v>
      </c>
      <c r="E1444" s="2" t="s">
        <v>25</v>
      </c>
      <c r="F1444" s="7">
        <v>45344</v>
      </c>
      <c r="G1444" s="7">
        <v>45344</v>
      </c>
      <c r="H1444" s="2" t="s">
        <v>30</v>
      </c>
      <c r="I1444" s="2" t="s">
        <v>2969</v>
      </c>
      <c r="J1444" s="2" t="s">
        <v>1441</v>
      </c>
      <c r="K1444" s="2" t="s">
        <v>43</v>
      </c>
      <c r="L1444" s="2" t="s">
        <v>24</v>
      </c>
      <c r="M1444" s="2" t="s">
        <v>25</v>
      </c>
      <c r="N1444" s="2" t="s">
        <v>26</v>
      </c>
      <c r="O1444" s="2" t="s">
        <v>20</v>
      </c>
      <c r="P1444" s="2"/>
      <c r="Q1444" s="5" t="s">
        <v>27</v>
      </c>
      <c r="R1444" s="2" t="s">
        <v>83</v>
      </c>
    </row>
    <row r="1445" spans="1:18" x14ac:dyDescent="0.25">
      <c r="A1445" s="5">
        <v>1398</v>
      </c>
      <c r="B1445" s="2" t="s">
        <v>3246</v>
      </c>
      <c r="C1445" s="2" t="s">
        <v>793</v>
      </c>
      <c r="D1445" s="6">
        <v>43785</v>
      </c>
      <c r="E1445" s="2" t="s">
        <v>25</v>
      </c>
      <c r="F1445" s="7">
        <v>45345</v>
      </c>
      <c r="G1445" s="7">
        <v>45345</v>
      </c>
      <c r="H1445" s="2" t="s">
        <v>604</v>
      </c>
      <c r="I1445" s="2" t="s">
        <v>1028</v>
      </c>
      <c r="J1445" s="2" t="s">
        <v>1562</v>
      </c>
      <c r="K1445" s="2" t="s">
        <v>43</v>
      </c>
      <c r="L1445" s="2" t="s">
        <v>24</v>
      </c>
      <c r="M1445" s="2" t="s">
        <v>25</v>
      </c>
      <c r="N1445" s="2" t="s">
        <v>26</v>
      </c>
      <c r="O1445" s="2" t="s">
        <v>20</v>
      </c>
      <c r="P1445" s="2"/>
      <c r="Q1445" s="5" t="s">
        <v>20</v>
      </c>
      <c r="R1445" s="2" t="s">
        <v>44</v>
      </c>
    </row>
    <row r="1446" spans="1:18" x14ac:dyDescent="0.25">
      <c r="A1446" s="5">
        <v>1273</v>
      </c>
      <c r="B1446" s="2" t="s">
        <v>2983</v>
      </c>
      <c r="C1446" s="2" t="s">
        <v>793</v>
      </c>
      <c r="D1446" s="6">
        <v>43792</v>
      </c>
      <c r="E1446" s="2" t="s">
        <v>25</v>
      </c>
      <c r="F1446" s="7">
        <v>45345</v>
      </c>
      <c r="G1446" s="7">
        <v>45346</v>
      </c>
      <c r="H1446" s="2" t="s">
        <v>238</v>
      </c>
      <c r="I1446" s="2" t="s">
        <v>2984</v>
      </c>
      <c r="J1446" s="2" t="s">
        <v>1441</v>
      </c>
      <c r="K1446" s="2" t="s">
        <v>43</v>
      </c>
      <c r="L1446" s="2" t="s">
        <v>24</v>
      </c>
      <c r="M1446" s="2" t="s">
        <v>25</v>
      </c>
      <c r="N1446" s="2" t="s">
        <v>26</v>
      </c>
      <c r="O1446" s="2" t="s">
        <v>25</v>
      </c>
      <c r="P1446" s="2"/>
      <c r="Q1446" s="5" t="s">
        <v>20</v>
      </c>
      <c r="R1446" s="2" t="s">
        <v>2985</v>
      </c>
    </row>
    <row r="1447" spans="1:18" x14ac:dyDescent="0.25">
      <c r="A1447" s="5">
        <v>1339</v>
      </c>
      <c r="B1447" s="2" t="s">
        <v>3111</v>
      </c>
      <c r="C1447" s="2" t="s">
        <v>92</v>
      </c>
      <c r="D1447" s="6">
        <v>43792</v>
      </c>
      <c r="E1447" s="2" t="s">
        <v>25</v>
      </c>
      <c r="F1447" s="7">
        <v>45349</v>
      </c>
      <c r="G1447" s="7">
        <v>45349</v>
      </c>
      <c r="H1447" s="2" t="s">
        <v>36</v>
      </c>
      <c r="I1447" s="2" t="s">
        <v>76</v>
      </c>
      <c r="J1447" s="2" t="s">
        <v>1441</v>
      </c>
      <c r="K1447" s="2" t="s">
        <v>43</v>
      </c>
      <c r="L1447" s="2" t="s">
        <v>24</v>
      </c>
      <c r="M1447" s="2" t="s">
        <v>25</v>
      </c>
      <c r="N1447" s="2" t="s">
        <v>26</v>
      </c>
      <c r="O1447" s="2" t="s">
        <v>20</v>
      </c>
      <c r="P1447" s="2"/>
      <c r="Q1447" s="5" t="s">
        <v>27</v>
      </c>
      <c r="R1447" s="2" t="s">
        <v>1234</v>
      </c>
    </row>
    <row r="1448" spans="1:18" x14ac:dyDescent="0.25">
      <c r="A1448" s="5">
        <v>1309</v>
      </c>
      <c r="B1448" s="2" t="s">
        <v>3055</v>
      </c>
      <c r="C1448" s="2" t="s">
        <v>671</v>
      </c>
      <c r="D1448" s="6">
        <v>43792</v>
      </c>
      <c r="E1448" s="2" t="s">
        <v>25</v>
      </c>
      <c r="F1448" s="7">
        <v>45349</v>
      </c>
      <c r="G1448" s="7">
        <v>45349</v>
      </c>
      <c r="H1448" s="2" t="s">
        <v>134</v>
      </c>
      <c r="I1448" s="2" t="s">
        <v>3056</v>
      </c>
      <c r="J1448" s="2" t="s">
        <v>3057</v>
      </c>
      <c r="K1448" s="2" t="s">
        <v>43</v>
      </c>
      <c r="L1448" s="2" t="s">
        <v>24</v>
      </c>
      <c r="M1448" s="2" t="s">
        <v>25</v>
      </c>
      <c r="N1448" s="2" t="s">
        <v>26</v>
      </c>
      <c r="O1448" s="2" t="s">
        <v>20</v>
      </c>
      <c r="P1448" s="2"/>
      <c r="Q1448" s="5" t="s">
        <v>20</v>
      </c>
      <c r="R1448" s="2" t="s">
        <v>3058</v>
      </c>
    </row>
    <row r="1449" spans="1:18" x14ac:dyDescent="0.25">
      <c r="A1449" s="5">
        <v>1317</v>
      </c>
      <c r="B1449" s="2" t="s">
        <v>3072</v>
      </c>
      <c r="C1449" s="2" t="s">
        <v>92</v>
      </c>
      <c r="D1449" s="6">
        <v>43791</v>
      </c>
      <c r="E1449" s="2" t="s">
        <v>25</v>
      </c>
      <c r="F1449" s="7">
        <v>45349</v>
      </c>
      <c r="G1449" s="7">
        <v>45350</v>
      </c>
      <c r="H1449" s="2" t="s">
        <v>134</v>
      </c>
      <c r="I1449" s="2" t="s">
        <v>746</v>
      </c>
      <c r="J1449" s="2" t="s">
        <v>1441</v>
      </c>
      <c r="K1449" s="2" t="s">
        <v>43</v>
      </c>
      <c r="L1449" s="2" t="s">
        <v>24</v>
      </c>
      <c r="M1449" s="2" t="s">
        <v>25</v>
      </c>
      <c r="N1449" s="2" t="s">
        <v>26</v>
      </c>
      <c r="O1449" s="2" t="s">
        <v>20</v>
      </c>
      <c r="P1449" s="2"/>
      <c r="Q1449" s="5" t="s">
        <v>20</v>
      </c>
      <c r="R1449" s="2" t="s">
        <v>3073</v>
      </c>
    </row>
    <row r="1450" spans="1:18" x14ac:dyDescent="0.25">
      <c r="A1450" s="5">
        <v>1378</v>
      </c>
      <c r="B1450" s="2" t="s">
        <v>3201</v>
      </c>
      <c r="C1450" s="2" t="s">
        <v>29</v>
      </c>
      <c r="D1450" s="6">
        <v>43791</v>
      </c>
      <c r="E1450" s="2" t="s">
        <v>20</v>
      </c>
      <c r="F1450" s="7">
        <v>45279</v>
      </c>
      <c r="G1450" s="7">
        <v>45350</v>
      </c>
      <c r="H1450" s="2" t="s">
        <v>593</v>
      </c>
      <c r="I1450" s="2" t="s">
        <v>904</v>
      </c>
      <c r="J1450" s="2" t="s">
        <v>2971</v>
      </c>
      <c r="K1450" s="2" t="s">
        <v>43</v>
      </c>
      <c r="L1450" s="2" t="s">
        <v>356</v>
      </c>
      <c r="M1450" s="2" t="s">
        <v>25</v>
      </c>
      <c r="N1450" s="2" t="s">
        <v>26</v>
      </c>
      <c r="O1450" s="2" t="s">
        <v>20</v>
      </c>
      <c r="P1450" s="2"/>
      <c r="Q1450" s="5" t="s">
        <v>20</v>
      </c>
      <c r="R1450" s="2">
        <v>3</v>
      </c>
    </row>
    <row r="1451" spans="1:18" x14ac:dyDescent="0.25">
      <c r="A1451" s="5">
        <v>1343</v>
      </c>
      <c r="B1451" s="2" t="s">
        <v>3116</v>
      </c>
      <c r="C1451" s="2" t="s">
        <v>92</v>
      </c>
      <c r="D1451" s="6">
        <v>43792</v>
      </c>
      <c r="E1451" s="2" t="s">
        <v>25</v>
      </c>
      <c r="F1451" s="7">
        <v>45349</v>
      </c>
      <c r="G1451" s="7">
        <v>45351</v>
      </c>
      <c r="H1451" s="2" t="s">
        <v>253</v>
      </c>
      <c r="I1451" s="2" t="s">
        <v>25</v>
      </c>
      <c r="J1451" s="2" t="s">
        <v>1441</v>
      </c>
      <c r="K1451" s="2" t="s">
        <v>43</v>
      </c>
      <c r="L1451" s="2" t="s">
        <v>340</v>
      </c>
      <c r="M1451" s="2" t="s">
        <v>25</v>
      </c>
      <c r="N1451" s="2" t="s">
        <v>26</v>
      </c>
      <c r="O1451" s="2" t="s">
        <v>20</v>
      </c>
      <c r="P1451" s="2"/>
      <c r="Q1451" s="5" t="s">
        <v>20</v>
      </c>
      <c r="R1451" s="2">
        <v>0</v>
      </c>
    </row>
    <row r="1452" spans="1:18" ht="25.5" x14ac:dyDescent="0.25">
      <c r="A1452" s="5">
        <v>1454</v>
      </c>
      <c r="B1452" s="2" t="s">
        <v>3347</v>
      </c>
      <c r="C1452" s="2" t="s">
        <v>92</v>
      </c>
      <c r="D1452" s="6">
        <v>43793</v>
      </c>
      <c r="E1452" s="2" t="s">
        <v>25</v>
      </c>
      <c r="F1452" s="7">
        <v>45349</v>
      </c>
      <c r="G1452" s="7">
        <v>45352</v>
      </c>
      <c r="H1452" s="2" t="s">
        <v>21</v>
      </c>
      <c r="I1452" s="2" t="s">
        <v>3348</v>
      </c>
      <c r="J1452" s="2" t="s">
        <v>3349</v>
      </c>
      <c r="K1452" s="2" t="s">
        <v>43</v>
      </c>
      <c r="L1452" s="2" t="s">
        <v>340</v>
      </c>
      <c r="M1452" s="2" t="s">
        <v>25</v>
      </c>
      <c r="N1452" s="2" t="s">
        <v>26</v>
      </c>
      <c r="O1452" s="2" t="s">
        <v>20</v>
      </c>
      <c r="P1452" s="2"/>
      <c r="Q1452" s="5" t="s">
        <v>20</v>
      </c>
      <c r="R1452" s="2">
        <v>1</v>
      </c>
    </row>
    <row r="1453" spans="1:18" x14ac:dyDescent="0.25">
      <c r="A1453" s="5">
        <v>1326</v>
      </c>
      <c r="B1453" s="2" t="s">
        <v>3089</v>
      </c>
      <c r="C1453" s="2" t="s">
        <v>671</v>
      </c>
      <c r="D1453" s="6">
        <v>43793</v>
      </c>
      <c r="E1453" s="2" t="s">
        <v>25</v>
      </c>
      <c r="F1453" s="7">
        <v>45349</v>
      </c>
      <c r="G1453" s="7">
        <v>45353</v>
      </c>
      <c r="H1453" s="2" t="s">
        <v>180</v>
      </c>
      <c r="I1453" s="2" t="s">
        <v>3090</v>
      </c>
      <c r="J1453" s="2" t="s">
        <v>1441</v>
      </c>
      <c r="K1453" s="2" t="s">
        <v>43</v>
      </c>
      <c r="L1453" s="2" t="s">
        <v>24</v>
      </c>
      <c r="M1453" s="2" t="s">
        <v>25</v>
      </c>
      <c r="N1453" s="2" t="s">
        <v>26</v>
      </c>
      <c r="O1453" s="2" t="s">
        <v>20</v>
      </c>
      <c r="P1453" s="2"/>
      <c r="Q1453" s="5" t="s">
        <v>27</v>
      </c>
      <c r="R1453" s="2" t="s">
        <v>39</v>
      </c>
    </row>
    <row r="1454" spans="1:18" ht="25.5" x14ac:dyDescent="0.25">
      <c r="A1454" s="5">
        <v>1344</v>
      </c>
      <c r="B1454" s="2" t="s">
        <v>3117</v>
      </c>
      <c r="C1454" s="2" t="s">
        <v>3118</v>
      </c>
      <c r="D1454" s="6">
        <v>43792</v>
      </c>
      <c r="E1454" s="2" t="s">
        <v>25</v>
      </c>
      <c r="F1454" s="7">
        <v>45352</v>
      </c>
      <c r="G1454" s="7">
        <v>45355</v>
      </c>
      <c r="H1454" s="2" t="s">
        <v>369</v>
      </c>
      <c r="I1454" s="2" t="s">
        <v>3119</v>
      </c>
      <c r="J1454" s="2" t="s">
        <v>3120</v>
      </c>
      <c r="K1454" s="2" t="s">
        <v>43</v>
      </c>
      <c r="L1454" s="2" t="s">
        <v>24</v>
      </c>
      <c r="M1454" s="2" t="s">
        <v>25</v>
      </c>
      <c r="N1454" s="2" t="s">
        <v>26</v>
      </c>
      <c r="O1454" s="2" t="s">
        <v>20</v>
      </c>
      <c r="P1454" s="2"/>
      <c r="Q1454" s="5" t="s">
        <v>20</v>
      </c>
      <c r="R1454" s="2" t="s">
        <v>20</v>
      </c>
    </row>
    <row r="1455" spans="1:18" x14ac:dyDescent="0.25">
      <c r="A1455" s="5">
        <v>1410</v>
      </c>
      <c r="B1455" s="2" t="s">
        <v>3265</v>
      </c>
      <c r="C1455" s="2" t="s">
        <v>3142</v>
      </c>
      <c r="D1455" s="6">
        <v>43792</v>
      </c>
      <c r="E1455" s="2" t="s">
        <v>20</v>
      </c>
      <c r="F1455" s="7">
        <v>45356</v>
      </c>
      <c r="G1455" s="7">
        <v>45356</v>
      </c>
      <c r="H1455" s="2" t="s">
        <v>36</v>
      </c>
      <c r="I1455" s="2" t="s">
        <v>124</v>
      </c>
      <c r="J1455" s="2" t="s">
        <v>3266</v>
      </c>
      <c r="K1455" s="2" t="s">
        <v>43</v>
      </c>
      <c r="L1455" s="2" t="s">
        <v>340</v>
      </c>
      <c r="M1455" s="2" t="s">
        <v>25</v>
      </c>
      <c r="N1455" s="2" t="s">
        <v>26</v>
      </c>
      <c r="O1455" s="2" t="s">
        <v>25</v>
      </c>
      <c r="P1455" s="2">
        <v>45356</v>
      </c>
      <c r="Q1455" s="5" t="s">
        <v>20</v>
      </c>
      <c r="R1455" s="2" t="s">
        <v>44</v>
      </c>
    </row>
    <row r="1456" spans="1:18" x14ac:dyDescent="0.25">
      <c r="A1456" s="5">
        <v>1357</v>
      </c>
      <c r="B1456" s="2" t="s">
        <v>3151</v>
      </c>
      <c r="C1456" s="2" t="s">
        <v>3118</v>
      </c>
      <c r="D1456" s="6">
        <v>43792</v>
      </c>
      <c r="E1456" s="2" t="s">
        <v>25</v>
      </c>
      <c r="F1456" s="7">
        <v>45356</v>
      </c>
      <c r="G1456" s="7">
        <v>45356</v>
      </c>
      <c r="H1456" s="2" t="s">
        <v>36</v>
      </c>
      <c r="I1456" s="2" t="s">
        <v>497</v>
      </c>
      <c r="J1456" s="2" t="s">
        <v>1441</v>
      </c>
      <c r="K1456" s="2" t="s">
        <v>43</v>
      </c>
      <c r="L1456" s="2" t="s">
        <v>24</v>
      </c>
      <c r="M1456" s="2" t="s">
        <v>25</v>
      </c>
      <c r="N1456" s="2" t="s">
        <v>26</v>
      </c>
      <c r="O1456" s="2" t="s">
        <v>20</v>
      </c>
      <c r="P1456" s="2"/>
      <c r="Q1456" s="5" t="s">
        <v>20</v>
      </c>
      <c r="R1456" s="2" t="s">
        <v>3152</v>
      </c>
    </row>
    <row r="1457" spans="1:18" x14ac:dyDescent="0.25">
      <c r="A1457" s="5">
        <v>1361</v>
      </c>
      <c r="B1457" s="2" t="s">
        <v>3161</v>
      </c>
      <c r="C1457" s="2" t="s">
        <v>671</v>
      </c>
      <c r="D1457" s="6">
        <v>43792</v>
      </c>
      <c r="E1457" s="2" t="s">
        <v>25</v>
      </c>
      <c r="F1457" s="7">
        <v>45356</v>
      </c>
      <c r="G1457" s="7">
        <v>45356</v>
      </c>
      <c r="H1457" s="2" t="s">
        <v>134</v>
      </c>
      <c r="I1457" s="2" t="s">
        <v>3162</v>
      </c>
      <c r="J1457" s="2" t="s">
        <v>1441</v>
      </c>
      <c r="K1457" s="2" t="s">
        <v>43</v>
      </c>
      <c r="L1457" s="2" t="s">
        <v>24</v>
      </c>
      <c r="M1457" s="2" t="s">
        <v>25</v>
      </c>
      <c r="N1457" s="2" t="s">
        <v>26</v>
      </c>
      <c r="O1457" s="2" t="s">
        <v>20</v>
      </c>
      <c r="P1457" s="2"/>
      <c r="Q1457" s="5" t="s">
        <v>20</v>
      </c>
      <c r="R1457" s="2" t="s">
        <v>803</v>
      </c>
    </row>
    <row r="1458" spans="1:18" x14ac:dyDescent="0.25">
      <c r="A1458" s="5">
        <v>1407</v>
      </c>
      <c r="B1458" s="2" t="s">
        <v>3259</v>
      </c>
      <c r="C1458" s="2" t="s">
        <v>3203</v>
      </c>
      <c r="D1458" s="6">
        <v>43792</v>
      </c>
      <c r="E1458" s="2" t="s">
        <v>25</v>
      </c>
      <c r="F1458" s="7">
        <v>45358</v>
      </c>
      <c r="G1458" s="7">
        <v>45358</v>
      </c>
      <c r="H1458" s="2" t="s">
        <v>134</v>
      </c>
      <c r="I1458" s="2" t="s">
        <v>771</v>
      </c>
      <c r="J1458" s="2" t="s">
        <v>32</v>
      </c>
      <c r="K1458" s="2" t="s">
        <v>43</v>
      </c>
      <c r="L1458" s="2" t="s">
        <v>24</v>
      </c>
      <c r="M1458" s="2" t="s">
        <v>25</v>
      </c>
      <c r="N1458" s="2" t="s">
        <v>26</v>
      </c>
      <c r="O1458" s="2" t="s">
        <v>20</v>
      </c>
      <c r="P1458" s="2"/>
      <c r="Q1458" s="5" t="s">
        <v>20</v>
      </c>
      <c r="R1458" s="2" t="s">
        <v>166</v>
      </c>
    </row>
    <row r="1459" spans="1:18" x14ac:dyDescent="0.25">
      <c r="A1459" s="5">
        <v>1387</v>
      </c>
      <c r="B1459" s="2" t="s">
        <v>3220</v>
      </c>
      <c r="C1459" s="2" t="s">
        <v>3142</v>
      </c>
      <c r="D1459" s="6">
        <v>43792</v>
      </c>
      <c r="E1459" s="2" t="s">
        <v>25</v>
      </c>
      <c r="F1459" s="7">
        <v>45358</v>
      </c>
      <c r="G1459" s="7">
        <v>45358</v>
      </c>
      <c r="H1459" s="2" t="s">
        <v>634</v>
      </c>
      <c r="I1459" s="2" t="s">
        <v>25</v>
      </c>
      <c r="J1459" s="2" t="s">
        <v>1776</v>
      </c>
      <c r="K1459" s="2" t="s">
        <v>43</v>
      </c>
      <c r="L1459" s="2" t="s">
        <v>24</v>
      </c>
      <c r="M1459" s="2" t="s">
        <v>25</v>
      </c>
      <c r="N1459" s="2" t="s">
        <v>26</v>
      </c>
      <c r="O1459" s="2" t="s">
        <v>25</v>
      </c>
      <c r="P1459" s="2"/>
      <c r="Q1459" s="5" t="s">
        <v>20</v>
      </c>
      <c r="R1459" s="2" t="s">
        <v>3221</v>
      </c>
    </row>
    <row r="1460" spans="1:18" x14ac:dyDescent="0.25">
      <c r="A1460" s="5">
        <v>1395</v>
      </c>
      <c r="B1460" s="2" t="s">
        <v>3237</v>
      </c>
      <c r="C1460" s="2" t="s">
        <v>3142</v>
      </c>
      <c r="D1460" s="6">
        <v>43788</v>
      </c>
      <c r="E1460" s="2" t="s">
        <v>25</v>
      </c>
      <c r="F1460" s="7">
        <v>45358</v>
      </c>
      <c r="G1460" s="7">
        <v>45359</v>
      </c>
      <c r="H1460" s="2" t="s">
        <v>588</v>
      </c>
      <c r="I1460" s="2" t="s">
        <v>3238</v>
      </c>
      <c r="J1460" s="2" t="s">
        <v>3239</v>
      </c>
      <c r="K1460" s="2" t="s">
        <v>43</v>
      </c>
      <c r="L1460" s="2" t="s">
        <v>24</v>
      </c>
      <c r="M1460" s="2" t="s">
        <v>25</v>
      </c>
      <c r="N1460" s="2" t="s">
        <v>26</v>
      </c>
      <c r="O1460" s="2" t="s">
        <v>20</v>
      </c>
      <c r="P1460" s="2"/>
      <c r="Q1460" s="5" t="s">
        <v>20</v>
      </c>
      <c r="R1460" s="2" t="s">
        <v>44</v>
      </c>
    </row>
    <row r="1461" spans="1:18" x14ac:dyDescent="0.25">
      <c r="A1461" s="5">
        <v>1472</v>
      </c>
      <c r="B1461" s="2" t="s">
        <v>3386</v>
      </c>
      <c r="C1461" s="2" t="s">
        <v>3387</v>
      </c>
      <c r="D1461" s="6">
        <v>44368</v>
      </c>
      <c r="E1461" s="2" t="s">
        <v>20</v>
      </c>
      <c r="F1461" s="7">
        <v>45349</v>
      </c>
      <c r="G1461" s="7">
        <v>45360</v>
      </c>
      <c r="H1461" s="2" t="s">
        <v>30</v>
      </c>
      <c r="I1461" s="2" t="s">
        <v>3388</v>
      </c>
      <c r="J1461" s="2" t="s">
        <v>3389</v>
      </c>
      <c r="K1461" s="2" t="s">
        <v>43</v>
      </c>
      <c r="L1461" s="2" t="s">
        <v>340</v>
      </c>
      <c r="M1461" s="2" t="s">
        <v>25</v>
      </c>
      <c r="N1461" s="2" t="s">
        <v>26</v>
      </c>
      <c r="O1461" s="2" t="s">
        <v>25</v>
      </c>
      <c r="P1461" s="2"/>
      <c r="Q1461" s="5" t="s">
        <v>20</v>
      </c>
      <c r="R1461" s="2" t="s">
        <v>160</v>
      </c>
    </row>
    <row r="1462" spans="1:18" x14ac:dyDescent="0.25">
      <c r="A1462" s="5">
        <v>1448</v>
      </c>
      <c r="B1462" s="2" t="s">
        <v>3332</v>
      </c>
      <c r="C1462" s="2" t="s">
        <v>3118</v>
      </c>
      <c r="D1462" s="6">
        <v>43792</v>
      </c>
      <c r="E1462" s="2" t="s">
        <v>25</v>
      </c>
      <c r="F1462" s="7">
        <v>45356</v>
      </c>
      <c r="G1462" s="7">
        <v>45362</v>
      </c>
      <c r="H1462" s="2" t="s">
        <v>36</v>
      </c>
      <c r="I1462" s="2" t="s">
        <v>378</v>
      </c>
      <c r="J1462" s="2" t="s">
        <v>469</v>
      </c>
      <c r="K1462" s="2" t="s">
        <v>43</v>
      </c>
      <c r="L1462" s="2" t="s">
        <v>340</v>
      </c>
      <c r="M1462" s="2" t="s">
        <v>25</v>
      </c>
      <c r="N1462" s="2" t="s">
        <v>26</v>
      </c>
      <c r="O1462" s="2" t="s">
        <v>20</v>
      </c>
      <c r="P1462" s="2"/>
      <c r="Q1462" s="5" t="s">
        <v>20</v>
      </c>
      <c r="R1462" s="2" t="s">
        <v>3333</v>
      </c>
    </row>
    <row r="1463" spans="1:18" x14ac:dyDescent="0.25">
      <c r="A1463" s="5">
        <v>1427</v>
      </c>
      <c r="B1463" s="2" t="s">
        <v>3299</v>
      </c>
      <c r="C1463" s="2" t="s">
        <v>3203</v>
      </c>
      <c r="D1463" s="6">
        <v>43792</v>
      </c>
      <c r="E1463" s="2" t="s">
        <v>25</v>
      </c>
      <c r="F1463" s="7">
        <v>45363</v>
      </c>
      <c r="G1463" s="7">
        <v>45363</v>
      </c>
      <c r="H1463" s="2" t="s">
        <v>779</v>
      </c>
      <c r="I1463" s="2" t="s">
        <v>44</v>
      </c>
      <c r="J1463" s="2" t="s">
        <v>1441</v>
      </c>
      <c r="K1463" s="2" t="s">
        <v>43</v>
      </c>
      <c r="L1463" s="2" t="s">
        <v>24</v>
      </c>
      <c r="M1463" s="2" t="s">
        <v>25</v>
      </c>
      <c r="N1463" s="2" t="s">
        <v>26</v>
      </c>
      <c r="O1463" s="2" t="s">
        <v>25</v>
      </c>
      <c r="P1463" s="2"/>
      <c r="Q1463" s="5" t="s">
        <v>20</v>
      </c>
      <c r="R1463" s="2" t="s">
        <v>44</v>
      </c>
    </row>
    <row r="1464" spans="1:18" x14ac:dyDescent="0.25">
      <c r="A1464" s="5">
        <v>1442</v>
      </c>
      <c r="B1464" s="2" t="s">
        <v>3323</v>
      </c>
      <c r="C1464" s="2" t="s">
        <v>69</v>
      </c>
      <c r="D1464" s="6">
        <v>43791</v>
      </c>
      <c r="E1464" s="2" t="s">
        <v>25</v>
      </c>
      <c r="F1464" s="7">
        <v>45288</v>
      </c>
      <c r="G1464" s="7">
        <v>45364</v>
      </c>
      <c r="H1464" s="2" t="s">
        <v>593</v>
      </c>
      <c r="I1464" s="2" t="s">
        <v>2715</v>
      </c>
      <c r="J1464" s="2" t="s">
        <v>473</v>
      </c>
      <c r="K1464" s="2" t="s">
        <v>43</v>
      </c>
      <c r="L1464" s="2" t="s">
        <v>340</v>
      </c>
      <c r="M1464" s="2" t="s">
        <v>25</v>
      </c>
      <c r="N1464" s="2" t="s">
        <v>26</v>
      </c>
      <c r="O1464" s="2" t="s">
        <v>20</v>
      </c>
      <c r="P1464" s="2"/>
      <c r="Q1464" s="5" t="s">
        <v>20</v>
      </c>
      <c r="R1464" s="2" t="s">
        <v>318</v>
      </c>
    </row>
    <row r="1465" spans="1:18" x14ac:dyDescent="0.25">
      <c r="A1465" s="5">
        <v>1443</v>
      </c>
      <c r="B1465" s="2" t="s">
        <v>3324</v>
      </c>
      <c r="C1465" s="2" t="s">
        <v>3313</v>
      </c>
      <c r="D1465" s="6">
        <v>43792</v>
      </c>
      <c r="E1465" s="2" t="s">
        <v>25</v>
      </c>
      <c r="F1465" s="7">
        <v>45365</v>
      </c>
      <c r="G1465" s="7">
        <v>45365</v>
      </c>
      <c r="H1465" s="2" t="s">
        <v>253</v>
      </c>
      <c r="I1465" s="2" t="s">
        <v>1049</v>
      </c>
      <c r="J1465" s="2" t="s">
        <v>433</v>
      </c>
      <c r="K1465" s="2" t="s">
        <v>43</v>
      </c>
      <c r="L1465" s="2" t="s">
        <v>24</v>
      </c>
      <c r="M1465" s="2" t="s">
        <v>25</v>
      </c>
      <c r="N1465" s="2" t="s">
        <v>26</v>
      </c>
      <c r="O1465" s="2" t="s">
        <v>20</v>
      </c>
      <c r="P1465" s="2"/>
      <c r="Q1465" s="5" t="s">
        <v>20</v>
      </c>
      <c r="R1465" s="2" t="s">
        <v>116</v>
      </c>
    </row>
    <row r="1466" spans="1:18" x14ac:dyDescent="0.25">
      <c r="A1466" s="5">
        <v>1445</v>
      </c>
      <c r="B1466" s="2" t="s">
        <v>3328</v>
      </c>
      <c r="C1466" s="2" t="s">
        <v>3313</v>
      </c>
      <c r="D1466" s="6">
        <v>43793</v>
      </c>
      <c r="E1466" s="2" t="s">
        <v>25</v>
      </c>
      <c r="F1466" s="7">
        <v>45365</v>
      </c>
      <c r="G1466" s="7">
        <v>45365</v>
      </c>
      <c r="H1466" s="2" t="s">
        <v>1073</v>
      </c>
      <c r="I1466" s="2" t="s">
        <v>3329</v>
      </c>
      <c r="J1466" s="2" t="s">
        <v>1441</v>
      </c>
      <c r="K1466" s="2" t="s">
        <v>43</v>
      </c>
      <c r="L1466" s="2" t="s">
        <v>340</v>
      </c>
      <c r="M1466" s="2" t="s">
        <v>25</v>
      </c>
      <c r="N1466" s="2" t="s">
        <v>26</v>
      </c>
      <c r="O1466" s="2" t="s">
        <v>20</v>
      </c>
      <c r="P1466" s="2"/>
      <c r="Q1466" s="5" t="s">
        <v>20</v>
      </c>
      <c r="R1466" s="2" t="s">
        <v>132</v>
      </c>
    </row>
    <row r="1467" spans="1:18" x14ac:dyDescent="0.25">
      <c r="A1467" s="5">
        <v>1501</v>
      </c>
      <c r="B1467" s="2" t="s">
        <v>3445</v>
      </c>
      <c r="C1467" s="2" t="s">
        <v>3313</v>
      </c>
      <c r="D1467" s="6">
        <v>43791</v>
      </c>
      <c r="E1467" s="2" t="s">
        <v>25</v>
      </c>
      <c r="F1467" s="7">
        <v>45369</v>
      </c>
      <c r="G1467" s="7">
        <v>45369</v>
      </c>
      <c r="H1467" s="2" t="s">
        <v>36</v>
      </c>
      <c r="I1467" s="2" t="s">
        <v>127</v>
      </c>
      <c r="J1467" s="2" t="s">
        <v>127</v>
      </c>
      <c r="K1467" s="2" t="s">
        <v>43</v>
      </c>
      <c r="L1467" s="2" t="s">
        <v>24</v>
      </c>
      <c r="M1467" s="2" t="s">
        <v>25</v>
      </c>
      <c r="N1467" s="2" t="s">
        <v>26</v>
      </c>
      <c r="O1467" s="2" t="s">
        <v>20</v>
      </c>
      <c r="P1467" s="2"/>
      <c r="Q1467" s="5" t="s">
        <v>27</v>
      </c>
      <c r="R1467" s="2" t="s">
        <v>518</v>
      </c>
    </row>
    <row r="1468" spans="1:18" x14ac:dyDescent="0.25">
      <c r="A1468" s="5">
        <v>1494</v>
      </c>
      <c r="B1468" s="2" t="s">
        <v>3434</v>
      </c>
      <c r="C1468" s="2" t="s">
        <v>3418</v>
      </c>
      <c r="D1468" s="6">
        <v>43793</v>
      </c>
      <c r="E1468" s="2" t="s">
        <v>25</v>
      </c>
      <c r="F1468" s="7">
        <v>45370</v>
      </c>
      <c r="G1468" s="7">
        <v>45370</v>
      </c>
      <c r="H1468" s="2" t="s">
        <v>418</v>
      </c>
      <c r="I1468" s="2" t="s">
        <v>3186</v>
      </c>
      <c r="J1468" s="2" t="s">
        <v>1441</v>
      </c>
      <c r="K1468" s="2" t="s">
        <v>43</v>
      </c>
      <c r="L1468" s="2" t="s">
        <v>24</v>
      </c>
      <c r="M1468" s="2" t="s">
        <v>25</v>
      </c>
      <c r="N1468" s="2" t="s">
        <v>26</v>
      </c>
      <c r="O1468" s="2" t="s">
        <v>25</v>
      </c>
      <c r="P1468" s="2"/>
      <c r="Q1468" s="5" t="s">
        <v>20</v>
      </c>
      <c r="R1468" s="2">
        <v>0</v>
      </c>
    </row>
    <row r="1469" spans="1:18" hidden="1" x14ac:dyDescent="0.25">
      <c r="A1469" s="5">
        <v>675</v>
      </c>
      <c r="B1469" s="2" t="s">
        <v>1735</v>
      </c>
      <c r="C1469" s="2" t="s">
        <v>1736</v>
      </c>
      <c r="D1469" s="6">
        <v>45271</v>
      </c>
      <c r="E1469" s="2" t="s">
        <v>20</v>
      </c>
      <c r="F1469" s="7">
        <v>45271</v>
      </c>
      <c r="G1469" s="7">
        <v>45271</v>
      </c>
      <c r="H1469" s="2" t="s">
        <v>36</v>
      </c>
      <c r="I1469" s="2" t="s">
        <v>1035</v>
      </c>
      <c r="J1469" s="2">
        <v>2029</v>
      </c>
      <c r="K1469" s="2" t="s">
        <v>1737</v>
      </c>
      <c r="L1469" s="2" t="s">
        <v>356</v>
      </c>
      <c r="M1469" s="2" t="s">
        <v>20</v>
      </c>
      <c r="N1469" s="2" t="s">
        <v>20</v>
      </c>
      <c r="O1469" s="2" t="s">
        <v>20</v>
      </c>
      <c r="P1469" s="2"/>
      <c r="Q1469" s="5" t="s">
        <v>20</v>
      </c>
      <c r="R1469" s="2" t="s">
        <v>226</v>
      </c>
    </row>
    <row r="1470" spans="1:18" hidden="1" x14ac:dyDescent="0.25">
      <c r="A1470" s="5">
        <v>889</v>
      </c>
      <c r="B1470" s="2" t="s">
        <v>2184</v>
      </c>
      <c r="C1470" s="2" t="s">
        <v>69</v>
      </c>
      <c r="D1470" s="6">
        <v>43791</v>
      </c>
      <c r="E1470" s="2" t="s">
        <v>25</v>
      </c>
      <c r="F1470" s="7">
        <v>45268</v>
      </c>
      <c r="G1470" s="7">
        <v>45288</v>
      </c>
      <c r="H1470" s="2" t="s">
        <v>134</v>
      </c>
      <c r="I1470" s="2" t="s">
        <v>2185</v>
      </c>
      <c r="J1470" s="2" t="s">
        <v>2185</v>
      </c>
      <c r="K1470" s="2" t="s">
        <v>1737</v>
      </c>
      <c r="L1470" s="2" t="s">
        <v>340</v>
      </c>
      <c r="M1470" s="2" t="s">
        <v>25</v>
      </c>
      <c r="N1470" s="2" t="s">
        <v>26</v>
      </c>
      <c r="O1470" s="2" t="s">
        <v>20</v>
      </c>
      <c r="P1470" s="2"/>
      <c r="Q1470" s="5" t="s">
        <v>20</v>
      </c>
      <c r="R1470" s="2" t="s">
        <v>183</v>
      </c>
    </row>
    <row r="1471" spans="1:18" hidden="1" x14ac:dyDescent="0.25">
      <c r="A1471" s="5">
        <v>1184</v>
      </c>
      <c r="B1471" s="2" t="s">
        <v>2800</v>
      </c>
      <c r="C1471" s="2" t="s">
        <v>2801</v>
      </c>
      <c r="D1471" s="6">
        <v>43793</v>
      </c>
      <c r="E1471" s="2" t="s">
        <v>25</v>
      </c>
      <c r="F1471" s="7">
        <v>43793</v>
      </c>
      <c r="G1471" s="7">
        <v>43793</v>
      </c>
      <c r="H1471" s="2" t="s">
        <v>410</v>
      </c>
      <c r="I1471" s="2" t="s">
        <v>1113</v>
      </c>
      <c r="J1471" s="2">
        <v>2025</v>
      </c>
      <c r="K1471" s="2" t="s">
        <v>1737</v>
      </c>
      <c r="L1471" s="2" t="s">
        <v>356</v>
      </c>
      <c r="M1471" s="2" t="s">
        <v>20</v>
      </c>
      <c r="N1471" s="2" t="s">
        <v>26</v>
      </c>
      <c r="O1471" s="2" t="s">
        <v>20</v>
      </c>
      <c r="P1471" s="2"/>
      <c r="Q1471" s="5" t="s">
        <v>20</v>
      </c>
      <c r="R1471" s="2" t="s">
        <v>2802</v>
      </c>
    </row>
  </sheetData>
  <conditionalFormatting sqref="B2:B1471">
    <cfRule type="duplicateValues" dxfId="70" priority="31"/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4B645-0D33-4192-8E94-947B12BDCF34}">
  <dimension ref="A1:R199"/>
  <sheetViews>
    <sheetView topLeftCell="A175" workbookViewId="0">
      <selection activeCell="C212" sqref="C212"/>
    </sheetView>
  </sheetViews>
  <sheetFormatPr defaultRowHeight="15" x14ac:dyDescent="0.25"/>
  <cols>
    <col min="1" max="1" width="4.140625" customWidth="1"/>
    <col min="2" max="2" width="36.140625" bestFit="1" customWidth="1"/>
    <col min="3" max="3" width="20.42578125" bestFit="1" customWidth="1"/>
    <col min="4" max="4" width="22.42578125" bestFit="1" customWidth="1"/>
    <col min="5" max="5" width="17.28515625" customWidth="1"/>
    <col min="6" max="6" width="13.85546875" customWidth="1"/>
    <col min="7" max="7" width="15" customWidth="1"/>
    <col min="8" max="8" width="12.85546875" customWidth="1"/>
    <col min="9" max="9" width="13.85546875" customWidth="1"/>
    <col min="10" max="10" width="19.140625" customWidth="1"/>
    <col min="11" max="11" width="15" customWidth="1"/>
    <col min="12" max="12" width="10.5703125" customWidth="1"/>
    <col min="13" max="13" width="104" bestFit="1" customWidth="1"/>
    <col min="14" max="14" width="20.140625" bestFit="1" customWidth="1"/>
    <col min="15" max="15" width="19.140625" customWidth="1"/>
    <col min="16" max="16" width="10.140625" bestFit="1" customWidth="1"/>
    <col min="17" max="17" width="18" customWidth="1"/>
    <col min="18" max="18" width="70.85546875" bestFit="1" customWidth="1"/>
  </cols>
  <sheetData>
    <row r="1" spans="1:18" s="22" customFormat="1" ht="60" x14ac:dyDescent="0.25">
      <c r="A1" s="22" t="s">
        <v>0</v>
      </c>
      <c r="B1" s="22" t="s">
        <v>1</v>
      </c>
      <c r="C1" s="22" t="s">
        <v>3446</v>
      </c>
      <c r="D1" s="22" t="s">
        <v>3447</v>
      </c>
      <c r="E1" s="22" t="s">
        <v>3</v>
      </c>
      <c r="F1" s="22" t="s">
        <v>6</v>
      </c>
      <c r="G1" s="22" t="s">
        <v>3448</v>
      </c>
      <c r="H1" s="22" t="s">
        <v>3449</v>
      </c>
      <c r="I1" s="22" t="s">
        <v>3450</v>
      </c>
      <c r="J1" s="22" t="s">
        <v>3451</v>
      </c>
      <c r="K1" s="22" t="s">
        <v>3452</v>
      </c>
      <c r="L1" s="22" t="s">
        <v>7</v>
      </c>
      <c r="M1" s="22" t="s">
        <v>3453</v>
      </c>
      <c r="N1" s="22" t="s">
        <v>3454</v>
      </c>
      <c r="O1" s="22" t="s">
        <v>12</v>
      </c>
      <c r="P1" s="22" t="s">
        <v>13</v>
      </c>
      <c r="Q1" s="22" t="s">
        <v>3455</v>
      </c>
      <c r="R1" s="22" t="s">
        <v>17</v>
      </c>
    </row>
    <row r="2" spans="1:18" x14ac:dyDescent="0.25">
      <c r="A2">
        <v>3</v>
      </c>
      <c r="B2" t="s">
        <v>3462</v>
      </c>
      <c r="C2" t="s">
        <v>3463</v>
      </c>
      <c r="D2" t="s">
        <v>3464</v>
      </c>
      <c r="E2" s="1">
        <v>43791</v>
      </c>
      <c r="F2" s="29">
        <v>45266</v>
      </c>
      <c r="G2" s="27"/>
      <c r="H2" s="29">
        <v>45284</v>
      </c>
      <c r="I2">
        <v>1493</v>
      </c>
      <c r="J2">
        <v>18</v>
      </c>
      <c r="L2" t="s">
        <v>36</v>
      </c>
      <c r="M2" t="s">
        <v>3465</v>
      </c>
      <c r="N2" t="s">
        <v>23</v>
      </c>
      <c r="O2" t="s">
        <v>25</v>
      </c>
      <c r="P2" t="s">
        <v>26</v>
      </c>
      <c r="R2" t="s">
        <v>318</v>
      </c>
    </row>
    <row r="3" spans="1:18" x14ac:dyDescent="0.25">
      <c r="A3">
        <v>1</v>
      </c>
      <c r="B3" t="s">
        <v>3456</v>
      </c>
      <c r="C3" t="s">
        <v>3457</v>
      </c>
      <c r="D3" t="s">
        <v>3458</v>
      </c>
      <c r="E3" s="1">
        <v>43791</v>
      </c>
      <c r="F3" s="29">
        <v>45269</v>
      </c>
      <c r="G3" s="27"/>
      <c r="H3" s="29">
        <v>45302</v>
      </c>
      <c r="I3">
        <v>1511</v>
      </c>
      <c r="J3">
        <v>33</v>
      </c>
      <c r="L3" t="s">
        <v>36</v>
      </c>
      <c r="M3" t="s">
        <v>25</v>
      </c>
      <c r="N3" t="s">
        <v>23</v>
      </c>
      <c r="O3" t="s">
        <v>25</v>
      </c>
      <c r="P3" t="s">
        <v>26</v>
      </c>
      <c r="Q3" t="s">
        <v>20</v>
      </c>
      <c r="R3" t="s">
        <v>166</v>
      </c>
    </row>
    <row r="4" spans="1:18" x14ac:dyDescent="0.25">
      <c r="A4">
        <v>4</v>
      </c>
      <c r="B4" t="s">
        <v>3466</v>
      </c>
      <c r="C4" t="s">
        <v>3467</v>
      </c>
      <c r="D4" t="s">
        <v>3468</v>
      </c>
      <c r="E4" s="1">
        <v>43793</v>
      </c>
      <c r="F4" s="29">
        <v>45269</v>
      </c>
      <c r="G4" s="27"/>
      <c r="H4" s="29">
        <v>45303</v>
      </c>
      <c r="I4">
        <v>1510</v>
      </c>
      <c r="J4">
        <v>34</v>
      </c>
      <c r="L4" t="s">
        <v>36</v>
      </c>
      <c r="M4" t="s">
        <v>3469</v>
      </c>
      <c r="N4" t="s">
        <v>23</v>
      </c>
      <c r="O4" t="s">
        <v>25</v>
      </c>
      <c r="P4" t="s">
        <v>26</v>
      </c>
      <c r="R4" t="s">
        <v>3470</v>
      </c>
    </row>
    <row r="5" spans="1:18" x14ac:dyDescent="0.25">
      <c r="A5" s="23">
        <v>6</v>
      </c>
      <c r="B5" s="23" t="s">
        <v>3473</v>
      </c>
      <c r="C5" s="23" t="s">
        <v>3474</v>
      </c>
      <c r="D5" s="23"/>
      <c r="E5" s="23"/>
      <c r="F5" s="30">
        <v>45270</v>
      </c>
      <c r="G5" s="28"/>
      <c r="H5" s="30">
        <v>45303</v>
      </c>
      <c r="I5" s="23"/>
      <c r="J5" s="23">
        <v>33</v>
      </c>
      <c r="K5" s="23"/>
      <c r="L5" s="23" t="s">
        <v>593</v>
      </c>
      <c r="M5" s="23" t="s">
        <v>3475</v>
      </c>
      <c r="N5" s="23" t="s">
        <v>43</v>
      </c>
      <c r="O5" s="23" t="s">
        <v>25</v>
      </c>
      <c r="P5" s="23" t="s">
        <v>26</v>
      </c>
      <c r="Q5" s="23" t="s">
        <v>20</v>
      </c>
      <c r="R5" s="23" t="s">
        <v>3476</v>
      </c>
    </row>
    <row r="6" spans="1:18" x14ac:dyDescent="0.25">
      <c r="A6">
        <v>7</v>
      </c>
      <c r="B6" t="s">
        <v>3477</v>
      </c>
      <c r="C6" t="s">
        <v>3478</v>
      </c>
      <c r="D6" t="s">
        <v>3472</v>
      </c>
      <c r="E6" s="1">
        <v>43790</v>
      </c>
      <c r="F6" s="29">
        <v>45268</v>
      </c>
      <c r="G6" s="27"/>
      <c r="H6" s="29">
        <v>45305</v>
      </c>
      <c r="I6">
        <v>1515</v>
      </c>
      <c r="J6">
        <v>37</v>
      </c>
      <c r="L6" t="s">
        <v>36</v>
      </c>
      <c r="M6" t="s">
        <v>152</v>
      </c>
      <c r="N6" t="s">
        <v>23</v>
      </c>
      <c r="O6" t="s">
        <v>25</v>
      </c>
      <c r="P6" t="s">
        <v>26</v>
      </c>
      <c r="Q6" t="s">
        <v>20</v>
      </c>
      <c r="R6" t="s">
        <v>83</v>
      </c>
    </row>
    <row r="7" spans="1:18" x14ac:dyDescent="0.25">
      <c r="A7">
        <v>8</v>
      </c>
      <c r="B7" t="s">
        <v>3479</v>
      </c>
      <c r="C7" t="s">
        <v>3460</v>
      </c>
      <c r="D7" t="s">
        <v>3468</v>
      </c>
      <c r="E7" s="1">
        <v>43791</v>
      </c>
      <c r="F7" s="29">
        <v>45268</v>
      </c>
      <c r="G7" s="27"/>
      <c r="H7" s="29">
        <v>45306</v>
      </c>
      <c r="I7">
        <v>1515</v>
      </c>
      <c r="J7">
        <v>38</v>
      </c>
      <c r="L7" t="s">
        <v>36</v>
      </c>
      <c r="M7" t="s">
        <v>51</v>
      </c>
      <c r="N7" t="s">
        <v>23</v>
      </c>
      <c r="O7" t="s">
        <v>25</v>
      </c>
      <c r="P7" t="s">
        <v>26</v>
      </c>
      <c r="Q7" t="s">
        <v>20</v>
      </c>
    </row>
    <row r="8" spans="1:18" x14ac:dyDescent="0.25">
      <c r="A8">
        <v>9</v>
      </c>
      <c r="B8" t="s">
        <v>3480</v>
      </c>
      <c r="C8" t="s">
        <v>3471</v>
      </c>
      <c r="D8" t="s">
        <v>3481</v>
      </c>
      <c r="E8" s="1">
        <v>43790</v>
      </c>
      <c r="F8" s="29">
        <v>45268</v>
      </c>
      <c r="G8" s="27"/>
      <c r="H8" s="29">
        <v>45308</v>
      </c>
      <c r="I8">
        <v>1518</v>
      </c>
      <c r="J8">
        <v>40</v>
      </c>
      <c r="L8" t="s">
        <v>36</v>
      </c>
      <c r="M8" t="s">
        <v>665</v>
      </c>
      <c r="N8" t="s">
        <v>23</v>
      </c>
      <c r="O8" t="s">
        <v>25</v>
      </c>
      <c r="P8" t="s">
        <v>26</v>
      </c>
      <c r="Q8" t="s">
        <v>20</v>
      </c>
      <c r="R8" t="s">
        <v>205</v>
      </c>
    </row>
    <row r="9" spans="1:18" x14ac:dyDescent="0.25">
      <c r="A9">
        <v>13</v>
      </c>
      <c r="B9" t="s">
        <v>3487</v>
      </c>
      <c r="C9" t="s">
        <v>3488</v>
      </c>
      <c r="D9" t="s">
        <v>3472</v>
      </c>
      <c r="E9" s="1">
        <v>43790</v>
      </c>
      <c r="F9" s="29">
        <v>45268</v>
      </c>
      <c r="G9" s="27"/>
      <c r="H9" s="29">
        <v>45309</v>
      </c>
      <c r="I9">
        <v>1519</v>
      </c>
      <c r="J9">
        <v>41</v>
      </c>
      <c r="L9" t="s">
        <v>36</v>
      </c>
      <c r="M9" t="s">
        <v>124</v>
      </c>
      <c r="N9" t="s">
        <v>23</v>
      </c>
      <c r="O9" t="s">
        <v>25</v>
      </c>
      <c r="P9" t="s">
        <v>26</v>
      </c>
      <c r="Q9" t="s">
        <v>20</v>
      </c>
      <c r="R9" t="s">
        <v>3336</v>
      </c>
    </row>
    <row r="10" spans="1:18" x14ac:dyDescent="0.25">
      <c r="A10">
        <v>2</v>
      </c>
      <c r="B10" t="s">
        <v>3459</v>
      </c>
      <c r="C10" t="s">
        <v>3460</v>
      </c>
      <c r="D10" t="s">
        <v>3461</v>
      </c>
      <c r="E10" s="1">
        <v>43770</v>
      </c>
      <c r="F10" s="29">
        <v>45268</v>
      </c>
      <c r="G10" s="27"/>
      <c r="H10" s="29">
        <v>45310</v>
      </c>
      <c r="I10">
        <v>1540</v>
      </c>
      <c r="J10">
        <v>42</v>
      </c>
      <c r="L10" t="s">
        <v>36</v>
      </c>
      <c r="N10" t="s">
        <v>23</v>
      </c>
      <c r="O10" t="s">
        <v>25</v>
      </c>
      <c r="P10" t="s">
        <v>26</v>
      </c>
    </row>
    <row r="11" spans="1:18" x14ac:dyDescent="0.25">
      <c r="A11">
        <v>5</v>
      </c>
      <c r="B11" t="s">
        <v>260</v>
      </c>
      <c r="C11" t="s">
        <v>3471</v>
      </c>
      <c r="D11" t="s">
        <v>3472</v>
      </c>
      <c r="E11" s="1">
        <v>43790</v>
      </c>
      <c r="F11" s="29">
        <v>45269</v>
      </c>
      <c r="G11" s="27"/>
      <c r="H11" s="29">
        <v>45310</v>
      </c>
      <c r="I11">
        <v>1520</v>
      </c>
      <c r="J11">
        <v>41</v>
      </c>
      <c r="L11" t="s">
        <v>30</v>
      </c>
      <c r="M11" t="s">
        <v>261</v>
      </c>
      <c r="N11" t="s">
        <v>23</v>
      </c>
      <c r="O11" t="s">
        <v>25</v>
      </c>
      <c r="P11" t="s">
        <v>26</v>
      </c>
      <c r="Q11" t="s">
        <v>20</v>
      </c>
      <c r="R11" t="s">
        <v>44</v>
      </c>
    </row>
    <row r="12" spans="1:18" x14ac:dyDescent="0.25">
      <c r="A12">
        <v>10</v>
      </c>
      <c r="B12" t="s">
        <v>3482</v>
      </c>
      <c r="C12" t="s">
        <v>3471</v>
      </c>
      <c r="D12" t="s">
        <v>1529</v>
      </c>
      <c r="E12" s="1">
        <v>43799</v>
      </c>
      <c r="F12" s="29">
        <v>45268</v>
      </c>
      <c r="G12" s="27"/>
      <c r="H12" s="29">
        <v>45310</v>
      </c>
      <c r="I12">
        <v>1511</v>
      </c>
      <c r="J12">
        <v>42</v>
      </c>
      <c r="L12" t="s">
        <v>30</v>
      </c>
      <c r="M12" t="s">
        <v>328</v>
      </c>
      <c r="N12" t="s">
        <v>23</v>
      </c>
      <c r="O12" t="s">
        <v>25</v>
      </c>
      <c r="P12" t="s">
        <v>26</v>
      </c>
      <c r="Q12" t="s">
        <v>25</v>
      </c>
      <c r="R12" t="s">
        <v>3483</v>
      </c>
    </row>
    <row r="13" spans="1:18" x14ac:dyDescent="0.25">
      <c r="A13">
        <v>11</v>
      </c>
      <c r="B13" t="s">
        <v>3484</v>
      </c>
      <c r="C13" t="s">
        <v>3478</v>
      </c>
      <c r="D13" t="s">
        <v>3481</v>
      </c>
      <c r="F13" s="29">
        <v>45268</v>
      </c>
      <c r="G13" s="27"/>
      <c r="H13" s="29">
        <v>45310</v>
      </c>
      <c r="J13">
        <v>42</v>
      </c>
      <c r="L13" t="s">
        <v>36</v>
      </c>
      <c r="M13" t="s">
        <v>3465</v>
      </c>
      <c r="N13" t="s">
        <v>23</v>
      </c>
      <c r="O13" t="s">
        <v>25</v>
      </c>
      <c r="P13" t="s">
        <v>26</v>
      </c>
      <c r="Q13" t="s">
        <v>20</v>
      </c>
      <c r="R13" t="s">
        <v>287</v>
      </c>
    </row>
    <row r="14" spans="1:18" x14ac:dyDescent="0.25">
      <c r="A14">
        <v>12</v>
      </c>
      <c r="B14" t="s">
        <v>3485</v>
      </c>
      <c r="C14" t="s">
        <v>3486</v>
      </c>
      <c r="D14" t="s">
        <v>3461</v>
      </c>
      <c r="E14" s="1">
        <v>43790</v>
      </c>
      <c r="F14" s="29">
        <v>45268</v>
      </c>
      <c r="G14" s="27"/>
      <c r="H14" s="29">
        <v>45310</v>
      </c>
      <c r="I14">
        <v>1520</v>
      </c>
      <c r="J14">
        <v>42</v>
      </c>
      <c r="L14" t="s">
        <v>36</v>
      </c>
      <c r="M14" t="s">
        <v>124</v>
      </c>
      <c r="N14" t="s">
        <v>23</v>
      </c>
      <c r="O14" t="s">
        <v>25</v>
      </c>
      <c r="P14" t="s">
        <v>26</v>
      </c>
      <c r="Q14" t="s">
        <v>20</v>
      </c>
      <c r="R14" t="s">
        <v>406</v>
      </c>
    </row>
    <row r="15" spans="1:18" x14ac:dyDescent="0.25">
      <c r="A15">
        <v>19</v>
      </c>
      <c r="B15" t="s">
        <v>3499</v>
      </c>
      <c r="C15" t="s">
        <v>3500</v>
      </c>
      <c r="D15" t="s">
        <v>3501</v>
      </c>
      <c r="E15" s="1">
        <v>43790</v>
      </c>
      <c r="F15" s="29">
        <v>45268</v>
      </c>
      <c r="G15" s="27"/>
      <c r="H15" s="29">
        <v>45310</v>
      </c>
      <c r="I15">
        <v>1520</v>
      </c>
      <c r="J15">
        <v>42</v>
      </c>
      <c r="L15" t="s">
        <v>36</v>
      </c>
      <c r="M15" t="s">
        <v>3502</v>
      </c>
      <c r="N15" t="s">
        <v>23</v>
      </c>
      <c r="O15" t="s">
        <v>25</v>
      </c>
      <c r="P15" t="s">
        <v>26</v>
      </c>
      <c r="Q15" t="s">
        <v>20</v>
      </c>
      <c r="R15" t="s">
        <v>154</v>
      </c>
    </row>
    <row r="16" spans="1:18" x14ac:dyDescent="0.25">
      <c r="A16">
        <v>44</v>
      </c>
      <c r="B16" t="s">
        <v>3536</v>
      </c>
      <c r="C16" t="s">
        <v>3478</v>
      </c>
      <c r="D16" t="s">
        <v>3490</v>
      </c>
      <c r="E16" s="1">
        <v>43788</v>
      </c>
      <c r="F16" s="29">
        <v>45281</v>
      </c>
      <c r="G16" s="27"/>
      <c r="H16" s="29">
        <v>45310</v>
      </c>
      <c r="I16">
        <v>1522</v>
      </c>
      <c r="J16">
        <v>29</v>
      </c>
      <c r="L16" t="s">
        <v>36</v>
      </c>
      <c r="M16" t="s">
        <v>1047</v>
      </c>
      <c r="N16" t="s">
        <v>23</v>
      </c>
      <c r="O16" t="s">
        <v>25</v>
      </c>
      <c r="P16" t="s">
        <v>20</v>
      </c>
      <c r="Q16" t="s">
        <v>20</v>
      </c>
      <c r="R16" t="s">
        <v>3537</v>
      </c>
    </row>
    <row r="17" spans="1:18" x14ac:dyDescent="0.25">
      <c r="A17">
        <v>17</v>
      </c>
      <c r="B17" t="s">
        <v>276</v>
      </c>
      <c r="C17" t="s">
        <v>3460</v>
      </c>
      <c r="D17" t="s">
        <v>3495</v>
      </c>
      <c r="E17" s="1">
        <v>43791</v>
      </c>
      <c r="F17" s="29">
        <v>45268</v>
      </c>
      <c r="G17" s="27"/>
      <c r="H17" s="29">
        <v>45313</v>
      </c>
      <c r="I17">
        <v>1522</v>
      </c>
      <c r="J17">
        <v>45</v>
      </c>
      <c r="L17" t="s">
        <v>36</v>
      </c>
      <c r="M17" t="s">
        <v>3496</v>
      </c>
      <c r="N17" t="s">
        <v>23</v>
      </c>
      <c r="O17" t="s">
        <v>25</v>
      </c>
      <c r="P17" t="s">
        <v>26</v>
      </c>
      <c r="Q17" t="s">
        <v>20</v>
      </c>
      <c r="R17" t="s">
        <v>3497</v>
      </c>
    </row>
    <row r="18" spans="1:18" x14ac:dyDescent="0.25">
      <c r="A18">
        <v>20</v>
      </c>
      <c r="B18" t="s">
        <v>1419</v>
      </c>
      <c r="C18" t="s">
        <v>3478</v>
      </c>
      <c r="D18" t="s">
        <v>3503</v>
      </c>
      <c r="E18" s="1">
        <v>43791</v>
      </c>
      <c r="F18" s="29">
        <v>45267</v>
      </c>
      <c r="G18" s="27"/>
      <c r="H18" s="29">
        <v>45313</v>
      </c>
      <c r="I18">
        <v>1522</v>
      </c>
      <c r="J18">
        <v>46</v>
      </c>
      <c r="L18" t="s">
        <v>36</v>
      </c>
      <c r="M18" t="s">
        <v>3504</v>
      </c>
      <c r="N18" t="s">
        <v>23</v>
      </c>
      <c r="O18" t="s">
        <v>25</v>
      </c>
      <c r="P18" t="s">
        <v>26</v>
      </c>
      <c r="Q18" t="s">
        <v>25</v>
      </c>
      <c r="R18" t="s">
        <v>1420</v>
      </c>
    </row>
    <row r="19" spans="1:18" x14ac:dyDescent="0.25">
      <c r="A19">
        <v>104</v>
      </c>
      <c r="B19" t="s">
        <v>3634</v>
      </c>
      <c r="C19" t="s">
        <v>3515</v>
      </c>
      <c r="D19" t="s">
        <v>3481</v>
      </c>
      <c r="F19" s="29">
        <v>45268</v>
      </c>
      <c r="G19" s="27"/>
      <c r="H19" s="29">
        <v>45313</v>
      </c>
      <c r="J19">
        <v>45</v>
      </c>
      <c r="L19" t="s">
        <v>30</v>
      </c>
      <c r="N19" t="s">
        <v>23</v>
      </c>
      <c r="O19" t="s">
        <v>25</v>
      </c>
      <c r="P19" t="s">
        <v>26</v>
      </c>
      <c r="Q19" t="s">
        <v>20</v>
      </c>
    </row>
    <row r="20" spans="1:18" x14ac:dyDescent="0.25">
      <c r="A20">
        <v>15</v>
      </c>
      <c r="B20" t="s">
        <v>3491</v>
      </c>
      <c r="C20" t="s">
        <v>3460</v>
      </c>
      <c r="D20" t="s">
        <v>3472</v>
      </c>
      <c r="E20" s="1">
        <v>43788</v>
      </c>
      <c r="F20" s="29">
        <v>45269</v>
      </c>
      <c r="G20" s="27"/>
      <c r="H20" s="29">
        <v>45314</v>
      </c>
      <c r="I20">
        <v>1526</v>
      </c>
      <c r="J20">
        <v>45</v>
      </c>
      <c r="L20" t="s">
        <v>36</v>
      </c>
      <c r="M20" t="s">
        <v>3492</v>
      </c>
      <c r="N20" t="s">
        <v>23</v>
      </c>
      <c r="O20" t="s">
        <v>25</v>
      </c>
      <c r="P20" t="s">
        <v>26</v>
      </c>
      <c r="Q20" t="s">
        <v>20</v>
      </c>
      <c r="R20" t="s">
        <v>3493</v>
      </c>
    </row>
    <row r="21" spans="1:18" x14ac:dyDescent="0.25">
      <c r="A21">
        <v>14</v>
      </c>
      <c r="B21" t="s">
        <v>1690</v>
      </c>
      <c r="C21" t="s">
        <v>3489</v>
      </c>
      <c r="D21" t="s">
        <v>3490</v>
      </c>
      <c r="E21" s="1">
        <v>43790</v>
      </c>
      <c r="F21" s="29">
        <v>45269</v>
      </c>
      <c r="G21" s="27"/>
      <c r="H21" s="29">
        <v>45315</v>
      </c>
      <c r="I21">
        <v>1525</v>
      </c>
      <c r="J21">
        <v>46</v>
      </c>
      <c r="L21" t="s">
        <v>36</v>
      </c>
      <c r="M21" t="s">
        <v>25</v>
      </c>
      <c r="N21" t="s">
        <v>23</v>
      </c>
      <c r="O21" t="s">
        <v>25</v>
      </c>
      <c r="P21" t="s">
        <v>26</v>
      </c>
      <c r="Q21" t="s">
        <v>20</v>
      </c>
      <c r="R21" t="s">
        <v>67</v>
      </c>
    </row>
    <row r="22" spans="1:18" x14ac:dyDescent="0.25">
      <c r="A22">
        <v>63</v>
      </c>
      <c r="B22" t="s">
        <v>3573</v>
      </c>
      <c r="C22" t="s">
        <v>3471</v>
      </c>
      <c r="D22" t="s">
        <v>3461</v>
      </c>
      <c r="E22" s="1">
        <v>43788</v>
      </c>
      <c r="F22" s="29">
        <v>45266</v>
      </c>
      <c r="G22" s="27"/>
      <c r="H22" s="29">
        <v>45315</v>
      </c>
      <c r="I22">
        <v>1527</v>
      </c>
      <c r="J22">
        <v>49</v>
      </c>
      <c r="L22" t="s">
        <v>36</v>
      </c>
      <c r="M22" t="s">
        <v>177</v>
      </c>
      <c r="N22" t="s">
        <v>23</v>
      </c>
      <c r="O22" t="s">
        <v>25</v>
      </c>
      <c r="P22" t="s">
        <v>26</v>
      </c>
      <c r="Q22" t="s">
        <v>20</v>
      </c>
      <c r="R22" t="s">
        <v>3574</v>
      </c>
    </row>
    <row r="23" spans="1:18" x14ac:dyDescent="0.25">
      <c r="A23">
        <v>18</v>
      </c>
      <c r="B23" t="s">
        <v>3498</v>
      </c>
      <c r="C23" t="s">
        <v>3478</v>
      </c>
      <c r="D23" t="s">
        <v>3495</v>
      </c>
      <c r="E23" s="1">
        <v>43790</v>
      </c>
      <c r="F23" s="29">
        <v>45268</v>
      </c>
      <c r="G23" s="27"/>
      <c r="H23" s="29">
        <v>45316</v>
      </c>
      <c r="I23">
        <v>1526</v>
      </c>
      <c r="J23">
        <v>48</v>
      </c>
      <c r="L23" t="s">
        <v>36</v>
      </c>
      <c r="M23" t="s">
        <v>824</v>
      </c>
      <c r="N23" t="s">
        <v>23</v>
      </c>
      <c r="O23" t="s">
        <v>25</v>
      </c>
      <c r="P23" t="s">
        <v>26</v>
      </c>
      <c r="Q23" t="s">
        <v>20</v>
      </c>
      <c r="R23" t="s">
        <v>67</v>
      </c>
    </row>
    <row r="24" spans="1:18" x14ac:dyDescent="0.25">
      <c r="A24">
        <v>22</v>
      </c>
      <c r="B24" t="s">
        <v>268</v>
      </c>
      <c r="C24" t="s">
        <v>3507</v>
      </c>
      <c r="D24" t="s">
        <v>3503</v>
      </c>
      <c r="E24" s="1">
        <v>43792</v>
      </c>
      <c r="F24" s="29">
        <v>45269</v>
      </c>
      <c r="G24" s="27"/>
      <c r="H24" s="29">
        <v>45316</v>
      </c>
      <c r="I24">
        <v>1524</v>
      </c>
      <c r="J24">
        <v>47</v>
      </c>
      <c r="L24" t="s">
        <v>36</v>
      </c>
      <c r="N24" t="s">
        <v>23</v>
      </c>
      <c r="O24" t="s">
        <v>25</v>
      </c>
      <c r="P24" t="s">
        <v>26</v>
      </c>
      <c r="Q24" t="s">
        <v>20</v>
      </c>
    </row>
    <row r="25" spans="1:18" x14ac:dyDescent="0.25">
      <c r="A25">
        <v>49</v>
      </c>
      <c r="B25" t="s">
        <v>3546</v>
      </c>
      <c r="C25" t="s">
        <v>3471</v>
      </c>
      <c r="D25" t="s">
        <v>3503</v>
      </c>
      <c r="F25" s="29">
        <v>45268</v>
      </c>
      <c r="G25" s="27"/>
      <c r="H25" s="29">
        <v>45316</v>
      </c>
      <c r="J25">
        <v>48</v>
      </c>
      <c r="L25" t="s">
        <v>36</v>
      </c>
      <c r="M25" t="s">
        <v>665</v>
      </c>
      <c r="N25" t="s">
        <v>23</v>
      </c>
      <c r="O25" t="s">
        <v>25</v>
      </c>
      <c r="P25" t="s">
        <v>26</v>
      </c>
      <c r="Q25" t="s">
        <v>20</v>
      </c>
      <c r="R25" t="s">
        <v>44</v>
      </c>
    </row>
    <row r="26" spans="1:18" x14ac:dyDescent="0.25">
      <c r="A26">
        <v>21</v>
      </c>
      <c r="B26" t="s">
        <v>3505</v>
      </c>
      <c r="C26" t="s">
        <v>3506</v>
      </c>
      <c r="D26" t="s">
        <v>3490</v>
      </c>
      <c r="E26" s="1">
        <v>43790</v>
      </c>
      <c r="F26" s="29">
        <v>45269</v>
      </c>
      <c r="G26" s="27"/>
      <c r="H26" s="29">
        <v>45317</v>
      </c>
      <c r="I26">
        <v>1527</v>
      </c>
      <c r="J26">
        <v>48</v>
      </c>
      <c r="L26" t="s">
        <v>30</v>
      </c>
      <c r="M26" t="s">
        <v>197</v>
      </c>
      <c r="N26" t="s">
        <v>23</v>
      </c>
      <c r="O26" t="s">
        <v>25</v>
      </c>
      <c r="P26" t="s">
        <v>26</v>
      </c>
      <c r="Q26" t="s">
        <v>20</v>
      </c>
      <c r="R26" t="s">
        <v>20</v>
      </c>
    </row>
    <row r="27" spans="1:18" x14ac:dyDescent="0.25">
      <c r="A27">
        <v>26</v>
      </c>
      <c r="B27" t="s">
        <v>338</v>
      </c>
      <c r="C27" t="s">
        <v>3506</v>
      </c>
      <c r="D27" t="s">
        <v>3481</v>
      </c>
      <c r="E27" s="1">
        <v>43791</v>
      </c>
      <c r="F27" s="29">
        <v>45269</v>
      </c>
      <c r="G27" s="27"/>
      <c r="H27" s="29">
        <v>45317</v>
      </c>
      <c r="I27">
        <v>1526</v>
      </c>
      <c r="J27">
        <v>48</v>
      </c>
      <c r="L27" t="s">
        <v>30</v>
      </c>
      <c r="M27" t="s">
        <v>31</v>
      </c>
      <c r="N27" t="s">
        <v>23</v>
      </c>
      <c r="O27" t="s">
        <v>25</v>
      </c>
      <c r="P27" t="s">
        <v>26</v>
      </c>
      <c r="Q27" t="s">
        <v>20</v>
      </c>
      <c r="R27" t="s">
        <v>39</v>
      </c>
    </row>
    <row r="28" spans="1:18" x14ac:dyDescent="0.25">
      <c r="A28">
        <v>27</v>
      </c>
      <c r="B28" t="s">
        <v>1277</v>
      </c>
      <c r="C28" t="s">
        <v>3471</v>
      </c>
      <c r="D28" t="s">
        <v>3503</v>
      </c>
      <c r="E28" s="1">
        <v>43790</v>
      </c>
      <c r="F28" s="29">
        <v>45268</v>
      </c>
      <c r="G28" s="27"/>
      <c r="H28" s="29">
        <v>45317</v>
      </c>
      <c r="I28">
        <v>1527</v>
      </c>
      <c r="J28">
        <v>49</v>
      </c>
      <c r="L28" t="s">
        <v>36</v>
      </c>
      <c r="M28" t="s">
        <v>124</v>
      </c>
      <c r="N28" t="s">
        <v>23</v>
      </c>
      <c r="O28" t="s">
        <v>25</v>
      </c>
      <c r="P28" t="s">
        <v>26</v>
      </c>
      <c r="Q28" t="s">
        <v>20</v>
      </c>
      <c r="R28" t="s">
        <v>3509</v>
      </c>
    </row>
    <row r="29" spans="1:18" x14ac:dyDescent="0.25">
      <c r="A29">
        <v>28</v>
      </c>
      <c r="B29" t="s">
        <v>3510</v>
      </c>
      <c r="C29" t="s">
        <v>3511</v>
      </c>
      <c r="D29" t="s">
        <v>3472</v>
      </c>
      <c r="E29" s="1">
        <v>43791</v>
      </c>
      <c r="F29" s="29">
        <v>45268</v>
      </c>
      <c r="G29" s="27"/>
      <c r="H29" s="29">
        <v>45317</v>
      </c>
      <c r="I29">
        <v>1526</v>
      </c>
      <c r="J29">
        <v>49</v>
      </c>
      <c r="L29" t="s">
        <v>36</v>
      </c>
      <c r="M29" t="s">
        <v>665</v>
      </c>
      <c r="N29" t="s">
        <v>23</v>
      </c>
      <c r="O29" t="s">
        <v>25</v>
      </c>
      <c r="P29" t="s">
        <v>26</v>
      </c>
      <c r="Q29" t="s">
        <v>20</v>
      </c>
      <c r="R29" t="s">
        <v>1642</v>
      </c>
    </row>
    <row r="30" spans="1:18" x14ac:dyDescent="0.25">
      <c r="A30">
        <v>16</v>
      </c>
      <c r="B30" t="s">
        <v>3494</v>
      </c>
      <c r="C30" t="s">
        <v>3460</v>
      </c>
      <c r="D30" t="s">
        <v>3468</v>
      </c>
      <c r="E30" s="1">
        <v>43790</v>
      </c>
      <c r="F30" s="29">
        <v>45268</v>
      </c>
      <c r="G30" s="27"/>
      <c r="H30" s="29">
        <v>45318</v>
      </c>
      <c r="I30">
        <v>1528</v>
      </c>
      <c r="J30">
        <v>50</v>
      </c>
      <c r="L30" t="s">
        <v>36</v>
      </c>
      <c r="M30" t="s">
        <v>173</v>
      </c>
      <c r="N30" t="s">
        <v>23</v>
      </c>
      <c r="O30" t="s">
        <v>25</v>
      </c>
      <c r="P30" t="s">
        <v>26</v>
      </c>
      <c r="Q30" t="s">
        <v>20</v>
      </c>
      <c r="R30" t="s">
        <v>183</v>
      </c>
    </row>
    <row r="31" spans="1:18" x14ac:dyDescent="0.25">
      <c r="A31">
        <v>23</v>
      </c>
      <c r="B31" t="s">
        <v>1116</v>
      </c>
      <c r="C31" t="s">
        <v>3471</v>
      </c>
      <c r="D31" t="s">
        <v>3472</v>
      </c>
      <c r="E31" s="1">
        <v>43790</v>
      </c>
      <c r="F31" s="29">
        <v>45268</v>
      </c>
      <c r="G31" s="27"/>
      <c r="H31" s="29">
        <v>45318</v>
      </c>
      <c r="I31">
        <v>1528</v>
      </c>
      <c r="J31">
        <v>50</v>
      </c>
      <c r="L31" t="s">
        <v>36</v>
      </c>
      <c r="M31" t="s">
        <v>124</v>
      </c>
      <c r="N31" t="s">
        <v>23</v>
      </c>
      <c r="O31" t="s">
        <v>25</v>
      </c>
      <c r="P31" t="s">
        <v>26</v>
      </c>
      <c r="Q31" t="s">
        <v>20</v>
      </c>
      <c r="R31" t="s">
        <v>3508</v>
      </c>
    </row>
    <row r="32" spans="1:18" x14ac:dyDescent="0.25">
      <c r="A32">
        <v>24</v>
      </c>
      <c r="B32" t="s">
        <v>34</v>
      </c>
      <c r="C32" t="s">
        <v>3471</v>
      </c>
      <c r="D32" t="s">
        <v>3464</v>
      </c>
      <c r="E32" s="1">
        <v>43788</v>
      </c>
      <c r="F32" s="29">
        <v>45269</v>
      </c>
      <c r="G32" s="27"/>
      <c r="H32" s="29">
        <v>45318</v>
      </c>
      <c r="I32">
        <v>1530</v>
      </c>
      <c r="J32">
        <v>49</v>
      </c>
      <c r="L32" t="s">
        <v>36</v>
      </c>
      <c r="M32" t="s">
        <v>146</v>
      </c>
      <c r="N32" t="s">
        <v>23</v>
      </c>
      <c r="O32" t="s">
        <v>25</v>
      </c>
      <c r="P32" t="s">
        <v>26</v>
      </c>
      <c r="Q32" t="s">
        <v>20</v>
      </c>
      <c r="R32" t="s">
        <v>39</v>
      </c>
    </row>
    <row r="33" spans="1:18" x14ac:dyDescent="0.25">
      <c r="A33">
        <v>31</v>
      </c>
      <c r="B33" t="s">
        <v>1255</v>
      </c>
      <c r="C33" t="s">
        <v>3512</v>
      </c>
      <c r="D33" t="s">
        <v>3495</v>
      </c>
      <c r="E33" s="1">
        <v>43791</v>
      </c>
      <c r="F33" s="29">
        <v>45268</v>
      </c>
      <c r="G33" s="27"/>
      <c r="H33" s="29">
        <v>45319</v>
      </c>
      <c r="I33">
        <v>1528</v>
      </c>
      <c r="J33">
        <v>51</v>
      </c>
      <c r="L33" t="s">
        <v>36</v>
      </c>
      <c r="M33" t="s">
        <v>168</v>
      </c>
      <c r="N33" t="s">
        <v>23</v>
      </c>
      <c r="O33" t="s">
        <v>25</v>
      </c>
      <c r="P33" t="s">
        <v>26</v>
      </c>
      <c r="Q33" t="s">
        <v>20</v>
      </c>
      <c r="R33" t="s">
        <v>3513</v>
      </c>
    </row>
    <row r="34" spans="1:18" x14ac:dyDescent="0.25">
      <c r="A34">
        <v>29</v>
      </c>
      <c r="B34" t="s">
        <v>991</v>
      </c>
      <c r="C34" t="s">
        <v>3478</v>
      </c>
      <c r="D34" t="s">
        <v>3495</v>
      </c>
      <c r="E34" s="1">
        <v>43790</v>
      </c>
      <c r="F34" s="29">
        <v>45268</v>
      </c>
      <c r="G34" s="27"/>
      <c r="H34" s="29">
        <v>45320</v>
      </c>
      <c r="I34">
        <v>1530</v>
      </c>
      <c r="J34">
        <v>52</v>
      </c>
      <c r="L34" t="s">
        <v>36</v>
      </c>
      <c r="M34" t="s">
        <v>3465</v>
      </c>
      <c r="N34" t="s">
        <v>23</v>
      </c>
      <c r="O34" t="s">
        <v>25</v>
      </c>
      <c r="P34" t="s">
        <v>26</v>
      </c>
      <c r="Q34" t="s">
        <v>20</v>
      </c>
      <c r="R34" t="s">
        <v>44</v>
      </c>
    </row>
    <row r="35" spans="1:18" x14ac:dyDescent="0.25">
      <c r="A35">
        <v>75</v>
      </c>
      <c r="B35" t="s">
        <v>110</v>
      </c>
      <c r="C35" t="s">
        <v>3471</v>
      </c>
      <c r="D35" t="s">
        <v>3495</v>
      </c>
      <c r="E35" s="1">
        <v>43790</v>
      </c>
      <c r="F35" s="29">
        <v>45268</v>
      </c>
      <c r="G35" s="27"/>
      <c r="H35" s="29">
        <v>45320</v>
      </c>
      <c r="I35">
        <v>1530</v>
      </c>
      <c r="J35">
        <v>52</v>
      </c>
      <c r="L35" t="s">
        <v>36</v>
      </c>
      <c r="M35" t="s">
        <v>3592</v>
      </c>
      <c r="N35" t="s">
        <v>23</v>
      </c>
      <c r="O35" t="s">
        <v>25</v>
      </c>
      <c r="P35" t="s">
        <v>26</v>
      </c>
      <c r="Q35" t="s">
        <v>20</v>
      </c>
      <c r="R35">
        <v>2</v>
      </c>
    </row>
    <row r="36" spans="1:18" x14ac:dyDescent="0.25">
      <c r="A36">
        <v>25</v>
      </c>
      <c r="B36" t="s">
        <v>357</v>
      </c>
      <c r="C36" t="s">
        <v>3471</v>
      </c>
      <c r="D36" t="s">
        <v>3495</v>
      </c>
      <c r="E36" s="1">
        <v>43790</v>
      </c>
      <c r="F36" s="29">
        <v>45268</v>
      </c>
      <c r="G36" s="27"/>
      <c r="H36" s="29">
        <v>45321</v>
      </c>
      <c r="I36">
        <v>1531</v>
      </c>
      <c r="J36">
        <v>53</v>
      </c>
      <c r="L36" t="s">
        <v>30</v>
      </c>
      <c r="N36" t="s">
        <v>23</v>
      </c>
      <c r="O36" t="s">
        <v>25</v>
      </c>
      <c r="P36" t="s">
        <v>26</v>
      </c>
      <c r="Q36" t="s">
        <v>20</v>
      </c>
      <c r="R36" t="s">
        <v>690</v>
      </c>
    </row>
    <row r="37" spans="1:18" x14ac:dyDescent="0.25">
      <c r="A37">
        <v>30</v>
      </c>
      <c r="B37" t="s">
        <v>357</v>
      </c>
      <c r="C37" t="s">
        <v>3471</v>
      </c>
      <c r="D37" t="s">
        <v>3495</v>
      </c>
      <c r="E37" s="1">
        <v>43790</v>
      </c>
      <c r="F37" s="29">
        <v>45268</v>
      </c>
      <c r="G37" s="27"/>
      <c r="H37" s="29">
        <v>45321</v>
      </c>
      <c r="I37">
        <v>1531</v>
      </c>
      <c r="J37">
        <v>53</v>
      </c>
      <c r="L37" t="s">
        <v>30</v>
      </c>
      <c r="N37" t="s">
        <v>23</v>
      </c>
      <c r="O37" t="s">
        <v>25</v>
      </c>
      <c r="P37" t="s">
        <v>26</v>
      </c>
      <c r="Q37" t="s">
        <v>20</v>
      </c>
      <c r="R37" t="s">
        <v>690</v>
      </c>
    </row>
    <row r="38" spans="1:18" x14ac:dyDescent="0.25">
      <c r="A38">
        <v>33</v>
      </c>
      <c r="B38" t="s">
        <v>3518</v>
      </c>
      <c r="C38" t="s">
        <v>3500</v>
      </c>
      <c r="D38" t="s">
        <v>3481</v>
      </c>
      <c r="E38" s="1">
        <v>43790</v>
      </c>
      <c r="F38" s="29">
        <v>45269</v>
      </c>
      <c r="G38" s="27"/>
      <c r="H38" s="29">
        <v>45322</v>
      </c>
      <c r="I38">
        <v>1532</v>
      </c>
      <c r="J38">
        <v>53</v>
      </c>
      <c r="L38" t="s">
        <v>36</v>
      </c>
      <c r="M38" t="s">
        <v>824</v>
      </c>
      <c r="N38" t="s">
        <v>23</v>
      </c>
      <c r="O38" t="s">
        <v>25</v>
      </c>
      <c r="P38" t="s">
        <v>26</v>
      </c>
      <c r="Q38" t="s">
        <v>20</v>
      </c>
      <c r="R38" t="s">
        <v>3519</v>
      </c>
    </row>
    <row r="39" spans="1:18" x14ac:dyDescent="0.25">
      <c r="A39">
        <v>32</v>
      </c>
      <c r="B39" t="s">
        <v>3514</v>
      </c>
      <c r="C39" t="s">
        <v>3515</v>
      </c>
      <c r="D39" t="s">
        <v>3503</v>
      </c>
      <c r="E39" s="1">
        <v>43790</v>
      </c>
      <c r="F39" s="29">
        <v>45268</v>
      </c>
      <c r="G39" s="27"/>
      <c r="H39" s="29">
        <v>45323</v>
      </c>
      <c r="I39">
        <v>1533</v>
      </c>
      <c r="J39">
        <v>55</v>
      </c>
      <c r="L39" t="s">
        <v>30</v>
      </c>
      <c r="M39" t="s">
        <v>3516</v>
      </c>
      <c r="N39" t="s">
        <v>23</v>
      </c>
      <c r="O39" t="s">
        <v>25</v>
      </c>
      <c r="P39" t="s">
        <v>26</v>
      </c>
      <c r="Q39" t="s">
        <v>20</v>
      </c>
      <c r="R39" t="s">
        <v>3517</v>
      </c>
    </row>
    <row r="40" spans="1:18" x14ac:dyDescent="0.25">
      <c r="A40">
        <v>34</v>
      </c>
      <c r="B40" t="s">
        <v>3520</v>
      </c>
      <c r="C40" t="s">
        <v>3515</v>
      </c>
      <c r="D40" t="s">
        <v>3503</v>
      </c>
      <c r="E40" s="1">
        <v>43791</v>
      </c>
      <c r="F40" s="29">
        <v>45269</v>
      </c>
      <c r="G40" s="27"/>
      <c r="H40" s="29">
        <v>45323</v>
      </c>
      <c r="I40">
        <v>1532</v>
      </c>
      <c r="J40">
        <v>54</v>
      </c>
      <c r="L40" t="s">
        <v>36</v>
      </c>
      <c r="M40" t="s">
        <v>824</v>
      </c>
      <c r="N40" t="s">
        <v>23</v>
      </c>
      <c r="O40" t="s">
        <v>25</v>
      </c>
      <c r="P40" t="s">
        <v>26</v>
      </c>
      <c r="Q40" t="s">
        <v>20</v>
      </c>
      <c r="R40" t="s">
        <v>3521</v>
      </c>
    </row>
    <row r="41" spans="1:18" x14ac:dyDescent="0.25">
      <c r="A41">
        <v>35</v>
      </c>
      <c r="B41" t="s">
        <v>2601</v>
      </c>
      <c r="C41" t="s">
        <v>3471</v>
      </c>
      <c r="D41" t="s">
        <v>3522</v>
      </c>
      <c r="E41" s="1">
        <v>43791</v>
      </c>
      <c r="F41" s="29">
        <v>45269</v>
      </c>
      <c r="G41" s="27"/>
      <c r="H41" s="29">
        <v>45323</v>
      </c>
      <c r="I41">
        <v>1532</v>
      </c>
      <c r="J41">
        <v>54</v>
      </c>
      <c r="L41" t="s">
        <v>36</v>
      </c>
      <c r="M41" t="s">
        <v>824</v>
      </c>
      <c r="N41" t="s">
        <v>23</v>
      </c>
      <c r="O41" t="s">
        <v>25</v>
      </c>
      <c r="P41" t="s">
        <v>26</v>
      </c>
      <c r="Q41" t="s">
        <v>20</v>
      </c>
    </row>
    <row r="42" spans="1:18" x14ac:dyDescent="0.25">
      <c r="A42">
        <v>41</v>
      </c>
      <c r="B42" t="s">
        <v>377</v>
      </c>
      <c r="C42" t="s">
        <v>3500</v>
      </c>
      <c r="D42" t="s">
        <v>3503</v>
      </c>
      <c r="E42" s="1">
        <v>43790</v>
      </c>
      <c r="F42" s="29">
        <v>45269</v>
      </c>
      <c r="G42" s="27"/>
      <c r="H42" s="29">
        <v>45323</v>
      </c>
      <c r="I42">
        <v>1533</v>
      </c>
      <c r="J42">
        <v>54</v>
      </c>
      <c r="L42" t="s">
        <v>36</v>
      </c>
      <c r="M42" t="s">
        <v>363</v>
      </c>
      <c r="N42" t="s">
        <v>23</v>
      </c>
      <c r="O42" t="s">
        <v>25</v>
      </c>
      <c r="P42" t="s">
        <v>26</v>
      </c>
      <c r="Q42" t="s">
        <v>20</v>
      </c>
      <c r="R42" t="s">
        <v>1263</v>
      </c>
    </row>
    <row r="43" spans="1:18" x14ac:dyDescent="0.25">
      <c r="A43">
        <v>46</v>
      </c>
      <c r="B43" t="s">
        <v>3541</v>
      </c>
      <c r="C43" t="s">
        <v>3542</v>
      </c>
      <c r="D43" t="s">
        <v>3472</v>
      </c>
      <c r="E43" s="1">
        <v>43790</v>
      </c>
      <c r="F43" s="29">
        <v>45268</v>
      </c>
      <c r="G43" s="27"/>
      <c r="H43" s="29">
        <v>45323</v>
      </c>
      <c r="I43">
        <v>1533</v>
      </c>
      <c r="J43">
        <v>55</v>
      </c>
      <c r="L43" t="s">
        <v>36</v>
      </c>
      <c r="M43" t="s">
        <v>824</v>
      </c>
      <c r="N43" t="s">
        <v>23</v>
      </c>
      <c r="O43" t="s">
        <v>25</v>
      </c>
      <c r="P43" t="s">
        <v>26</v>
      </c>
      <c r="Q43" t="s">
        <v>20</v>
      </c>
      <c r="R43" t="s">
        <v>83</v>
      </c>
    </row>
    <row r="44" spans="1:18" x14ac:dyDescent="0.25">
      <c r="A44">
        <v>52</v>
      </c>
      <c r="B44" t="s">
        <v>3551</v>
      </c>
      <c r="C44" t="s">
        <v>3471</v>
      </c>
      <c r="D44" t="s">
        <v>3458</v>
      </c>
      <c r="E44" s="1">
        <v>43790</v>
      </c>
      <c r="F44" s="29">
        <v>45268</v>
      </c>
      <c r="G44" s="27"/>
      <c r="H44" s="29">
        <v>45323</v>
      </c>
      <c r="I44">
        <v>1533</v>
      </c>
      <c r="J44">
        <v>55</v>
      </c>
      <c r="L44" t="s">
        <v>134</v>
      </c>
      <c r="M44" t="s">
        <v>3552</v>
      </c>
      <c r="N44" t="s">
        <v>23</v>
      </c>
      <c r="O44" t="s">
        <v>25</v>
      </c>
      <c r="P44" t="s">
        <v>26</v>
      </c>
      <c r="Q44" t="s">
        <v>20</v>
      </c>
      <c r="R44" t="s">
        <v>3553</v>
      </c>
    </row>
    <row r="45" spans="1:18" x14ac:dyDescent="0.25">
      <c r="A45">
        <v>177</v>
      </c>
      <c r="B45" t="s">
        <v>3729</v>
      </c>
      <c r="C45" t="s">
        <v>3506</v>
      </c>
      <c r="D45" t="s">
        <v>3730</v>
      </c>
      <c r="F45" s="29">
        <v>45269</v>
      </c>
      <c r="G45" s="29">
        <v>45320</v>
      </c>
      <c r="H45" s="29">
        <v>45323</v>
      </c>
      <c r="I45">
        <v>1527</v>
      </c>
      <c r="J45">
        <v>54</v>
      </c>
      <c r="K45">
        <v>3</v>
      </c>
      <c r="L45" t="s">
        <v>36</v>
      </c>
      <c r="M45" t="s">
        <v>301</v>
      </c>
      <c r="N45" t="s">
        <v>23</v>
      </c>
      <c r="O45" t="s">
        <v>25</v>
      </c>
      <c r="P45" t="s">
        <v>26</v>
      </c>
      <c r="Q45" t="s">
        <v>20</v>
      </c>
    </row>
    <row r="46" spans="1:18" x14ac:dyDescent="0.25">
      <c r="A46">
        <v>36</v>
      </c>
      <c r="B46" t="s">
        <v>1948</v>
      </c>
      <c r="C46" t="s">
        <v>3515</v>
      </c>
      <c r="D46" t="s">
        <v>3503</v>
      </c>
      <c r="E46" s="1">
        <v>43791</v>
      </c>
      <c r="F46" s="29">
        <v>45268</v>
      </c>
      <c r="G46" s="27"/>
      <c r="H46" s="29">
        <v>45324</v>
      </c>
      <c r="I46">
        <v>1533</v>
      </c>
      <c r="J46">
        <v>56</v>
      </c>
      <c r="L46" t="s">
        <v>36</v>
      </c>
      <c r="M46" t="s">
        <v>3523</v>
      </c>
      <c r="N46" t="s">
        <v>23</v>
      </c>
      <c r="O46" t="s">
        <v>25</v>
      </c>
      <c r="P46" t="s">
        <v>26</v>
      </c>
      <c r="Q46" t="s">
        <v>20</v>
      </c>
      <c r="R46" t="s">
        <v>160</v>
      </c>
    </row>
    <row r="47" spans="1:18" x14ac:dyDescent="0.25">
      <c r="A47">
        <v>39</v>
      </c>
      <c r="B47" t="s">
        <v>3527</v>
      </c>
      <c r="C47" t="s">
        <v>3500</v>
      </c>
      <c r="D47" t="s">
        <v>3461</v>
      </c>
      <c r="E47" s="1">
        <v>43790</v>
      </c>
      <c r="F47" s="29">
        <v>45275</v>
      </c>
      <c r="G47" s="27"/>
      <c r="H47" s="29">
        <v>45324</v>
      </c>
      <c r="I47">
        <v>1534</v>
      </c>
      <c r="J47">
        <v>49</v>
      </c>
      <c r="L47" t="s">
        <v>134</v>
      </c>
      <c r="M47" t="s">
        <v>3528</v>
      </c>
      <c r="N47" t="s">
        <v>23</v>
      </c>
      <c r="O47" t="s">
        <v>25</v>
      </c>
      <c r="P47" t="s">
        <v>26</v>
      </c>
      <c r="Q47" t="s">
        <v>20</v>
      </c>
      <c r="R47" t="s">
        <v>3529</v>
      </c>
    </row>
    <row r="48" spans="1:18" x14ac:dyDescent="0.25">
      <c r="A48">
        <v>47</v>
      </c>
      <c r="B48" t="s">
        <v>3543</v>
      </c>
      <c r="C48" t="s">
        <v>3471</v>
      </c>
      <c r="D48" t="s">
        <v>3472</v>
      </c>
      <c r="E48" s="1">
        <v>43800</v>
      </c>
      <c r="F48" s="29">
        <v>45269</v>
      </c>
      <c r="G48" s="27"/>
      <c r="H48" s="29">
        <v>45324</v>
      </c>
      <c r="I48">
        <v>1524</v>
      </c>
      <c r="J48">
        <v>55</v>
      </c>
      <c r="L48" t="s">
        <v>36</v>
      </c>
      <c r="M48" t="s">
        <v>497</v>
      </c>
      <c r="N48" t="s">
        <v>23</v>
      </c>
      <c r="O48" t="s">
        <v>25</v>
      </c>
      <c r="P48" t="s">
        <v>26</v>
      </c>
      <c r="Q48" t="s">
        <v>20</v>
      </c>
      <c r="R48" t="s">
        <v>3544</v>
      </c>
    </row>
    <row r="49" spans="1:18" x14ac:dyDescent="0.25">
      <c r="A49">
        <v>37</v>
      </c>
      <c r="B49" t="s">
        <v>50</v>
      </c>
      <c r="C49" t="s">
        <v>3515</v>
      </c>
      <c r="D49" t="s">
        <v>3461</v>
      </c>
      <c r="E49" s="1">
        <v>43790</v>
      </c>
      <c r="F49" s="29">
        <v>45268</v>
      </c>
      <c r="G49" s="27"/>
      <c r="H49" s="29">
        <v>45325</v>
      </c>
      <c r="I49">
        <v>1535</v>
      </c>
      <c r="J49">
        <v>57</v>
      </c>
      <c r="L49" t="s">
        <v>36</v>
      </c>
      <c r="M49" t="s">
        <v>824</v>
      </c>
      <c r="N49" t="s">
        <v>23</v>
      </c>
      <c r="O49" t="s">
        <v>25</v>
      </c>
      <c r="P49" t="s">
        <v>26</v>
      </c>
      <c r="Q49" t="s">
        <v>20</v>
      </c>
      <c r="R49" t="s">
        <v>3524</v>
      </c>
    </row>
    <row r="50" spans="1:18" x14ac:dyDescent="0.25">
      <c r="A50">
        <v>38</v>
      </c>
      <c r="B50" t="s">
        <v>169</v>
      </c>
      <c r="C50" t="s">
        <v>3525</v>
      </c>
      <c r="D50" t="s">
        <v>3472</v>
      </c>
      <c r="E50" s="1">
        <v>43788</v>
      </c>
      <c r="F50" s="29">
        <v>45268</v>
      </c>
      <c r="G50" s="27"/>
      <c r="H50" s="29">
        <v>45325</v>
      </c>
      <c r="I50">
        <v>1537</v>
      </c>
      <c r="J50">
        <v>57</v>
      </c>
      <c r="L50" t="s">
        <v>30</v>
      </c>
      <c r="M50" t="s">
        <v>25</v>
      </c>
      <c r="N50" t="s">
        <v>23</v>
      </c>
      <c r="O50" t="s">
        <v>25</v>
      </c>
      <c r="P50" t="s">
        <v>26</v>
      </c>
      <c r="Q50" t="s">
        <v>20</v>
      </c>
      <c r="R50" t="s">
        <v>3526</v>
      </c>
    </row>
    <row r="51" spans="1:18" x14ac:dyDescent="0.25">
      <c r="A51">
        <v>40</v>
      </c>
      <c r="B51" t="s">
        <v>3530</v>
      </c>
      <c r="C51" t="s">
        <v>3506</v>
      </c>
      <c r="D51" t="s">
        <v>3495</v>
      </c>
      <c r="E51" s="1">
        <v>43791</v>
      </c>
      <c r="F51" s="29">
        <v>45268</v>
      </c>
      <c r="G51" s="27"/>
      <c r="H51" s="29">
        <v>45325</v>
      </c>
      <c r="I51">
        <v>1534</v>
      </c>
      <c r="J51">
        <v>57</v>
      </c>
      <c r="L51" t="s">
        <v>36</v>
      </c>
      <c r="M51" t="s">
        <v>1519</v>
      </c>
      <c r="N51" t="s">
        <v>23</v>
      </c>
      <c r="O51" t="s">
        <v>25</v>
      </c>
      <c r="P51" t="s">
        <v>26</v>
      </c>
      <c r="Q51" t="s">
        <v>20</v>
      </c>
      <c r="R51" t="s">
        <v>39</v>
      </c>
    </row>
    <row r="52" spans="1:18" x14ac:dyDescent="0.25">
      <c r="A52">
        <v>53</v>
      </c>
      <c r="B52" t="s">
        <v>3554</v>
      </c>
      <c r="C52" t="s">
        <v>3515</v>
      </c>
      <c r="D52" t="s">
        <v>3472</v>
      </c>
      <c r="E52" s="1">
        <v>43790</v>
      </c>
      <c r="F52" s="29">
        <v>45269</v>
      </c>
      <c r="G52" s="27"/>
      <c r="H52" s="29">
        <v>45325</v>
      </c>
      <c r="I52">
        <v>1535</v>
      </c>
      <c r="J52">
        <v>56</v>
      </c>
      <c r="L52" t="s">
        <v>30</v>
      </c>
      <c r="N52" t="s">
        <v>23</v>
      </c>
      <c r="O52" t="s">
        <v>25</v>
      </c>
      <c r="P52" t="s">
        <v>26</v>
      </c>
      <c r="Q52" t="s">
        <v>20</v>
      </c>
      <c r="R52" t="s">
        <v>39</v>
      </c>
    </row>
    <row r="53" spans="1:18" x14ac:dyDescent="0.25">
      <c r="A53">
        <v>67</v>
      </c>
      <c r="B53" t="s">
        <v>3580</v>
      </c>
      <c r="C53" t="s">
        <v>3515</v>
      </c>
      <c r="D53" t="s">
        <v>3490</v>
      </c>
      <c r="E53" s="1">
        <v>43790</v>
      </c>
      <c r="F53" s="29">
        <v>45268</v>
      </c>
      <c r="G53" s="27"/>
      <c r="H53" s="29">
        <v>45325</v>
      </c>
      <c r="I53">
        <v>1535</v>
      </c>
      <c r="J53">
        <v>57</v>
      </c>
      <c r="L53" t="s">
        <v>36</v>
      </c>
      <c r="M53" t="s">
        <v>3581</v>
      </c>
      <c r="N53" t="s">
        <v>23</v>
      </c>
      <c r="O53" t="s">
        <v>25</v>
      </c>
      <c r="P53" t="s">
        <v>26</v>
      </c>
      <c r="Q53" t="s">
        <v>20</v>
      </c>
      <c r="R53" t="s">
        <v>3582</v>
      </c>
    </row>
    <row r="54" spans="1:18" x14ac:dyDescent="0.25">
      <c r="A54">
        <v>42</v>
      </c>
      <c r="B54" t="s">
        <v>1124</v>
      </c>
      <c r="C54" t="s">
        <v>3506</v>
      </c>
      <c r="D54" t="s">
        <v>3490</v>
      </c>
      <c r="E54" s="1">
        <v>43788</v>
      </c>
      <c r="F54" s="29">
        <v>45269</v>
      </c>
      <c r="G54" s="27"/>
      <c r="H54" s="29">
        <v>45327</v>
      </c>
      <c r="I54">
        <v>1539</v>
      </c>
      <c r="J54">
        <v>58</v>
      </c>
      <c r="L54" t="s">
        <v>36</v>
      </c>
      <c r="M54" t="s">
        <v>1125</v>
      </c>
      <c r="N54" t="s">
        <v>23</v>
      </c>
      <c r="O54" t="s">
        <v>25</v>
      </c>
      <c r="P54" t="s">
        <v>26</v>
      </c>
      <c r="Q54" t="s">
        <v>20</v>
      </c>
      <c r="R54" t="s">
        <v>44</v>
      </c>
    </row>
    <row r="55" spans="1:18" x14ac:dyDescent="0.25">
      <c r="A55">
        <v>43</v>
      </c>
      <c r="B55" t="s">
        <v>3531</v>
      </c>
      <c r="C55" t="s">
        <v>3532</v>
      </c>
      <c r="D55" t="s">
        <v>3533</v>
      </c>
      <c r="F55" s="29">
        <v>45281</v>
      </c>
      <c r="G55" s="27"/>
      <c r="H55" s="29">
        <v>45327</v>
      </c>
      <c r="J55">
        <v>46</v>
      </c>
      <c r="L55" t="s">
        <v>30</v>
      </c>
      <c r="M55" t="s">
        <v>3534</v>
      </c>
      <c r="N55" t="s">
        <v>23</v>
      </c>
      <c r="O55" t="s">
        <v>25</v>
      </c>
      <c r="P55" t="s">
        <v>26</v>
      </c>
      <c r="Q55" t="s">
        <v>20</v>
      </c>
      <c r="R55" t="s">
        <v>3535</v>
      </c>
    </row>
    <row r="56" spans="1:18" x14ac:dyDescent="0.25">
      <c r="A56">
        <v>62</v>
      </c>
      <c r="B56" t="s">
        <v>105</v>
      </c>
      <c r="C56" t="s">
        <v>3569</v>
      </c>
      <c r="D56" t="s">
        <v>3570</v>
      </c>
      <c r="E56" s="1">
        <v>43790</v>
      </c>
      <c r="F56" s="29">
        <v>45268</v>
      </c>
      <c r="G56" s="27"/>
      <c r="H56" s="29">
        <v>45327</v>
      </c>
      <c r="I56">
        <v>1537</v>
      </c>
      <c r="J56">
        <v>59</v>
      </c>
      <c r="L56" t="s">
        <v>30</v>
      </c>
      <c r="M56" t="s">
        <v>3571</v>
      </c>
      <c r="N56" t="s">
        <v>23</v>
      </c>
      <c r="O56" t="s">
        <v>25</v>
      </c>
      <c r="P56" t="s">
        <v>26</v>
      </c>
      <c r="Q56" t="s">
        <v>20</v>
      </c>
      <c r="R56" t="s">
        <v>3572</v>
      </c>
    </row>
    <row r="57" spans="1:18" x14ac:dyDescent="0.25">
      <c r="A57">
        <v>45</v>
      </c>
      <c r="B57" t="s">
        <v>3538</v>
      </c>
      <c r="C57" t="s">
        <v>3506</v>
      </c>
      <c r="D57" t="s">
        <v>3461</v>
      </c>
      <c r="E57" s="1">
        <v>43790</v>
      </c>
      <c r="F57" s="29">
        <v>45269</v>
      </c>
      <c r="G57" s="27"/>
      <c r="H57" s="29">
        <v>45328</v>
      </c>
      <c r="I57">
        <v>1538</v>
      </c>
      <c r="J57">
        <v>59</v>
      </c>
      <c r="L57" t="s">
        <v>36</v>
      </c>
      <c r="M57" t="s">
        <v>3539</v>
      </c>
      <c r="N57" t="s">
        <v>23</v>
      </c>
      <c r="O57" t="s">
        <v>25</v>
      </c>
      <c r="P57" t="s">
        <v>26</v>
      </c>
      <c r="Q57" t="s">
        <v>20</v>
      </c>
      <c r="R57" t="s">
        <v>3540</v>
      </c>
    </row>
    <row r="58" spans="1:18" x14ac:dyDescent="0.25">
      <c r="A58">
        <v>50</v>
      </c>
      <c r="B58" t="s">
        <v>3547</v>
      </c>
      <c r="C58" t="s">
        <v>3463</v>
      </c>
      <c r="D58" t="s">
        <v>3458</v>
      </c>
      <c r="E58" s="1">
        <v>43778</v>
      </c>
      <c r="F58" s="29">
        <v>45269</v>
      </c>
      <c r="G58" s="27"/>
      <c r="H58" s="29">
        <v>45328</v>
      </c>
      <c r="I58">
        <v>1550</v>
      </c>
      <c r="J58">
        <v>59</v>
      </c>
      <c r="L58" t="s">
        <v>36</v>
      </c>
      <c r="M58" t="s">
        <v>3548</v>
      </c>
      <c r="N58" t="s">
        <v>23</v>
      </c>
      <c r="O58" t="s">
        <v>25</v>
      </c>
      <c r="P58" t="s">
        <v>26</v>
      </c>
      <c r="Q58" t="s">
        <v>20</v>
      </c>
    </row>
    <row r="59" spans="1:18" x14ac:dyDescent="0.25">
      <c r="A59">
        <v>65</v>
      </c>
      <c r="B59" t="s">
        <v>138</v>
      </c>
      <c r="C59" t="s">
        <v>3506</v>
      </c>
      <c r="D59" t="s">
        <v>3495</v>
      </c>
      <c r="E59" s="1">
        <v>43788</v>
      </c>
      <c r="F59" s="29">
        <v>45268</v>
      </c>
      <c r="G59" s="27"/>
      <c r="H59" s="29">
        <v>45328</v>
      </c>
      <c r="I59">
        <v>1540</v>
      </c>
      <c r="J59">
        <v>60</v>
      </c>
      <c r="L59" t="s">
        <v>36</v>
      </c>
      <c r="M59" t="s">
        <v>177</v>
      </c>
      <c r="N59" t="s">
        <v>23</v>
      </c>
      <c r="O59" t="s">
        <v>25</v>
      </c>
      <c r="P59" t="s">
        <v>26</v>
      </c>
      <c r="Q59" t="s">
        <v>20</v>
      </c>
      <c r="R59" t="s">
        <v>3577</v>
      </c>
    </row>
    <row r="60" spans="1:18" x14ac:dyDescent="0.25">
      <c r="A60">
        <v>51</v>
      </c>
      <c r="B60" t="s">
        <v>133</v>
      </c>
      <c r="C60" t="s">
        <v>3500</v>
      </c>
      <c r="D60" t="s">
        <v>3495</v>
      </c>
      <c r="E60" s="1">
        <v>43791</v>
      </c>
      <c r="F60" s="29">
        <v>45268</v>
      </c>
      <c r="G60" s="27"/>
      <c r="H60" s="29">
        <v>45329</v>
      </c>
      <c r="I60">
        <v>1538</v>
      </c>
      <c r="J60">
        <v>61</v>
      </c>
      <c r="L60" t="s">
        <v>134</v>
      </c>
      <c r="M60" t="s">
        <v>3549</v>
      </c>
      <c r="N60" t="s">
        <v>23</v>
      </c>
      <c r="O60" t="s">
        <v>25</v>
      </c>
      <c r="P60" t="s">
        <v>26</v>
      </c>
      <c r="Q60" t="s">
        <v>20</v>
      </c>
      <c r="R60" t="s">
        <v>3550</v>
      </c>
    </row>
    <row r="61" spans="1:18" x14ac:dyDescent="0.25">
      <c r="A61">
        <v>54</v>
      </c>
      <c r="B61" t="s">
        <v>3555</v>
      </c>
      <c r="C61" t="s">
        <v>3556</v>
      </c>
      <c r="D61" t="s">
        <v>3468</v>
      </c>
      <c r="E61" s="1">
        <v>43790</v>
      </c>
      <c r="F61" s="29">
        <v>45268</v>
      </c>
      <c r="G61" s="27"/>
      <c r="H61" s="29">
        <v>45329</v>
      </c>
      <c r="I61">
        <v>1539</v>
      </c>
      <c r="J61">
        <v>61</v>
      </c>
      <c r="L61" t="s">
        <v>36</v>
      </c>
      <c r="N61" t="s">
        <v>23</v>
      </c>
      <c r="O61" t="s">
        <v>25</v>
      </c>
      <c r="P61" t="s">
        <v>26</v>
      </c>
      <c r="Q61" t="s">
        <v>20</v>
      </c>
    </row>
    <row r="62" spans="1:18" x14ac:dyDescent="0.25">
      <c r="A62">
        <v>57</v>
      </c>
      <c r="B62" t="s">
        <v>3560</v>
      </c>
      <c r="C62" t="s">
        <v>3506</v>
      </c>
      <c r="D62" t="s">
        <v>3458</v>
      </c>
      <c r="E62" s="1">
        <v>43790</v>
      </c>
      <c r="F62" s="29">
        <v>45268</v>
      </c>
      <c r="G62" s="27"/>
      <c r="H62" s="29">
        <v>45330</v>
      </c>
      <c r="I62">
        <v>1540</v>
      </c>
      <c r="J62">
        <v>62</v>
      </c>
      <c r="L62" t="s">
        <v>36</v>
      </c>
      <c r="M62" t="s">
        <v>25</v>
      </c>
      <c r="N62" t="s">
        <v>23</v>
      </c>
      <c r="O62" t="s">
        <v>25</v>
      </c>
      <c r="P62" t="s">
        <v>26</v>
      </c>
      <c r="Q62" t="s">
        <v>20</v>
      </c>
      <c r="R62" t="s">
        <v>3561</v>
      </c>
    </row>
    <row r="63" spans="1:18" x14ac:dyDescent="0.25">
      <c r="A63">
        <v>69</v>
      </c>
      <c r="B63" t="s">
        <v>3585</v>
      </c>
      <c r="C63" t="s">
        <v>3506</v>
      </c>
      <c r="D63" t="s">
        <v>3461</v>
      </c>
      <c r="F63" s="29">
        <v>45269</v>
      </c>
      <c r="G63" s="27"/>
      <c r="H63" s="29">
        <v>45330</v>
      </c>
      <c r="J63">
        <v>61</v>
      </c>
      <c r="L63" t="s">
        <v>36</v>
      </c>
      <c r="M63" t="s">
        <v>3586</v>
      </c>
      <c r="N63" t="s">
        <v>23</v>
      </c>
      <c r="O63" t="s">
        <v>25</v>
      </c>
      <c r="P63" t="s">
        <v>26</v>
      </c>
      <c r="Q63" t="s">
        <v>20</v>
      </c>
      <c r="R63" t="s">
        <v>20</v>
      </c>
    </row>
    <row r="64" spans="1:18" x14ac:dyDescent="0.25">
      <c r="A64">
        <v>93</v>
      </c>
      <c r="B64" t="s">
        <v>3612</v>
      </c>
      <c r="C64" t="s">
        <v>3532</v>
      </c>
      <c r="D64" t="s">
        <v>3613</v>
      </c>
      <c r="E64" s="1">
        <v>43791</v>
      </c>
      <c r="F64" s="29">
        <v>45268</v>
      </c>
      <c r="G64" s="27"/>
      <c r="H64" s="29">
        <v>45330</v>
      </c>
      <c r="I64">
        <v>1539</v>
      </c>
      <c r="J64">
        <v>62</v>
      </c>
      <c r="L64" t="s">
        <v>30</v>
      </c>
      <c r="M64" t="s">
        <v>3614</v>
      </c>
      <c r="N64" t="s">
        <v>23</v>
      </c>
      <c r="O64" t="s">
        <v>25</v>
      </c>
      <c r="P64" t="s">
        <v>26</v>
      </c>
      <c r="Q64" t="s">
        <v>20</v>
      </c>
      <c r="R64" t="s">
        <v>3615</v>
      </c>
    </row>
    <row r="65" spans="1:18" x14ac:dyDescent="0.25">
      <c r="A65">
        <v>48</v>
      </c>
      <c r="B65" t="s">
        <v>3545</v>
      </c>
      <c r="C65" t="s">
        <v>3525</v>
      </c>
      <c r="D65" t="s">
        <v>3481</v>
      </c>
      <c r="E65" s="1">
        <v>43799</v>
      </c>
      <c r="F65" s="29">
        <v>45269</v>
      </c>
      <c r="G65" s="27"/>
      <c r="H65" s="29">
        <v>45331</v>
      </c>
      <c r="I65">
        <v>1532</v>
      </c>
      <c r="J65">
        <v>62</v>
      </c>
      <c r="L65" t="s">
        <v>36</v>
      </c>
      <c r="M65" t="s">
        <v>124</v>
      </c>
      <c r="N65" t="s">
        <v>23</v>
      </c>
      <c r="O65" t="s">
        <v>25</v>
      </c>
      <c r="P65" t="s">
        <v>26</v>
      </c>
      <c r="Q65" t="s">
        <v>20</v>
      </c>
      <c r="R65">
        <v>0</v>
      </c>
    </row>
    <row r="66" spans="1:18" x14ac:dyDescent="0.25">
      <c r="A66">
        <v>55</v>
      </c>
      <c r="B66" t="s">
        <v>99</v>
      </c>
      <c r="C66" t="s">
        <v>3532</v>
      </c>
      <c r="D66" t="s">
        <v>3472</v>
      </c>
      <c r="E66" s="1">
        <v>44519</v>
      </c>
      <c r="F66" s="29">
        <v>45269</v>
      </c>
      <c r="G66" s="27"/>
      <c r="H66" s="29">
        <v>45331</v>
      </c>
      <c r="I66">
        <v>812</v>
      </c>
      <c r="J66">
        <v>62</v>
      </c>
      <c r="L66" t="s">
        <v>30</v>
      </c>
      <c r="M66" t="s">
        <v>170</v>
      </c>
      <c r="N66" t="s">
        <v>23</v>
      </c>
      <c r="O66" t="s">
        <v>25</v>
      </c>
      <c r="P66" t="s">
        <v>26</v>
      </c>
      <c r="Q66" t="s">
        <v>20</v>
      </c>
      <c r="R66" t="s">
        <v>3557</v>
      </c>
    </row>
    <row r="67" spans="1:18" x14ac:dyDescent="0.25">
      <c r="A67">
        <v>56</v>
      </c>
      <c r="B67" t="s">
        <v>3558</v>
      </c>
      <c r="C67" t="s">
        <v>3525</v>
      </c>
      <c r="D67" t="s">
        <v>3490</v>
      </c>
      <c r="F67" s="29">
        <v>45268</v>
      </c>
      <c r="G67" s="27"/>
      <c r="H67" s="29">
        <v>45331</v>
      </c>
      <c r="J67">
        <v>63</v>
      </c>
      <c r="L67" t="s">
        <v>36</v>
      </c>
      <c r="M67" t="s">
        <v>158</v>
      </c>
      <c r="N67" t="s">
        <v>23</v>
      </c>
      <c r="O67" t="s">
        <v>25</v>
      </c>
      <c r="P67" t="s">
        <v>26</v>
      </c>
      <c r="Q67" t="s">
        <v>20</v>
      </c>
      <c r="R67" t="s">
        <v>3559</v>
      </c>
    </row>
    <row r="68" spans="1:18" x14ac:dyDescent="0.25">
      <c r="A68">
        <v>64</v>
      </c>
      <c r="B68" t="s">
        <v>3575</v>
      </c>
      <c r="C68" t="s">
        <v>3478</v>
      </c>
      <c r="D68" t="s">
        <v>3495</v>
      </c>
      <c r="E68" s="1">
        <v>43791</v>
      </c>
      <c r="F68" s="29">
        <v>45269</v>
      </c>
      <c r="G68" s="27"/>
      <c r="H68" s="29">
        <v>45331</v>
      </c>
      <c r="I68">
        <v>1540</v>
      </c>
      <c r="J68">
        <v>62</v>
      </c>
      <c r="L68" t="s">
        <v>36</v>
      </c>
      <c r="M68" t="s">
        <v>3465</v>
      </c>
      <c r="N68" t="s">
        <v>23</v>
      </c>
      <c r="O68" t="s">
        <v>25</v>
      </c>
      <c r="P68" t="s">
        <v>26</v>
      </c>
      <c r="Q68" t="s">
        <v>20</v>
      </c>
      <c r="R68" t="s">
        <v>3576</v>
      </c>
    </row>
    <row r="69" spans="1:18" x14ac:dyDescent="0.25">
      <c r="A69">
        <v>73</v>
      </c>
      <c r="B69" t="s">
        <v>3590</v>
      </c>
      <c r="C69" t="s">
        <v>3591</v>
      </c>
      <c r="D69" t="s">
        <v>3461</v>
      </c>
      <c r="E69" s="1">
        <v>43790</v>
      </c>
      <c r="F69" s="29">
        <v>45268</v>
      </c>
      <c r="G69" s="27"/>
      <c r="H69" s="29">
        <v>45331</v>
      </c>
      <c r="I69">
        <v>1541</v>
      </c>
      <c r="J69">
        <v>63</v>
      </c>
      <c r="L69" t="s">
        <v>36</v>
      </c>
      <c r="M69" t="s">
        <v>158</v>
      </c>
      <c r="N69" t="s">
        <v>23</v>
      </c>
      <c r="O69" t="s">
        <v>25</v>
      </c>
      <c r="P69" t="s">
        <v>26</v>
      </c>
      <c r="Q69" t="s">
        <v>20</v>
      </c>
      <c r="R69" t="s">
        <v>25</v>
      </c>
    </row>
    <row r="70" spans="1:18" x14ac:dyDescent="0.25">
      <c r="A70">
        <v>59</v>
      </c>
      <c r="B70" t="s">
        <v>319</v>
      </c>
      <c r="C70" t="s">
        <v>3525</v>
      </c>
      <c r="D70" t="s">
        <v>3503</v>
      </c>
      <c r="E70" s="1">
        <v>43788</v>
      </c>
      <c r="F70" s="29">
        <v>45268</v>
      </c>
      <c r="G70" s="27"/>
      <c r="H70" s="29">
        <v>45332</v>
      </c>
      <c r="I70">
        <v>1544</v>
      </c>
      <c r="J70">
        <v>64</v>
      </c>
      <c r="L70" t="s">
        <v>30</v>
      </c>
      <c r="M70" t="s">
        <v>25</v>
      </c>
      <c r="N70" t="s">
        <v>23</v>
      </c>
      <c r="O70" t="s">
        <v>25</v>
      </c>
      <c r="P70" t="s">
        <v>26</v>
      </c>
      <c r="Q70" t="s">
        <v>20</v>
      </c>
      <c r="R70" t="s">
        <v>3565</v>
      </c>
    </row>
    <row r="71" spans="1:18" x14ac:dyDescent="0.25">
      <c r="A71">
        <v>60</v>
      </c>
      <c r="B71" t="s">
        <v>387</v>
      </c>
      <c r="C71" t="s">
        <v>3566</v>
      </c>
      <c r="D71" t="s">
        <v>3472</v>
      </c>
      <c r="E71" s="1">
        <v>43791</v>
      </c>
      <c r="F71" s="29">
        <v>45268</v>
      </c>
      <c r="G71" s="27"/>
      <c r="H71" s="29">
        <v>45332</v>
      </c>
      <c r="I71">
        <v>1541</v>
      </c>
      <c r="J71">
        <v>64</v>
      </c>
      <c r="L71" t="s">
        <v>30</v>
      </c>
      <c r="M71" t="s">
        <v>541</v>
      </c>
      <c r="N71" t="s">
        <v>23</v>
      </c>
      <c r="O71" t="s">
        <v>25</v>
      </c>
      <c r="P71" t="s">
        <v>26</v>
      </c>
      <c r="Q71" t="s">
        <v>20</v>
      </c>
      <c r="R71" t="s">
        <v>3567</v>
      </c>
    </row>
    <row r="72" spans="1:18" x14ac:dyDescent="0.25">
      <c r="A72">
        <v>61</v>
      </c>
      <c r="B72" t="s">
        <v>3568</v>
      </c>
      <c r="C72" t="s">
        <v>3506</v>
      </c>
      <c r="D72" t="s">
        <v>3472</v>
      </c>
      <c r="E72" s="1">
        <v>43790</v>
      </c>
      <c r="F72" s="29">
        <v>45268</v>
      </c>
      <c r="G72" s="27"/>
      <c r="H72" s="29">
        <v>45332</v>
      </c>
      <c r="I72">
        <v>1542</v>
      </c>
      <c r="J72">
        <v>64</v>
      </c>
      <c r="L72" t="s">
        <v>36</v>
      </c>
      <c r="M72" t="s">
        <v>25</v>
      </c>
      <c r="N72" t="s">
        <v>23</v>
      </c>
      <c r="O72" t="s">
        <v>25</v>
      </c>
      <c r="P72" t="s">
        <v>26</v>
      </c>
      <c r="Q72" t="s">
        <v>20</v>
      </c>
      <c r="R72" t="s">
        <v>83</v>
      </c>
    </row>
    <row r="73" spans="1:18" x14ac:dyDescent="0.25">
      <c r="A73">
        <v>130</v>
      </c>
      <c r="B73" t="s">
        <v>3672</v>
      </c>
      <c r="C73" t="s">
        <v>3515</v>
      </c>
      <c r="D73" t="s">
        <v>3472</v>
      </c>
      <c r="E73" s="1">
        <v>43788</v>
      </c>
      <c r="F73" s="29">
        <v>45279</v>
      </c>
      <c r="G73" s="27"/>
      <c r="H73" s="29">
        <v>45333</v>
      </c>
      <c r="I73">
        <v>1545</v>
      </c>
      <c r="J73">
        <v>54</v>
      </c>
      <c r="L73" t="s">
        <v>134</v>
      </c>
      <c r="N73" t="s">
        <v>23</v>
      </c>
      <c r="O73" t="s">
        <v>25</v>
      </c>
      <c r="P73" t="s">
        <v>26</v>
      </c>
      <c r="Q73" t="s">
        <v>20</v>
      </c>
    </row>
    <row r="74" spans="1:18" x14ac:dyDescent="0.25">
      <c r="A74">
        <v>58</v>
      </c>
      <c r="B74" t="s">
        <v>3562</v>
      </c>
      <c r="C74" t="s">
        <v>3563</v>
      </c>
      <c r="D74" t="s">
        <v>3564</v>
      </c>
      <c r="E74" s="1">
        <v>43790</v>
      </c>
      <c r="F74" s="29">
        <v>45269</v>
      </c>
      <c r="G74" s="27"/>
      <c r="H74" s="29">
        <v>45334</v>
      </c>
      <c r="I74">
        <v>1544</v>
      </c>
      <c r="J74">
        <v>65</v>
      </c>
      <c r="L74" t="s">
        <v>36</v>
      </c>
      <c r="N74" t="s">
        <v>23</v>
      </c>
      <c r="O74" t="s">
        <v>25</v>
      </c>
      <c r="P74" t="s">
        <v>26</v>
      </c>
      <c r="Q74" t="s">
        <v>20</v>
      </c>
      <c r="R74" t="s">
        <v>154</v>
      </c>
    </row>
    <row r="75" spans="1:18" x14ac:dyDescent="0.25">
      <c r="A75">
        <v>68</v>
      </c>
      <c r="B75" t="s">
        <v>3583</v>
      </c>
      <c r="C75" t="s">
        <v>3532</v>
      </c>
      <c r="D75" t="s">
        <v>3490</v>
      </c>
      <c r="E75" s="1">
        <v>43790</v>
      </c>
      <c r="F75" s="29">
        <v>45268</v>
      </c>
      <c r="G75" s="27"/>
      <c r="H75" s="29">
        <v>45334</v>
      </c>
      <c r="I75">
        <v>1544</v>
      </c>
      <c r="J75">
        <v>66</v>
      </c>
      <c r="L75" t="s">
        <v>36</v>
      </c>
      <c r="M75" t="s">
        <v>824</v>
      </c>
      <c r="N75" t="s">
        <v>23</v>
      </c>
      <c r="O75" t="s">
        <v>25</v>
      </c>
      <c r="P75" t="s">
        <v>26</v>
      </c>
      <c r="Q75" t="s">
        <v>20</v>
      </c>
      <c r="R75" t="s">
        <v>3584</v>
      </c>
    </row>
    <row r="76" spans="1:18" x14ac:dyDescent="0.25">
      <c r="A76">
        <v>70</v>
      </c>
      <c r="B76" t="s">
        <v>3587</v>
      </c>
      <c r="C76" t="s">
        <v>3532</v>
      </c>
      <c r="D76" t="s">
        <v>3458</v>
      </c>
      <c r="E76" s="1">
        <v>43799</v>
      </c>
      <c r="F76" s="27"/>
      <c r="G76" s="27"/>
      <c r="H76" s="29">
        <v>45334</v>
      </c>
      <c r="I76">
        <v>1535</v>
      </c>
      <c r="L76" t="s">
        <v>36</v>
      </c>
      <c r="M76" t="s">
        <v>177</v>
      </c>
      <c r="N76" t="s">
        <v>23</v>
      </c>
      <c r="O76" t="s">
        <v>25</v>
      </c>
      <c r="P76" t="s">
        <v>26</v>
      </c>
      <c r="Q76" t="s">
        <v>20</v>
      </c>
      <c r="R76" t="s">
        <v>83</v>
      </c>
    </row>
    <row r="77" spans="1:18" x14ac:dyDescent="0.25">
      <c r="A77">
        <v>107</v>
      </c>
      <c r="B77" t="s">
        <v>3637</v>
      </c>
      <c r="C77" t="s">
        <v>3532</v>
      </c>
      <c r="D77" t="s">
        <v>3458</v>
      </c>
      <c r="E77" s="1">
        <v>43788</v>
      </c>
      <c r="F77" s="29">
        <v>45268</v>
      </c>
      <c r="G77" s="27"/>
      <c r="H77" s="29">
        <v>45334</v>
      </c>
      <c r="I77">
        <v>1546</v>
      </c>
      <c r="J77">
        <v>66</v>
      </c>
      <c r="L77" t="s">
        <v>36</v>
      </c>
      <c r="M77" t="s">
        <v>363</v>
      </c>
      <c r="N77" t="s">
        <v>23</v>
      </c>
      <c r="O77" t="s">
        <v>25</v>
      </c>
      <c r="P77" t="s">
        <v>26</v>
      </c>
      <c r="Q77" t="s">
        <v>20</v>
      </c>
      <c r="R77" t="s">
        <v>3638</v>
      </c>
    </row>
    <row r="78" spans="1:18" x14ac:dyDescent="0.25">
      <c r="A78">
        <v>66</v>
      </c>
      <c r="B78" t="s">
        <v>745</v>
      </c>
      <c r="C78" t="s">
        <v>3515</v>
      </c>
      <c r="D78" t="s">
        <v>3472</v>
      </c>
      <c r="F78" s="29">
        <v>45279</v>
      </c>
      <c r="G78" s="27"/>
      <c r="H78" s="29">
        <v>45335</v>
      </c>
      <c r="J78">
        <v>56</v>
      </c>
      <c r="L78" t="s">
        <v>134</v>
      </c>
      <c r="M78" t="s">
        <v>3578</v>
      </c>
      <c r="N78" t="s">
        <v>23</v>
      </c>
      <c r="O78" t="s">
        <v>25</v>
      </c>
      <c r="P78" t="s">
        <v>26</v>
      </c>
      <c r="Q78" t="s">
        <v>20</v>
      </c>
      <c r="R78" t="s">
        <v>3579</v>
      </c>
    </row>
    <row r="79" spans="1:18" x14ac:dyDescent="0.25">
      <c r="A79">
        <v>71</v>
      </c>
      <c r="B79" t="s">
        <v>3588</v>
      </c>
      <c r="C79" t="s">
        <v>3506</v>
      </c>
      <c r="D79" t="s">
        <v>3495</v>
      </c>
      <c r="E79" s="1">
        <v>43788</v>
      </c>
      <c r="F79" s="29">
        <v>45268</v>
      </c>
      <c r="G79" s="27"/>
      <c r="H79" s="29">
        <v>45335</v>
      </c>
      <c r="I79">
        <v>1547</v>
      </c>
      <c r="J79">
        <v>67</v>
      </c>
      <c r="L79" t="s">
        <v>36</v>
      </c>
      <c r="M79" t="s">
        <v>152</v>
      </c>
      <c r="N79" t="s">
        <v>23</v>
      </c>
      <c r="O79" t="s">
        <v>25</v>
      </c>
      <c r="P79" t="s">
        <v>26</v>
      </c>
      <c r="Q79" t="s">
        <v>20</v>
      </c>
      <c r="R79" t="s">
        <v>160</v>
      </c>
    </row>
    <row r="80" spans="1:18" x14ac:dyDescent="0.25">
      <c r="A80">
        <v>72</v>
      </c>
      <c r="B80" t="s">
        <v>342</v>
      </c>
      <c r="C80" t="s">
        <v>3525</v>
      </c>
      <c r="D80" t="s">
        <v>3589</v>
      </c>
      <c r="E80" s="1">
        <v>43790</v>
      </c>
      <c r="F80" s="29">
        <v>45268</v>
      </c>
      <c r="G80" s="27"/>
      <c r="H80" s="29">
        <v>45335</v>
      </c>
      <c r="I80">
        <v>1545</v>
      </c>
      <c r="J80">
        <v>67</v>
      </c>
      <c r="L80" t="s">
        <v>36</v>
      </c>
      <c r="M80" t="s">
        <v>177</v>
      </c>
      <c r="N80" t="s">
        <v>23</v>
      </c>
      <c r="O80" t="s">
        <v>25</v>
      </c>
      <c r="P80" t="s">
        <v>26</v>
      </c>
      <c r="Q80" t="s">
        <v>20</v>
      </c>
      <c r="R80" t="s">
        <v>343</v>
      </c>
    </row>
    <row r="81" spans="1:18" x14ac:dyDescent="0.25">
      <c r="A81">
        <v>74</v>
      </c>
      <c r="B81" t="s">
        <v>232</v>
      </c>
      <c r="C81" t="s">
        <v>3471</v>
      </c>
      <c r="D81" t="s">
        <v>3472</v>
      </c>
      <c r="E81" s="1">
        <v>43790</v>
      </c>
      <c r="F81" s="29">
        <v>45269</v>
      </c>
      <c r="G81" s="27"/>
      <c r="H81" s="29">
        <v>45335</v>
      </c>
      <c r="I81">
        <v>1545</v>
      </c>
      <c r="J81">
        <v>66</v>
      </c>
      <c r="L81" t="s">
        <v>36</v>
      </c>
      <c r="M81" t="s">
        <v>124</v>
      </c>
      <c r="N81" t="s">
        <v>23</v>
      </c>
      <c r="O81" t="s">
        <v>25</v>
      </c>
      <c r="P81" t="s">
        <v>26</v>
      </c>
      <c r="Q81" t="s">
        <v>20</v>
      </c>
      <c r="R81" t="s">
        <v>83</v>
      </c>
    </row>
    <row r="82" spans="1:18" x14ac:dyDescent="0.25">
      <c r="A82">
        <v>80</v>
      </c>
      <c r="B82" t="s">
        <v>456</v>
      </c>
      <c r="C82" t="s">
        <v>3506</v>
      </c>
      <c r="D82" t="s">
        <v>3461</v>
      </c>
      <c r="E82" s="1">
        <v>43425</v>
      </c>
      <c r="F82" s="29">
        <v>45276</v>
      </c>
      <c r="G82" s="27"/>
      <c r="H82" s="29">
        <v>45335</v>
      </c>
      <c r="I82">
        <v>1910</v>
      </c>
      <c r="J82">
        <v>59</v>
      </c>
      <c r="L82" t="s">
        <v>134</v>
      </c>
      <c r="M82" t="s">
        <v>457</v>
      </c>
      <c r="N82" t="s">
        <v>23</v>
      </c>
      <c r="O82" t="s">
        <v>25</v>
      </c>
      <c r="P82" t="s">
        <v>26</v>
      </c>
      <c r="Q82" t="s">
        <v>20</v>
      </c>
      <c r="R82">
        <v>3</v>
      </c>
    </row>
    <row r="83" spans="1:18" x14ac:dyDescent="0.25">
      <c r="A83">
        <v>87</v>
      </c>
      <c r="B83" t="s">
        <v>456</v>
      </c>
      <c r="C83" t="s">
        <v>3506</v>
      </c>
      <c r="D83" t="s">
        <v>3461</v>
      </c>
      <c r="E83" s="1">
        <v>43425</v>
      </c>
      <c r="F83" s="29">
        <v>45276</v>
      </c>
      <c r="G83" s="27"/>
      <c r="H83" s="29">
        <v>45335</v>
      </c>
      <c r="I83">
        <v>1910</v>
      </c>
      <c r="J83">
        <v>59</v>
      </c>
      <c r="L83" t="s">
        <v>134</v>
      </c>
      <c r="M83" t="s">
        <v>3605</v>
      </c>
      <c r="N83" t="s">
        <v>23</v>
      </c>
      <c r="O83" t="s">
        <v>25</v>
      </c>
      <c r="P83" t="s">
        <v>26</v>
      </c>
      <c r="Q83" t="s">
        <v>20</v>
      </c>
      <c r="R83">
        <v>3</v>
      </c>
    </row>
    <row r="84" spans="1:18" x14ac:dyDescent="0.25">
      <c r="A84">
        <v>91</v>
      </c>
      <c r="B84" t="s">
        <v>2676</v>
      </c>
      <c r="C84" t="s">
        <v>3532</v>
      </c>
      <c r="D84" t="s">
        <v>3472</v>
      </c>
      <c r="E84" s="1">
        <v>43790</v>
      </c>
      <c r="F84" s="29">
        <v>45279</v>
      </c>
      <c r="G84" s="27"/>
      <c r="H84" s="29">
        <v>45335</v>
      </c>
      <c r="I84">
        <v>1545</v>
      </c>
      <c r="J84">
        <v>56</v>
      </c>
      <c r="L84" t="s">
        <v>134</v>
      </c>
      <c r="M84" t="s">
        <v>2809</v>
      </c>
      <c r="N84" t="s">
        <v>23</v>
      </c>
      <c r="O84" t="s">
        <v>25</v>
      </c>
      <c r="P84" t="s">
        <v>26</v>
      </c>
      <c r="Q84" t="s">
        <v>20</v>
      </c>
      <c r="R84" t="s">
        <v>154</v>
      </c>
    </row>
    <row r="85" spans="1:18" x14ac:dyDescent="0.25">
      <c r="A85">
        <v>76</v>
      </c>
      <c r="B85" t="s">
        <v>2560</v>
      </c>
      <c r="C85" t="s">
        <v>3593</v>
      </c>
      <c r="D85" t="s">
        <v>3495</v>
      </c>
      <c r="E85" s="1">
        <v>43791</v>
      </c>
      <c r="F85" s="29">
        <v>45269</v>
      </c>
      <c r="G85" s="27"/>
      <c r="H85" s="29">
        <v>45336</v>
      </c>
      <c r="I85">
        <v>1545</v>
      </c>
      <c r="J85">
        <v>67</v>
      </c>
      <c r="L85" t="s">
        <v>30</v>
      </c>
      <c r="M85" t="s">
        <v>170</v>
      </c>
      <c r="N85" t="s">
        <v>23</v>
      </c>
      <c r="O85" t="s">
        <v>25</v>
      </c>
      <c r="P85" t="s">
        <v>26</v>
      </c>
      <c r="Q85" t="s">
        <v>20</v>
      </c>
      <c r="R85" t="s">
        <v>3565</v>
      </c>
    </row>
    <row r="86" spans="1:18" x14ac:dyDescent="0.25">
      <c r="A86">
        <v>78</v>
      </c>
      <c r="B86" t="s">
        <v>3594</v>
      </c>
      <c r="C86" t="s">
        <v>3515</v>
      </c>
      <c r="D86" t="s">
        <v>3472</v>
      </c>
      <c r="E86" s="1">
        <v>43790</v>
      </c>
      <c r="F86" s="29">
        <v>45268</v>
      </c>
      <c r="G86" s="27"/>
      <c r="H86" s="29">
        <v>45336</v>
      </c>
      <c r="I86">
        <v>1546</v>
      </c>
      <c r="J86">
        <v>68</v>
      </c>
      <c r="L86" t="s">
        <v>36</v>
      </c>
      <c r="M86" t="s">
        <v>3032</v>
      </c>
      <c r="N86" t="s">
        <v>23</v>
      </c>
      <c r="O86" t="s">
        <v>25</v>
      </c>
      <c r="P86" t="s">
        <v>26</v>
      </c>
      <c r="Q86" t="s">
        <v>20</v>
      </c>
      <c r="R86" t="s">
        <v>3595</v>
      </c>
    </row>
    <row r="87" spans="1:18" x14ac:dyDescent="0.25">
      <c r="A87">
        <v>79</v>
      </c>
      <c r="B87" t="s">
        <v>3596</v>
      </c>
      <c r="C87" t="s">
        <v>3597</v>
      </c>
      <c r="D87" t="s">
        <v>3495</v>
      </c>
      <c r="E87" s="1">
        <v>43770</v>
      </c>
      <c r="F87" s="29">
        <v>45268</v>
      </c>
      <c r="G87" s="27"/>
      <c r="H87" s="29">
        <v>45336</v>
      </c>
      <c r="I87">
        <v>1566</v>
      </c>
      <c r="J87">
        <v>68</v>
      </c>
      <c r="L87" t="s">
        <v>30</v>
      </c>
      <c r="M87" t="s">
        <v>25</v>
      </c>
      <c r="N87" t="s">
        <v>23</v>
      </c>
      <c r="O87" t="s">
        <v>25</v>
      </c>
      <c r="P87" t="s">
        <v>26</v>
      </c>
      <c r="Q87" t="s">
        <v>20</v>
      </c>
      <c r="R87" t="s">
        <v>3598</v>
      </c>
    </row>
    <row r="88" spans="1:18" x14ac:dyDescent="0.25">
      <c r="A88">
        <v>81</v>
      </c>
      <c r="B88" t="s">
        <v>1182</v>
      </c>
      <c r="C88" t="s">
        <v>3566</v>
      </c>
      <c r="D88" t="s">
        <v>3461</v>
      </c>
      <c r="E88" s="1">
        <v>43790</v>
      </c>
      <c r="F88" s="29">
        <v>45269</v>
      </c>
      <c r="G88" s="27"/>
      <c r="H88" s="29">
        <v>45336</v>
      </c>
      <c r="I88">
        <v>1546</v>
      </c>
      <c r="J88">
        <v>67</v>
      </c>
      <c r="L88" t="s">
        <v>36</v>
      </c>
      <c r="M88" t="s">
        <v>824</v>
      </c>
      <c r="N88" t="s">
        <v>23</v>
      </c>
      <c r="O88" t="s">
        <v>25</v>
      </c>
      <c r="P88" t="s">
        <v>26</v>
      </c>
      <c r="Q88" t="s">
        <v>20</v>
      </c>
      <c r="R88" t="s">
        <v>44</v>
      </c>
    </row>
    <row r="89" spans="1:18" x14ac:dyDescent="0.25">
      <c r="A89">
        <v>88</v>
      </c>
      <c r="B89" t="s">
        <v>3606</v>
      </c>
      <c r="C89" t="s">
        <v>3525</v>
      </c>
      <c r="D89" t="s">
        <v>3607</v>
      </c>
      <c r="E89" s="1">
        <v>43790</v>
      </c>
      <c r="F89" s="29">
        <v>45252</v>
      </c>
      <c r="G89" s="27"/>
      <c r="H89" s="29">
        <v>45336</v>
      </c>
      <c r="I89">
        <v>1546</v>
      </c>
      <c r="J89">
        <v>84</v>
      </c>
      <c r="L89" t="s">
        <v>36</v>
      </c>
      <c r="M89" t="s">
        <v>152</v>
      </c>
      <c r="N89" t="s">
        <v>23</v>
      </c>
      <c r="O89" t="s">
        <v>25</v>
      </c>
      <c r="P89" t="s">
        <v>26</v>
      </c>
      <c r="Q89" t="s">
        <v>20</v>
      </c>
      <c r="R89" t="s">
        <v>3608</v>
      </c>
    </row>
    <row r="90" spans="1:18" x14ac:dyDescent="0.25">
      <c r="A90">
        <v>77</v>
      </c>
      <c r="B90" t="s">
        <v>1096</v>
      </c>
      <c r="C90" t="s">
        <v>3525</v>
      </c>
      <c r="D90" t="s">
        <v>3472</v>
      </c>
      <c r="E90" s="1">
        <v>43791</v>
      </c>
      <c r="F90" s="29">
        <v>45268</v>
      </c>
      <c r="G90" s="27"/>
      <c r="H90" s="29">
        <v>45337</v>
      </c>
      <c r="I90">
        <v>1546</v>
      </c>
      <c r="J90">
        <v>69</v>
      </c>
      <c r="L90" t="s">
        <v>36</v>
      </c>
      <c r="M90" t="s">
        <v>497</v>
      </c>
      <c r="N90" t="s">
        <v>23</v>
      </c>
      <c r="O90" t="s">
        <v>25</v>
      </c>
      <c r="P90" t="s">
        <v>26</v>
      </c>
      <c r="Q90" t="s">
        <v>20</v>
      </c>
    </row>
    <row r="91" spans="1:18" x14ac:dyDescent="0.25">
      <c r="A91">
        <v>82</v>
      </c>
      <c r="B91" t="s">
        <v>463</v>
      </c>
      <c r="C91" t="s">
        <v>3566</v>
      </c>
      <c r="D91" t="s">
        <v>3599</v>
      </c>
      <c r="E91" s="1">
        <v>43790</v>
      </c>
      <c r="F91" s="29">
        <v>45269</v>
      </c>
      <c r="G91" s="27"/>
      <c r="H91" s="29">
        <v>45337</v>
      </c>
      <c r="I91">
        <v>1547</v>
      </c>
      <c r="J91">
        <v>68</v>
      </c>
      <c r="L91" t="s">
        <v>36</v>
      </c>
      <c r="M91" t="s">
        <v>173</v>
      </c>
      <c r="N91" t="s">
        <v>23</v>
      </c>
      <c r="O91" t="s">
        <v>25</v>
      </c>
      <c r="P91" t="s">
        <v>26</v>
      </c>
      <c r="Q91" t="s">
        <v>20</v>
      </c>
      <c r="R91" t="s">
        <v>3600</v>
      </c>
    </row>
    <row r="92" spans="1:18" x14ac:dyDescent="0.25">
      <c r="A92">
        <v>83</v>
      </c>
      <c r="B92" t="s">
        <v>2262</v>
      </c>
      <c r="C92" t="s">
        <v>3593</v>
      </c>
      <c r="D92" t="s">
        <v>3503</v>
      </c>
      <c r="E92" s="1">
        <v>43790</v>
      </c>
      <c r="F92" s="29">
        <v>45269</v>
      </c>
      <c r="G92" s="27"/>
      <c r="H92" s="29">
        <v>45337</v>
      </c>
      <c r="I92">
        <v>1547</v>
      </c>
      <c r="J92">
        <v>68</v>
      </c>
      <c r="L92" t="s">
        <v>30</v>
      </c>
      <c r="M92" t="s">
        <v>3601</v>
      </c>
      <c r="N92" t="s">
        <v>23</v>
      </c>
      <c r="O92" t="s">
        <v>25</v>
      </c>
      <c r="P92" t="s">
        <v>26</v>
      </c>
      <c r="Q92" t="s">
        <v>20</v>
      </c>
      <c r="R92" t="s">
        <v>3602</v>
      </c>
    </row>
    <row r="93" spans="1:18" x14ac:dyDescent="0.25">
      <c r="A93">
        <v>84</v>
      </c>
      <c r="B93" t="s">
        <v>3603</v>
      </c>
      <c r="C93" t="s">
        <v>3525</v>
      </c>
      <c r="D93" t="s">
        <v>3481</v>
      </c>
      <c r="E93" s="1">
        <v>43791</v>
      </c>
      <c r="F93" s="29">
        <v>45269</v>
      </c>
      <c r="G93" s="27"/>
      <c r="H93" s="29">
        <v>45337</v>
      </c>
      <c r="I93">
        <v>1546</v>
      </c>
      <c r="J93">
        <v>68</v>
      </c>
      <c r="L93" t="s">
        <v>36</v>
      </c>
      <c r="M93" t="s">
        <v>177</v>
      </c>
      <c r="N93" t="s">
        <v>23</v>
      </c>
      <c r="O93" t="s">
        <v>25</v>
      </c>
      <c r="P93" t="s">
        <v>26</v>
      </c>
      <c r="Q93" t="s">
        <v>20</v>
      </c>
      <c r="R93" t="s">
        <v>495</v>
      </c>
    </row>
    <row r="94" spans="1:18" x14ac:dyDescent="0.25">
      <c r="A94">
        <v>86</v>
      </c>
      <c r="B94" t="s">
        <v>2017</v>
      </c>
      <c r="C94" t="s">
        <v>3515</v>
      </c>
      <c r="D94" t="s">
        <v>3461</v>
      </c>
      <c r="E94" s="1">
        <v>43790</v>
      </c>
      <c r="F94" s="29">
        <v>45269</v>
      </c>
      <c r="G94" s="27"/>
      <c r="H94" s="29">
        <v>45337</v>
      </c>
      <c r="I94">
        <v>1547</v>
      </c>
      <c r="J94">
        <v>68</v>
      </c>
      <c r="L94" t="s">
        <v>30</v>
      </c>
      <c r="M94" t="s">
        <v>3601</v>
      </c>
      <c r="N94" t="s">
        <v>23</v>
      </c>
      <c r="O94" t="s">
        <v>25</v>
      </c>
      <c r="P94" t="s">
        <v>26</v>
      </c>
      <c r="Q94" t="s">
        <v>20</v>
      </c>
      <c r="R94" t="s">
        <v>1943</v>
      </c>
    </row>
    <row r="95" spans="1:18" x14ac:dyDescent="0.25">
      <c r="A95">
        <v>90</v>
      </c>
      <c r="B95" t="s">
        <v>2817</v>
      </c>
      <c r="C95" t="s">
        <v>3593</v>
      </c>
      <c r="D95" t="s">
        <v>3468</v>
      </c>
      <c r="E95" s="1">
        <v>43791</v>
      </c>
      <c r="F95" s="29">
        <v>45269</v>
      </c>
      <c r="G95" s="27"/>
      <c r="H95" s="29">
        <v>45337</v>
      </c>
      <c r="I95">
        <v>1546</v>
      </c>
      <c r="J95">
        <v>68</v>
      </c>
      <c r="L95" t="s">
        <v>30</v>
      </c>
      <c r="M95" t="s">
        <v>100</v>
      </c>
      <c r="N95" t="s">
        <v>23</v>
      </c>
      <c r="O95" t="s">
        <v>25</v>
      </c>
      <c r="P95" t="s">
        <v>26</v>
      </c>
      <c r="Q95" t="s">
        <v>20</v>
      </c>
      <c r="R95" t="s">
        <v>44</v>
      </c>
    </row>
    <row r="96" spans="1:18" x14ac:dyDescent="0.25">
      <c r="A96">
        <v>94</v>
      </c>
      <c r="B96" t="s">
        <v>3616</v>
      </c>
      <c r="C96" t="s">
        <v>3566</v>
      </c>
      <c r="D96" t="s">
        <v>3472</v>
      </c>
      <c r="E96" s="1">
        <v>43791</v>
      </c>
      <c r="F96" s="29">
        <v>45269</v>
      </c>
      <c r="G96" s="27"/>
      <c r="H96" s="29">
        <v>45337</v>
      </c>
      <c r="I96">
        <v>1546</v>
      </c>
      <c r="J96">
        <v>68</v>
      </c>
      <c r="L96" t="s">
        <v>36</v>
      </c>
      <c r="M96" t="s">
        <v>152</v>
      </c>
      <c r="N96" t="s">
        <v>23</v>
      </c>
      <c r="O96" t="s">
        <v>25</v>
      </c>
      <c r="P96" t="s">
        <v>26</v>
      </c>
      <c r="Q96" t="s">
        <v>20</v>
      </c>
      <c r="R96" t="s">
        <v>318</v>
      </c>
    </row>
    <row r="97" spans="1:18" x14ac:dyDescent="0.25">
      <c r="A97">
        <v>96</v>
      </c>
      <c r="B97" t="s">
        <v>315</v>
      </c>
      <c r="C97" t="s">
        <v>3566</v>
      </c>
      <c r="D97" t="s">
        <v>3481</v>
      </c>
      <c r="E97" s="1">
        <v>43770</v>
      </c>
      <c r="F97" s="29">
        <v>45268</v>
      </c>
      <c r="G97" s="27"/>
      <c r="H97" s="29">
        <v>45337</v>
      </c>
      <c r="I97">
        <v>1567</v>
      </c>
      <c r="J97">
        <v>69</v>
      </c>
      <c r="L97" t="s">
        <v>36</v>
      </c>
      <c r="M97" t="s">
        <v>947</v>
      </c>
      <c r="N97" t="s">
        <v>23</v>
      </c>
      <c r="O97" t="s">
        <v>25</v>
      </c>
      <c r="P97" t="s">
        <v>26</v>
      </c>
      <c r="Q97" t="s">
        <v>20</v>
      </c>
      <c r="R97" t="s">
        <v>3617</v>
      </c>
    </row>
    <row r="98" spans="1:18" x14ac:dyDescent="0.25">
      <c r="A98">
        <v>85</v>
      </c>
      <c r="B98" t="s">
        <v>3604</v>
      </c>
      <c r="C98" t="s">
        <v>3471</v>
      </c>
      <c r="D98" t="s">
        <v>3472</v>
      </c>
      <c r="E98" s="1">
        <v>43791</v>
      </c>
      <c r="F98" s="29">
        <v>45279</v>
      </c>
      <c r="G98" s="27"/>
      <c r="H98" s="29">
        <v>45338</v>
      </c>
      <c r="I98">
        <v>1547</v>
      </c>
      <c r="J98">
        <v>59</v>
      </c>
      <c r="L98" t="s">
        <v>134</v>
      </c>
      <c r="M98" t="s">
        <v>25</v>
      </c>
      <c r="N98" t="s">
        <v>23</v>
      </c>
      <c r="O98" t="s">
        <v>25</v>
      </c>
      <c r="P98" t="s">
        <v>26</v>
      </c>
      <c r="Q98" t="s">
        <v>20</v>
      </c>
      <c r="R98" t="s">
        <v>44</v>
      </c>
    </row>
    <row r="99" spans="1:18" x14ac:dyDescent="0.25">
      <c r="A99">
        <v>102</v>
      </c>
      <c r="B99" t="s">
        <v>2553</v>
      </c>
      <c r="C99" t="s">
        <v>3532</v>
      </c>
      <c r="D99" t="s">
        <v>3461</v>
      </c>
      <c r="E99" s="1">
        <v>43788</v>
      </c>
      <c r="F99" s="29">
        <v>45269</v>
      </c>
      <c r="G99" s="27"/>
      <c r="H99" s="29">
        <v>45338</v>
      </c>
      <c r="I99">
        <v>1550</v>
      </c>
      <c r="J99">
        <v>69</v>
      </c>
      <c r="L99" t="s">
        <v>36</v>
      </c>
      <c r="M99" t="s">
        <v>3631</v>
      </c>
      <c r="N99" t="s">
        <v>23</v>
      </c>
      <c r="O99" t="s">
        <v>25</v>
      </c>
      <c r="P99" t="s">
        <v>26</v>
      </c>
      <c r="Q99" t="s">
        <v>20</v>
      </c>
      <c r="R99" t="s">
        <v>690</v>
      </c>
    </row>
    <row r="100" spans="1:18" x14ac:dyDescent="0.25">
      <c r="A100">
        <v>92</v>
      </c>
      <c r="B100" t="s">
        <v>2225</v>
      </c>
      <c r="C100" t="s">
        <v>3566</v>
      </c>
      <c r="D100" t="s">
        <v>3458</v>
      </c>
      <c r="E100" s="1">
        <v>43791</v>
      </c>
      <c r="F100" s="29">
        <v>45271</v>
      </c>
      <c r="G100" s="27"/>
      <c r="H100" s="29">
        <v>45339</v>
      </c>
      <c r="I100">
        <v>1548</v>
      </c>
      <c r="J100">
        <v>68</v>
      </c>
      <c r="L100" t="s">
        <v>36</v>
      </c>
      <c r="M100" t="s">
        <v>2226</v>
      </c>
      <c r="N100" t="s">
        <v>23</v>
      </c>
      <c r="O100" t="s">
        <v>25</v>
      </c>
      <c r="P100" t="s">
        <v>26</v>
      </c>
      <c r="Q100" t="s">
        <v>20</v>
      </c>
      <c r="R100" t="s">
        <v>3611</v>
      </c>
    </row>
    <row r="101" spans="1:18" x14ac:dyDescent="0.25">
      <c r="A101">
        <v>97</v>
      </c>
      <c r="B101" t="s">
        <v>3618</v>
      </c>
      <c r="C101" t="s">
        <v>3566</v>
      </c>
      <c r="D101" t="s">
        <v>3472</v>
      </c>
      <c r="E101" s="1">
        <v>43790</v>
      </c>
      <c r="F101" s="29">
        <v>45268</v>
      </c>
      <c r="G101" s="27"/>
      <c r="H101" s="29">
        <v>45339</v>
      </c>
      <c r="I101">
        <v>1549</v>
      </c>
      <c r="J101">
        <v>71</v>
      </c>
      <c r="L101" t="s">
        <v>36</v>
      </c>
      <c r="M101" t="s">
        <v>824</v>
      </c>
      <c r="N101" t="s">
        <v>23</v>
      </c>
      <c r="O101" t="s">
        <v>25</v>
      </c>
      <c r="P101" t="s">
        <v>26</v>
      </c>
      <c r="Q101" t="s">
        <v>20</v>
      </c>
    </row>
    <row r="102" spans="1:18" x14ac:dyDescent="0.25">
      <c r="A102">
        <v>106</v>
      </c>
      <c r="B102" t="s">
        <v>3635</v>
      </c>
      <c r="C102" t="s">
        <v>3532</v>
      </c>
      <c r="D102" t="s">
        <v>3458</v>
      </c>
      <c r="E102" s="1">
        <v>43791</v>
      </c>
      <c r="F102" s="29">
        <v>45271</v>
      </c>
      <c r="G102" s="27"/>
      <c r="H102" s="29">
        <v>45339</v>
      </c>
      <c r="I102">
        <v>1548</v>
      </c>
      <c r="J102">
        <v>68</v>
      </c>
      <c r="L102" t="s">
        <v>36</v>
      </c>
      <c r="M102" t="s">
        <v>1613</v>
      </c>
      <c r="N102" t="s">
        <v>23</v>
      </c>
      <c r="O102" t="s">
        <v>25</v>
      </c>
      <c r="P102" t="s">
        <v>26</v>
      </c>
      <c r="Q102" t="s">
        <v>20</v>
      </c>
      <c r="R102" t="s">
        <v>3636</v>
      </c>
    </row>
    <row r="103" spans="1:18" x14ac:dyDescent="0.25">
      <c r="A103">
        <v>89</v>
      </c>
      <c r="B103" t="s">
        <v>2875</v>
      </c>
      <c r="C103" t="s">
        <v>3532</v>
      </c>
      <c r="D103" t="s">
        <v>3472</v>
      </c>
      <c r="E103" s="1">
        <v>43790</v>
      </c>
      <c r="F103" s="29">
        <v>45279</v>
      </c>
      <c r="G103" s="27"/>
      <c r="H103" s="29">
        <v>45340</v>
      </c>
      <c r="I103">
        <v>1550</v>
      </c>
      <c r="J103">
        <v>61</v>
      </c>
      <c r="L103" t="s">
        <v>134</v>
      </c>
      <c r="M103" t="s">
        <v>3609</v>
      </c>
      <c r="N103" t="s">
        <v>23</v>
      </c>
      <c r="O103" t="s">
        <v>25</v>
      </c>
      <c r="P103" t="s">
        <v>26</v>
      </c>
      <c r="Q103" t="s">
        <v>20</v>
      </c>
      <c r="R103" t="s">
        <v>3610</v>
      </c>
    </row>
    <row r="104" spans="1:18" x14ac:dyDescent="0.25">
      <c r="A104">
        <v>95</v>
      </c>
      <c r="B104" t="s">
        <v>622</v>
      </c>
      <c r="C104" t="s">
        <v>3532</v>
      </c>
      <c r="D104" t="s">
        <v>3461</v>
      </c>
      <c r="E104" s="1">
        <v>43790</v>
      </c>
      <c r="F104" s="29">
        <v>45279</v>
      </c>
      <c r="G104" s="27"/>
      <c r="H104" s="29">
        <v>45340</v>
      </c>
      <c r="I104">
        <v>1550</v>
      </c>
      <c r="J104">
        <v>61</v>
      </c>
      <c r="L104" t="s">
        <v>36</v>
      </c>
      <c r="M104" t="s">
        <v>824</v>
      </c>
      <c r="N104" t="s">
        <v>23</v>
      </c>
      <c r="O104" t="s">
        <v>25</v>
      </c>
      <c r="P104" t="s">
        <v>26</v>
      </c>
      <c r="Q104" t="s">
        <v>20</v>
      </c>
      <c r="R104" t="s">
        <v>44</v>
      </c>
    </row>
    <row r="105" spans="1:18" x14ac:dyDescent="0.25">
      <c r="A105">
        <v>98</v>
      </c>
      <c r="B105" t="s">
        <v>3619</v>
      </c>
      <c r="C105" t="s">
        <v>3620</v>
      </c>
      <c r="D105" t="s">
        <v>3461</v>
      </c>
      <c r="E105" s="1">
        <v>43791</v>
      </c>
      <c r="F105" s="29">
        <v>45279</v>
      </c>
      <c r="G105" s="27"/>
      <c r="H105" s="29">
        <v>45342</v>
      </c>
      <c r="I105">
        <v>1551</v>
      </c>
      <c r="J105">
        <v>63</v>
      </c>
      <c r="L105" t="s">
        <v>134</v>
      </c>
      <c r="M105" t="s">
        <v>751</v>
      </c>
      <c r="N105" t="s">
        <v>23</v>
      </c>
      <c r="O105" t="s">
        <v>25</v>
      </c>
      <c r="P105" t="s">
        <v>26</v>
      </c>
      <c r="Q105" t="s">
        <v>20</v>
      </c>
      <c r="R105" t="s">
        <v>3621</v>
      </c>
    </row>
    <row r="106" spans="1:18" x14ac:dyDescent="0.25">
      <c r="A106" s="23">
        <v>120</v>
      </c>
      <c r="B106" s="23" t="s">
        <v>3658</v>
      </c>
      <c r="C106" s="23" t="s">
        <v>3474</v>
      </c>
      <c r="D106" s="23" t="s">
        <v>3659</v>
      </c>
      <c r="E106" s="24">
        <v>43661</v>
      </c>
      <c r="F106" s="30">
        <v>45267</v>
      </c>
      <c r="G106" s="28"/>
      <c r="H106" s="30">
        <v>45342</v>
      </c>
      <c r="I106" s="23">
        <v>1681</v>
      </c>
      <c r="J106" s="23">
        <v>75</v>
      </c>
      <c r="K106" s="23"/>
      <c r="L106" s="23" t="s">
        <v>36</v>
      </c>
      <c r="M106" s="23" t="s">
        <v>25</v>
      </c>
      <c r="N106" s="23" t="s">
        <v>43</v>
      </c>
      <c r="O106" s="23" t="s">
        <v>25</v>
      </c>
      <c r="P106" s="23" t="s">
        <v>26</v>
      </c>
      <c r="Q106" s="23" t="s">
        <v>25</v>
      </c>
      <c r="R106" s="23" t="s">
        <v>3660</v>
      </c>
    </row>
    <row r="107" spans="1:18" x14ac:dyDescent="0.25">
      <c r="A107">
        <v>103</v>
      </c>
      <c r="B107" t="s">
        <v>1668</v>
      </c>
      <c r="C107" t="s">
        <v>3593</v>
      </c>
      <c r="D107" t="s">
        <v>3632</v>
      </c>
      <c r="E107" s="1">
        <v>43818</v>
      </c>
      <c r="F107" s="29">
        <v>45269</v>
      </c>
      <c r="G107" s="27"/>
      <c r="H107" s="29">
        <v>45343</v>
      </c>
      <c r="I107">
        <v>1525</v>
      </c>
      <c r="J107">
        <v>74</v>
      </c>
      <c r="L107" t="s">
        <v>36</v>
      </c>
      <c r="M107" t="s">
        <v>3633</v>
      </c>
      <c r="N107" t="s">
        <v>23</v>
      </c>
      <c r="O107" t="s">
        <v>25</v>
      </c>
      <c r="P107" t="s">
        <v>26</v>
      </c>
      <c r="Q107" t="s">
        <v>20</v>
      </c>
      <c r="R107" t="s">
        <v>25</v>
      </c>
    </row>
    <row r="108" spans="1:18" x14ac:dyDescent="0.25">
      <c r="A108">
        <v>111</v>
      </c>
      <c r="B108" t="s">
        <v>3646</v>
      </c>
      <c r="C108" t="s">
        <v>3525</v>
      </c>
      <c r="D108" t="s">
        <v>3472</v>
      </c>
      <c r="E108" s="1">
        <v>43790</v>
      </c>
      <c r="F108" s="29">
        <v>45279</v>
      </c>
      <c r="G108" s="27"/>
      <c r="H108" s="29">
        <v>45343</v>
      </c>
      <c r="I108">
        <v>1553</v>
      </c>
      <c r="J108">
        <v>64</v>
      </c>
      <c r="L108" t="s">
        <v>36</v>
      </c>
      <c r="M108" t="s">
        <v>3647</v>
      </c>
      <c r="N108" t="s">
        <v>23</v>
      </c>
      <c r="O108" t="s">
        <v>25</v>
      </c>
      <c r="P108" t="s">
        <v>26</v>
      </c>
      <c r="Q108" t="s">
        <v>20</v>
      </c>
    </row>
    <row r="109" spans="1:18" x14ac:dyDescent="0.25">
      <c r="A109">
        <v>99</v>
      </c>
      <c r="B109" t="s">
        <v>3622</v>
      </c>
      <c r="C109" t="s">
        <v>3506</v>
      </c>
      <c r="D109" t="s">
        <v>3472</v>
      </c>
      <c r="E109" s="1">
        <v>43791</v>
      </c>
      <c r="F109" s="29">
        <v>45289</v>
      </c>
      <c r="G109" s="27"/>
      <c r="H109" s="29">
        <v>45344</v>
      </c>
      <c r="I109">
        <v>1553</v>
      </c>
      <c r="J109">
        <v>55</v>
      </c>
      <c r="L109" t="s">
        <v>134</v>
      </c>
      <c r="N109" t="s">
        <v>23</v>
      </c>
      <c r="O109" t="s">
        <v>25</v>
      </c>
      <c r="P109" t="s">
        <v>26</v>
      </c>
      <c r="Q109" t="s">
        <v>25</v>
      </c>
      <c r="R109" t="s">
        <v>3623</v>
      </c>
    </row>
    <row r="110" spans="1:18" x14ac:dyDescent="0.25">
      <c r="A110">
        <v>100</v>
      </c>
      <c r="B110" t="s">
        <v>3624</v>
      </c>
      <c r="C110" t="s">
        <v>3625</v>
      </c>
      <c r="D110" t="s">
        <v>3503</v>
      </c>
      <c r="E110" s="1">
        <v>43770</v>
      </c>
      <c r="F110" s="29">
        <v>45282</v>
      </c>
      <c r="G110" s="27"/>
      <c r="H110" s="29">
        <v>45344</v>
      </c>
      <c r="I110">
        <v>1574</v>
      </c>
      <c r="J110">
        <v>62</v>
      </c>
      <c r="L110" t="s">
        <v>36</v>
      </c>
      <c r="M110" t="s">
        <v>824</v>
      </c>
      <c r="N110" t="s">
        <v>23</v>
      </c>
      <c r="O110" t="s">
        <v>25</v>
      </c>
      <c r="P110" t="s">
        <v>26</v>
      </c>
      <c r="Q110" t="s">
        <v>20</v>
      </c>
      <c r="R110" t="s">
        <v>3626</v>
      </c>
    </row>
    <row r="111" spans="1:18" x14ac:dyDescent="0.25">
      <c r="A111">
        <v>105</v>
      </c>
      <c r="B111" t="s">
        <v>845</v>
      </c>
      <c r="C111" t="s">
        <v>3506</v>
      </c>
      <c r="D111" t="s">
        <v>3481</v>
      </c>
      <c r="E111" s="1">
        <v>43790</v>
      </c>
      <c r="F111" s="29">
        <v>45281</v>
      </c>
      <c r="G111" s="27"/>
      <c r="H111" s="29">
        <v>45344</v>
      </c>
      <c r="I111">
        <v>1554</v>
      </c>
      <c r="J111">
        <v>63</v>
      </c>
      <c r="L111" t="s">
        <v>36</v>
      </c>
      <c r="M111" t="s">
        <v>824</v>
      </c>
      <c r="N111" t="s">
        <v>23</v>
      </c>
      <c r="O111" t="s">
        <v>25</v>
      </c>
      <c r="P111" t="s">
        <v>26</v>
      </c>
      <c r="Q111" t="s">
        <v>20</v>
      </c>
    </row>
    <row r="112" spans="1:18" x14ac:dyDescent="0.25">
      <c r="A112">
        <v>101</v>
      </c>
      <c r="B112" t="s">
        <v>3627</v>
      </c>
      <c r="C112" t="s">
        <v>3628</v>
      </c>
      <c r="D112" t="s">
        <v>3461</v>
      </c>
      <c r="F112" s="29">
        <v>45275</v>
      </c>
      <c r="G112" s="27"/>
      <c r="H112" s="29">
        <v>45345</v>
      </c>
      <c r="J112">
        <v>70</v>
      </c>
      <c r="L112" t="s">
        <v>36</v>
      </c>
      <c r="M112" t="s">
        <v>3629</v>
      </c>
      <c r="N112" t="s">
        <v>23</v>
      </c>
      <c r="O112" t="s">
        <v>25</v>
      </c>
      <c r="P112" t="s">
        <v>26</v>
      </c>
      <c r="Q112" t="s">
        <v>20</v>
      </c>
      <c r="R112" t="s">
        <v>3630</v>
      </c>
    </row>
    <row r="113" spans="1:18" x14ac:dyDescent="0.25">
      <c r="A113">
        <v>112</v>
      </c>
      <c r="B113" t="s">
        <v>912</v>
      </c>
      <c r="C113" t="s">
        <v>3566</v>
      </c>
      <c r="D113" t="s">
        <v>3472</v>
      </c>
      <c r="E113" s="1">
        <v>43790</v>
      </c>
      <c r="F113" s="29">
        <v>45281</v>
      </c>
      <c r="G113" s="27"/>
      <c r="H113" s="29">
        <v>45346</v>
      </c>
      <c r="I113">
        <v>1556</v>
      </c>
      <c r="J113">
        <v>65</v>
      </c>
      <c r="L113" t="s">
        <v>36</v>
      </c>
      <c r="M113" t="s">
        <v>51</v>
      </c>
      <c r="N113" t="s">
        <v>23</v>
      </c>
      <c r="O113" t="s">
        <v>25</v>
      </c>
      <c r="P113" t="s">
        <v>26</v>
      </c>
      <c r="Q113" t="s">
        <v>20</v>
      </c>
      <c r="R113" t="s">
        <v>166</v>
      </c>
    </row>
    <row r="114" spans="1:18" x14ac:dyDescent="0.25">
      <c r="A114">
        <v>108</v>
      </c>
      <c r="B114" t="s">
        <v>3639</v>
      </c>
      <c r="C114" t="s">
        <v>3640</v>
      </c>
      <c r="D114" t="s">
        <v>3461</v>
      </c>
      <c r="E114" s="1">
        <v>43790</v>
      </c>
      <c r="F114" s="29">
        <v>45276</v>
      </c>
      <c r="G114" s="27"/>
      <c r="H114" s="29">
        <v>45347</v>
      </c>
      <c r="I114">
        <v>1557</v>
      </c>
      <c r="J114">
        <v>71</v>
      </c>
      <c r="L114" t="s">
        <v>253</v>
      </c>
      <c r="M114" t="s">
        <v>1049</v>
      </c>
      <c r="N114" t="s">
        <v>23</v>
      </c>
      <c r="O114" t="s">
        <v>25</v>
      </c>
      <c r="P114" t="s">
        <v>26</v>
      </c>
      <c r="Q114" t="s">
        <v>20</v>
      </c>
      <c r="R114" t="s">
        <v>495</v>
      </c>
    </row>
    <row r="115" spans="1:18" x14ac:dyDescent="0.25">
      <c r="A115">
        <v>110</v>
      </c>
      <c r="B115" t="s">
        <v>3643</v>
      </c>
      <c r="C115" t="s">
        <v>3644</v>
      </c>
      <c r="D115" t="s">
        <v>3645</v>
      </c>
      <c r="E115" s="1">
        <v>43795</v>
      </c>
      <c r="F115" s="29">
        <v>45274</v>
      </c>
      <c r="G115" s="27"/>
      <c r="H115" s="29">
        <v>45347</v>
      </c>
      <c r="I115">
        <v>1552</v>
      </c>
      <c r="J115">
        <v>73</v>
      </c>
      <c r="L115" t="s">
        <v>253</v>
      </c>
      <c r="M115" t="s">
        <v>415</v>
      </c>
      <c r="N115" t="s">
        <v>23</v>
      </c>
      <c r="O115" t="s">
        <v>25</v>
      </c>
      <c r="P115" t="s">
        <v>26</v>
      </c>
      <c r="Q115" t="s">
        <v>20</v>
      </c>
    </row>
    <row r="116" spans="1:18" x14ac:dyDescent="0.25">
      <c r="A116">
        <v>121</v>
      </c>
      <c r="B116" t="s">
        <v>1670</v>
      </c>
      <c r="C116" t="s">
        <v>3628</v>
      </c>
      <c r="D116" t="s">
        <v>3495</v>
      </c>
      <c r="F116" s="29">
        <v>45273</v>
      </c>
      <c r="G116" s="27"/>
      <c r="H116" s="29">
        <v>45348</v>
      </c>
      <c r="J116">
        <v>75</v>
      </c>
      <c r="L116" t="s">
        <v>36</v>
      </c>
      <c r="M116" t="s">
        <v>3661</v>
      </c>
      <c r="N116" t="s">
        <v>23</v>
      </c>
      <c r="O116" t="s">
        <v>25</v>
      </c>
      <c r="P116" t="s">
        <v>26</v>
      </c>
      <c r="Q116" t="s">
        <v>20</v>
      </c>
      <c r="R116">
        <v>1</v>
      </c>
    </row>
    <row r="117" spans="1:18" x14ac:dyDescent="0.25">
      <c r="A117" s="23">
        <v>109</v>
      </c>
      <c r="B117" s="23" t="s">
        <v>3641</v>
      </c>
      <c r="C117" s="23" t="s">
        <v>3474</v>
      </c>
      <c r="D117" s="23" t="s">
        <v>3642</v>
      </c>
      <c r="E117" s="24">
        <v>43790</v>
      </c>
      <c r="F117" s="30">
        <v>45275</v>
      </c>
      <c r="G117" s="28"/>
      <c r="H117" s="30">
        <v>45348</v>
      </c>
      <c r="I117" s="23">
        <v>1558</v>
      </c>
      <c r="J117" s="23">
        <v>73</v>
      </c>
      <c r="K117" s="23"/>
      <c r="L117" s="23" t="s">
        <v>36</v>
      </c>
      <c r="M117" s="23" t="s">
        <v>152</v>
      </c>
      <c r="N117" s="23" t="s">
        <v>43</v>
      </c>
      <c r="O117" s="23" t="s">
        <v>25</v>
      </c>
      <c r="P117" s="23" t="s">
        <v>26</v>
      </c>
      <c r="Q117" s="23" t="s">
        <v>25</v>
      </c>
      <c r="R117" s="23" t="s">
        <v>1640</v>
      </c>
    </row>
    <row r="118" spans="1:18" x14ac:dyDescent="0.25">
      <c r="A118">
        <v>114</v>
      </c>
      <c r="B118" t="s">
        <v>2766</v>
      </c>
      <c r="C118" t="s">
        <v>3460</v>
      </c>
      <c r="D118" t="s">
        <v>3458</v>
      </c>
      <c r="E118" s="1">
        <v>43790</v>
      </c>
      <c r="F118" s="29">
        <v>45293</v>
      </c>
      <c r="G118" s="27"/>
      <c r="H118" s="29">
        <v>45349</v>
      </c>
      <c r="I118">
        <v>1559</v>
      </c>
      <c r="J118">
        <v>56</v>
      </c>
      <c r="L118" t="s">
        <v>36</v>
      </c>
      <c r="M118" t="s">
        <v>665</v>
      </c>
      <c r="N118" t="s">
        <v>23</v>
      </c>
      <c r="O118" t="s">
        <v>25</v>
      </c>
      <c r="P118" t="s">
        <v>26</v>
      </c>
      <c r="Q118" t="s">
        <v>20</v>
      </c>
      <c r="R118" t="s">
        <v>83</v>
      </c>
    </row>
    <row r="119" spans="1:18" x14ac:dyDescent="0.25">
      <c r="A119">
        <v>115</v>
      </c>
      <c r="B119" t="s">
        <v>3650</v>
      </c>
      <c r="C119" t="s">
        <v>3593</v>
      </c>
      <c r="D119" t="s">
        <v>3481</v>
      </c>
      <c r="E119" s="1">
        <v>43790</v>
      </c>
      <c r="F119" s="29">
        <v>45281</v>
      </c>
      <c r="G119" s="27"/>
      <c r="H119" s="29">
        <v>45349</v>
      </c>
      <c r="I119">
        <v>1559</v>
      </c>
      <c r="J119">
        <v>68</v>
      </c>
      <c r="L119" t="s">
        <v>134</v>
      </c>
      <c r="M119" t="s">
        <v>2953</v>
      </c>
      <c r="N119" t="s">
        <v>23</v>
      </c>
      <c r="O119" t="s">
        <v>25</v>
      </c>
      <c r="P119" t="s">
        <v>26</v>
      </c>
      <c r="Q119" t="s">
        <v>20</v>
      </c>
      <c r="R119" t="s">
        <v>3651</v>
      </c>
    </row>
    <row r="120" spans="1:18" x14ac:dyDescent="0.25">
      <c r="A120">
        <v>118</v>
      </c>
      <c r="B120" t="s">
        <v>1732</v>
      </c>
      <c r="C120" t="s">
        <v>3532</v>
      </c>
      <c r="D120" t="s">
        <v>3472</v>
      </c>
      <c r="E120" s="1">
        <v>43788</v>
      </c>
      <c r="F120" s="29">
        <v>45281</v>
      </c>
      <c r="G120" s="27"/>
      <c r="H120" s="29">
        <v>45349</v>
      </c>
      <c r="I120">
        <v>1561</v>
      </c>
      <c r="J120">
        <v>68</v>
      </c>
      <c r="L120" t="s">
        <v>134</v>
      </c>
      <c r="M120" t="s">
        <v>1510</v>
      </c>
      <c r="N120" t="s">
        <v>23</v>
      </c>
      <c r="O120" t="s">
        <v>25</v>
      </c>
      <c r="P120" t="s">
        <v>26</v>
      </c>
      <c r="Q120" t="s">
        <v>20</v>
      </c>
      <c r="R120" t="s">
        <v>3656</v>
      </c>
    </row>
    <row r="121" spans="1:18" x14ac:dyDescent="0.25">
      <c r="A121">
        <v>122</v>
      </c>
      <c r="B121" t="s">
        <v>1071</v>
      </c>
      <c r="C121" t="s">
        <v>3593</v>
      </c>
      <c r="D121" t="s">
        <v>3472</v>
      </c>
      <c r="E121" s="1">
        <v>43790</v>
      </c>
      <c r="F121" s="29">
        <v>45275</v>
      </c>
      <c r="G121" s="27"/>
      <c r="H121" s="29">
        <v>45349</v>
      </c>
      <c r="I121">
        <v>1559</v>
      </c>
      <c r="J121">
        <v>74</v>
      </c>
      <c r="L121" t="s">
        <v>30</v>
      </c>
      <c r="M121" t="s">
        <v>541</v>
      </c>
      <c r="N121" t="s">
        <v>23</v>
      </c>
      <c r="O121" t="s">
        <v>25</v>
      </c>
      <c r="P121" t="s">
        <v>26</v>
      </c>
      <c r="Q121" t="s">
        <v>20</v>
      </c>
      <c r="R121" t="s">
        <v>83</v>
      </c>
    </row>
    <row r="122" spans="1:18" x14ac:dyDescent="0.25">
      <c r="A122">
        <v>113</v>
      </c>
      <c r="B122" t="s">
        <v>475</v>
      </c>
      <c r="C122" t="s">
        <v>3648</v>
      </c>
      <c r="D122" t="s">
        <v>3472</v>
      </c>
      <c r="E122" s="1">
        <v>43790</v>
      </c>
      <c r="F122" s="29">
        <v>45276</v>
      </c>
      <c r="G122" s="27"/>
      <c r="H122" s="29">
        <v>45350</v>
      </c>
      <c r="I122">
        <v>1560</v>
      </c>
      <c r="J122">
        <v>74</v>
      </c>
      <c r="L122" t="s">
        <v>253</v>
      </c>
      <c r="M122" t="s">
        <v>867</v>
      </c>
      <c r="N122" t="s">
        <v>23</v>
      </c>
      <c r="O122" t="s">
        <v>25</v>
      </c>
      <c r="P122" t="s">
        <v>26</v>
      </c>
      <c r="Q122" t="s">
        <v>20</v>
      </c>
      <c r="R122" t="s">
        <v>3649</v>
      </c>
    </row>
    <row r="123" spans="1:18" x14ac:dyDescent="0.25">
      <c r="A123">
        <v>116</v>
      </c>
      <c r="B123" t="s">
        <v>3652</v>
      </c>
      <c r="C123" t="s">
        <v>3640</v>
      </c>
      <c r="D123" t="s">
        <v>3495</v>
      </c>
      <c r="F123" s="29">
        <v>45270</v>
      </c>
      <c r="G123" s="27"/>
      <c r="H123" s="29">
        <v>45350</v>
      </c>
      <c r="J123">
        <v>80</v>
      </c>
      <c r="L123" t="s">
        <v>36</v>
      </c>
      <c r="M123" t="s">
        <v>25</v>
      </c>
      <c r="N123" t="s">
        <v>23</v>
      </c>
      <c r="O123" t="s">
        <v>25</v>
      </c>
      <c r="P123" t="s">
        <v>26</v>
      </c>
      <c r="Q123" t="s">
        <v>20</v>
      </c>
      <c r="R123" t="s">
        <v>3565</v>
      </c>
    </row>
    <row r="124" spans="1:18" x14ac:dyDescent="0.25">
      <c r="A124">
        <v>117</v>
      </c>
      <c r="B124" t="s">
        <v>3653</v>
      </c>
      <c r="C124" t="s">
        <v>3654</v>
      </c>
      <c r="D124" t="s">
        <v>3461</v>
      </c>
      <c r="E124" s="1">
        <v>45249</v>
      </c>
      <c r="F124" s="29">
        <v>45275</v>
      </c>
      <c r="G124" s="27"/>
      <c r="H124" s="29">
        <v>45350</v>
      </c>
      <c r="I124">
        <v>101</v>
      </c>
      <c r="J124">
        <v>75</v>
      </c>
      <c r="L124" t="s">
        <v>657</v>
      </c>
      <c r="M124" t="s">
        <v>2723</v>
      </c>
      <c r="N124" t="s">
        <v>23</v>
      </c>
      <c r="O124" t="s">
        <v>25</v>
      </c>
      <c r="P124" t="s">
        <v>26</v>
      </c>
      <c r="Q124" t="s">
        <v>20</v>
      </c>
      <c r="R124" t="s">
        <v>3655</v>
      </c>
    </row>
    <row r="125" spans="1:18" x14ac:dyDescent="0.25">
      <c r="A125">
        <v>165</v>
      </c>
      <c r="B125" t="s">
        <v>3711</v>
      </c>
      <c r="C125" t="s">
        <v>3640</v>
      </c>
      <c r="D125" t="s">
        <v>3461</v>
      </c>
      <c r="E125" s="1">
        <v>43790</v>
      </c>
      <c r="F125" s="29">
        <v>45276</v>
      </c>
      <c r="G125" s="27"/>
      <c r="H125" s="29">
        <v>45350</v>
      </c>
      <c r="I125">
        <v>1560</v>
      </c>
      <c r="J125">
        <v>74</v>
      </c>
      <c r="L125" t="s">
        <v>253</v>
      </c>
      <c r="M125" t="s">
        <v>415</v>
      </c>
      <c r="N125" t="s">
        <v>23</v>
      </c>
      <c r="O125" t="s">
        <v>25</v>
      </c>
      <c r="P125" t="s">
        <v>26</v>
      </c>
      <c r="Q125" t="s">
        <v>20</v>
      </c>
      <c r="R125" t="s">
        <v>166</v>
      </c>
    </row>
    <row r="126" spans="1:18" x14ac:dyDescent="0.25">
      <c r="A126">
        <v>119</v>
      </c>
      <c r="B126" t="s">
        <v>2458</v>
      </c>
      <c r="C126" t="s">
        <v>3569</v>
      </c>
      <c r="D126" t="s">
        <v>3461</v>
      </c>
      <c r="E126" s="1">
        <v>43790</v>
      </c>
      <c r="F126" s="29">
        <v>45274</v>
      </c>
      <c r="G126" s="27"/>
      <c r="H126" s="29">
        <v>45351</v>
      </c>
      <c r="I126">
        <v>1561</v>
      </c>
      <c r="J126">
        <v>77</v>
      </c>
      <c r="L126" t="s">
        <v>440</v>
      </c>
      <c r="M126" t="s">
        <v>3657</v>
      </c>
      <c r="N126" t="s">
        <v>23</v>
      </c>
      <c r="O126" t="s">
        <v>25</v>
      </c>
      <c r="P126" t="s">
        <v>26</v>
      </c>
      <c r="Q126" t="s">
        <v>25</v>
      </c>
      <c r="R126" t="s">
        <v>67</v>
      </c>
    </row>
    <row r="127" spans="1:18" x14ac:dyDescent="0.25">
      <c r="A127">
        <v>123</v>
      </c>
      <c r="B127" t="s">
        <v>3662</v>
      </c>
      <c r="C127" t="s">
        <v>3663</v>
      </c>
      <c r="D127" t="s">
        <v>3495</v>
      </c>
      <c r="E127" s="1">
        <v>43790</v>
      </c>
      <c r="F127" s="29">
        <v>45271</v>
      </c>
      <c r="G127" s="27"/>
      <c r="H127" s="29">
        <v>45351</v>
      </c>
      <c r="I127">
        <v>1561</v>
      </c>
      <c r="J127">
        <v>80</v>
      </c>
      <c r="L127" t="s">
        <v>36</v>
      </c>
      <c r="M127" t="s">
        <v>124</v>
      </c>
      <c r="N127" t="s">
        <v>23</v>
      </c>
      <c r="O127" t="s">
        <v>25</v>
      </c>
      <c r="P127" t="s">
        <v>26</v>
      </c>
      <c r="Q127" t="s">
        <v>20</v>
      </c>
    </row>
    <row r="128" spans="1:18" x14ac:dyDescent="0.25">
      <c r="A128">
        <v>125</v>
      </c>
      <c r="B128" t="s">
        <v>1994</v>
      </c>
      <c r="C128" t="s">
        <v>3525</v>
      </c>
      <c r="D128" t="s">
        <v>3495</v>
      </c>
      <c r="E128" s="1">
        <v>43790</v>
      </c>
      <c r="F128" s="29">
        <v>45275</v>
      </c>
      <c r="G128" s="27"/>
      <c r="H128" s="29">
        <v>45351</v>
      </c>
      <c r="I128">
        <v>1561</v>
      </c>
      <c r="J128">
        <v>76</v>
      </c>
      <c r="L128" t="s">
        <v>36</v>
      </c>
      <c r="M128" t="s">
        <v>3664</v>
      </c>
      <c r="N128" t="s">
        <v>23</v>
      </c>
      <c r="O128" t="s">
        <v>25</v>
      </c>
      <c r="P128" t="s">
        <v>26</v>
      </c>
      <c r="Q128" t="s">
        <v>20</v>
      </c>
      <c r="R128" t="s">
        <v>3665</v>
      </c>
    </row>
    <row r="129" spans="1:18" x14ac:dyDescent="0.25">
      <c r="A129">
        <v>133</v>
      </c>
      <c r="B129" t="s">
        <v>447</v>
      </c>
      <c r="C129" t="s">
        <v>3628</v>
      </c>
      <c r="D129" t="s">
        <v>3495</v>
      </c>
      <c r="E129" s="1">
        <v>44222</v>
      </c>
      <c r="F129" s="29">
        <v>45272</v>
      </c>
      <c r="G129" s="27"/>
      <c r="H129" s="29">
        <v>45351</v>
      </c>
      <c r="I129">
        <v>1129</v>
      </c>
      <c r="J129">
        <v>79</v>
      </c>
      <c r="L129" t="s">
        <v>36</v>
      </c>
      <c r="M129" t="s">
        <v>124</v>
      </c>
      <c r="N129" t="s">
        <v>23</v>
      </c>
      <c r="O129" t="s">
        <v>25</v>
      </c>
      <c r="P129" t="s">
        <v>26</v>
      </c>
      <c r="Q129" t="s">
        <v>20</v>
      </c>
      <c r="R129" t="s">
        <v>3673</v>
      </c>
    </row>
    <row r="130" spans="1:18" x14ac:dyDescent="0.25">
      <c r="A130">
        <v>180</v>
      </c>
      <c r="B130" t="s">
        <v>3734</v>
      </c>
      <c r="C130" t="s">
        <v>3666</v>
      </c>
      <c r="D130" t="s">
        <v>3461</v>
      </c>
      <c r="F130" s="29">
        <v>45642</v>
      </c>
      <c r="G130" s="29">
        <v>45342</v>
      </c>
      <c r="H130" s="29">
        <v>45351</v>
      </c>
      <c r="J130">
        <v>-291</v>
      </c>
      <c r="K130">
        <v>9</v>
      </c>
      <c r="L130" t="s">
        <v>253</v>
      </c>
      <c r="M130" t="s">
        <v>415</v>
      </c>
      <c r="N130" t="s">
        <v>23</v>
      </c>
      <c r="O130" t="s">
        <v>25</v>
      </c>
      <c r="P130" t="s">
        <v>311</v>
      </c>
      <c r="Q130" t="s">
        <v>20</v>
      </c>
      <c r="R130" t="s">
        <v>3565</v>
      </c>
    </row>
    <row r="131" spans="1:18" x14ac:dyDescent="0.25">
      <c r="A131">
        <v>124</v>
      </c>
      <c r="B131" t="s">
        <v>1339</v>
      </c>
      <c r="C131" t="s">
        <v>3566</v>
      </c>
      <c r="D131" t="s">
        <v>3503</v>
      </c>
      <c r="E131" s="1">
        <v>43790</v>
      </c>
      <c r="F131" s="29">
        <v>45281</v>
      </c>
      <c r="G131" s="27"/>
      <c r="H131" s="29">
        <v>45352</v>
      </c>
      <c r="I131">
        <v>1562</v>
      </c>
      <c r="J131">
        <v>71</v>
      </c>
      <c r="L131" t="s">
        <v>134</v>
      </c>
      <c r="M131" t="s">
        <v>751</v>
      </c>
      <c r="N131" t="s">
        <v>23</v>
      </c>
      <c r="O131" t="s">
        <v>25</v>
      </c>
      <c r="P131" t="s">
        <v>26</v>
      </c>
      <c r="Q131" t="s">
        <v>20</v>
      </c>
      <c r="R131" t="s">
        <v>518</v>
      </c>
    </row>
    <row r="132" spans="1:18" x14ac:dyDescent="0.25">
      <c r="A132">
        <v>126</v>
      </c>
      <c r="B132" t="s">
        <v>449</v>
      </c>
      <c r="C132" t="s">
        <v>3666</v>
      </c>
      <c r="D132" t="s">
        <v>3461</v>
      </c>
      <c r="E132" s="1">
        <v>43790</v>
      </c>
      <c r="F132" s="29">
        <v>45275</v>
      </c>
      <c r="G132" s="27"/>
      <c r="H132" s="29">
        <v>45352</v>
      </c>
      <c r="I132">
        <v>1562</v>
      </c>
      <c r="J132">
        <v>77</v>
      </c>
      <c r="L132" t="s">
        <v>450</v>
      </c>
      <c r="M132" t="s">
        <v>2154</v>
      </c>
      <c r="N132" t="s">
        <v>23</v>
      </c>
      <c r="O132" t="s">
        <v>25</v>
      </c>
      <c r="P132" t="s">
        <v>26</v>
      </c>
      <c r="Q132" t="s">
        <v>20</v>
      </c>
      <c r="R132" t="s">
        <v>296</v>
      </c>
    </row>
    <row r="133" spans="1:18" x14ac:dyDescent="0.25">
      <c r="A133">
        <v>127</v>
      </c>
      <c r="B133" t="s">
        <v>1423</v>
      </c>
      <c r="C133" t="s">
        <v>3640</v>
      </c>
      <c r="D133" t="s">
        <v>3667</v>
      </c>
      <c r="E133" s="1">
        <v>43657</v>
      </c>
      <c r="F133" s="29">
        <v>45269</v>
      </c>
      <c r="G133" s="27"/>
      <c r="H133" s="29">
        <v>45352</v>
      </c>
      <c r="I133">
        <v>1695</v>
      </c>
      <c r="J133">
        <v>83</v>
      </c>
      <c r="L133" t="s">
        <v>30</v>
      </c>
      <c r="M133" t="s">
        <v>170</v>
      </c>
      <c r="N133" t="s">
        <v>23</v>
      </c>
      <c r="O133" t="s">
        <v>25</v>
      </c>
      <c r="P133" t="s">
        <v>26</v>
      </c>
      <c r="Q133" t="s">
        <v>20</v>
      </c>
      <c r="R133" t="s">
        <v>3668</v>
      </c>
    </row>
    <row r="134" spans="1:18" x14ac:dyDescent="0.25">
      <c r="A134">
        <v>128</v>
      </c>
      <c r="B134" t="s">
        <v>3669</v>
      </c>
      <c r="C134" t="s">
        <v>3644</v>
      </c>
      <c r="D134" t="s">
        <v>3472</v>
      </c>
      <c r="E134" s="1">
        <v>43791</v>
      </c>
      <c r="F134" s="29">
        <v>45279</v>
      </c>
      <c r="G134" s="27"/>
      <c r="H134" s="29">
        <v>45352</v>
      </c>
      <c r="I134">
        <v>1561</v>
      </c>
      <c r="J134">
        <v>73</v>
      </c>
      <c r="L134" t="s">
        <v>36</v>
      </c>
      <c r="M134" t="s">
        <v>173</v>
      </c>
      <c r="N134" t="s">
        <v>23</v>
      </c>
      <c r="O134" t="s">
        <v>25</v>
      </c>
      <c r="P134" t="s">
        <v>26</v>
      </c>
      <c r="Q134" t="s">
        <v>20</v>
      </c>
      <c r="R134" t="s">
        <v>3670</v>
      </c>
    </row>
    <row r="135" spans="1:18" x14ac:dyDescent="0.25">
      <c r="A135">
        <v>131</v>
      </c>
      <c r="B135" t="s">
        <v>379</v>
      </c>
      <c r="C135" t="s">
        <v>3666</v>
      </c>
      <c r="D135" t="s">
        <v>3458</v>
      </c>
      <c r="E135" s="1">
        <v>43791</v>
      </c>
      <c r="F135" s="29">
        <v>45271</v>
      </c>
      <c r="G135" s="27"/>
      <c r="H135" s="29">
        <v>45352</v>
      </c>
      <c r="I135">
        <v>1561</v>
      </c>
      <c r="J135">
        <v>81</v>
      </c>
      <c r="L135" t="s">
        <v>36</v>
      </c>
      <c r="M135" t="s">
        <v>665</v>
      </c>
      <c r="N135" t="s">
        <v>23</v>
      </c>
      <c r="O135" t="s">
        <v>25</v>
      </c>
      <c r="P135" t="s">
        <v>26</v>
      </c>
      <c r="Q135" t="s">
        <v>20</v>
      </c>
    </row>
    <row r="136" spans="1:18" x14ac:dyDescent="0.25">
      <c r="A136">
        <v>135</v>
      </c>
      <c r="B136" t="s">
        <v>3674</v>
      </c>
      <c r="C136" t="s">
        <v>3675</v>
      </c>
      <c r="D136" t="s">
        <v>3495</v>
      </c>
      <c r="E136" s="1">
        <v>43790</v>
      </c>
      <c r="F136" s="29">
        <v>45270</v>
      </c>
      <c r="G136" s="27"/>
      <c r="H136" s="29">
        <v>45352</v>
      </c>
      <c r="I136">
        <v>1562</v>
      </c>
      <c r="J136">
        <v>82</v>
      </c>
      <c r="L136" t="s">
        <v>36</v>
      </c>
      <c r="M136" t="s">
        <v>177</v>
      </c>
      <c r="N136" t="s">
        <v>23</v>
      </c>
      <c r="O136" t="s">
        <v>25</v>
      </c>
      <c r="P136" t="s">
        <v>26</v>
      </c>
      <c r="Q136" t="s">
        <v>20</v>
      </c>
      <c r="R136" t="s">
        <v>3676</v>
      </c>
    </row>
    <row r="137" spans="1:18" x14ac:dyDescent="0.25">
      <c r="A137">
        <v>138</v>
      </c>
      <c r="B137" t="s">
        <v>3678</v>
      </c>
      <c r="C137" t="s">
        <v>3640</v>
      </c>
      <c r="D137" t="s">
        <v>3461</v>
      </c>
      <c r="E137" s="1">
        <v>43790</v>
      </c>
      <c r="F137" s="29">
        <v>45279</v>
      </c>
      <c r="G137" s="27"/>
      <c r="H137" s="29">
        <v>45352</v>
      </c>
      <c r="I137">
        <v>1562</v>
      </c>
      <c r="J137">
        <v>73</v>
      </c>
      <c r="L137" t="s">
        <v>30</v>
      </c>
      <c r="M137" t="s">
        <v>25</v>
      </c>
      <c r="N137" t="s">
        <v>23</v>
      </c>
      <c r="O137" t="s">
        <v>25</v>
      </c>
      <c r="P137" t="s">
        <v>26</v>
      </c>
      <c r="Q137" t="s">
        <v>20</v>
      </c>
      <c r="R137" t="s">
        <v>559</v>
      </c>
    </row>
    <row r="138" spans="1:18" x14ac:dyDescent="0.25">
      <c r="A138">
        <v>132</v>
      </c>
      <c r="B138" t="s">
        <v>355</v>
      </c>
      <c r="C138" t="s">
        <v>3644</v>
      </c>
      <c r="D138" t="s">
        <v>3495</v>
      </c>
      <c r="E138" s="1">
        <v>43791</v>
      </c>
      <c r="F138" s="29">
        <v>45272</v>
      </c>
      <c r="G138" s="27"/>
      <c r="H138" s="29">
        <v>45353</v>
      </c>
      <c r="I138">
        <v>1562</v>
      </c>
      <c r="J138">
        <v>81</v>
      </c>
      <c r="L138" t="s">
        <v>36</v>
      </c>
      <c r="M138" t="s">
        <v>25</v>
      </c>
      <c r="N138" t="s">
        <v>23</v>
      </c>
      <c r="O138" t="s">
        <v>25</v>
      </c>
      <c r="P138" t="s">
        <v>26</v>
      </c>
      <c r="Q138" t="s">
        <v>20</v>
      </c>
    </row>
    <row r="139" spans="1:18" x14ac:dyDescent="0.25">
      <c r="A139">
        <v>134</v>
      </c>
      <c r="B139" t="s">
        <v>2193</v>
      </c>
      <c r="C139" t="s">
        <v>3640</v>
      </c>
      <c r="D139" t="s">
        <v>3461</v>
      </c>
      <c r="E139" s="1">
        <v>43790</v>
      </c>
      <c r="F139" s="29">
        <v>45281</v>
      </c>
      <c r="G139" s="27"/>
      <c r="H139" s="29">
        <v>45353</v>
      </c>
      <c r="I139">
        <v>1563</v>
      </c>
      <c r="J139">
        <v>72</v>
      </c>
      <c r="L139" t="s">
        <v>253</v>
      </c>
      <c r="M139" t="s">
        <v>1663</v>
      </c>
      <c r="N139" t="s">
        <v>23</v>
      </c>
      <c r="O139" t="s">
        <v>25</v>
      </c>
      <c r="P139" t="s">
        <v>26</v>
      </c>
      <c r="Q139" t="s">
        <v>20</v>
      </c>
    </row>
    <row r="140" spans="1:18" x14ac:dyDescent="0.25">
      <c r="A140">
        <v>136</v>
      </c>
      <c r="B140" t="s">
        <v>3677</v>
      </c>
      <c r="C140" t="s">
        <v>3644</v>
      </c>
      <c r="D140" t="s">
        <v>3461</v>
      </c>
      <c r="F140" s="29">
        <v>45280</v>
      </c>
      <c r="G140" s="27"/>
      <c r="H140" s="29">
        <v>45353</v>
      </c>
      <c r="J140">
        <v>73</v>
      </c>
      <c r="L140" t="s">
        <v>36</v>
      </c>
      <c r="M140" t="s">
        <v>824</v>
      </c>
      <c r="N140" t="s">
        <v>23</v>
      </c>
      <c r="O140" t="s">
        <v>25</v>
      </c>
      <c r="P140" t="s">
        <v>26</v>
      </c>
      <c r="Q140" t="s">
        <v>20</v>
      </c>
      <c r="R140" t="s">
        <v>2282</v>
      </c>
    </row>
    <row r="141" spans="1:18" x14ac:dyDescent="0.25">
      <c r="A141">
        <v>164</v>
      </c>
      <c r="B141" t="s">
        <v>3709</v>
      </c>
      <c r="C141" t="s">
        <v>3628</v>
      </c>
      <c r="D141" t="s">
        <v>3468</v>
      </c>
      <c r="E141" s="1">
        <v>43790</v>
      </c>
      <c r="F141" s="29">
        <v>45269</v>
      </c>
      <c r="G141" s="27"/>
      <c r="H141" s="29">
        <v>45354</v>
      </c>
      <c r="I141">
        <v>1564</v>
      </c>
      <c r="J141">
        <v>85</v>
      </c>
      <c r="L141" t="s">
        <v>36</v>
      </c>
      <c r="M141" t="s">
        <v>497</v>
      </c>
      <c r="N141" t="s">
        <v>23</v>
      </c>
      <c r="O141" t="s">
        <v>25</v>
      </c>
      <c r="P141" t="s">
        <v>26</v>
      </c>
      <c r="Q141" t="s">
        <v>20</v>
      </c>
      <c r="R141" t="s">
        <v>3710</v>
      </c>
    </row>
    <row r="142" spans="1:18" x14ac:dyDescent="0.25">
      <c r="A142">
        <v>169</v>
      </c>
      <c r="B142" t="s">
        <v>362</v>
      </c>
      <c r="C142" t="s">
        <v>3644</v>
      </c>
      <c r="D142" t="s">
        <v>3472</v>
      </c>
      <c r="E142" s="1">
        <v>43791</v>
      </c>
      <c r="F142" s="29">
        <v>45274</v>
      </c>
      <c r="G142" s="27"/>
      <c r="H142" s="29">
        <v>45355</v>
      </c>
      <c r="I142">
        <v>1564</v>
      </c>
      <c r="J142">
        <v>81</v>
      </c>
      <c r="L142" t="s">
        <v>36</v>
      </c>
      <c r="M142" t="s">
        <v>363</v>
      </c>
      <c r="N142" t="s">
        <v>23</v>
      </c>
      <c r="O142" t="s">
        <v>25</v>
      </c>
      <c r="P142" t="s">
        <v>26</v>
      </c>
      <c r="Q142" t="s">
        <v>20</v>
      </c>
      <c r="R142" t="s">
        <v>3719</v>
      </c>
    </row>
    <row r="143" spans="1:18" x14ac:dyDescent="0.25">
      <c r="A143">
        <v>140</v>
      </c>
      <c r="B143" t="s">
        <v>3679</v>
      </c>
      <c r="C143" t="s">
        <v>3654</v>
      </c>
      <c r="D143" t="s">
        <v>3495</v>
      </c>
      <c r="E143" s="1">
        <v>43791</v>
      </c>
      <c r="F143" s="29">
        <v>45272</v>
      </c>
      <c r="G143" s="27"/>
      <c r="H143" s="29">
        <v>45356</v>
      </c>
      <c r="I143">
        <v>1565</v>
      </c>
      <c r="J143">
        <v>84</v>
      </c>
      <c r="L143" t="s">
        <v>36</v>
      </c>
      <c r="M143" t="s">
        <v>158</v>
      </c>
      <c r="N143" t="s">
        <v>23</v>
      </c>
      <c r="O143" t="s">
        <v>25</v>
      </c>
      <c r="P143" t="s">
        <v>26</v>
      </c>
      <c r="Q143" t="s">
        <v>20</v>
      </c>
    </row>
    <row r="144" spans="1:18" x14ac:dyDescent="0.25">
      <c r="A144">
        <v>141</v>
      </c>
      <c r="B144" t="s">
        <v>3680</v>
      </c>
      <c r="C144" t="s">
        <v>3666</v>
      </c>
      <c r="D144" t="s">
        <v>3495</v>
      </c>
      <c r="E144" s="1">
        <v>43790</v>
      </c>
      <c r="F144" s="29">
        <v>45286</v>
      </c>
      <c r="G144" s="27"/>
      <c r="H144" s="29">
        <v>45356</v>
      </c>
      <c r="I144">
        <v>1566</v>
      </c>
      <c r="J144">
        <v>70</v>
      </c>
      <c r="L144" t="s">
        <v>36</v>
      </c>
      <c r="M144" t="s">
        <v>124</v>
      </c>
      <c r="N144" t="s">
        <v>23</v>
      </c>
      <c r="O144" t="s">
        <v>25</v>
      </c>
      <c r="P144" t="s">
        <v>311</v>
      </c>
      <c r="Q144" t="s">
        <v>20</v>
      </c>
      <c r="R144" t="s">
        <v>3681</v>
      </c>
    </row>
    <row r="145" spans="1:18" x14ac:dyDescent="0.25">
      <c r="A145">
        <v>143</v>
      </c>
      <c r="B145" t="s">
        <v>3682</v>
      </c>
      <c r="C145" t="s">
        <v>3675</v>
      </c>
      <c r="D145" t="s">
        <v>3461</v>
      </c>
      <c r="E145" s="1">
        <v>43791</v>
      </c>
      <c r="F145" s="29">
        <v>45280</v>
      </c>
      <c r="G145" s="27"/>
      <c r="H145" s="29">
        <v>45356</v>
      </c>
      <c r="I145">
        <v>1565</v>
      </c>
      <c r="J145">
        <v>76</v>
      </c>
      <c r="L145" t="s">
        <v>134</v>
      </c>
      <c r="M145" t="s">
        <v>1922</v>
      </c>
      <c r="N145" t="s">
        <v>23</v>
      </c>
      <c r="O145" t="s">
        <v>25</v>
      </c>
      <c r="P145" t="s">
        <v>26</v>
      </c>
      <c r="Q145" t="s">
        <v>20</v>
      </c>
      <c r="R145" t="s">
        <v>986</v>
      </c>
    </row>
    <row r="146" spans="1:18" x14ac:dyDescent="0.25">
      <c r="A146">
        <v>146</v>
      </c>
      <c r="B146" t="s">
        <v>2927</v>
      </c>
      <c r="C146" t="s">
        <v>3640</v>
      </c>
      <c r="D146" t="s">
        <v>3472</v>
      </c>
      <c r="E146" s="1">
        <v>43790</v>
      </c>
      <c r="F146" s="29">
        <v>45275</v>
      </c>
      <c r="G146" s="27"/>
      <c r="H146" s="29">
        <v>45356</v>
      </c>
      <c r="I146">
        <v>1566</v>
      </c>
      <c r="J146">
        <v>81</v>
      </c>
      <c r="L146" t="s">
        <v>450</v>
      </c>
      <c r="M146" t="s">
        <v>25</v>
      </c>
      <c r="N146" t="s">
        <v>23</v>
      </c>
      <c r="O146" t="s">
        <v>25</v>
      </c>
      <c r="P146" t="s">
        <v>26</v>
      </c>
      <c r="Q146" t="s">
        <v>20</v>
      </c>
      <c r="R146" t="s">
        <v>3687</v>
      </c>
    </row>
    <row r="147" spans="1:18" x14ac:dyDescent="0.25">
      <c r="A147">
        <v>147</v>
      </c>
      <c r="B147" t="s">
        <v>3688</v>
      </c>
      <c r="C147" t="s">
        <v>3644</v>
      </c>
      <c r="D147" t="s">
        <v>3503</v>
      </c>
      <c r="E147" s="1">
        <v>43791</v>
      </c>
      <c r="F147" s="29">
        <v>45281</v>
      </c>
      <c r="G147" s="27"/>
      <c r="H147" s="29">
        <v>45356</v>
      </c>
      <c r="I147">
        <v>1565</v>
      </c>
      <c r="J147">
        <v>75</v>
      </c>
      <c r="L147" t="s">
        <v>134</v>
      </c>
      <c r="M147" t="s">
        <v>3689</v>
      </c>
      <c r="N147" t="s">
        <v>23</v>
      </c>
      <c r="O147" t="s">
        <v>25</v>
      </c>
      <c r="P147" t="s">
        <v>26</v>
      </c>
      <c r="Q147" t="s">
        <v>20</v>
      </c>
      <c r="R147" t="s">
        <v>3690</v>
      </c>
    </row>
    <row r="148" spans="1:18" x14ac:dyDescent="0.25">
      <c r="A148">
        <v>159</v>
      </c>
      <c r="B148" t="s">
        <v>980</v>
      </c>
      <c r="C148" t="s">
        <v>3597</v>
      </c>
      <c r="D148" t="s">
        <v>3503</v>
      </c>
      <c r="E148" s="1">
        <v>43788</v>
      </c>
      <c r="F148" s="29">
        <v>45281</v>
      </c>
      <c r="G148" s="27"/>
      <c r="H148" s="29">
        <v>45356</v>
      </c>
      <c r="I148">
        <v>1568</v>
      </c>
      <c r="J148">
        <v>75</v>
      </c>
      <c r="L148" t="s">
        <v>36</v>
      </c>
      <c r="M148" t="s">
        <v>25</v>
      </c>
      <c r="N148" t="s">
        <v>23</v>
      </c>
      <c r="O148" t="s">
        <v>25</v>
      </c>
      <c r="P148" t="s">
        <v>26</v>
      </c>
      <c r="Q148" t="s">
        <v>20</v>
      </c>
      <c r="R148" t="s">
        <v>982</v>
      </c>
    </row>
    <row r="149" spans="1:18" x14ac:dyDescent="0.25">
      <c r="A149">
        <v>139</v>
      </c>
      <c r="B149" t="s">
        <v>823</v>
      </c>
      <c r="C149" t="s">
        <v>3644</v>
      </c>
      <c r="D149" t="s">
        <v>3481</v>
      </c>
      <c r="E149" s="1">
        <v>43791</v>
      </c>
      <c r="F149" s="29">
        <v>45282</v>
      </c>
      <c r="G149" s="27"/>
      <c r="H149" s="29">
        <v>45357</v>
      </c>
      <c r="I149">
        <v>1566</v>
      </c>
      <c r="J149">
        <v>75</v>
      </c>
      <c r="L149" t="s">
        <v>36</v>
      </c>
      <c r="M149" t="s">
        <v>824</v>
      </c>
      <c r="N149" t="s">
        <v>23</v>
      </c>
      <c r="O149" t="s">
        <v>25</v>
      </c>
      <c r="P149" t="s">
        <v>26</v>
      </c>
      <c r="Q149" t="s">
        <v>20</v>
      </c>
      <c r="R149" t="s">
        <v>83</v>
      </c>
    </row>
    <row r="150" spans="1:18" x14ac:dyDescent="0.25">
      <c r="A150">
        <v>144</v>
      </c>
      <c r="B150" t="s">
        <v>3125</v>
      </c>
      <c r="C150" t="s">
        <v>3640</v>
      </c>
      <c r="D150" t="s">
        <v>3461</v>
      </c>
      <c r="E150" s="1">
        <v>43790</v>
      </c>
      <c r="F150" s="29">
        <v>45337</v>
      </c>
      <c r="G150" s="27"/>
      <c r="H150" s="29">
        <v>45357</v>
      </c>
      <c r="I150">
        <v>1567</v>
      </c>
      <c r="J150">
        <v>20</v>
      </c>
      <c r="L150" t="s">
        <v>119</v>
      </c>
      <c r="M150" t="s">
        <v>3683</v>
      </c>
      <c r="N150" t="s">
        <v>23</v>
      </c>
      <c r="O150" t="s">
        <v>25</v>
      </c>
      <c r="P150" t="s">
        <v>26</v>
      </c>
      <c r="Q150" t="s">
        <v>20</v>
      </c>
      <c r="R150" t="s">
        <v>3684</v>
      </c>
    </row>
    <row r="151" spans="1:18" x14ac:dyDescent="0.25">
      <c r="A151">
        <v>145</v>
      </c>
      <c r="B151" t="s">
        <v>3685</v>
      </c>
      <c r="C151" t="s">
        <v>3654</v>
      </c>
      <c r="D151" t="s">
        <v>3472</v>
      </c>
      <c r="E151" s="1">
        <v>43788</v>
      </c>
      <c r="F151" s="29">
        <v>45275</v>
      </c>
      <c r="G151" s="27"/>
      <c r="H151" s="29">
        <v>45357</v>
      </c>
      <c r="I151">
        <v>1569</v>
      </c>
      <c r="J151">
        <v>82</v>
      </c>
      <c r="L151" t="s">
        <v>36</v>
      </c>
      <c r="M151" t="s">
        <v>124</v>
      </c>
      <c r="N151" t="s">
        <v>23</v>
      </c>
      <c r="O151" t="s">
        <v>25</v>
      </c>
      <c r="P151" t="s">
        <v>26</v>
      </c>
      <c r="Q151" t="s">
        <v>20</v>
      </c>
      <c r="R151" t="s">
        <v>3686</v>
      </c>
    </row>
    <row r="152" spans="1:18" x14ac:dyDescent="0.25">
      <c r="A152">
        <v>152</v>
      </c>
      <c r="B152" t="s">
        <v>901</v>
      </c>
      <c r="C152" t="s">
        <v>3694</v>
      </c>
      <c r="D152" t="s">
        <v>3472</v>
      </c>
      <c r="E152" s="1">
        <v>43790</v>
      </c>
      <c r="F152" s="29">
        <v>45276</v>
      </c>
      <c r="G152" s="27"/>
      <c r="H152" s="29">
        <v>45357</v>
      </c>
      <c r="I152">
        <v>1567</v>
      </c>
      <c r="J152">
        <v>81</v>
      </c>
      <c r="L152" t="s">
        <v>450</v>
      </c>
      <c r="M152" t="s">
        <v>3695</v>
      </c>
      <c r="N152" t="s">
        <v>23</v>
      </c>
      <c r="O152" t="s">
        <v>25</v>
      </c>
      <c r="P152" t="s">
        <v>26</v>
      </c>
      <c r="Q152" t="s">
        <v>20</v>
      </c>
      <c r="R152" t="s">
        <v>1943</v>
      </c>
    </row>
    <row r="153" spans="1:18" x14ac:dyDescent="0.25">
      <c r="A153">
        <v>153</v>
      </c>
      <c r="B153" t="s">
        <v>1543</v>
      </c>
      <c r="C153" t="s">
        <v>3471</v>
      </c>
      <c r="D153" t="s">
        <v>3490</v>
      </c>
      <c r="E153" s="1">
        <v>43790</v>
      </c>
      <c r="F153" s="29">
        <v>45288</v>
      </c>
      <c r="G153" s="27"/>
      <c r="H153" s="29">
        <v>45357</v>
      </c>
      <c r="I153">
        <v>1567</v>
      </c>
      <c r="J153">
        <v>69</v>
      </c>
      <c r="L153" t="s">
        <v>134</v>
      </c>
      <c r="M153" t="s">
        <v>272</v>
      </c>
      <c r="N153" t="s">
        <v>23</v>
      </c>
      <c r="O153" t="s">
        <v>25</v>
      </c>
      <c r="P153" t="s">
        <v>26</v>
      </c>
      <c r="Q153" t="s">
        <v>20</v>
      </c>
      <c r="R153" t="s">
        <v>3696</v>
      </c>
    </row>
    <row r="154" spans="1:18" x14ac:dyDescent="0.25">
      <c r="A154">
        <v>156</v>
      </c>
      <c r="B154" t="s">
        <v>3701</v>
      </c>
      <c r="C154" t="s">
        <v>3654</v>
      </c>
      <c r="D154" t="s">
        <v>3495</v>
      </c>
      <c r="E154" s="1">
        <v>43790</v>
      </c>
      <c r="F154" s="29">
        <v>45288</v>
      </c>
      <c r="G154" s="27"/>
      <c r="H154" s="29">
        <v>45357</v>
      </c>
      <c r="I154">
        <v>1567</v>
      </c>
      <c r="J154">
        <v>69</v>
      </c>
      <c r="L154" t="s">
        <v>36</v>
      </c>
      <c r="M154" t="s">
        <v>824</v>
      </c>
      <c r="N154" t="s">
        <v>23</v>
      </c>
      <c r="O154" t="s">
        <v>25</v>
      </c>
      <c r="P154" t="s">
        <v>26</v>
      </c>
      <c r="Q154" t="s">
        <v>20</v>
      </c>
      <c r="R154" t="s">
        <v>367</v>
      </c>
    </row>
    <row r="155" spans="1:18" x14ac:dyDescent="0.25">
      <c r="A155">
        <v>158</v>
      </c>
      <c r="B155" t="s">
        <v>3701</v>
      </c>
      <c r="C155" t="s">
        <v>3654</v>
      </c>
      <c r="D155" t="s">
        <v>3495</v>
      </c>
      <c r="E155" s="1">
        <v>43790</v>
      </c>
      <c r="F155" s="29">
        <v>45288</v>
      </c>
      <c r="G155" s="27"/>
      <c r="H155" s="29">
        <v>45357</v>
      </c>
      <c r="I155">
        <v>1567</v>
      </c>
      <c r="J155">
        <v>69</v>
      </c>
      <c r="L155" t="s">
        <v>36</v>
      </c>
      <c r="M155" t="s">
        <v>824</v>
      </c>
      <c r="N155" t="s">
        <v>23</v>
      </c>
      <c r="O155" t="s">
        <v>25</v>
      </c>
      <c r="P155" t="s">
        <v>26</v>
      </c>
      <c r="Q155" t="s">
        <v>20</v>
      </c>
      <c r="R155" t="s">
        <v>367</v>
      </c>
    </row>
    <row r="156" spans="1:18" x14ac:dyDescent="0.25">
      <c r="A156">
        <v>149</v>
      </c>
      <c r="B156" t="s">
        <v>1143</v>
      </c>
      <c r="C156" t="s">
        <v>3675</v>
      </c>
      <c r="D156" t="s">
        <v>3495</v>
      </c>
      <c r="E156" s="1">
        <v>43790</v>
      </c>
      <c r="F156" s="29">
        <v>45287</v>
      </c>
      <c r="G156" s="27"/>
      <c r="H156" s="29">
        <v>45358</v>
      </c>
      <c r="I156">
        <v>1568</v>
      </c>
      <c r="J156">
        <v>71</v>
      </c>
      <c r="L156" t="s">
        <v>36</v>
      </c>
      <c r="M156" t="s">
        <v>1125</v>
      </c>
      <c r="N156" t="s">
        <v>23</v>
      </c>
      <c r="O156" t="s">
        <v>25</v>
      </c>
      <c r="P156" t="s">
        <v>26</v>
      </c>
      <c r="Q156" t="s">
        <v>20</v>
      </c>
      <c r="R156" t="s">
        <v>982</v>
      </c>
    </row>
    <row r="157" spans="1:18" x14ac:dyDescent="0.25">
      <c r="A157">
        <v>150</v>
      </c>
      <c r="B157" t="s">
        <v>3692</v>
      </c>
      <c r="C157" t="s">
        <v>3593</v>
      </c>
      <c r="D157" t="s">
        <v>3481</v>
      </c>
      <c r="E157" s="1">
        <v>43790</v>
      </c>
      <c r="F157" s="29">
        <v>45282</v>
      </c>
      <c r="G157" s="27"/>
      <c r="H157" s="29">
        <v>45358</v>
      </c>
      <c r="I157">
        <v>1568</v>
      </c>
      <c r="J157">
        <v>76</v>
      </c>
      <c r="L157" t="s">
        <v>36</v>
      </c>
      <c r="M157" t="s">
        <v>3693</v>
      </c>
      <c r="N157" t="s">
        <v>23</v>
      </c>
      <c r="O157" t="s">
        <v>25</v>
      </c>
      <c r="P157" t="s">
        <v>26</v>
      </c>
      <c r="Q157" t="s">
        <v>20</v>
      </c>
      <c r="R157" t="s">
        <v>166</v>
      </c>
    </row>
    <row r="158" spans="1:18" x14ac:dyDescent="0.25">
      <c r="A158">
        <v>151</v>
      </c>
      <c r="B158" t="s">
        <v>838</v>
      </c>
      <c r="C158" t="s">
        <v>3628</v>
      </c>
      <c r="D158" t="s">
        <v>3503</v>
      </c>
      <c r="E158" s="1">
        <v>43790</v>
      </c>
      <c r="F158" s="29">
        <v>45281</v>
      </c>
      <c r="G158" s="27"/>
      <c r="H158" s="29">
        <v>45358</v>
      </c>
      <c r="I158">
        <v>1568</v>
      </c>
      <c r="J158">
        <v>77</v>
      </c>
      <c r="L158" t="s">
        <v>36</v>
      </c>
      <c r="M158" t="s">
        <v>824</v>
      </c>
      <c r="N158" t="s">
        <v>23</v>
      </c>
      <c r="O158" t="s">
        <v>25</v>
      </c>
      <c r="P158" t="s">
        <v>26</v>
      </c>
      <c r="Q158" t="s">
        <v>20</v>
      </c>
      <c r="R158" t="s">
        <v>841</v>
      </c>
    </row>
    <row r="159" spans="1:18" x14ac:dyDescent="0.25">
      <c r="A159">
        <v>155</v>
      </c>
      <c r="B159" t="s">
        <v>3176</v>
      </c>
      <c r="C159" t="s">
        <v>3640</v>
      </c>
      <c r="D159" t="s">
        <v>3468</v>
      </c>
      <c r="E159" s="1">
        <v>43790</v>
      </c>
      <c r="F159" s="29">
        <v>45270</v>
      </c>
      <c r="G159" s="27"/>
      <c r="H159" s="29">
        <v>45358</v>
      </c>
      <c r="I159">
        <v>1568</v>
      </c>
      <c r="J159">
        <v>88</v>
      </c>
      <c r="L159" t="s">
        <v>36</v>
      </c>
      <c r="M159" t="s">
        <v>3177</v>
      </c>
      <c r="N159" t="s">
        <v>23</v>
      </c>
      <c r="O159" t="s">
        <v>25</v>
      </c>
      <c r="P159" t="s">
        <v>26</v>
      </c>
      <c r="Q159" t="s">
        <v>20</v>
      </c>
      <c r="R159" t="s">
        <v>3700</v>
      </c>
    </row>
    <row r="160" spans="1:18" x14ac:dyDescent="0.25">
      <c r="A160">
        <v>167</v>
      </c>
      <c r="B160" t="s">
        <v>3714</v>
      </c>
      <c r="C160" t="s">
        <v>3715</v>
      </c>
      <c r="D160" t="s">
        <v>3570</v>
      </c>
      <c r="F160" s="29">
        <v>45300</v>
      </c>
      <c r="G160" s="27"/>
      <c r="H160" s="29">
        <v>45358</v>
      </c>
      <c r="J160">
        <v>58</v>
      </c>
      <c r="L160" t="s">
        <v>134</v>
      </c>
      <c r="M160" t="s">
        <v>3716</v>
      </c>
      <c r="N160" t="s">
        <v>23</v>
      </c>
      <c r="O160" t="s">
        <v>25</v>
      </c>
      <c r="P160" t="s">
        <v>26</v>
      </c>
      <c r="Q160" t="s">
        <v>20</v>
      </c>
      <c r="R160" t="s">
        <v>25</v>
      </c>
    </row>
    <row r="161" spans="1:18" x14ac:dyDescent="0.25">
      <c r="A161">
        <v>168</v>
      </c>
      <c r="B161" t="s">
        <v>3717</v>
      </c>
      <c r="C161" t="s">
        <v>3666</v>
      </c>
      <c r="D161" t="s">
        <v>3472</v>
      </c>
      <c r="E161" s="1">
        <v>43791</v>
      </c>
      <c r="F161" s="29">
        <v>45279</v>
      </c>
      <c r="G161" s="27"/>
      <c r="H161" s="29">
        <v>45358</v>
      </c>
      <c r="I161">
        <v>1567</v>
      </c>
      <c r="J161">
        <v>79</v>
      </c>
      <c r="L161" t="s">
        <v>134</v>
      </c>
      <c r="M161" t="s">
        <v>746</v>
      </c>
      <c r="N161" t="s">
        <v>23</v>
      </c>
      <c r="O161" t="s">
        <v>25</v>
      </c>
      <c r="P161" t="s">
        <v>26</v>
      </c>
      <c r="Q161" t="s">
        <v>20</v>
      </c>
      <c r="R161" t="s">
        <v>3718</v>
      </c>
    </row>
    <row r="162" spans="1:18" x14ac:dyDescent="0.25">
      <c r="A162">
        <v>188</v>
      </c>
      <c r="B162" t="s">
        <v>3746</v>
      </c>
      <c r="C162" t="s">
        <v>3713</v>
      </c>
      <c r="D162" t="s">
        <v>3472</v>
      </c>
      <c r="F162" s="29">
        <v>45279</v>
      </c>
      <c r="G162" s="29">
        <v>45352</v>
      </c>
      <c r="H162" s="29">
        <v>45358</v>
      </c>
      <c r="I162">
        <v>1588</v>
      </c>
      <c r="J162">
        <v>79</v>
      </c>
      <c r="K162">
        <v>6</v>
      </c>
      <c r="L162" t="s">
        <v>779</v>
      </c>
      <c r="M162" t="s">
        <v>25</v>
      </c>
      <c r="N162" t="s">
        <v>23</v>
      </c>
      <c r="O162" t="s">
        <v>25</v>
      </c>
      <c r="P162" t="s">
        <v>26</v>
      </c>
      <c r="Q162" t="s">
        <v>20</v>
      </c>
      <c r="R162" t="s">
        <v>44</v>
      </c>
    </row>
    <row r="163" spans="1:18" x14ac:dyDescent="0.25">
      <c r="A163">
        <v>137</v>
      </c>
      <c r="B163" t="s">
        <v>1161</v>
      </c>
      <c r="C163" t="s">
        <v>3654</v>
      </c>
      <c r="D163" t="s">
        <v>3503</v>
      </c>
      <c r="F163" s="29">
        <v>45281</v>
      </c>
      <c r="G163" s="27"/>
      <c r="H163" s="29">
        <v>45359</v>
      </c>
      <c r="J163">
        <v>78</v>
      </c>
      <c r="L163" t="s">
        <v>30</v>
      </c>
      <c r="M163" t="s">
        <v>25</v>
      </c>
      <c r="N163" t="s">
        <v>23</v>
      </c>
      <c r="O163" t="s">
        <v>25</v>
      </c>
      <c r="P163" t="s">
        <v>26</v>
      </c>
      <c r="Q163" t="s">
        <v>20</v>
      </c>
    </row>
    <row r="164" spans="1:18" x14ac:dyDescent="0.25">
      <c r="A164">
        <v>160</v>
      </c>
      <c r="B164" t="s">
        <v>3703</v>
      </c>
      <c r="C164" t="s">
        <v>3644</v>
      </c>
      <c r="D164" t="s">
        <v>3461</v>
      </c>
      <c r="E164" s="1">
        <v>43790</v>
      </c>
      <c r="F164" s="29">
        <v>45270</v>
      </c>
      <c r="G164" s="27"/>
      <c r="H164" s="29">
        <v>45359</v>
      </c>
      <c r="I164">
        <v>1569</v>
      </c>
      <c r="J164">
        <v>89</v>
      </c>
      <c r="L164" t="s">
        <v>134</v>
      </c>
      <c r="M164" t="s">
        <v>25</v>
      </c>
      <c r="N164" t="s">
        <v>23</v>
      </c>
      <c r="O164" t="s">
        <v>25</v>
      </c>
      <c r="P164" t="s">
        <v>26</v>
      </c>
      <c r="Q164" t="s">
        <v>20</v>
      </c>
    </row>
    <row r="165" spans="1:18" x14ac:dyDescent="0.25">
      <c r="A165">
        <v>162</v>
      </c>
      <c r="B165" t="s">
        <v>3706</v>
      </c>
      <c r="C165" t="s">
        <v>3707</v>
      </c>
      <c r="D165" t="s">
        <v>1529</v>
      </c>
      <c r="F165" s="29">
        <v>45269</v>
      </c>
      <c r="G165" s="27"/>
      <c r="H165" s="29">
        <v>45359</v>
      </c>
      <c r="J165">
        <v>90</v>
      </c>
      <c r="L165" t="s">
        <v>410</v>
      </c>
      <c r="N165" t="s">
        <v>23</v>
      </c>
      <c r="O165" t="s">
        <v>25</v>
      </c>
      <c r="P165" t="s">
        <v>26</v>
      </c>
      <c r="Q165" t="s">
        <v>20</v>
      </c>
    </row>
    <row r="166" spans="1:18" x14ac:dyDescent="0.25">
      <c r="A166">
        <v>163</v>
      </c>
      <c r="B166" t="s">
        <v>3708</v>
      </c>
      <c r="C166" t="s">
        <v>3654</v>
      </c>
      <c r="D166" t="s">
        <v>3461</v>
      </c>
      <c r="E166" s="1">
        <v>43790</v>
      </c>
      <c r="F166" s="29">
        <v>45275</v>
      </c>
      <c r="G166" s="27"/>
      <c r="H166" s="29">
        <v>45359</v>
      </c>
      <c r="I166">
        <v>1569</v>
      </c>
      <c r="J166">
        <v>84</v>
      </c>
      <c r="L166" t="s">
        <v>36</v>
      </c>
      <c r="M166" t="s">
        <v>177</v>
      </c>
      <c r="N166" t="s">
        <v>23</v>
      </c>
      <c r="O166" t="s">
        <v>25</v>
      </c>
      <c r="P166" t="s">
        <v>26</v>
      </c>
      <c r="Q166" t="s">
        <v>20</v>
      </c>
    </row>
    <row r="167" spans="1:18" x14ac:dyDescent="0.25">
      <c r="A167" s="23">
        <v>148</v>
      </c>
      <c r="B167" s="23" t="s">
        <v>3691</v>
      </c>
      <c r="C167" s="23" t="s">
        <v>3474</v>
      </c>
      <c r="D167" s="25" t="s">
        <v>3503</v>
      </c>
      <c r="E167" s="24">
        <v>43791</v>
      </c>
      <c r="F167" s="30">
        <v>45269</v>
      </c>
      <c r="G167" s="28"/>
      <c r="H167" s="30">
        <v>45359</v>
      </c>
      <c r="I167" s="23">
        <v>1568</v>
      </c>
      <c r="J167" s="23">
        <v>90</v>
      </c>
      <c r="K167" s="23"/>
      <c r="L167" s="23" t="s">
        <v>36</v>
      </c>
      <c r="M167" s="23"/>
      <c r="N167" s="23" t="s">
        <v>43</v>
      </c>
      <c r="O167" s="23" t="s">
        <v>25</v>
      </c>
      <c r="P167" s="23" t="s">
        <v>26</v>
      </c>
      <c r="Q167" s="23" t="s">
        <v>20</v>
      </c>
      <c r="R167" s="23"/>
    </row>
    <row r="168" spans="1:18" x14ac:dyDescent="0.25">
      <c r="A168">
        <v>142</v>
      </c>
      <c r="B168" t="s">
        <v>294</v>
      </c>
      <c r="C168" t="s">
        <v>3654</v>
      </c>
      <c r="D168" t="s">
        <v>3472</v>
      </c>
      <c r="E168" s="1">
        <v>43790</v>
      </c>
      <c r="F168" s="29">
        <v>45272</v>
      </c>
      <c r="G168" s="27"/>
      <c r="H168" s="29">
        <v>45360</v>
      </c>
      <c r="I168">
        <v>1570</v>
      </c>
      <c r="J168">
        <v>88</v>
      </c>
      <c r="L168" t="s">
        <v>36</v>
      </c>
      <c r="M168" t="s">
        <v>152</v>
      </c>
      <c r="N168" t="s">
        <v>23</v>
      </c>
      <c r="O168" t="s">
        <v>25</v>
      </c>
      <c r="P168" t="s">
        <v>26</v>
      </c>
      <c r="Q168" t="s">
        <v>20</v>
      </c>
      <c r="R168" t="s">
        <v>83</v>
      </c>
    </row>
    <row r="169" spans="1:18" x14ac:dyDescent="0.25">
      <c r="A169">
        <v>157</v>
      </c>
      <c r="B169" t="s">
        <v>1783</v>
      </c>
      <c r="C169" t="s">
        <v>3569</v>
      </c>
      <c r="D169" t="s">
        <v>3495</v>
      </c>
      <c r="E169" s="1">
        <v>43790</v>
      </c>
      <c r="F169" s="29">
        <v>45295</v>
      </c>
      <c r="G169" s="27"/>
      <c r="H169" s="29">
        <v>45360</v>
      </c>
      <c r="I169">
        <v>1570</v>
      </c>
      <c r="J169">
        <v>65</v>
      </c>
      <c r="L169" t="s">
        <v>36</v>
      </c>
      <c r="M169" t="s">
        <v>497</v>
      </c>
      <c r="N169" t="s">
        <v>23</v>
      </c>
      <c r="O169" t="s">
        <v>25</v>
      </c>
      <c r="P169" t="s">
        <v>26</v>
      </c>
      <c r="Q169" t="s">
        <v>20</v>
      </c>
      <c r="R169" t="s">
        <v>3702</v>
      </c>
    </row>
    <row r="170" spans="1:18" x14ac:dyDescent="0.25">
      <c r="A170" s="23">
        <v>161</v>
      </c>
      <c r="B170" s="23" t="s">
        <v>3704</v>
      </c>
      <c r="C170" s="23" t="s">
        <v>3705</v>
      </c>
      <c r="D170" s="23" t="s">
        <v>3468</v>
      </c>
      <c r="E170" s="24">
        <v>43791</v>
      </c>
      <c r="F170" s="30">
        <v>45276</v>
      </c>
      <c r="G170" s="28"/>
      <c r="H170" s="30">
        <v>45360</v>
      </c>
      <c r="I170" s="23">
        <v>1569</v>
      </c>
      <c r="J170" s="23">
        <v>84</v>
      </c>
      <c r="K170" s="23"/>
      <c r="L170" s="23" t="s">
        <v>30</v>
      </c>
      <c r="M170" s="23"/>
      <c r="N170" s="23" t="s">
        <v>43</v>
      </c>
      <c r="O170" s="23" t="s">
        <v>25</v>
      </c>
      <c r="P170" s="23" t="s">
        <v>26</v>
      </c>
      <c r="Q170" s="23" t="s">
        <v>20</v>
      </c>
      <c r="R170" s="23"/>
    </row>
    <row r="171" spans="1:18" x14ac:dyDescent="0.25">
      <c r="A171" s="23">
        <v>171</v>
      </c>
      <c r="B171" s="23" t="s">
        <v>3720</v>
      </c>
      <c r="C171" s="23" t="s">
        <v>3705</v>
      </c>
      <c r="D171" s="23" t="s">
        <v>3721</v>
      </c>
      <c r="E171" s="23"/>
      <c r="F171" s="30">
        <v>45268</v>
      </c>
      <c r="G171" s="30">
        <v>45347</v>
      </c>
      <c r="H171" s="30">
        <v>45360</v>
      </c>
      <c r="I171" s="23">
        <v>95</v>
      </c>
      <c r="J171" s="23">
        <v>92</v>
      </c>
      <c r="K171" s="23">
        <v>13</v>
      </c>
      <c r="L171" s="23" t="s">
        <v>30</v>
      </c>
      <c r="M171" s="23" t="s">
        <v>831</v>
      </c>
      <c r="N171" s="23" t="s">
        <v>43</v>
      </c>
      <c r="O171" s="23" t="s">
        <v>25</v>
      </c>
      <c r="P171" s="23" t="s">
        <v>26</v>
      </c>
      <c r="Q171" s="23" t="s">
        <v>20</v>
      </c>
      <c r="R171" s="23" t="s">
        <v>3722</v>
      </c>
    </row>
    <row r="172" spans="1:18" x14ac:dyDescent="0.25">
      <c r="A172">
        <v>166</v>
      </c>
      <c r="B172" t="s">
        <v>3712</v>
      </c>
      <c r="C172" t="s">
        <v>3713</v>
      </c>
      <c r="D172" t="s">
        <v>3495</v>
      </c>
      <c r="E172" s="1">
        <v>43790</v>
      </c>
      <c r="F172" s="29">
        <v>45287</v>
      </c>
      <c r="G172" s="27"/>
      <c r="H172" s="29">
        <v>45362</v>
      </c>
      <c r="I172">
        <v>1572</v>
      </c>
      <c r="J172">
        <v>75</v>
      </c>
      <c r="L172" t="s">
        <v>36</v>
      </c>
      <c r="M172" t="s">
        <v>2226</v>
      </c>
      <c r="N172" t="s">
        <v>23</v>
      </c>
      <c r="O172" t="s">
        <v>25</v>
      </c>
      <c r="P172" t="s">
        <v>26</v>
      </c>
      <c r="Q172" t="s">
        <v>20</v>
      </c>
      <c r="R172" t="s">
        <v>296</v>
      </c>
    </row>
    <row r="173" spans="1:18" x14ac:dyDescent="0.25">
      <c r="A173">
        <v>170</v>
      </c>
      <c r="B173" t="s">
        <v>1860</v>
      </c>
      <c r="C173" t="s">
        <v>3569</v>
      </c>
      <c r="D173" t="s">
        <v>3472</v>
      </c>
      <c r="F173" s="29">
        <v>45279</v>
      </c>
      <c r="G173" s="27"/>
      <c r="H173" s="29">
        <v>45362</v>
      </c>
      <c r="J173">
        <v>83</v>
      </c>
      <c r="L173" t="s">
        <v>36</v>
      </c>
      <c r="M173" t="s">
        <v>3661</v>
      </c>
      <c r="N173" t="s">
        <v>23</v>
      </c>
      <c r="O173" t="s">
        <v>25</v>
      </c>
      <c r="P173" t="s">
        <v>26</v>
      </c>
      <c r="Q173" t="s">
        <v>20</v>
      </c>
      <c r="R173" t="s">
        <v>116</v>
      </c>
    </row>
    <row r="174" spans="1:18" x14ac:dyDescent="0.25">
      <c r="A174">
        <v>184</v>
      </c>
      <c r="B174" t="s">
        <v>3374</v>
      </c>
      <c r="C174" t="s">
        <v>3644</v>
      </c>
      <c r="D174" t="s">
        <v>3741</v>
      </c>
      <c r="F174" s="29">
        <v>45310</v>
      </c>
      <c r="G174" s="29">
        <v>45358</v>
      </c>
      <c r="H174" s="29">
        <v>45363</v>
      </c>
      <c r="I174">
        <v>1572</v>
      </c>
      <c r="J174">
        <v>53</v>
      </c>
      <c r="K174">
        <v>5</v>
      </c>
      <c r="L174" t="s">
        <v>36</v>
      </c>
      <c r="M174" t="s">
        <v>25</v>
      </c>
      <c r="N174" t="s">
        <v>23</v>
      </c>
      <c r="O174" t="s">
        <v>25</v>
      </c>
      <c r="P174" t="s">
        <v>26</v>
      </c>
      <c r="Q174" t="s">
        <v>20</v>
      </c>
      <c r="R174" t="s">
        <v>3375</v>
      </c>
    </row>
    <row r="175" spans="1:18" x14ac:dyDescent="0.25">
      <c r="A175">
        <v>172</v>
      </c>
      <c r="B175" t="s">
        <v>3723</v>
      </c>
      <c r="C175" t="s">
        <v>3694</v>
      </c>
      <c r="D175" t="s">
        <v>3472</v>
      </c>
      <c r="F175" s="29">
        <v>45281</v>
      </c>
      <c r="G175" s="29">
        <v>45350</v>
      </c>
      <c r="H175" s="29">
        <v>45364</v>
      </c>
      <c r="J175">
        <v>83</v>
      </c>
      <c r="K175">
        <v>14</v>
      </c>
      <c r="L175" t="s">
        <v>36</v>
      </c>
      <c r="M175" t="s">
        <v>177</v>
      </c>
      <c r="N175" t="s">
        <v>23</v>
      </c>
      <c r="O175" t="s">
        <v>25</v>
      </c>
      <c r="P175" t="s">
        <v>26</v>
      </c>
      <c r="Q175" t="s">
        <v>20</v>
      </c>
      <c r="R175" t="s">
        <v>406</v>
      </c>
    </row>
    <row r="176" spans="1:18" x14ac:dyDescent="0.25">
      <c r="A176">
        <v>173</v>
      </c>
      <c r="B176" t="s">
        <v>3724</v>
      </c>
      <c r="C176" t="s">
        <v>3725</v>
      </c>
      <c r="D176" t="s">
        <v>3461</v>
      </c>
      <c r="F176" s="29">
        <v>45281</v>
      </c>
      <c r="G176" s="29">
        <v>45360</v>
      </c>
      <c r="H176" s="29">
        <v>45364</v>
      </c>
      <c r="J176">
        <v>83</v>
      </c>
      <c r="K176">
        <v>4</v>
      </c>
      <c r="L176" t="s">
        <v>253</v>
      </c>
      <c r="M176" t="s">
        <v>476</v>
      </c>
      <c r="N176" t="s">
        <v>23</v>
      </c>
      <c r="O176" t="s">
        <v>25</v>
      </c>
      <c r="P176" t="s">
        <v>26</v>
      </c>
      <c r="Q176" t="s">
        <v>20</v>
      </c>
      <c r="R176" t="s">
        <v>83</v>
      </c>
    </row>
    <row r="177" spans="1:18" x14ac:dyDescent="0.25">
      <c r="A177" s="23">
        <v>179</v>
      </c>
      <c r="B177" s="23" t="s">
        <v>3733</v>
      </c>
      <c r="C177" s="23" t="s">
        <v>3705</v>
      </c>
      <c r="D177" s="23" t="s">
        <v>3461</v>
      </c>
      <c r="E177" s="23"/>
      <c r="F177" s="30">
        <v>45268</v>
      </c>
      <c r="G177" s="30">
        <v>45358</v>
      </c>
      <c r="H177" s="30">
        <v>45364</v>
      </c>
      <c r="I177" s="23">
        <v>1574</v>
      </c>
      <c r="J177" s="23">
        <v>96</v>
      </c>
      <c r="K177" s="23">
        <v>6</v>
      </c>
      <c r="L177" s="23" t="s">
        <v>30</v>
      </c>
      <c r="M177" s="23"/>
      <c r="N177" s="23" t="s">
        <v>43</v>
      </c>
      <c r="O177" s="23" t="s">
        <v>25</v>
      </c>
      <c r="P177" s="23" t="s">
        <v>26</v>
      </c>
      <c r="Q177" s="23" t="s">
        <v>20</v>
      </c>
      <c r="R177" s="23" t="s">
        <v>982</v>
      </c>
    </row>
    <row r="178" spans="1:18" x14ac:dyDescent="0.25">
      <c r="A178">
        <v>176</v>
      </c>
      <c r="B178" t="s">
        <v>3727</v>
      </c>
      <c r="C178" t="s">
        <v>3707</v>
      </c>
      <c r="D178" t="s">
        <v>3728</v>
      </c>
      <c r="F178" s="29">
        <v>45308</v>
      </c>
      <c r="G178" s="29">
        <v>45355</v>
      </c>
      <c r="H178" s="29">
        <v>45365</v>
      </c>
      <c r="I178">
        <v>1575</v>
      </c>
      <c r="J178">
        <v>57</v>
      </c>
      <c r="K178">
        <v>10</v>
      </c>
      <c r="L178" t="s">
        <v>36</v>
      </c>
      <c r="M178" t="s">
        <v>156</v>
      </c>
      <c r="N178" t="s">
        <v>23</v>
      </c>
      <c r="O178" t="s">
        <v>25</v>
      </c>
      <c r="P178" t="s">
        <v>26</v>
      </c>
      <c r="Q178" t="s">
        <v>20</v>
      </c>
      <c r="R178">
        <v>2</v>
      </c>
    </row>
    <row r="179" spans="1:18" x14ac:dyDescent="0.25">
      <c r="A179" s="23">
        <v>174</v>
      </c>
      <c r="B179" s="23" t="s">
        <v>1877</v>
      </c>
      <c r="C179" s="23" t="s">
        <v>3705</v>
      </c>
      <c r="D179" s="23" t="s">
        <v>3461</v>
      </c>
      <c r="E179" s="23"/>
      <c r="F179" s="30">
        <v>45268</v>
      </c>
      <c r="G179" s="30">
        <v>45358</v>
      </c>
      <c r="H179" s="30">
        <v>45365</v>
      </c>
      <c r="I179" s="23">
        <v>1575</v>
      </c>
      <c r="J179" s="23">
        <v>97</v>
      </c>
      <c r="K179" s="23">
        <v>7</v>
      </c>
      <c r="L179" s="23" t="s">
        <v>36</v>
      </c>
      <c r="M179" s="23" t="s">
        <v>799</v>
      </c>
      <c r="N179" s="23" t="s">
        <v>43</v>
      </c>
      <c r="O179" s="23" t="s">
        <v>25</v>
      </c>
      <c r="P179" s="23" t="s">
        <v>26</v>
      </c>
      <c r="Q179" s="23" t="s">
        <v>20</v>
      </c>
      <c r="R179" s="23"/>
    </row>
    <row r="180" spans="1:18" x14ac:dyDescent="0.25">
      <c r="A180">
        <v>185</v>
      </c>
      <c r="B180" t="s">
        <v>3742</v>
      </c>
      <c r="C180" t="s">
        <v>3694</v>
      </c>
      <c r="D180" t="s">
        <v>3728</v>
      </c>
      <c r="F180" s="29">
        <v>45302</v>
      </c>
      <c r="G180" s="29">
        <v>45350</v>
      </c>
      <c r="H180" s="29">
        <v>45366</v>
      </c>
      <c r="I180">
        <v>1575</v>
      </c>
      <c r="J180">
        <v>64</v>
      </c>
      <c r="K180">
        <v>16</v>
      </c>
      <c r="L180" t="s">
        <v>36</v>
      </c>
      <c r="M180" t="s">
        <v>173</v>
      </c>
      <c r="N180" t="s">
        <v>23</v>
      </c>
      <c r="O180" t="s">
        <v>25</v>
      </c>
      <c r="P180" t="s">
        <v>26</v>
      </c>
      <c r="Q180" t="s">
        <v>20</v>
      </c>
      <c r="R180" t="s">
        <v>83</v>
      </c>
    </row>
    <row r="181" spans="1:18" x14ac:dyDescent="0.25">
      <c r="A181">
        <v>190</v>
      </c>
      <c r="B181" t="s">
        <v>3748</v>
      </c>
      <c r="C181" t="s">
        <v>3644</v>
      </c>
      <c r="D181" t="s">
        <v>3522</v>
      </c>
      <c r="F181" s="29">
        <v>45323</v>
      </c>
      <c r="G181" s="29">
        <v>45336</v>
      </c>
      <c r="H181" s="29">
        <v>45366</v>
      </c>
      <c r="J181">
        <v>43</v>
      </c>
      <c r="K181">
        <v>30</v>
      </c>
      <c r="L181" t="s">
        <v>620</v>
      </c>
      <c r="M181" t="s">
        <v>2221</v>
      </c>
      <c r="N181" t="s">
        <v>23</v>
      </c>
      <c r="O181" t="s">
        <v>25</v>
      </c>
      <c r="P181" t="s">
        <v>311</v>
      </c>
      <c r="Q181" t="s">
        <v>20</v>
      </c>
      <c r="R181" t="s">
        <v>3749</v>
      </c>
    </row>
    <row r="182" spans="1:18" x14ac:dyDescent="0.25">
      <c r="A182" s="23">
        <v>154</v>
      </c>
      <c r="B182" s="23" t="s">
        <v>2437</v>
      </c>
      <c r="C182" s="23" t="s">
        <v>3697</v>
      </c>
      <c r="D182" s="23" t="s">
        <v>3698</v>
      </c>
      <c r="E182" s="24">
        <v>43791</v>
      </c>
      <c r="F182" s="30">
        <v>45268</v>
      </c>
      <c r="G182" s="28"/>
      <c r="H182" s="30">
        <v>45366</v>
      </c>
      <c r="I182" s="23">
        <v>1575</v>
      </c>
      <c r="J182" s="23">
        <v>98</v>
      </c>
      <c r="K182" s="23"/>
      <c r="L182" s="23" t="s">
        <v>36</v>
      </c>
      <c r="M182" s="23" t="s">
        <v>173</v>
      </c>
      <c r="N182" s="23" t="s">
        <v>43</v>
      </c>
      <c r="O182" s="23" t="s">
        <v>25</v>
      </c>
      <c r="P182" s="23" t="s">
        <v>26</v>
      </c>
      <c r="Q182" s="23" t="s">
        <v>20</v>
      </c>
      <c r="R182" s="23" t="s">
        <v>3699</v>
      </c>
    </row>
    <row r="183" spans="1:18" x14ac:dyDescent="0.25">
      <c r="A183" s="23">
        <v>182</v>
      </c>
      <c r="B183" s="23" t="s">
        <v>3737</v>
      </c>
      <c r="C183" s="23" t="s">
        <v>3705</v>
      </c>
      <c r="D183" s="23" t="s">
        <v>3738</v>
      </c>
      <c r="E183" s="23"/>
      <c r="F183" s="30">
        <v>45349</v>
      </c>
      <c r="G183" s="30">
        <v>45352</v>
      </c>
      <c r="H183" s="30">
        <v>45366</v>
      </c>
      <c r="I183" s="23">
        <v>1575</v>
      </c>
      <c r="J183" s="23">
        <v>17</v>
      </c>
      <c r="K183" s="23">
        <v>14</v>
      </c>
      <c r="L183" s="23" t="s">
        <v>36</v>
      </c>
      <c r="M183" s="23" t="s">
        <v>158</v>
      </c>
      <c r="N183" s="23" t="s">
        <v>43</v>
      </c>
      <c r="O183" s="23" t="s">
        <v>25</v>
      </c>
      <c r="P183" s="23" t="s">
        <v>26</v>
      </c>
      <c r="Q183" s="23" t="s">
        <v>20</v>
      </c>
      <c r="R183" s="23" t="s">
        <v>3739</v>
      </c>
    </row>
    <row r="184" spans="1:18" x14ac:dyDescent="0.25">
      <c r="A184">
        <v>178</v>
      </c>
      <c r="B184" t="s">
        <v>1055</v>
      </c>
      <c r="C184" t="s">
        <v>3640</v>
      </c>
      <c r="D184" t="s">
        <v>3472</v>
      </c>
      <c r="F184" s="29">
        <v>43790</v>
      </c>
      <c r="G184" s="27" t="s">
        <v>3731</v>
      </c>
      <c r="H184" s="29">
        <v>45367</v>
      </c>
      <c r="I184">
        <v>92</v>
      </c>
      <c r="J184">
        <v>1577</v>
      </c>
      <c r="K184">
        <v>730488</v>
      </c>
      <c r="L184" t="s">
        <v>427</v>
      </c>
      <c r="M184" t="s">
        <v>2712</v>
      </c>
      <c r="N184" t="s">
        <v>23</v>
      </c>
      <c r="O184" t="s">
        <v>25</v>
      </c>
      <c r="P184" t="s">
        <v>26</v>
      </c>
      <c r="Q184" t="s">
        <v>20</v>
      </c>
      <c r="R184" t="s">
        <v>3732</v>
      </c>
    </row>
    <row r="185" spans="1:18" x14ac:dyDescent="0.25">
      <c r="A185">
        <v>181</v>
      </c>
      <c r="B185" t="s">
        <v>3735</v>
      </c>
      <c r="C185" t="s">
        <v>3736</v>
      </c>
      <c r="D185" t="s">
        <v>3570</v>
      </c>
      <c r="F185" s="29">
        <v>45305</v>
      </c>
      <c r="G185" s="29">
        <v>45350</v>
      </c>
      <c r="H185" s="29">
        <v>45367</v>
      </c>
      <c r="J185">
        <v>62</v>
      </c>
      <c r="K185">
        <v>17</v>
      </c>
      <c r="L185" t="s">
        <v>36</v>
      </c>
      <c r="M185" t="s">
        <v>173</v>
      </c>
      <c r="N185" t="s">
        <v>23</v>
      </c>
      <c r="O185" t="s">
        <v>25</v>
      </c>
      <c r="P185" t="s">
        <v>26</v>
      </c>
      <c r="Q185" t="s">
        <v>20</v>
      </c>
      <c r="R185" t="s">
        <v>20</v>
      </c>
    </row>
    <row r="186" spans="1:18" x14ac:dyDescent="0.25">
      <c r="A186">
        <v>183</v>
      </c>
      <c r="B186" t="s">
        <v>2512</v>
      </c>
      <c r="C186" t="s">
        <v>3666</v>
      </c>
      <c r="D186" t="s">
        <v>3503</v>
      </c>
      <c r="F186" s="29">
        <v>45281</v>
      </c>
      <c r="G186" s="29">
        <v>45342</v>
      </c>
      <c r="H186" s="29">
        <v>45367</v>
      </c>
      <c r="I186">
        <v>1576</v>
      </c>
      <c r="J186">
        <v>86</v>
      </c>
      <c r="K186">
        <v>25</v>
      </c>
      <c r="L186" t="s">
        <v>36</v>
      </c>
      <c r="M186" t="s">
        <v>3740</v>
      </c>
      <c r="N186" t="s">
        <v>23</v>
      </c>
      <c r="O186" t="s">
        <v>25</v>
      </c>
      <c r="P186" t="s">
        <v>26</v>
      </c>
      <c r="Q186" t="s">
        <v>20</v>
      </c>
      <c r="R186">
        <v>2</v>
      </c>
    </row>
    <row r="187" spans="1:18" x14ac:dyDescent="0.25">
      <c r="A187">
        <v>191</v>
      </c>
      <c r="B187" t="s">
        <v>1360</v>
      </c>
      <c r="C187" t="s">
        <v>3654</v>
      </c>
      <c r="D187" t="s">
        <v>3458</v>
      </c>
      <c r="F187" s="29">
        <v>45284</v>
      </c>
      <c r="G187" s="29">
        <v>45354</v>
      </c>
      <c r="H187" s="29">
        <v>45367</v>
      </c>
      <c r="I187">
        <v>1579</v>
      </c>
      <c r="J187">
        <v>83</v>
      </c>
      <c r="K187">
        <v>13</v>
      </c>
      <c r="L187" t="s">
        <v>36</v>
      </c>
      <c r="M187" t="s">
        <v>124</v>
      </c>
      <c r="N187" t="s">
        <v>23</v>
      </c>
      <c r="O187" t="s">
        <v>25</v>
      </c>
      <c r="P187" t="s">
        <v>26</v>
      </c>
      <c r="Q187" t="s">
        <v>20</v>
      </c>
      <c r="R187" t="s">
        <v>406</v>
      </c>
    </row>
    <row r="188" spans="1:18" x14ac:dyDescent="0.25">
      <c r="A188">
        <v>195</v>
      </c>
      <c r="B188" t="s">
        <v>3755</v>
      </c>
      <c r="C188" t="s">
        <v>3756</v>
      </c>
      <c r="D188" t="s">
        <v>3458</v>
      </c>
      <c r="F188" s="29">
        <v>45258</v>
      </c>
      <c r="G188" s="29">
        <v>45354</v>
      </c>
      <c r="H188" s="29">
        <v>45367</v>
      </c>
      <c r="I188">
        <v>1576</v>
      </c>
      <c r="J188">
        <v>109</v>
      </c>
      <c r="K188">
        <v>13</v>
      </c>
      <c r="L188" t="s">
        <v>134</v>
      </c>
      <c r="M188" t="s">
        <v>3757</v>
      </c>
      <c r="N188" t="s">
        <v>23</v>
      </c>
      <c r="O188" t="s">
        <v>25</v>
      </c>
      <c r="P188" t="s">
        <v>26</v>
      </c>
      <c r="Q188" t="s">
        <v>20</v>
      </c>
      <c r="R188" t="s">
        <v>1073</v>
      </c>
    </row>
    <row r="189" spans="1:18" x14ac:dyDescent="0.25">
      <c r="A189">
        <v>186</v>
      </c>
      <c r="B189" t="s">
        <v>2333</v>
      </c>
      <c r="C189" t="s">
        <v>3694</v>
      </c>
      <c r="D189" t="s">
        <v>3741</v>
      </c>
      <c r="F189" s="29">
        <v>45311</v>
      </c>
      <c r="G189" s="29">
        <v>45355</v>
      </c>
      <c r="H189" s="29">
        <v>45368</v>
      </c>
      <c r="I189">
        <v>1578</v>
      </c>
      <c r="J189">
        <v>57</v>
      </c>
      <c r="K189">
        <v>13</v>
      </c>
      <c r="L189" t="s">
        <v>36</v>
      </c>
      <c r="M189" t="s">
        <v>1003</v>
      </c>
      <c r="N189" t="s">
        <v>23</v>
      </c>
      <c r="O189" t="s">
        <v>25</v>
      </c>
      <c r="P189" t="s">
        <v>26</v>
      </c>
      <c r="Q189" t="s">
        <v>20</v>
      </c>
      <c r="R189" t="s">
        <v>3743</v>
      </c>
    </row>
    <row r="190" spans="1:18" x14ac:dyDescent="0.25">
      <c r="A190">
        <v>187</v>
      </c>
      <c r="B190" t="s">
        <v>3744</v>
      </c>
      <c r="C190" t="s">
        <v>3707</v>
      </c>
      <c r="D190" t="s">
        <v>3745</v>
      </c>
      <c r="F190" s="29">
        <v>45286</v>
      </c>
      <c r="G190" s="29">
        <v>45354</v>
      </c>
      <c r="H190" s="29">
        <v>45368</v>
      </c>
      <c r="I190">
        <v>1578</v>
      </c>
      <c r="J190">
        <v>82</v>
      </c>
      <c r="K190">
        <v>14</v>
      </c>
      <c r="L190" t="s">
        <v>440</v>
      </c>
      <c r="M190" t="s">
        <v>1092</v>
      </c>
      <c r="N190" t="s">
        <v>23</v>
      </c>
      <c r="O190" t="s">
        <v>25</v>
      </c>
      <c r="P190" t="s">
        <v>26</v>
      </c>
      <c r="Q190" t="s">
        <v>20</v>
      </c>
      <c r="R190" t="s">
        <v>3565</v>
      </c>
    </row>
    <row r="191" spans="1:18" x14ac:dyDescent="0.25">
      <c r="A191">
        <v>189</v>
      </c>
      <c r="B191" t="s">
        <v>2058</v>
      </c>
      <c r="C191" t="s">
        <v>3713</v>
      </c>
      <c r="D191" t="s">
        <v>3728</v>
      </c>
      <c r="F191" s="29">
        <v>45303</v>
      </c>
      <c r="G191" s="29">
        <v>41699</v>
      </c>
      <c r="H191" s="29">
        <v>45368</v>
      </c>
      <c r="I191">
        <v>1578</v>
      </c>
      <c r="J191">
        <v>65</v>
      </c>
      <c r="K191">
        <v>3669</v>
      </c>
      <c r="L191" t="s">
        <v>36</v>
      </c>
      <c r="M191" t="s">
        <v>947</v>
      </c>
      <c r="N191" t="s">
        <v>23</v>
      </c>
      <c r="O191" t="s">
        <v>25</v>
      </c>
      <c r="P191" t="s">
        <v>26</v>
      </c>
      <c r="Q191" t="s">
        <v>20</v>
      </c>
      <c r="R191" t="s">
        <v>3747</v>
      </c>
    </row>
    <row r="192" spans="1:18" x14ac:dyDescent="0.25">
      <c r="A192">
        <v>192</v>
      </c>
      <c r="B192" t="s">
        <v>3750</v>
      </c>
      <c r="C192" t="s">
        <v>3751</v>
      </c>
      <c r="D192" t="s">
        <v>3752</v>
      </c>
      <c r="F192" s="29">
        <v>43792</v>
      </c>
      <c r="G192" s="29">
        <v>45358</v>
      </c>
      <c r="H192" s="29">
        <v>45368</v>
      </c>
      <c r="I192">
        <v>1576</v>
      </c>
      <c r="J192">
        <v>1576</v>
      </c>
      <c r="K192">
        <v>10</v>
      </c>
      <c r="L192" t="s">
        <v>36</v>
      </c>
      <c r="M192" t="s">
        <v>116</v>
      </c>
      <c r="N192" t="s">
        <v>23</v>
      </c>
      <c r="O192" t="s">
        <v>25</v>
      </c>
      <c r="P192" t="s">
        <v>26</v>
      </c>
      <c r="Q192" t="s">
        <v>20</v>
      </c>
      <c r="R192" t="s">
        <v>116</v>
      </c>
    </row>
    <row r="193" spans="1:18" x14ac:dyDescent="0.25">
      <c r="A193">
        <v>193</v>
      </c>
      <c r="B193" t="s">
        <v>3753</v>
      </c>
      <c r="C193" t="s">
        <v>3713</v>
      </c>
      <c r="D193" t="s">
        <v>3741</v>
      </c>
      <c r="F193" s="29">
        <v>45317</v>
      </c>
      <c r="G193" s="29">
        <v>45351</v>
      </c>
      <c r="H193" s="29">
        <v>45368</v>
      </c>
      <c r="I193">
        <v>1577</v>
      </c>
      <c r="J193">
        <v>51</v>
      </c>
      <c r="K193">
        <v>17</v>
      </c>
      <c r="L193" t="s">
        <v>36</v>
      </c>
      <c r="M193" t="s">
        <v>25</v>
      </c>
      <c r="N193" t="s">
        <v>23</v>
      </c>
      <c r="O193" t="s">
        <v>25</v>
      </c>
      <c r="P193" t="s">
        <v>26</v>
      </c>
      <c r="Q193" t="s">
        <v>20</v>
      </c>
      <c r="R193" t="s">
        <v>25</v>
      </c>
    </row>
    <row r="194" spans="1:18" x14ac:dyDescent="0.25">
      <c r="A194">
        <v>194</v>
      </c>
      <c r="B194" t="s">
        <v>2051</v>
      </c>
      <c r="C194" t="s">
        <v>3628</v>
      </c>
      <c r="D194" t="s">
        <v>3458</v>
      </c>
      <c r="F194" s="29">
        <v>45295</v>
      </c>
      <c r="G194" s="29">
        <v>45355</v>
      </c>
      <c r="H194" s="29">
        <v>45369</v>
      </c>
      <c r="I194">
        <v>1578</v>
      </c>
      <c r="J194">
        <v>74</v>
      </c>
      <c r="K194">
        <v>14</v>
      </c>
      <c r="L194" t="s">
        <v>134</v>
      </c>
      <c r="M194" t="s">
        <v>3754</v>
      </c>
      <c r="N194" t="s">
        <v>23</v>
      </c>
      <c r="O194" t="s">
        <v>25</v>
      </c>
      <c r="P194" t="s">
        <v>26</v>
      </c>
      <c r="Q194" t="s">
        <v>20</v>
      </c>
      <c r="R194" t="s">
        <v>559</v>
      </c>
    </row>
    <row r="195" spans="1:18" x14ac:dyDescent="0.25">
      <c r="A195">
        <v>197</v>
      </c>
      <c r="B195" t="s">
        <v>3760</v>
      </c>
      <c r="C195" t="s">
        <v>3761</v>
      </c>
      <c r="D195" t="s">
        <v>3458</v>
      </c>
      <c r="F195" s="29">
        <v>45258</v>
      </c>
      <c r="G195" s="29">
        <v>45359</v>
      </c>
      <c r="H195" s="29">
        <v>45372</v>
      </c>
      <c r="I195">
        <v>1582</v>
      </c>
      <c r="J195">
        <v>114</v>
      </c>
      <c r="K195">
        <v>13</v>
      </c>
      <c r="L195" t="s">
        <v>36</v>
      </c>
      <c r="M195" t="s">
        <v>2226</v>
      </c>
      <c r="N195" t="s">
        <v>23</v>
      </c>
      <c r="O195" t="s">
        <v>25</v>
      </c>
      <c r="P195" t="s">
        <v>26</v>
      </c>
      <c r="Q195" t="s">
        <v>20</v>
      </c>
    </row>
    <row r="196" spans="1:18" x14ac:dyDescent="0.25">
      <c r="A196">
        <v>129</v>
      </c>
      <c r="B196" t="s">
        <v>3671</v>
      </c>
      <c r="C196" t="s">
        <v>3569</v>
      </c>
      <c r="D196" t="s">
        <v>3570</v>
      </c>
      <c r="E196" s="1">
        <v>43791</v>
      </c>
      <c r="F196" s="29">
        <v>45300</v>
      </c>
      <c r="G196" s="27"/>
      <c r="H196" s="29">
        <v>45381</v>
      </c>
      <c r="I196">
        <v>1590</v>
      </c>
      <c r="J196">
        <v>81</v>
      </c>
      <c r="L196" t="s">
        <v>180</v>
      </c>
      <c r="N196" t="s">
        <v>23</v>
      </c>
      <c r="O196" t="s">
        <v>25</v>
      </c>
      <c r="P196" t="s">
        <v>26</v>
      </c>
      <c r="Q196" t="s">
        <v>20</v>
      </c>
    </row>
    <row r="197" spans="1:18" x14ac:dyDescent="0.25">
      <c r="A197">
        <v>198</v>
      </c>
      <c r="B197" t="s">
        <v>1882</v>
      </c>
      <c r="C197" t="s">
        <v>3666</v>
      </c>
      <c r="D197" t="s">
        <v>3481</v>
      </c>
      <c r="F197" s="29">
        <v>45282</v>
      </c>
      <c r="G197" s="29">
        <v>45338</v>
      </c>
      <c r="H197" s="29">
        <v>45390</v>
      </c>
      <c r="I197">
        <v>1600</v>
      </c>
      <c r="J197">
        <v>108</v>
      </c>
      <c r="K197">
        <v>52</v>
      </c>
      <c r="L197" t="s">
        <v>134</v>
      </c>
      <c r="M197" t="s">
        <v>272</v>
      </c>
      <c r="N197" t="s">
        <v>23</v>
      </c>
      <c r="O197" t="s">
        <v>25</v>
      </c>
      <c r="P197" t="s">
        <v>26</v>
      </c>
      <c r="Q197" t="s">
        <v>20</v>
      </c>
      <c r="R197" t="s">
        <v>3762</v>
      </c>
    </row>
    <row r="198" spans="1:18" x14ac:dyDescent="0.25">
      <c r="A198">
        <v>175</v>
      </c>
      <c r="B198" t="s">
        <v>760</v>
      </c>
      <c r="C198" t="s">
        <v>3675</v>
      </c>
      <c r="D198" t="s">
        <v>3481</v>
      </c>
      <c r="F198" s="27"/>
      <c r="G198" s="27" t="s">
        <v>3726</v>
      </c>
      <c r="H198" s="27"/>
      <c r="I198">
        <v>-728910</v>
      </c>
      <c r="J198">
        <v>84</v>
      </c>
      <c r="K198">
        <v>28</v>
      </c>
      <c r="L198" t="s">
        <v>36</v>
      </c>
      <c r="M198" t="s">
        <v>3032</v>
      </c>
      <c r="N198" t="s">
        <v>23</v>
      </c>
      <c r="O198" t="s">
        <v>25</v>
      </c>
      <c r="P198" t="s">
        <v>26</v>
      </c>
      <c r="Q198" t="s">
        <v>20</v>
      </c>
      <c r="R198" t="s">
        <v>1694</v>
      </c>
    </row>
    <row r="199" spans="1:18" x14ac:dyDescent="0.25">
      <c r="A199">
        <v>196</v>
      </c>
      <c r="B199" t="s">
        <v>3758</v>
      </c>
      <c r="C199" t="s">
        <v>3759</v>
      </c>
      <c r="D199" t="s">
        <v>3495</v>
      </c>
      <c r="F199" s="27"/>
      <c r="G199" s="29">
        <v>45368</v>
      </c>
      <c r="H199" s="27"/>
      <c r="I199">
        <v>-728906</v>
      </c>
      <c r="J199">
        <v>79</v>
      </c>
      <c r="K199">
        <v>-730482</v>
      </c>
      <c r="L199" t="s">
        <v>30</v>
      </c>
      <c r="M199" t="s">
        <v>116</v>
      </c>
      <c r="N199" t="s">
        <v>23</v>
      </c>
      <c r="O199" t="s">
        <v>25</v>
      </c>
      <c r="P199" t="s">
        <v>26</v>
      </c>
      <c r="Q199" t="s">
        <v>20</v>
      </c>
      <c r="R199" t="s">
        <v>226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4143D-B6D4-4DE1-81CB-53EA72553578}">
  <dimension ref="A1:P1701"/>
  <sheetViews>
    <sheetView topLeftCell="A1698" workbookViewId="0">
      <selection activeCell="D1707" sqref="D1707"/>
    </sheetView>
  </sheetViews>
  <sheetFormatPr defaultRowHeight="15" x14ac:dyDescent="0.25"/>
  <cols>
    <col min="1" max="1" width="13" style="3" customWidth="1"/>
    <col min="2" max="2" width="14.140625" style="3" customWidth="1"/>
    <col min="3" max="4" width="18.42578125" style="3" customWidth="1"/>
    <col min="5" max="5" width="17.42578125" style="3" customWidth="1"/>
    <col min="6" max="7" width="17.7109375" style="3" customWidth="1"/>
    <col min="8" max="9" width="24.140625" style="3" customWidth="1"/>
    <col min="10" max="10" width="17.7109375" style="3" customWidth="1"/>
    <col min="11" max="11" width="20.5703125" style="3" customWidth="1"/>
    <col min="12" max="12" width="14.5703125" style="3" customWidth="1"/>
    <col min="13" max="13" width="13.140625" style="3" customWidth="1"/>
    <col min="14" max="14" width="16.140625" style="3" customWidth="1"/>
    <col min="15" max="15" width="9" style="3" bestFit="1" customWidth="1"/>
    <col min="16" max="16384" width="9.140625" style="3"/>
  </cols>
  <sheetData>
    <row r="1" spans="1:16" ht="75" x14ac:dyDescent="0.25">
      <c r="A1" s="38" t="s">
        <v>1</v>
      </c>
      <c r="B1" s="38" t="s">
        <v>2</v>
      </c>
      <c r="C1" s="38" t="s">
        <v>3</v>
      </c>
      <c r="D1" s="38" t="s">
        <v>3764</v>
      </c>
      <c r="E1" s="38" t="s">
        <v>4</v>
      </c>
      <c r="F1" s="31" t="s">
        <v>5</v>
      </c>
      <c r="G1" s="31" t="s">
        <v>3765</v>
      </c>
      <c r="H1" s="38" t="s">
        <v>6</v>
      </c>
      <c r="I1" s="38" t="s">
        <v>4083</v>
      </c>
      <c r="J1" s="38" t="s">
        <v>7</v>
      </c>
      <c r="K1" s="38" t="s">
        <v>8</v>
      </c>
      <c r="L1" s="38" t="s">
        <v>9</v>
      </c>
      <c r="M1" s="38" t="s">
        <v>10</v>
      </c>
      <c r="N1" s="38" t="s">
        <v>11</v>
      </c>
      <c r="O1" s="31" t="s">
        <v>12</v>
      </c>
      <c r="P1" s="38" t="s">
        <v>13</v>
      </c>
    </row>
    <row r="2" spans="1:16" ht="25.5" x14ac:dyDescent="0.25">
      <c r="A2" s="32" t="s">
        <v>18</v>
      </c>
      <c r="B2" s="32" t="s">
        <v>19</v>
      </c>
      <c r="C2" s="33">
        <v>43791</v>
      </c>
      <c r="D2" s="33"/>
      <c r="E2" s="32" t="s">
        <v>20</v>
      </c>
      <c r="F2" s="34">
        <v>45276</v>
      </c>
      <c r="G2" s="34"/>
      <c r="H2" s="34">
        <v>45276</v>
      </c>
      <c r="I2" s="34"/>
      <c r="J2" s="32" t="s">
        <v>21</v>
      </c>
      <c r="K2" s="32" t="s">
        <v>22</v>
      </c>
      <c r="L2" s="40">
        <v>45413</v>
      </c>
      <c r="M2" s="32" t="s">
        <v>23</v>
      </c>
      <c r="N2" s="32" t="s">
        <v>24</v>
      </c>
      <c r="O2" s="32" t="s">
        <v>25</v>
      </c>
      <c r="P2" s="32" t="s">
        <v>26</v>
      </c>
    </row>
    <row r="3" spans="1:16" ht="25.5" x14ac:dyDescent="0.25">
      <c r="A3" s="32" t="s">
        <v>28</v>
      </c>
      <c r="B3" s="32" t="s">
        <v>29</v>
      </c>
      <c r="C3" s="33">
        <v>43790</v>
      </c>
      <c r="D3" s="33"/>
      <c r="E3" s="32" t="s">
        <v>25</v>
      </c>
      <c r="F3" s="34">
        <v>45268</v>
      </c>
      <c r="G3" s="34"/>
      <c r="H3" s="34">
        <v>45268</v>
      </c>
      <c r="I3" s="34"/>
      <c r="J3" s="32" t="s">
        <v>30</v>
      </c>
      <c r="K3" s="32" t="s">
        <v>31</v>
      </c>
      <c r="L3" s="32" t="s">
        <v>32</v>
      </c>
      <c r="M3" s="32" t="s">
        <v>23</v>
      </c>
      <c r="N3" s="32"/>
      <c r="O3" s="32" t="s">
        <v>25</v>
      </c>
      <c r="P3" s="32" t="s">
        <v>26</v>
      </c>
    </row>
    <row r="4" spans="1:16" ht="25.5" x14ac:dyDescent="0.25">
      <c r="A4" s="32" t="s">
        <v>34</v>
      </c>
      <c r="B4" s="32" t="s">
        <v>35</v>
      </c>
      <c r="C4" s="33">
        <v>43790</v>
      </c>
      <c r="D4" s="33"/>
      <c r="E4" s="32" t="s">
        <v>25</v>
      </c>
      <c r="F4" s="34">
        <v>45268</v>
      </c>
      <c r="G4" s="34"/>
      <c r="H4" s="34">
        <v>45268</v>
      </c>
      <c r="I4" s="34"/>
      <c r="J4" s="32" t="s">
        <v>36</v>
      </c>
      <c r="K4" s="32" t="s">
        <v>37</v>
      </c>
      <c r="L4" s="32" t="s">
        <v>38</v>
      </c>
      <c r="M4" s="32" t="s">
        <v>23</v>
      </c>
      <c r="N4" s="32"/>
      <c r="O4" s="32" t="s">
        <v>25</v>
      </c>
      <c r="P4" s="32" t="s">
        <v>26</v>
      </c>
    </row>
    <row r="5" spans="1:16" ht="25.5" x14ac:dyDescent="0.25">
      <c r="A5" s="32" t="s">
        <v>40</v>
      </c>
      <c r="B5" s="32" t="s">
        <v>29</v>
      </c>
      <c r="C5" s="33">
        <v>43791</v>
      </c>
      <c r="D5" s="33"/>
      <c r="E5" s="32" t="s">
        <v>25</v>
      </c>
      <c r="F5" s="34">
        <v>45268</v>
      </c>
      <c r="G5" s="34"/>
      <c r="H5" s="34">
        <v>45268</v>
      </c>
      <c r="I5" s="34"/>
      <c r="J5" s="32" t="s">
        <v>30</v>
      </c>
      <c r="K5" s="32" t="s">
        <v>41</v>
      </c>
      <c r="L5" s="32" t="s">
        <v>42</v>
      </c>
      <c r="M5" s="32" t="s">
        <v>43</v>
      </c>
      <c r="N5" s="32"/>
      <c r="O5" s="32" t="s">
        <v>25</v>
      </c>
      <c r="P5" s="32" t="s">
        <v>26</v>
      </c>
    </row>
    <row r="6" spans="1:16" ht="25.5" x14ac:dyDescent="0.25">
      <c r="A6" s="32" t="s">
        <v>45</v>
      </c>
      <c r="B6" s="32" t="s">
        <v>46</v>
      </c>
      <c r="C6" s="33">
        <v>43790</v>
      </c>
      <c r="D6" s="33"/>
      <c r="E6" s="32" t="s">
        <v>20</v>
      </c>
      <c r="F6" s="34">
        <v>45268</v>
      </c>
      <c r="G6" s="34"/>
      <c r="H6" s="34">
        <v>45268</v>
      </c>
      <c r="I6" s="34"/>
      <c r="J6" s="32" t="s">
        <v>36</v>
      </c>
      <c r="K6" s="32" t="s">
        <v>47</v>
      </c>
      <c r="L6" s="32" t="s">
        <v>48</v>
      </c>
      <c r="M6" s="32" t="s">
        <v>43</v>
      </c>
      <c r="N6" s="32"/>
      <c r="O6" s="32" t="s">
        <v>25</v>
      </c>
      <c r="P6" s="32" t="s">
        <v>26</v>
      </c>
    </row>
    <row r="7" spans="1:16" ht="25.5" x14ac:dyDescent="0.25">
      <c r="A7" s="32" t="s">
        <v>50</v>
      </c>
      <c r="B7" s="32" t="s">
        <v>29</v>
      </c>
      <c r="C7" s="33">
        <v>43790</v>
      </c>
      <c r="D7" s="33"/>
      <c r="E7" s="32" t="s">
        <v>25</v>
      </c>
      <c r="F7" s="34">
        <v>45268</v>
      </c>
      <c r="G7" s="34"/>
      <c r="H7" s="34">
        <v>45268</v>
      </c>
      <c r="I7" s="34"/>
      <c r="J7" s="32" t="s">
        <v>36</v>
      </c>
      <c r="K7" s="32" t="s">
        <v>51</v>
      </c>
      <c r="L7" s="32" t="s">
        <v>52</v>
      </c>
      <c r="M7" s="32" t="s">
        <v>23</v>
      </c>
      <c r="N7" s="32"/>
      <c r="O7" s="32" t="s">
        <v>25</v>
      </c>
      <c r="P7" s="32" t="s">
        <v>26</v>
      </c>
    </row>
    <row r="8" spans="1:16" ht="25.5" x14ac:dyDescent="0.25">
      <c r="A8" s="32" t="s">
        <v>54</v>
      </c>
      <c r="B8" s="32" t="s">
        <v>19</v>
      </c>
      <c r="C8" s="33">
        <v>43790</v>
      </c>
      <c r="D8" s="33"/>
      <c r="E8" s="32" t="s">
        <v>25</v>
      </c>
      <c r="F8" s="34">
        <v>45268</v>
      </c>
      <c r="G8" s="34"/>
      <c r="H8" s="34">
        <v>45268</v>
      </c>
      <c r="I8" s="34"/>
      <c r="J8" s="32" t="s">
        <v>30</v>
      </c>
      <c r="K8" s="32" t="s">
        <v>55</v>
      </c>
      <c r="L8" s="32" t="s">
        <v>56</v>
      </c>
      <c r="M8" s="32" t="s">
        <v>43</v>
      </c>
      <c r="N8" s="32"/>
      <c r="O8" s="32" t="s">
        <v>25</v>
      </c>
      <c r="P8" s="32" t="s">
        <v>26</v>
      </c>
    </row>
    <row r="9" spans="1:16" ht="25.5" x14ac:dyDescent="0.25">
      <c r="A9" s="32" t="s">
        <v>58</v>
      </c>
      <c r="B9" s="32" t="s">
        <v>59</v>
      </c>
      <c r="C9" s="33">
        <v>43791</v>
      </c>
      <c r="D9" s="33"/>
      <c r="E9" s="32" t="s">
        <v>25</v>
      </c>
      <c r="F9" s="34">
        <v>45268</v>
      </c>
      <c r="G9" s="34"/>
      <c r="H9" s="34">
        <v>45268</v>
      </c>
      <c r="I9" s="34"/>
      <c r="J9" s="32" t="s">
        <v>30</v>
      </c>
      <c r="K9" s="32" t="s">
        <v>60</v>
      </c>
      <c r="L9" s="32" t="s">
        <v>61</v>
      </c>
      <c r="M9" s="32" t="s">
        <v>23</v>
      </c>
      <c r="N9" s="32"/>
      <c r="O9" s="32" t="s">
        <v>25</v>
      </c>
      <c r="P9" s="32" t="s">
        <v>26</v>
      </c>
    </row>
    <row r="10" spans="1:16" ht="25.5" x14ac:dyDescent="0.25">
      <c r="A10" s="32" t="s">
        <v>63</v>
      </c>
      <c r="B10" s="32" t="s">
        <v>64</v>
      </c>
      <c r="C10" s="33">
        <v>43790</v>
      </c>
      <c r="D10" s="33"/>
      <c r="E10" s="32" t="s">
        <v>25</v>
      </c>
      <c r="F10" s="34">
        <v>45268</v>
      </c>
      <c r="G10" s="34"/>
      <c r="H10" s="34">
        <v>45268</v>
      </c>
      <c r="I10" s="34"/>
      <c r="J10" s="32" t="s">
        <v>30</v>
      </c>
      <c r="K10" s="32" t="s">
        <v>65</v>
      </c>
      <c r="L10" s="32" t="s">
        <v>66</v>
      </c>
      <c r="M10" s="32" t="s">
        <v>43</v>
      </c>
      <c r="N10" s="32"/>
      <c r="O10" s="32" t="s">
        <v>25</v>
      </c>
      <c r="P10" s="32" t="s">
        <v>26</v>
      </c>
    </row>
    <row r="11" spans="1:16" ht="25.5" x14ac:dyDescent="0.25">
      <c r="A11" s="32" t="s">
        <v>68</v>
      </c>
      <c r="B11" s="32" t="s">
        <v>69</v>
      </c>
      <c r="C11" s="33">
        <v>43790</v>
      </c>
      <c r="D11" s="33"/>
      <c r="E11" s="32" t="s">
        <v>25</v>
      </c>
      <c r="F11" s="34">
        <v>45268</v>
      </c>
      <c r="G11" s="34"/>
      <c r="H11" s="34">
        <v>45269</v>
      </c>
      <c r="I11" s="34"/>
      <c r="J11" s="32" t="s">
        <v>36</v>
      </c>
      <c r="K11" s="32" t="s">
        <v>70</v>
      </c>
      <c r="L11" s="32" t="s">
        <v>71</v>
      </c>
      <c r="M11" s="32" t="s">
        <v>23</v>
      </c>
      <c r="N11" s="32"/>
      <c r="O11" s="32" t="s">
        <v>25</v>
      </c>
      <c r="P11" s="32" t="s">
        <v>26</v>
      </c>
    </row>
    <row r="12" spans="1:16" ht="25.5" x14ac:dyDescent="0.25">
      <c r="A12" s="32" t="s">
        <v>72</v>
      </c>
      <c r="B12" s="32" t="s">
        <v>29</v>
      </c>
      <c r="C12" s="33">
        <v>43788</v>
      </c>
      <c r="D12" s="33"/>
      <c r="E12" s="32" t="s">
        <v>25</v>
      </c>
      <c r="F12" s="34">
        <v>45268</v>
      </c>
      <c r="G12" s="34"/>
      <c r="H12" s="34">
        <v>45268</v>
      </c>
      <c r="I12" s="34"/>
      <c r="J12" s="32" t="s">
        <v>30</v>
      </c>
      <c r="K12" s="32" t="s">
        <v>73</v>
      </c>
      <c r="L12" s="32" t="s">
        <v>66</v>
      </c>
      <c r="M12" s="32" t="s">
        <v>43</v>
      </c>
      <c r="N12" s="32"/>
      <c r="O12" s="32" t="s">
        <v>25</v>
      </c>
      <c r="P12" s="32" t="s">
        <v>26</v>
      </c>
    </row>
    <row r="13" spans="1:16" ht="25.5" x14ac:dyDescent="0.25">
      <c r="A13" s="32" t="s">
        <v>75</v>
      </c>
      <c r="B13" s="32" t="s">
        <v>19</v>
      </c>
      <c r="C13" s="33">
        <v>43790</v>
      </c>
      <c r="D13" s="33"/>
      <c r="E13" s="32" t="s">
        <v>25</v>
      </c>
      <c r="F13" s="34">
        <v>45268</v>
      </c>
      <c r="G13" s="34"/>
      <c r="H13" s="34">
        <v>45268</v>
      </c>
      <c r="I13" s="34"/>
      <c r="J13" s="32" t="s">
        <v>36</v>
      </c>
      <c r="K13" s="32" t="s">
        <v>76</v>
      </c>
      <c r="L13" s="32" t="s">
        <v>32</v>
      </c>
      <c r="M13" s="32" t="s">
        <v>43</v>
      </c>
      <c r="N13" s="32"/>
      <c r="O13" s="32" t="s">
        <v>25</v>
      </c>
      <c r="P13" s="32" t="s">
        <v>26</v>
      </c>
    </row>
    <row r="14" spans="1:16" ht="25.5" x14ac:dyDescent="0.25">
      <c r="A14" s="32" t="s">
        <v>77</v>
      </c>
      <c r="B14" s="32" t="s">
        <v>29</v>
      </c>
      <c r="C14" s="33">
        <v>43790</v>
      </c>
      <c r="D14" s="33"/>
      <c r="E14" s="32" t="s">
        <v>25</v>
      </c>
      <c r="F14" s="34">
        <v>45268</v>
      </c>
      <c r="G14" s="34"/>
      <c r="H14" s="34">
        <v>45268</v>
      </c>
      <c r="I14" s="34"/>
      <c r="J14" s="32" t="s">
        <v>36</v>
      </c>
      <c r="K14" s="32" t="s">
        <v>78</v>
      </c>
      <c r="L14" s="40">
        <v>153738</v>
      </c>
      <c r="M14" s="32" t="s">
        <v>43</v>
      </c>
      <c r="N14" s="32"/>
      <c r="O14" s="32" t="s">
        <v>25</v>
      </c>
      <c r="P14" s="32" t="s">
        <v>26</v>
      </c>
    </row>
    <row r="15" spans="1:16" ht="25.5" x14ac:dyDescent="0.25">
      <c r="A15" s="32" t="s">
        <v>80</v>
      </c>
      <c r="B15" s="32" t="s">
        <v>29</v>
      </c>
      <c r="C15" s="33">
        <v>43790</v>
      </c>
      <c r="D15" s="33"/>
      <c r="E15" s="32" t="s">
        <v>20</v>
      </c>
      <c r="F15" s="34">
        <v>45268</v>
      </c>
      <c r="G15" s="34"/>
      <c r="H15" s="34">
        <v>45269</v>
      </c>
      <c r="I15" s="34"/>
      <c r="J15" s="32" t="s">
        <v>36</v>
      </c>
      <c r="K15" s="32" t="s">
        <v>81</v>
      </c>
      <c r="L15" s="32" t="s">
        <v>82</v>
      </c>
      <c r="M15" s="32" t="s">
        <v>23</v>
      </c>
      <c r="N15" s="32"/>
      <c r="O15" s="32" t="s">
        <v>25</v>
      </c>
      <c r="P15" s="32" t="s">
        <v>26</v>
      </c>
    </row>
    <row r="16" spans="1:16" ht="25.5" x14ac:dyDescent="0.25">
      <c r="A16" s="32" t="s">
        <v>84</v>
      </c>
      <c r="B16" s="32" t="s">
        <v>46</v>
      </c>
      <c r="C16" s="33">
        <v>43790</v>
      </c>
      <c r="D16" s="33"/>
      <c r="E16" s="32" t="s">
        <v>25</v>
      </c>
      <c r="F16" s="34">
        <v>45268</v>
      </c>
      <c r="G16" s="34"/>
      <c r="H16" s="34">
        <v>45268</v>
      </c>
      <c r="I16" s="34"/>
      <c r="J16" s="32" t="s">
        <v>30</v>
      </c>
      <c r="K16" s="32" t="s">
        <v>85</v>
      </c>
      <c r="L16" s="32" t="s">
        <v>66</v>
      </c>
      <c r="M16" s="32" t="s">
        <v>43</v>
      </c>
      <c r="N16" s="32"/>
      <c r="O16" s="32" t="s">
        <v>25</v>
      </c>
      <c r="P16" s="32" t="s">
        <v>26</v>
      </c>
    </row>
    <row r="17" spans="1:16" ht="25.5" x14ac:dyDescent="0.25">
      <c r="A17" s="32" t="s">
        <v>87</v>
      </c>
      <c r="B17" s="32" t="s">
        <v>29</v>
      </c>
      <c r="C17" s="33">
        <v>43790</v>
      </c>
      <c r="D17" s="33"/>
      <c r="E17" s="32" t="s">
        <v>25</v>
      </c>
      <c r="F17" s="34">
        <v>45268</v>
      </c>
      <c r="G17" s="34"/>
      <c r="H17" s="34">
        <v>45268</v>
      </c>
      <c r="I17" s="34"/>
      <c r="J17" s="32" t="s">
        <v>88</v>
      </c>
      <c r="K17" s="32" t="s">
        <v>89</v>
      </c>
      <c r="L17" s="32" t="s">
        <v>90</v>
      </c>
      <c r="M17" s="32" t="s">
        <v>43</v>
      </c>
      <c r="N17" s="32"/>
      <c r="O17" s="32" t="s">
        <v>25</v>
      </c>
      <c r="P17" s="32" t="s">
        <v>26</v>
      </c>
    </row>
    <row r="18" spans="1:16" ht="25.5" x14ac:dyDescent="0.25">
      <c r="A18" s="32" t="s">
        <v>91</v>
      </c>
      <c r="B18" s="32" t="s">
        <v>92</v>
      </c>
      <c r="C18" s="33">
        <v>43791</v>
      </c>
      <c r="D18" s="33"/>
      <c r="E18" s="32" t="s">
        <v>25</v>
      </c>
      <c r="F18" s="34">
        <v>45267</v>
      </c>
      <c r="G18" s="34"/>
      <c r="H18" s="34">
        <v>45267</v>
      </c>
      <c r="I18" s="34"/>
      <c r="J18" s="32" t="s">
        <v>36</v>
      </c>
      <c r="K18" s="32" t="s">
        <v>81</v>
      </c>
      <c r="L18" s="32" t="s">
        <v>93</v>
      </c>
      <c r="M18" s="32" t="s">
        <v>43</v>
      </c>
      <c r="N18" s="32"/>
      <c r="O18" s="32" t="s">
        <v>25</v>
      </c>
      <c r="P18" s="32" t="s">
        <v>26</v>
      </c>
    </row>
    <row r="19" spans="1:16" ht="25.5" x14ac:dyDescent="0.25">
      <c r="A19" s="32" t="s">
        <v>94</v>
      </c>
      <c r="B19" s="32" t="s">
        <v>95</v>
      </c>
      <c r="C19" s="33">
        <v>43790</v>
      </c>
      <c r="D19" s="33"/>
      <c r="E19" s="32" t="s">
        <v>25</v>
      </c>
      <c r="F19" s="34">
        <v>45268</v>
      </c>
      <c r="G19" s="34"/>
      <c r="H19" s="34">
        <v>45268</v>
      </c>
      <c r="I19" s="34"/>
      <c r="J19" s="32" t="s">
        <v>36</v>
      </c>
      <c r="K19" s="32" t="s">
        <v>96</v>
      </c>
      <c r="L19" s="32" t="s">
        <v>97</v>
      </c>
      <c r="M19" s="32" t="s">
        <v>23</v>
      </c>
      <c r="N19" s="32"/>
      <c r="O19" s="32" t="s">
        <v>25</v>
      </c>
      <c r="P19" s="32" t="s">
        <v>26</v>
      </c>
    </row>
    <row r="20" spans="1:16" ht="25.5" x14ac:dyDescent="0.25">
      <c r="A20" s="32" t="s">
        <v>99</v>
      </c>
      <c r="B20" s="32" t="s">
        <v>19</v>
      </c>
      <c r="C20" s="33">
        <v>43790</v>
      </c>
      <c r="D20" s="33"/>
      <c r="E20" s="32" t="s">
        <v>25</v>
      </c>
      <c r="F20" s="34">
        <v>45268</v>
      </c>
      <c r="G20" s="34"/>
      <c r="H20" s="34">
        <v>45269</v>
      </c>
      <c r="I20" s="34"/>
      <c r="J20" s="32" t="s">
        <v>30</v>
      </c>
      <c r="K20" s="32" t="s">
        <v>100</v>
      </c>
      <c r="L20" s="32" t="s">
        <v>101</v>
      </c>
      <c r="M20" s="32" t="s">
        <v>23</v>
      </c>
      <c r="N20" s="32"/>
      <c r="O20" s="32" t="s">
        <v>25</v>
      </c>
      <c r="P20" s="32" t="s">
        <v>26</v>
      </c>
    </row>
    <row r="21" spans="1:16" ht="25.5" x14ac:dyDescent="0.25">
      <c r="A21" s="32" t="s">
        <v>103</v>
      </c>
      <c r="B21" s="32" t="s">
        <v>46</v>
      </c>
      <c r="C21" s="33">
        <v>43790</v>
      </c>
      <c r="D21" s="33"/>
      <c r="E21" s="32" t="s">
        <v>25</v>
      </c>
      <c r="F21" s="34">
        <v>45268</v>
      </c>
      <c r="G21" s="34"/>
      <c r="H21" s="34">
        <v>45268</v>
      </c>
      <c r="I21" s="34"/>
      <c r="J21" s="32" t="s">
        <v>36</v>
      </c>
      <c r="K21" s="32" t="s">
        <v>104</v>
      </c>
      <c r="L21" s="32" t="s">
        <v>82</v>
      </c>
      <c r="M21" s="32" t="s">
        <v>23</v>
      </c>
      <c r="N21" s="32"/>
      <c r="O21" s="32" t="s">
        <v>25</v>
      </c>
      <c r="P21" s="32" t="s">
        <v>26</v>
      </c>
    </row>
    <row r="22" spans="1:16" ht="25.5" x14ac:dyDescent="0.25">
      <c r="A22" s="32" t="s">
        <v>105</v>
      </c>
      <c r="B22" s="32" t="s">
        <v>106</v>
      </c>
      <c r="C22" s="33">
        <v>43790</v>
      </c>
      <c r="D22" s="33"/>
      <c r="E22" s="32" t="s">
        <v>25</v>
      </c>
      <c r="F22" s="34">
        <v>45268</v>
      </c>
      <c r="G22" s="34"/>
      <c r="H22" s="34">
        <v>45268</v>
      </c>
      <c r="I22" s="34"/>
      <c r="J22" s="32" t="s">
        <v>30</v>
      </c>
      <c r="K22" s="32" t="s">
        <v>107</v>
      </c>
      <c r="L22" s="32" t="s">
        <v>108</v>
      </c>
      <c r="M22" s="32" t="s">
        <v>23</v>
      </c>
      <c r="N22" s="32"/>
      <c r="O22" s="32" t="s">
        <v>25</v>
      </c>
      <c r="P22" s="32" t="s">
        <v>26</v>
      </c>
    </row>
    <row r="23" spans="1:16" ht="25.5" x14ac:dyDescent="0.25">
      <c r="A23" s="32" t="s">
        <v>110</v>
      </c>
      <c r="B23" s="32" t="s">
        <v>95</v>
      </c>
      <c r="C23" s="33">
        <v>43790</v>
      </c>
      <c r="D23" s="33"/>
      <c r="E23" s="32" t="s">
        <v>25</v>
      </c>
      <c r="F23" s="34">
        <v>45269</v>
      </c>
      <c r="G23" s="34"/>
      <c r="H23" s="34">
        <v>45269</v>
      </c>
      <c r="I23" s="34"/>
      <c r="J23" s="32" t="s">
        <v>36</v>
      </c>
      <c r="K23" s="32" t="s">
        <v>111</v>
      </c>
      <c r="L23" s="32" t="s">
        <v>112</v>
      </c>
      <c r="M23" s="32" t="s">
        <v>23</v>
      </c>
      <c r="N23" s="32"/>
      <c r="O23" s="32" t="s">
        <v>25</v>
      </c>
      <c r="P23" s="32" t="s">
        <v>26</v>
      </c>
    </row>
    <row r="24" spans="1:16" ht="25.5" x14ac:dyDescent="0.25">
      <c r="A24" s="32" t="s">
        <v>113</v>
      </c>
      <c r="B24" s="32" t="s">
        <v>64</v>
      </c>
      <c r="C24" s="33">
        <v>43791</v>
      </c>
      <c r="D24" s="33"/>
      <c r="E24" s="32" t="s">
        <v>20</v>
      </c>
      <c r="F24" s="34">
        <v>45268</v>
      </c>
      <c r="G24" s="34"/>
      <c r="H24" s="34">
        <v>45269</v>
      </c>
      <c r="I24" s="34"/>
      <c r="J24" s="32" t="s">
        <v>36</v>
      </c>
      <c r="K24" s="32" t="s">
        <v>114</v>
      </c>
      <c r="L24" s="32" t="s">
        <v>115</v>
      </c>
      <c r="M24" s="32" t="s">
        <v>23</v>
      </c>
      <c r="N24" s="32"/>
      <c r="O24" s="32" t="s">
        <v>25</v>
      </c>
      <c r="P24" s="32" t="s">
        <v>26</v>
      </c>
    </row>
    <row r="25" spans="1:16" ht="25.5" x14ac:dyDescent="0.25">
      <c r="A25" s="32" t="s">
        <v>117</v>
      </c>
      <c r="B25" s="32" t="s">
        <v>118</v>
      </c>
      <c r="C25" s="33">
        <v>45266</v>
      </c>
      <c r="D25" s="33"/>
      <c r="E25" s="32" t="s">
        <v>25</v>
      </c>
      <c r="F25" s="34">
        <v>45260</v>
      </c>
      <c r="G25" s="34"/>
      <c r="H25" s="34">
        <v>45266</v>
      </c>
      <c r="I25" s="34"/>
      <c r="J25" s="32" t="s">
        <v>119</v>
      </c>
      <c r="K25" s="32" t="s">
        <v>120</v>
      </c>
      <c r="L25" s="32" t="s">
        <v>121</v>
      </c>
      <c r="M25" s="32" t="s">
        <v>23</v>
      </c>
      <c r="N25" s="32"/>
      <c r="O25" s="32" t="s">
        <v>25</v>
      </c>
      <c r="P25" s="32" t="s">
        <v>26</v>
      </c>
    </row>
    <row r="26" spans="1:16" ht="25.5" x14ac:dyDescent="0.25">
      <c r="A26" s="32" t="s">
        <v>123</v>
      </c>
      <c r="B26" s="32" t="s">
        <v>29</v>
      </c>
      <c r="C26" s="33">
        <v>43790</v>
      </c>
      <c r="D26" s="33"/>
      <c r="E26" s="32" t="s">
        <v>25</v>
      </c>
      <c r="F26" s="34">
        <v>45268</v>
      </c>
      <c r="G26" s="34"/>
      <c r="H26" s="34">
        <v>45268</v>
      </c>
      <c r="I26" s="34"/>
      <c r="J26" s="32" t="s">
        <v>36</v>
      </c>
      <c r="K26" s="32" t="s">
        <v>124</v>
      </c>
      <c r="L26" s="32" t="s">
        <v>125</v>
      </c>
      <c r="M26" s="32" t="s">
        <v>43</v>
      </c>
      <c r="N26" s="32"/>
      <c r="O26" s="32" t="s">
        <v>25</v>
      </c>
      <c r="P26" s="32" t="s">
        <v>26</v>
      </c>
    </row>
    <row r="27" spans="1:16" ht="25.5" x14ac:dyDescent="0.25">
      <c r="A27" s="32" t="s">
        <v>126</v>
      </c>
      <c r="B27" s="32"/>
      <c r="C27" s="33">
        <v>43799</v>
      </c>
      <c r="D27" s="33"/>
      <c r="E27" s="32" t="s">
        <v>25</v>
      </c>
      <c r="F27" s="34">
        <v>45268</v>
      </c>
      <c r="G27" s="34"/>
      <c r="H27" s="34">
        <v>45268</v>
      </c>
      <c r="I27" s="34"/>
      <c r="J27" s="32" t="s">
        <v>30</v>
      </c>
      <c r="K27" s="32" t="s">
        <v>127</v>
      </c>
      <c r="L27" s="32" t="s">
        <v>66</v>
      </c>
      <c r="M27" s="32" t="s">
        <v>43</v>
      </c>
      <c r="N27" s="32"/>
      <c r="O27" s="32" t="s">
        <v>25</v>
      </c>
      <c r="P27" s="32" t="s">
        <v>26</v>
      </c>
    </row>
    <row r="28" spans="1:16" ht="25.5" x14ac:dyDescent="0.25">
      <c r="A28" s="32" t="s">
        <v>130</v>
      </c>
      <c r="B28" s="32" t="s">
        <v>95</v>
      </c>
      <c r="C28" s="33">
        <v>43790</v>
      </c>
      <c r="D28" s="33"/>
      <c r="E28" s="32" t="s">
        <v>25</v>
      </c>
      <c r="F28" s="34">
        <v>45268</v>
      </c>
      <c r="G28" s="34"/>
      <c r="H28" s="34">
        <v>45268</v>
      </c>
      <c r="I28" s="34"/>
      <c r="J28" s="32" t="s">
        <v>30</v>
      </c>
      <c r="K28" s="32" t="s">
        <v>131</v>
      </c>
      <c r="L28" s="32" t="s">
        <v>66</v>
      </c>
      <c r="M28" s="32" t="s">
        <v>43</v>
      </c>
      <c r="N28" s="32"/>
      <c r="O28" s="32" t="s">
        <v>25</v>
      </c>
      <c r="P28" s="32" t="s">
        <v>26</v>
      </c>
    </row>
    <row r="29" spans="1:16" ht="38.25" x14ac:dyDescent="0.25">
      <c r="A29" s="32" t="s">
        <v>133</v>
      </c>
      <c r="B29" s="32" t="s">
        <v>95</v>
      </c>
      <c r="C29" s="33">
        <v>43791</v>
      </c>
      <c r="D29" s="33"/>
      <c r="E29" s="32" t="s">
        <v>25</v>
      </c>
      <c r="F29" s="34">
        <v>45268</v>
      </c>
      <c r="G29" s="34"/>
      <c r="H29" s="34">
        <v>45268</v>
      </c>
      <c r="I29" s="34"/>
      <c r="J29" s="32" t="s">
        <v>134</v>
      </c>
      <c r="K29" s="32" t="s">
        <v>135</v>
      </c>
      <c r="L29" s="32" t="s">
        <v>136</v>
      </c>
      <c r="M29" s="32" t="s">
        <v>23</v>
      </c>
      <c r="N29" s="32"/>
      <c r="O29" s="32" t="s">
        <v>25</v>
      </c>
      <c r="P29" s="32" t="s">
        <v>26</v>
      </c>
    </row>
    <row r="30" spans="1:16" ht="25.5" x14ac:dyDescent="0.25">
      <c r="A30" s="32" t="s">
        <v>138</v>
      </c>
      <c r="B30" s="32" t="s">
        <v>95</v>
      </c>
      <c r="C30" s="33">
        <v>43790</v>
      </c>
      <c r="D30" s="33"/>
      <c r="E30" s="32" t="s">
        <v>25</v>
      </c>
      <c r="F30" s="34">
        <v>45268</v>
      </c>
      <c r="G30" s="34"/>
      <c r="H30" s="34">
        <v>45268</v>
      </c>
      <c r="I30" s="34"/>
      <c r="J30" s="32" t="s">
        <v>36</v>
      </c>
      <c r="K30" s="32" t="s">
        <v>139</v>
      </c>
      <c r="L30" s="32" t="s">
        <v>140</v>
      </c>
      <c r="M30" s="32" t="s">
        <v>23</v>
      </c>
      <c r="N30" s="32"/>
      <c r="O30" s="32" t="s">
        <v>25</v>
      </c>
      <c r="P30" s="32" t="s">
        <v>26</v>
      </c>
    </row>
    <row r="31" spans="1:16" ht="25.5" x14ac:dyDescent="0.25">
      <c r="A31" s="32" t="s">
        <v>142</v>
      </c>
      <c r="B31" s="32" t="s">
        <v>95</v>
      </c>
      <c r="C31" s="33">
        <v>43792</v>
      </c>
      <c r="D31" s="33"/>
      <c r="E31" s="32" t="s">
        <v>20</v>
      </c>
      <c r="F31" s="34">
        <v>45268</v>
      </c>
      <c r="G31" s="34"/>
      <c r="H31" s="34">
        <v>45269</v>
      </c>
      <c r="I31" s="34"/>
      <c r="J31" s="32" t="s">
        <v>36</v>
      </c>
      <c r="K31" s="32" t="s">
        <v>76</v>
      </c>
      <c r="L31" s="32" t="s">
        <v>143</v>
      </c>
      <c r="M31" s="32" t="s">
        <v>23</v>
      </c>
      <c r="N31" s="32"/>
      <c r="O31" s="32" t="s">
        <v>25</v>
      </c>
      <c r="P31" s="32" t="s">
        <v>26</v>
      </c>
    </row>
    <row r="32" spans="1:16" ht="25.5" x14ac:dyDescent="0.25">
      <c r="A32" s="32" t="s">
        <v>145</v>
      </c>
      <c r="B32" s="32" t="s">
        <v>64</v>
      </c>
      <c r="C32" s="33">
        <v>43791</v>
      </c>
      <c r="D32" s="33"/>
      <c r="E32" s="32" t="s">
        <v>25</v>
      </c>
      <c r="F32" s="34">
        <v>45268</v>
      </c>
      <c r="G32" s="34"/>
      <c r="H32" s="34">
        <v>45268</v>
      </c>
      <c r="I32" s="34"/>
      <c r="J32" s="32" t="s">
        <v>36</v>
      </c>
      <c r="K32" s="32" t="s">
        <v>146</v>
      </c>
      <c r="L32" s="32" t="s">
        <v>66</v>
      </c>
      <c r="M32" s="32" t="s">
        <v>43</v>
      </c>
      <c r="N32" s="32"/>
      <c r="O32" s="32" t="s">
        <v>25</v>
      </c>
      <c r="P32" s="32" t="s">
        <v>26</v>
      </c>
    </row>
    <row r="33" spans="1:16" ht="25.5" x14ac:dyDescent="0.25">
      <c r="A33" s="32" t="s">
        <v>148</v>
      </c>
      <c r="B33" s="32" t="s">
        <v>46</v>
      </c>
      <c r="C33" s="33">
        <v>43791</v>
      </c>
      <c r="D33" s="33"/>
      <c r="E33" s="32" t="s">
        <v>25</v>
      </c>
      <c r="F33" s="34">
        <v>45268</v>
      </c>
      <c r="G33" s="34"/>
      <c r="H33" s="34">
        <v>45268</v>
      </c>
      <c r="I33" s="34"/>
      <c r="J33" s="32" t="s">
        <v>36</v>
      </c>
      <c r="K33" s="32" t="s">
        <v>124</v>
      </c>
      <c r="L33" s="32" t="s">
        <v>66</v>
      </c>
      <c r="M33" s="32" t="s">
        <v>43</v>
      </c>
      <c r="N33" s="32"/>
      <c r="O33" s="32" t="s">
        <v>25</v>
      </c>
      <c r="P33" s="32" t="s">
        <v>26</v>
      </c>
    </row>
    <row r="34" spans="1:16" ht="25.5" x14ac:dyDescent="0.25">
      <c r="A34" s="32" t="s">
        <v>151</v>
      </c>
      <c r="B34" s="32" t="s">
        <v>19</v>
      </c>
      <c r="C34" s="33">
        <v>43790</v>
      </c>
      <c r="D34" s="33"/>
      <c r="E34" s="32" t="s">
        <v>25</v>
      </c>
      <c r="F34" s="34">
        <v>45268</v>
      </c>
      <c r="G34" s="34"/>
      <c r="H34" s="34">
        <v>45270</v>
      </c>
      <c r="I34" s="34"/>
      <c r="J34" s="32" t="s">
        <v>36</v>
      </c>
      <c r="K34" s="32" t="s">
        <v>152</v>
      </c>
      <c r="L34" s="32" t="s">
        <v>153</v>
      </c>
      <c r="M34" s="32" t="s">
        <v>23</v>
      </c>
      <c r="N34" s="32"/>
      <c r="O34" s="32" t="s">
        <v>25</v>
      </c>
      <c r="P34" s="32" t="s">
        <v>26</v>
      </c>
    </row>
    <row r="35" spans="1:16" ht="25.5" x14ac:dyDescent="0.25">
      <c r="A35" s="32" t="s">
        <v>155</v>
      </c>
      <c r="B35" s="32" t="s">
        <v>19</v>
      </c>
      <c r="C35" s="33">
        <v>45269</v>
      </c>
      <c r="D35" s="33"/>
      <c r="E35" s="32" t="s">
        <v>25</v>
      </c>
      <c r="F35" s="34">
        <v>45269</v>
      </c>
      <c r="G35" s="34"/>
      <c r="H35" s="34">
        <v>45269</v>
      </c>
      <c r="I35" s="34"/>
      <c r="J35" s="32" t="s">
        <v>36</v>
      </c>
      <c r="K35" s="32" t="s">
        <v>156</v>
      </c>
      <c r="L35" s="32" t="s">
        <v>32</v>
      </c>
      <c r="M35" s="32" t="s">
        <v>43</v>
      </c>
      <c r="N35" s="32"/>
      <c r="O35" s="32" t="s">
        <v>25</v>
      </c>
      <c r="P35" s="32" t="s">
        <v>26</v>
      </c>
    </row>
    <row r="36" spans="1:16" ht="25.5" x14ac:dyDescent="0.25">
      <c r="A36" s="32" t="s">
        <v>157</v>
      </c>
      <c r="B36" s="32" t="s">
        <v>29</v>
      </c>
      <c r="C36" s="33">
        <v>43790</v>
      </c>
      <c r="D36" s="33"/>
      <c r="E36" s="32" t="s">
        <v>20</v>
      </c>
      <c r="F36" s="34">
        <v>45268</v>
      </c>
      <c r="G36" s="34"/>
      <c r="H36" s="34">
        <v>45269</v>
      </c>
      <c r="I36" s="34"/>
      <c r="J36" s="32" t="s">
        <v>36</v>
      </c>
      <c r="K36" s="32" t="s">
        <v>158</v>
      </c>
      <c r="L36" s="32" t="s">
        <v>159</v>
      </c>
      <c r="M36" s="32" t="s">
        <v>23</v>
      </c>
      <c r="N36" s="32"/>
      <c r="O36" s="32" t="s">
        <v>25</v>
      </c>
      <c r="P36" s="32" t="s">
        <v>26</v>
      </c>
    </row>
    <row r="37" spans="1:16" ht="25.5" x14ac:dyDescent="0.25">
      <c r="A37" s="32" t="s">
        <v>161</v>
      </c>
      <c r="B37" s="32" t="s">
        <v>69</v>
      </c>
      <c r="C37" s="33">
        <v>43791</v>
      </c>
      <c r="D37" s="33"/>
      <c r="E37" s="32" t="s">
        <v>25</v>
      </c>
      <c r="F37" s="34">
        <v>45268</v>
      </c>
      <c r="G37" s="34"/>
      <c r="H37" s="34">
        <v>45268</v>
      </c>
      <c r="I37" s="34"/>
      <c r="J37" s="32" t="s">
        <v>30</v>
      </c>
      <c r="K37" s="32" t="s">
        <v>41</v>
      </c>
      <c r="L37" s="32" t="s">
        <v>162</v>
      </c>
      <c r="M37" s="32" t="s">
        <v>23</v>
      </c>
      <c r="N37" s="32"/>
      <c r="O37" s="32" t="s">
        <v>25</v>
      </c>
      <c r="P37" s="32" t="s">
        <v>26</v>
      </c>
    </row>
    <row r="38" spans="1:16" ht="25.5" x14ac:dyDescent="0.25">
      <c r="A38" s="32" t="s">
        <v>163</v>
      </c>
      <c r="B38" s="32" t="s">
        <v>95</v>
      </c>
      <c r="C38" s="33">
        <v>43790</v>
      </c>
      <c r="D38" s="33"/>
      <c r="E38" s="32" t="s">
        <v>25</v>
      </c>
      <c r="F38" s="34">
        <v>45269</v>
      </c>
      <c r="G38" s="34"/>
      <c r="H38" s="34">
        <v>45269</v>
      </c>
      <c r="I38" s="34"/>
      <c r="J38" s="32" t="s">
        <v>30</v>
      </c>
      <c r="K38" s="32" t="s">
        <v>164</v>
      </c>
      <c r="L38" s="32" t="s">
        <v>165</v>
      </c>
      <c r="M38" s="32" t="s">
        <v>23</v>
      </c>
      <c r="N38" s="32"/>
      <c r="O38" s="32" t="s">
        <v>25</v>
      </c>
      <c r="P38" s="32" t="s">
        <v>26</v>
      </c>
    </row>
    <row r="39" spans="1:16" ht="25.5" x14ac:dyDescent="0.25">
      <c r="A39" s="32" t="s">
        <v>167</v>
      </c>
      <c r="B39" s="32" t="s">
        <v>29</v>
      </c>
      <c r="C39" s="33">
        <v>43789</v>
      </c>
      <c r="D39" s="33"/>
      <c r="E39" s="32" t="s">
        <v>20</v>
      </c>
      <c r="F39" s="34">
        <v>45268</v>
      </c>
      <c r="G39" s="34"/>
      <c r="H39" s="34">
        <v>45268</v>
      </c>
      <c r="I39" s="34"/>
      <c r="J39" s="32" t="s">
        <v>36</v>
      </c>
      <c r="K39" s="32" t="s">
        <v>168</v>
      </c>
      <c r="L39" s="34">
        <v>45310</v>
      </c>
      <c r="M39" s="32" t="s">
        <v>23</v>
      </c>
      <c r="N39" s="32" t="s">
        <v>24</v>
      </c>
      <c r="O39" s="32" t="s">
        <v>25</v>
      </c>
      <c r="P39" s="32" t="s">
        <v>26</v>
      </c>
    </row>
    <row r="40" spans="1:16" ht="25.5" x14ac:dyDescent="0.25">
      <c r="A40" s="32" t="s">
        <v>169</v>
      </c>
      <c r="B40" s="32" t="s">
        <v>19</v>
      </c>
      <c r="C40" s="33">
        <v>43790</v>
      </c>
      <c r="D40" s="33"/>
      <c r="E40" s="32" t="s">
        <v>25</v>
      </c>
      <c r="F40" s="34">
        <v>45268</v>
      </c>
      <c r="G40" s="34"/>
      <c r="H40" s="34">
        <v>45268</v>
      </c>
      <c r="I40" s="34"/>
      <c r="J40" s="32" t="s">
        <v>30</v>
      </c>
      <c r="K40" s="32" t="s">
        <v>170</v>
      </c>
      <c r="L40" s="32" t="s">
        <v>127</v>
      </c>
      <c r="M40" s="32" t="s">
        <v>23</v>
      </c>
      <c r="N40" s="32"/>
      <c r="O40" s="32" t="s">
        <v>25</v>
      </c>
      <c r="P40" s="32" t="s">
        <v>26</v>
      </c>
    </row>
    <row r="41" spans="1:16" ht="25.5" x14ac:dyDescent="0.25">
      <c r="A41" s="32" t="s">
        <v>172</v>
      </c>
      <c r="B41" s="32" t="s">
        <v>64</v>
      </c>
      <c r="C41" s="33">
        <v>43791</v>
      </c>
      <c r="D41" s="33"/>
      <c r="E41" s="32" t="s">
        <v>25</v>
      </c>
      <c r="F41" s="34">
        <v>45268</v>
      </c>
      <c r="G41" s="34"/>
      <c r="H41" s="34">
        <v>45268</v>
      </c>
      <c r="I41" s="34"/>
      <c r="J41" s="32" t="s">
        <v>36</v>
      </c>
      <c r="K41" s="32" t="s">
        <v>173</v>
      </c>
      <c r="L41" s="32" t="s">
        <v>174</v>
      </c>
      <c r="M41" s="32" t="s">
        <v>43</v>
      </c>
      <c r="N41" s="32" t="s">
        <v>24</v>
      </c>
      <c r="O41" s="32" t="s">
        <v>25</v>
      </c>
      <c r="P41" s="32" t="s">
        <v>26</v>
      </c>
    </row>
    <row r="42" spans="1:16" ht="25.5" x14ac:dyDescent="0.25">
      <c r="A42" s="32" t="s">
        <v>176</v>
      </c>
      <c r="B42" s="32" t="s">
        <v>35</v>
      </c>
      <c r="C42" s="33">
        <v>43791</v>
      </c>
      <c r="D42" s="33"/>
      <c r="E42" s="32" t="s">
        <v>25</v>
      </c>
      <c r="F42" s="34">
        <v>45268</v>
      </c>
      <c r="G42" s="34"/>
      <c r="H42" s="34">
        <v>45268</v>
      </c>
      <c r="I42" s="34"/>
      <c r="J42" s="32" t="s">
        <v>36</v>
      </c>
      <c r="K42" s="32" t="s">
        <v>177</v>
      </c>
      <c r="L42" s="32" t="s">
        <v>66</v>
      </c>
      <c r="M42" s="32" t="s">
        <v>43</v>
      </c>
      <c r="N42" s="32"/>
      <c r="O42" s="32" t="s">
        <v>25</v>
      </c>
      <c r="P42" s="32" t="s">
        <v>26</v>
      </c>
    </row>
    <row r="43" spans="1:16" ht="25.5" x14ac:dyDescent="0.25">
      <c r="A43" s="32" t="s">
        <v>178</v>
      </c>
      <c r="B43" s="32" t="s">
        <v>179</v>
      </c>
      <c r="C43" s="33">
        <v>43804</v>
      </c>
      <c r="D43" s="33"/>
      <c r="E43" s="32" t="s">
        <v>25</v>
      </c>
      <c r="F43" s="34">
        <v>45270</v>
      </c>
      <c r="G43" s="34"/>
      <c r="H43" s="34">
        <v>45271</v>
      </c>
      <c r="I43" s="34"/>
      <c r="J43" s="32" t="s">
        <v>180</v>
      </c>
      <c r="K43" s="32" t="s">
        <v>181</v>
      </c>
      <c r="L43" s="32" t="s">
        <v>182</v>
      </c>
      <c r="M43" s="32" t="s">
        <v>23</v>
      </c>
      <c r="N43" s="32"/>
      <c r="O43" s="32" t="s">
        <v>25</v>
      </c>
      <c r="P43" s="32" t="s">
        <v>26</v>
      </c>
    </row>
    <row r="44" spans="1:16" ht="25.5" x14ac:dyDescent="0.25">
      <c r="A44" s="32" t="s">
        <v>184</v>
      </c>
      <c r="B44" s="32" t="s">
        <v>95</v>
      </c>
      <c r="C44" s="33">
        <v>43790</v>
      </c>
      <c r="D44" s="33"/>
      <c r="E44" s="32" t="s">
        <v>20</v>
      </c>
      <c r="F44" s="34">
        <v>45238</v>
      </c>
      <c r="G44" s="34"/>
      <c r="H44" s="34">
        <v>41586</v>
      </c>
      <c r="I44" s="34"/>
      <c r="J44" s="32" t="s">
        <v>30</v>
      </c>
      <c r="K44" s="32" t="s">
        <v>185</v>
      </c>
      <c r="L44" s="32" t="s">
        <v>66</v>
      </c>
      <c r="M44" s="32" t="s">
        <v>43</v>
      </c>
      <c r="N44" s="32"/>
      <c r="O44" s="32" t="s">
        <v>25</v>
      </c>
      <c r="P44" s="32" t="s">
        <v>26</v>
      </c>
    </row>
    <row r="45" spans="1:16" ht="25.5" x14ac:dyDescent="0.25">
      <c r="A45" s="32" t="s">
        <v>186</v>
      </c>
      <c r="B45" s="32" t="s">
        <v>46</v>
      </c>
      <c r="C45" s="33">
        <v>43790</v>
      </c>
      <c r="D45" s="33"/>
      <c r="E45" s="32" t="s">
        <v>25</v>
      </c>
      <c r="F45" s="34">
        <v>45268</v>
      </c>
      <c r="G45" s="34"/>
      <c r="H45" s="34">
        <v>45268</v>
      </c>
      <c r="I45" s="34"/>
      <c r="J45" s="32" t="s">
        <v>36</v>
      </c>
      <c r="K45" s="32" t="s">
        <v>187</v>
      </c>
      <c r="L45" s="32" t="s">
        <v>162</v>
      </c>
      <c r="M45" s="32" t="s">
        <v>23</v>
      </c>
      <c r="N45" s="32"/>
      <c r="O45" s="32" t="s">
        <v>25</v>
      </c>
      <c r="P45" s="32" t="s">
        <v>26</v>
      </c>
    </row>
    <row r="46" spans="1:16" ht="25.5" x14ac:dyDescent="0.25">
      <c r="A46" s="39" t="s">
        <v>188</v>
      </c>
      <c r="B46" s="32" t="s">
        <v>189</v>
      </c>
      <c r="C46" s="33">
        <v>43790</v>
      </c>
      <c r="D46" s="33"/>
      <c r="E46" s="32" t="s">
        <v>25</v>
      </c>
      <c r="F46" s="34">
        <v>45268</v>
      </c>
      <c r="G46" s="34"/>
      <c r="H46" s="34">
        <v>45269</v>
      </c>
      <c r="I46" s="34"/>
      <c r="J46" s="32" t="s">
        <v>30</v>
      </c>
      <c r="K46" s="32" t="s">
        <v>190</v>
      </c>
      <c r="L46" s="32" t="s">
        <v>191</v>
      </c>
      <c r="M46" s="32" t="s">
        <v>43</v>
      </c>
      <c r="N46" s="32"/>
      <c r="O46" s="32" t="s">
        <v>25</v>
      </c>
      <c r="P46" s="32" t="s">
        <v>26</v>
      </c>
    </row>
    <row r="47" spans="1:16" ht="38.25" x14ac:dyDescent="0.25">
      <c r="A47" s="32" t="s">
        <v>192</v>
      </c>
      <c r="B47" s="32" t="s">
        <v>64</v>
      </c>
      <c r="C47" s="33">
        <v>43790</v>
      </c>
      <c r="D47" s="33"/>
      <c r="E47" s="32" t="s">
        <v>25</v>
      </c>
      <c r="F47" s="34">
        <v>45268</v>
      </c>
      <c r="G47" s="34"/>
      <c r="H47" s="34">
        <v>45268</v>
      </c>
      <c r="I47" s="34"/>
      <c r="J47" s="32" t="s">
        <v>36</v>
      </c>
      <c r="K47" s="32" t="s">
        <v>193</v>
      </c>
      <c r="L47" s="32" t="s">
        <v>194</v>
      </c>
      <c r="M47" s="32" t="s">
        <v>23</v>
      </c>
      <c r="N47" s="32"/>
      <c r="O47" s="32" t="s">
        <v>25</v>
      </c>
      <c r="P47" s="32" t="s">
        <v>26</v>
      </c>
    </row>
    <row r="48" spans="1:16" ht="25.5" x14ac:dyDescent="0.25">
      <c r="A48" s="32" t="s">
        <v>196</v>
      </c>
      <c r="B48" s="32" t="s">
        <v>95</v>
      </c>
      <c r="C48" s="33">
        <v>43791</v>
      </c>
      <c r="D48" s="33"/>
      <c r="E48" s="32" t="s">
        <v>25</v>
      </c>
      <c r="F48" s="34">
        <v>45268</v>
      </c>
      <c r="G48" s="34"/>
      <c r="H48" s="34">
        <v>45268</v>
      </c>
      <c r="I48" s="34"/>
      <c r="J48" s="32" t="s">
        <v>30</v>
      </c>
      <c r="K48" s="32" t="s">
        <v>197</v>
      </c>
      <c r="L48" s="32" t="s">
        <v>165</v>
      </c>
      <c r="M48" s="32" t="s">
        <v>23</v>
      </c>
      <c r="N48" s="32"/>
      <c r="O48" s="32" t="s">
        <v>25</v>
      </c>
      <c r="P48" s="32" t="s">
        <v>26</v>
      </c>
    </row>
    <row r="49" spans="1:16" ht="25.5" x14ac:dyDescent="0.25">
      <c r="A49" s="32" t="s">
        <v>198</v>
      </c>
      <c r="B49" s="32" t="s">
        <v>46</v>
      </c>
      <c r="C49" s="33">
        <v>43790</v>
      </c>
      <c r="D49" s="33"/>
      <c r="E49" s="32" t="s">
        <v>25</v>
      </c>
      <c r="F49" s="34">
        <v>45268</v>
      </c>
      <c r="G49" s="34"/>
      <c r="H49" s="34">
        <v>45270</v>
      </c>
      <c r="I49" s="34"/>
      <c r="J49" s="32" t="s">
        <v>36</v>
      </c>
      <c r="K49" s="32" t="s">
        <v>124</v>
      </c>
      <c r="L49" s="32" t="s">
        <v>66</v>
      </c>
      <c r="M49" s="32" t="s">
        <v>43</v>
      </c>
      <c r="N49" s="32"/>
      <c r="O49" s="32" t="s">
        <v>25</v>
      </c>
      <c r="P49" s="32" t="s">
        <v>26</v>
      </c>
    </row>
    <row r="50" spans="1:16" ht="25.5" x14ac:dyDescent="0.25">
      <c r="A50" s="32" t="s">
        <v>200</v>
      </c>
      <c r="B50" s="32"/>
      <c r="C50" s="39" t="s">
        <v>201</v>
      </c>
      <c r="D50" s="39"/>
      <c r="E50" s="32" t="s">
        <v>25</v>
      </c>
      <c r="F50" s="34">
        <v>45268</v>
      </c>
      <c r="G50" s="34"/>
      <c r="H50" s="34">
        <v>45269</v>
      </c>
      <c r="I50" s="34"/>
      <c r="J50" s="32" t="s">
        <v>36</v>
      </c>
      <c r="K50" s="32" t="s">
        <v>202</v>
      </c>
      <c r="L50" s="32" t="s">
        <v>203</v>
      </c>
      <c r="M50" s="32" t="s">
        <v>43</v>
      </c>
      <c r="N50" s="32" t="s">
        <v>24</v>
      </c>
      <c r="O50" s="32" t="s">
        <v>25</v>
      </c>
      <c r="P50" s="32" t="s">
        <v>26</v>
      </c>
    </row>
    <row r="51" spans="1:16" ht="25.5" x14ac:dyDescent="0.25">
      <c r="A51" s="32" t="s">
        <v>204</v>
      </c>
      <c r="B51" s="32" t="s">
        <v>19</v>
      </c>
      <c r="C51" s="33">
        <v>43791</v>
      </c>
      <c r="D51" s="33"/>
      <c r="E51" s="32" t="s">
        <v>25</v>
      </c>
      <c r="F51" s="34">
        <v>45268</v>
      </c>
      <c r="G51" s="34"/>
      <c r="H51" s="34">
        <v>45269</v>
      </c>
      <c r="I51" s="34"/>
      <c r="J51" s="32" t="s">
        <v>36</v>
      </c>
      <c r="K51" s="32" t="s">
        <v>32</v>
      </c>
      <c r="L51" s="32" t="s">
        <v>82</v>
      </c>
      <c r="M51" s="32" t="s">
        <v>23</v>
      </c>
      <c r="N51" s="32"/>
      <c r="O51" s="32" t="s">
        <v>25</v>
      </c>
      <c r="P51" s="32" t="s">
        <v>26</v>
      </c>
    </row>
    <row r="52" spans="1:16" ht="25.5" x14ac:dyDescent="0.25">
      <c r="A52" s="32" t="s">
        <v>206</v>
      </c>
      <c r="B52" s="32" t="s">
        <v>19</v>
      </c>
      <c r="C52" s="33">
        <v>43790</v>
      </c>
      <c r="D52" s="33"/>
      <c r="E52" s="32" t="s">
        <v>20</v>
      </c>
      <c r="F52" s="34">
        <v>45268</v>
      </c>
      <c r="G52" s="34"/>
      <c r="H52" s="34">
        <v>45269</v>
      </c>
      <c r="I52" s="34"/>
      <c r="J52" s="32" t="s">
        <v>36</v>
      </c>
      <c r="K52" s="32" t="s">
        <v>207</v>
      </c>
      <c r="L52" s="32" t="s">
        <v>208</v>
      </c>
      <c r="M52" s="32" t="s">
        <v>43</v>
      </c>
      <c r="N52" s="32"/>
      <c r="O52" s="32" t="s">
        <v>25</v>
      </c>
      <c r="P52" s="32" t="s">
        <v>26</v>
      </c>
    </row>
    <row r="53" spans="1:16" ht="25.5" x14ac:dyDescent="0.25">
      <c r="A53" s="32" t="s">
        <v>209</v>
      </c>
      <c r="B53" s="32" t="s">
        <v>210</v>
      </c>
      <c r="C53" s="33">
        <v>43832</v>
      </c>
      <c r="D53" s="33"/>
      <c r="E53" s="32" t="s">
        <v>25</v>
      </c>
      <c r="F53" s="34">
        <v>45271</v>
      </c>
      <c r="G53" s="34"/>
      <c r="H53" s="34">
        <v>43841</v>
      </c>
      <c r="I53" s="34"/>
      <c r="J53" s="32" t="s">
        <v>30</v>
      </c>
      <c r="K53" s="32" t="s">
        <v>7</v>
      </c>
      <c r="L53" s="34">
        <v>45506</v>
      </c>
      <c r="M53" s="32" t="s">
        <v>43</v>
      </c>
      <c r="N53" s="32"/>
      <c r="O53" s="32" t="s">
        <v>25</v>
      </c>
      <c r="P53" s="32" t="s">
        <v>26</v>
      </c>
    </row>
    <row r="54" spans="1:16" ht="25.5" x14ac:dyDescent="0.25">
      <c r="A54" s="32" t="s">
        <v>212</v>
      </c>
      <c r="B54" s="32" t="s">
        <v>69</v>
      </c>
      <c r="C54" s="33">
        <v>43790</v>
      </c>
      <c r="D54" s="33"/>
      <c r="E54" s="32" t="s">
        <v>25</v>
      </c>
      <c r="F54" s="34">
        <v>45268</v>
      </c>
      <c r="G54" s="34"/>
      <c r="H54" s="34">
        <v>45268</v>
      </c>
      <c r="I54" s="34"/>
      <c r="J54" s="32" t="s">
        <v>36</v>
      </c>
      <c r="K54" s="32" t="s">
        <v>213</v>
      </c>
      <c r="L54" s="32" t="s">
        <v>32</v>
      </c>
      <c r="M54" s="32" t="s">
        <v>23</v>
      </c>
      <c r="N54" s="32"/>
      <c r="O54" s="32" t="s">
        <v>25</v>
      </c>
      <c r="P54" s="32" t="s">
        <v>26</v>
      </c>
    </row>
    <row r="55" spans="1:16" ht="25.5" x14ac:dyDescent="0.25">
      <c r="A55" s="32" t="s">
        <v>215</v>
      </c>
      <c r="B55" s="32" t="s">
        <v>69</v>
      </c>
      <c r="C55" s="33">
        <v>43791</v>
      </c>
      <c r="D55" s="33"/>
      <c r="E55" s="32" t="s">
        <v>25</v>
      </c>
      <c r="F55" s="34">
        <v>45269</v>
      </c>
      <c r="G55" s="34"/>
      <c r="H55" s="34">
        <v>45269</v>
      </c>
      <c r="I55" s="34"/>
      <c r="J55" s="32" t="s">
        <v>30</v>
      </c>
      <c r="K55" s="32" t="s">
        <v>61</v>
      </c>
      <c r="L55" s="32" t="s">
        <v>216</v>
      </c>
      <c r="M55" s="32" t="s">
        <v>23</v>
      </c>
      <c r="N55" s="32"/>
      <c r="O55" s="32" t="s">
        <v>25</v>
      </c>
      <c r="P55" s="32" t="s">
        <v>26</v>
      </c>
    </row>
    <row r="56" spans="1:16" ht="25.5" x14ac:dyDescent="0.25">
      <c r="A56" s="32" t="s">
        <v>218</v>
      </c>
      <c r="B56" s="32" t="s">
        <v>35</v>
      </c>
      <c r="C56" s="33">
        <v>43790</v>
      </c>
      <c r="D56" s="33"/>
      <c r="E56" s="32" t="s">
        <v>20</v>
      </c>
      <c r="F56" s="34">
        <v>45268</v>
      </c>
      <c r="G56" s="34"/>
      <c r="H56" s="34">
        <v>45271</v>
      </c>
      <c r="I56" s="34"/>
      <c r="J56" s="32" t="s">
        <v>36</v>
      </c>
      <c r="K56" s="32" t="s">
        <v>219</v>
      </c>
      <c r="L56" s="32" t="s">
        <v>66</v>
      </c>
      <c r="M56" s="32" t="s">
        <v>43</v>
      </c>
      <c r="N56" s="32"/>
      <c r="O56" s="32" t="s">
        <v>25</v>
      </c>
      <c r="P56" s="32" t="s">
        <v>26</v>
      </c>
    </row>
    <row r="57" spans="1:16" ht="25.5" x14ac:dyDescent="0.25">
      <c r="A57" s="32" t="s">
        <v>221</v>
      </c>
      <c r="B57" s="32" t="s">
        <v>46</v>
      </c>
      <c r="C57" s="33">
        <v>43791</v>
      </c>
      <c r="D57" s="33"/>
      <c r="E57" s="32" t="s">
        <v>25</v>
      </c>
      <c r="F57" s="34">
        <v>45268</v>
      </c>
      <c r="G57" s="34"/>
      <c r="H57" s="34">
        <v>45270</v>
      </c>
      <c r="I57" s="34"/>
      <c r="J57" s="32" t="s">
        <v>36</v>
      </c>
      <c r="K57" s="32" t="s">
        <v>222</v>
      </c>
      <c r="L57" s="32" t="s">
        <v>223</v>
      </c>
      <c r="M57" s="32" t="s">
        <v>23</v>
      </c>
      <c r="N57" s="32"/>
      <c r="O57" s="32" t="s">
        <v>25</v>
      </c>
      <c r="P57" s="32" t="s">
        <v>26</v>
      </c>
    </row>
    <row r="58" spans="1:16" ht="25.5" x14ac:dyDescent="0.25">
      <c r="A58" s="32" t="s">
        <v>224</v>
      </c>
      <c r="B58" s="32" t="s">
        <v>69</v>
      </c>
      <c r="C58" s="33">
        <v>45269</v>
      </c>
      <c r="D58" s="33"/>
      <c r="E58" s="32" t="s">
        <v>25</v>
      </c>
      <c r="F58" s="34">
        <v>45268</v>
      </c>
      <c r="G58" s="34"/>
      <c r="H58" s="34">
        <v>45269</v>
      </c>
      <c r="I58" s="34"/>
      <c r="J58" s="32" t="s">
        <v>36</v>
      </c>
      <c r="K58" s="32" t="s">
        <v>225</v>
      </c>
      <c r="L58" s="32" t="s">
        <v>226</v>
      </c>
      <c r="M58" s="32" t="s">
        <v>23</v>
      </c>
      <c r="N58" s="32"/>
      <c r="O58" s="32" t="s">
        <v>25</v>
      </c>
      <c r="P58" s="32" t="s">
        <v>26</v>
      </c>
    </row>
    <row r="59" spans="1:16" ht="25.5" x14ac:dyDescent="0.25">
      <c r="A59" s="32" t="s">
        <v>228</v>
      </c>
      <c r="B59" s="32" t="s">
        <v>69</v>
      </c>
      <c r="C59" s="33">
        <v>43790</v>
      </c>
      <c r="D59" s="33"/>
      <c r="E59" s="32" t="s">
        <v>25</v>
      </c>
      <c r="F59" s="34">
        <v>45268</v>
      </c>
      <c r="G59" s="34"/>
      <c r="H59" s="34">
        <v>45270</v>
      </c>
      <c r="I59" s="34"/>
      <c r="J59" s="32" t="s">
        <v>36</v>
      </c>
      <c r="K59" s="32" t="s">
        <v>229</v>
      </c>
      <c r="L59" s="32" t="s">
        <v>230</v>
      </c>
      <c r="M59" s="32" t="s">
        <v>43</v>
      </c>
      <c r="N59" s="32"/>
      <c r="O59" s="32" t="s">
        <v>25</v>
      </c>
      <c r="P59" s="32" t="s">
        <v>26</v>
      </c>
    </row>
    <row r="60" spans="1:16" ht="25.5" x14ac:dyDescent="0.25">
      <c r="A60" s="32" t="s">
        <v>232</v>
      </c>
      <c r="B60" s="32" t="s">
        <v>19</v>
      </c>
      <c r="C60" s="33">
        <v>43790</v>
      </c>
      <c r="D60" s="33"/>
      <c r="E60" s="32" t="s">
        <v>25</v>
      </c>
      <c r="F60" s="34">
        <v>45268</v>
      </c>
      <c r="G60" s="34"/>
      <c r="H60" s="34">
        <v>45269</v>
      </c>
      <c r="I60" s="34"/>
      <c r="J60" s="32" t="s">
        <v>36</v>
      </c>
      <c r="K60" s="32" t="s">
        <v>124</v>
      </c>
      <c r="L60" s="32" t="s">
        <v>223</v>
      </c>
      <c r="M60" s="32" t="s">
        <v>23</v>
      </c>
      <c r="N60" s="32"/>
      <c r="O60" s="32" t="s">
        <v>25</v>
      </c>
      <c r="P60" s="32" t="s">
        <v>26</v>
      </c>
    </row>
    <row r="61" spans="1:16" ht="25.5" x14ac:dyDescent="0.25">
      <c r="A61" s="32" t="s">
        <v>234</v>
      </c>
      <c r="B61" s="32" t="s">
        <v>95</v>
      </c>
      <c r="C61" s="33">
        <v>43790</v>
      </c>
      <c r="D61" s="33"/>
      <c r="E61" s="32" t="s">
        <v>25</v>
      </c>
      <c r="F61" s="34">
        <v>45268</v>
      </c>
      <c r="G61" s="34"/>
      <c r="H61" s="34">
        <v>45269</v>
      </c>
      <c r="I61" s="34"/>
      <c r="J61" s="32" t="s">
        <v>36</v>
      </c>
      <c r="K61" s="32" t="s">
        <v>235</v>
      </c>
      <c r="L61" s="32" t="s">
        <v>236</v>
      </c>
      <c r="M61" s="32" t="s">
        <v>23</v>
      </c>
      <c r="N61" s="32"/>
      <c r="O61" s="32" t="s">
        <v>25</v>
      </c>
      <c r="P61" s="32" t="s">
        <v>26</v>
      </c>
    </row>
    <row r="62" spans="1:16" ht="25.5" x14ac:dyDescent="0.25">
      <c r="A62" s="32" t="s">
        <v>237</v>
      </c>
      <c r="B62" s="32" t="s">
        <v>46</v>
      </c>
      <c r="C62" s="33">
        <v>43791</v>
      </c>
      <c r="D62" s="33"/>
      <c r="E62" s="32" t="s">
        <v>20</v>
      </c>
      <c r="F62" s="34">
        <v>45268</v>
      </c>
      <c r="G62" s="34"/>
      <c r="H62" s="34">
        <v>45269</v>
      </c>
      <c r="I62" s="34"/>
      <c r="J62" s="32" t="s">
        <v>238</v>
      </c>
      <c r="K62" s="32" t="s">
        <v>239</v>
      </c>
      <c r="L62" s="32" t="s">
        <v>240</v>
      </c>
      <c r="M62" s="32" t="s">
        <v>23</v>
      </c>
      <c r="N62" s="32"/>
      <c r="O62" s="32" t="s">
        <v>25</v>
      </c>
      <c r="P62" s="32" t="s">
        <v>26</v>
      </c>
    </row>
    <row r="63" spans="1:16" ht="25.5" x14ac:dyDescent="0.25">
      <c r="A63" s="32" t="s">
        <v>241</v>
      </c>
      <c r="B63" s="32" t="s">
        <v>95</v>
      </c>
      <c r="C63" s="33">
        <v>43790</v>
      </c>
      <c r="D63" s="33"/>
      <c r="E63" s="32" t="s">
        <v>25</v>
      </c>
      <c r="F63" s="34">
        <v>45268</v>
      </c>
      <c r="G63" s="34"/>
      <c r="H63" s="34">
        <v>45269</v>
      </c>
      <c r="I63" s="34"/>
      <c r="J63" s="32" t="s">
        <v>36</v>
      </c>
      <c r="K63" s="32" t="s">
        <v>242</v>
      </c>
      <c r="L63" s="32" t="s">
        <v>243</v>
      </c>
      <c r="M63" s="32" t="s">
        <v>43</v>
      </c>
      <c r="N63" s="32"/>
      <c r="O63" s="32" t="s">
        <v>25</v>
      </c>
      <c r="P63" s="32" t="s">
        <v>26</v>
      </c>
    </row>
    <row r="64" spans="1:16" ht="25.5" x14ac:dyDescent="0.25">
      <c r="A64" s="32" t="s">
        <v>245</v>
      </c>
      <c r="B64" s="32" t="s">
        <v>29</v>
      </c>
      <c r="C64" s="33">
        <v>43790</v>
      </c>
      <c r="D64" s="33"/>
      <c r="E64" s="32" t="s">
        <v>20</v>
      </c>
      <c r="F64" s="34">
        <v>45268</v>
      </c>
      <c r="G64" s="34"/>
      <c r="H64" s="34">
        <v>45268</v>
      </c>
      <c r="I64" s="34"/>
      <c r="J64" s="32" t="s">
        <v>36</v>
      </c>
      <c r="K64" s="32" t="s">
        <v>225</v>
      </c>
      <c r="L64" s="32" t="s">
        <v>246</v>
      </c>
      <c r="M64" s="32" t="s">
        <v>43</v>
      </c>
      <c r="N64" s="32"/>
      <c r="O64" s="32" t="s">
        <v>25</v>
      </c>
      <c r="P64" s="32" t="s">
        <v>26</v>
      </c>
    </row>
    <row r="65" spans="1:16" ht="51" x14ac:dyDescent="0.25">
      <c r="A65" s="32" t="s">
        <v>248</v>
      </c>
      <c r="B65" s="32" t="s">
        <v>64</v>
      </c>
      <c r="C65" s="33">
        <v>43791</v>
      </c>
      <c r="D65" s="33"/>
      <c r="E65" s="32" t="s">
        <v>25</v>
      </c>
      <c r="F65" s="34">
        <v>45268</v>
      </c>
      <c r="G65" s="34"/>
      <c r="H65" s="34">
        <v>45269</v>
      </c>
      <c r="I65" s="34"/>
      <c r="J65" s="32" t="s">
        <v>36</v>
      </c>
      <c r="K65" s="32" t="s">
        <v>249</v>
      </c>
      <c r="L65" s="32" t="s">
        <v>250</v>
      </c>
      <c r="M65" s="32" t="s">
        <v>23</v>
      </c>
      <c r="N65" s="32"/>
      <c r="O65" s="32" t="s">
        <v>25</v>
      </c>
      <c r="P65" s="32" t="s">
        <v>26</v>
      </c>
    </row>
    <row r="66" spans="1:16" ht="25.5" x14ac:dyDescent="0.25">
      <c r="A66" s="32" t="s">
        <v>252</v>
      </c>
      <c r="B66" s="32" t="s">
        <v>19</v>
      </c>
      <c r="C66" s="33">
        <v>43790</v>
      </c>
      <c r="D66" s="33"/>
      <c r="E66" s="32" t="s">
        <v>25</v>
      </c>
      <c r="F66" s="34">
        <v>45268</v>
      </c>
      <c r="G66" s="34"/>
      <c r="H66" s="34">
        <v>45270</v>
      </c>
      <c r="I66" s="34"/>
      <c r="J66" s="32" t="s">
        <v>253</v>
      </c>
      <c r="K66" s="32" t="s">
        <v>254</v>
      </c>
      <c r="L66" s="32" t="s">
        <v>255</v>
      </c>
      <c r="M66" s="32" t="s">
        <v>43</v>
      </c>
      <c r="N66" s="32"/>
      <c r="O66" s="32" t="s">
        <v>25</v>
      </c>
      <c r="P66" s="32" t="s">
        <v>26</v>
      </c>
    </row>
    <row r="67" spans="1:16" ht="25.5" x14ac:dyDescent="0.25">
      <c r="A67" s="32" t="s">
        <v>257</v>
      </c>
      <c r="B67" s="32" t="s">
        <v>69</v>
      </c>
      <c r="C67" s="33">
        <v>43791</v>
      </c>
      <c r="D67" s="33"/>
      <c r="E67" s="32" t="s">
        <v>25</v>
      </c>
      <c r="F67" s="34">
        <v>45268</v>
      </c>
      <c r="G67" s="34"/>
      <c r="H67" s="34">
        <v>45269</v>
      </c>
      <c r="I67" s="34"/>
      <c r="J67" s="32" t="s">
        <v>30</v>
      </c>
      <c r="K67" s="32" t="s">
        <v>61</v>
      </c>
      <c r="L67" s="32" t="s">
        <v>258</v>
      </c>
      <c r="M67" s="32" t="s">
        <v>23</v>
      </c>
      <c r="N67" s="32"/>
      <c r="O67" s="32" t="s">
        <v>25</v>
      </c>
      <c r="P67" s="32" t="s">
        <v>26</v>
      </c>
    </row>
    <row r="68" spans="1:16" ht="25.5" x14ac:dyDescent="0.25">
      <c r="A68" s="32" t="s">
        <v>260</v>
      </c>
      <c r="B68" s="32" t="s">
        <v>19</v>
      </c>
      <c r="C68" s="33">
        <v>43790</v>
      </c>
      <c r="D68" s="33"/>
      <c r="E68" s="32" t="s">
        <v>20</v>
      </c>
      <c r="F68" s="34">
        <v>45268</v>
      </c>
      <c r="G68" s="34"/>
      <c r="H68" s="34">
        <v>45268</v>
      </c>
      <c r="I68" s="34"/>
      <c r="J68" s="32" t="s">
        <v>30</v>
      </c>
      <c r="K68" s="32" t="s">
        <v>261</v>
      </c>
      <c r="L68" s="32" t="s">
        <v>262</v>
      </c>
      <c r="M68" s="32" t="s">
        <v>23</v>
      </c>
      <c r="N68" s="32"/>
      <c r="O68" s="32" t="s">
        <v>25</v>
      </c>
      <c r="P68" s="32" t="s">
        <v>26</v>
      </c>
    </row>
    <row r="69" spans="1:16" ht="25.5" x14ac:dyDescent="0.25">
      <c r="A69" s="32" t="s">
        <v>263</v>
      </c>
      <c r="B69" s="32" t="s">
        <v>35</v>
      </c>
      <c r="C69" s="33">
        <v>43791</v>
      </c>
      <c r="D69" s="33"/>
      <c r="E69" s="32" t="s">
        <v>25</v>
      </c>
      <c r="F69" s="34">
        <v>45269</v>
      </c>
      <c r="G69" s="34"/>
      <c r="H69" s="34">
        <v>45269</v>
      </c>
      <c r="I69" s="34"/>
      <c r="J69" s="32" t="s">
        <v>36</v>
      </c>
      <c r="K69" s="32" t="s">
        <v>127</v>
      </c>
      <c r="L69" s="32" t="s">
        <v>66</v>
      </c>
      <c r="M69" s="32" t="s">
        <v>43</v>
      </c>
      <c r="N69" s="32"/>
      <c r="O69" s="32" t="s">
        <v>25</v>
      </c>
      <c r="P69" s="32" t="s">
        <v>26</v>
      </c>
    </row>
    <row r="70" spans="1:16" ht="25.5" x14ac:dyDescent="0.25">
      <c r="A70" s="32" t="s">
        <v>264</v>
      </c>
      <c r="B70" s="32" t="s">
        <v>69</v>
      </c>
      <c r="C70" s="33">
        <v>43791</v>
      </c>
      <c r="D70" s="33"/>
      <c r="E70" s="32" t="s">
        <v>20</v>
      </c>
      <c r="F70" s="34">
        <v>45268</v>
      </c>
      <c r="G70" s="34"/>
      <c r="H70" s="34">
        <v>45268</v>
      </c>
      <c r="I70" s="34"/>
      <c r="J70" s="32" t="s">
        <v>36</v>
      </c>
      <c r="K70" s="32" t="s">
        <v>81</v>
      </c>
      <c r="L70" s="32" t="s">
        <v>265</v>
      </c>
      <c r="M70" s="32" t="s">
        <v>23</v>
      </c>
      <c r="N70" s="32"/>
      <c r="O70" s="32" t="s">
        <v>25</v>
      </c>
      <c r="P70" s="32" t="s">
        <v>26</v>
      </c>
    </row>
    <row r="71" spans="1:16" ht="25.5" x14ac:dyDescent="0.25">
      <c r="A71" s="32" t="s">
        <v>197</v>
      </c>
      <c r="B71" s="32" t="s">
        <v>46</v>
      </c>
      <c r="C71" s="33">
        <v>43796</v>
      </c>
      <c r="D71" s="33"/>
      <c r="E71" s="32" t="s">
        <v>25</v>
      </c>
      <c r="F71" s="34">
        <v>45268</v>
      </c>
      <c r="G71" s="34"/>
      <c r="H71" s="34">
        <v>45269</v>
      </c>
      <c r="I71" s="34"/>
      <c r="J71" s="32" t="s">
        <v>30</v>
      </c>
      <c r="K71" s="32" t="s">
        <v>266</v>
      </c>
      <c r="L71" s="32" t="s">
        <v>267</v>
      </c>
      <c r="M71" s="32" t="s">
        <v>43</v>
      </c>
      <c r="N71" s="32"/>
      <c r="O71" s="32" t="s">
        <v>25</v>
      </c>
      <c r="P71" s="32" t="s">
        <v>26</v>
      </c>
    </row>
    <row r="72" spans="1:16" ht="25.5" x14ac:dyDescent="0.25">
      <c r="A72" s="32" t="s">
        <v>268</v>
      </c>
      <c r="B72" s="32" t="s">
        <v>59</v>
      </c>
      <c r="C72" s="33">
        <v>43792</v>
      </c>
      <c r="D72" s="33"/>
      <c r="E72" s="32" t="s">
        <v>25</v>
      </c>
      <c r="F72" s="34">
        <v>45268</v>
      </c>
      <c r="G72" s="34"/>
      <c r="H72" s="34">
        <v>45268</v>
      </c>
      <c r="I72" s="34"/>
      <c r="J72" s="32" t="s">
        <v>36</v>
      </c>
      <c r="K72" s="32" t="s">
        <v>81</v>
      </c>
      <c r="L72" s="32" t="s">
        <v>269</v>
      </c>
      <c r="M72" s="32" t="s">
        <v>23</v>
      </c>
      <c r="N72" s="32"/>
      <c r="O72" s="32" t="s">
        <v>25</v>
      </c>
      <c r="P72" s="32" t="s">
        <v>26</v>
      </c>
    </row>
    <row r="73" spans="1:16" ht="25.5" x14ac:dyDescent="0.25">
      <c r="A73" s="32" t="s">
        <v>270</v>
      </c>
      <c r="B73" s="32" t="s">
        <v>271</v>
      </c>
      <c r="C73" s="33">
        <v>45272</v>
      </c>
      <c r="D73" s="33"/>
      <c r="E73" s="32" t="s">
        <v>25</v>
      </c>
      <c r="F73" s="34">
        <v>45272</v>
      </c>
      <c r="G73" s="34"/>
      <c r="H73" s="34">
        <v>45272</v>
      </c>
      <c r="I73" s="34"/>
      <c r="J73" s="32" t="s">
        <v>134</v>
      </c>
      <c r="K73" s="32" t="s">
        <v>272</v>
      </c>
      <c r="L73" s="32">
        <v>2023</v>
      </c>
      <c r="M73" s="32" t="s">
        <v>23</v>
      </c>
      <c r="N73" s="32"/>
      <c r="O73" s="32" t="s">
        <v>25</v>
      </c>
      <c r="P73" s="32" t="s">
        <v>26</v>
      </c>
    </row>
    <row r="74" spans="1:16" ht="25.5" x14ac:dyDescent="0.25">
      <c r="A74" s="32" t="s">
        <v>273</v>
      </c>
      <c r="B74" s="32" t="s">
        <v>69</v>
      </c>
      <c r="C74" s="33">
        <v>43791</v>
      </c>
      <c r="D74" s="33"/>
      <c r="E74" s="32" t="s">
        <v>25</v>
      </c>
      <c r="F74" s="34">
        <v>45268</v>
      </c>
      <c r="G74" s="34"/>
      <c r="H74" s="34">
        <v>45269</v>
      </c>
      <c r="I74" s="34"/>
      <c r="J74" s="32" t="s">
        <v>36</v>
      </c>
      <c r="K74" s="32" t="s">
        <v>158</v>
      </c>
      <c r="L74" s="32" t="s">
        <v>274</v>
      </c>
      <c r="M74" s="32" t="s">
        <v>23</v>
      </c>
      <c r="N74" s="32"/>
      <c r="O74" s="32" t="s">
        <v>25</v>
      </c>
      <c r="P74" s="32" t="s">
        <v>26</v>
      </c>
    </row>
    <row r="75" spans="1:16" ht="25.5" x14ac:dyDescent="0.25">
      <c r="A75" s="32" t="s">
        <v>276</v>
      </c>
      <c r="B75" s="32" t="s">
        <v>95</v>
      </c>
      <c r="C75" s="33">
        <v>43791</v>
      </c>
      <c r="D75" s="33"/>
      <c r="E75" s="32" t="s">
        <v>25</v>
      </c>
      <c r="F75" s="34">
        <v>45268</v>
      </c>
      <c r="G75" s="34"/>
      <c r="H75" s="34">
        <v>45268</v>
      </c>
      <c r="I75" s="34"/>
      <c r="J75" s="32" t="s">
        <v>36</v>
      </c>
      <c r="K75" s="32" t="s">
        <v>277</v>
      </c>
      <c r="L75" s="32" t="s">
        <v>278</v>
      </c>
      <c r="M75" s="32" t="s">
        <v>23</v>
      </c>
      <c r="N75" s="32"/>
      <c r="O75" s="32" t="s">
        <v>25</v>
      </c>
      <c r="P75" s="32" t="s">
        <v>26</v>
      </c>
    </row>
    <row r="76" spans="1:16" ht="25.5" x14ac:dyDescent="0.25">
      <c r="A76" s="32" t="s">
        <v>280</v>
      </c>
      <c r="B76" s="32" t="s">
        <v>64</v>
      </c>
      <c r="C76" s="33">
        <v>43791</v>
      </c>
      <c r="D76" s="33"/>
      <c r="E76" s="32" t="s">
        <v>20</v>
      </c>
      <c r="F76" s="34">
        <v>45268</v>
      </c>
      <c r="G76" s="34"/>
      <c r="H76" s="34">
        <v>45272</v>
      </c>
      <c r="I76" s="34"/>
      <c r="J76" s="32" t="s">
        <v>30</v>
      </c>
      <c r="K76" s="32" t="s">
        <v>281</v>
      </c>
      <c r="L76" s="32" t="s">
        <v>282</v>
      </c>
      <c r="M76" s="32" t="s">
        <v>23</v>
      </c>
      <c r="N76" s="32"/>
      <c r="O76" s="32" t="s">
        <v>25</v>
      </c>
      <c r="P76" s="32" t="s">
        <v>26</v>
      </c>
    </row>
    <row r="77" spans="1:16" ht="25.5" x14ac:dyDescent="0.25">
      <c r="A77" s="32" t="s">
        <v>284</v>
      </c>
      <c r="B77" s="32" t="s">
        <v>64</v>
      </c>
      <c r="C77" s="33">
        <v>43791</v>
      </c>
      <c r="D77" s="33"/>
      <c r="E77" s="32" t="s">
        <v>25</v>
      </c>
      <c r="F77" s="34">
        <v>45268</v>
      </c>
      <c r="G77" s="34"/>
      <c r="H77" s="34">
        <v>45268</v>
      </c>
      <c r="I77" s="34"/>
      <c r="J77" s="32" t="s">
        <v>36</v>
      </c>
      <c r="K77" s="32" t="s">
        <v>285</v>
      </c>
      <c r="L77" s="32" t="s">
        <v>286</v>
      </c>
      <c r="M77" s="32" t="s">
        <v>23</v>
      </c>
      <c r="N77" s="32"/>
      <c r="O77" s="32" t="s">
        <v>25</v>
      </c>
      <c r="P77" s="32" t="s">
        <v>26</v>
      </c>
    </row>
    <row r="78" spans="1:16" ht="25.5" x14ac:dyDescent="0.25">
      <c r="A78" s="32" t="s">
        <v>288</v>
      </c>
      <c r="B78" s="32" t="s">
        <v>289</v>
      </c>
      <c r="C78" s="33">
        <v>44519</v>
      </c>
      <c r="D78" s="33"/>
      <c r="E78" s="32" t="s">
        <v>25</v>
      </c>
      <c r="F78" s="34">
        <v>44540</v>
      </c>
      <c r="G78" s="34"/>
      <c r="H78" s="34">
        <v>44540</v>
      </c>
      <c r="I78" s="34"/>
      <c r="J78" s="32" t="s">
        <v>30</v>
      </c>
      <c r="K78" s="32" t="s">
        <v>290</v>
      </c>
      <c r="L78" s="32" t="s">
        <v>291</v>
      </c>
      <c r="M78" s="32" t="s">
        <v>43</v>
      </c>
      <c r="N78" s="32"/>
      <c r="O78" s="32" t="s">
        <v>25</v>
      </c>
      <c r="P78" s="32" t="s">
        <v>26</v>
      </c>
    </row>
    <row r="79" spans="1:16" ht="25.5" x14ac:dyDescent="0.25">
      <c r="A79" s="32" t="s">
        <v>293</v>
      </c>
      <c r="B79" s="32" t="s">
        <v>19</v>
      </c>
      <c r="C79" s="33">
        <v>43798</v>
      </c>
      <c r="D79" s="33"/>
      <c r="E79" s="32" t="s">
        <v>25</v>
      </c>
      <c r="F79" s="34">
        <v>45268</v>
      </c>
      <c r="G79" s="34"/>
      <c r="H79" s="34">
        <v>45269</v>
      </c>
      <c r="I79" s="34"/>
      <c r="J79" s="32" t="s">
        <v>36</v>
      </c>
      <c r="K79" s="32" t="s">
        <v>25</v>
      </c>
      <c r="L79" s="40">
        <v>45292</v>
      </c>
      <c r="M79" s="32" t="s">
        <v>43</v>
      </c>
      <c r="N79" s="32"/>
      <c r="O79" s="32" t="s">
        <v>25</v>
      </c>
      <c r="P79" s="32" t="s">
        <v>26</v>
      </c>
    </row>
    <row r="80" spans="1:16" ht="25.5" x14ac:dyDescent="0.25">
      <c r="A80" s="32" t="s">
        <v>294</v>
      </c>
      <c r="B80" s="32" t="s">
        <v>19</v>
      </c>
      <c r="C80" s="33">
        <v>43790</v>
      </c>
      <c r="D80" s="33"/>
      <c r="E80" s="32" t="s">
        <v>25</v>
      </c>
      <c r="F80" s="34">
        <v>45268</v>
      </c>
      <c r="G80" s="34"/>
      <c r="H80" s="34">
        <v>45272</v>
      </c>
      <c r="I80" s="34"/>
      <c r="J80" s="32" t="s">
        <v>36</v>
      </c>
      <c r="K80" s="32" t="s">
        <v>295</v>
      </c>
      <c r="L80" s="32" t="s">
        <v>32</v>
      </c>
      <c r="M80" s="32" t="s">
        <v>23</v>
      </c>
      <c r="N80" s="32"/>
      <c r="O80" s="32" t="s">
        <v>25</v>
      </c>
      <c r="P80" s="32" t="s">
        <v>26</v>
      </c>
    </row>
    <row r="81" spans="1:16" ht="25.5" x14ac:dyDescent="0.25">
      <c r="A81" s="32" t="s">
        <v>297</v>
      </c>
      <c r="B81" s="32" t="s">
        <v>19</v>
      </c>
      <c r="C81" s="33">
        <v>43791</v>
      </c>
      <c r="D81" s="33"/>
      <c r="E81" s="32" t="s">
        <v>20</v>
      </c>
      <c r="F81" s="34">
        <v>45268</v>
      </c>
      <c r="G81" s="34"/>
      <c r="H81" s="34">
        <v>45268</v>
      </c>
      <c r="I81" s="34"/>
      <c r="J81" s="32" t="s">
        <v>36</v>
      </c>
      <c r="K81" s="32" t="s">
        <v>298</v>
      </c>
      <c r="L81" s="32" t="s">
        <v>66</v>
      </c>
      <c r="M81" s="32" t="s">
        <v>43</v>
      </c>
      <c r="N81" s="32"/>
      <c r="O81" s="32" t="s">
        <v>25</v>
      </c>
      <c r="P81" s="32" t="s">
        <v>26</v>
      </c>
    </row>
    <row r="82" spans="1:16" ht="25.5" x14ac:dyDescent="0.25">
      <c r="A82" s="32" t="s">
        <v>300</v>
      </c>
      <c r="B82" s="32" t="s">
        <v>95</v>
      </c>
      <c r="C82" s="33">
        <v>43790</v>
      </c>
      <c r="D82" s="33"/>
      <c r="E82" s="32" t="s">
        <v>25</v>
      </c>
      <c r="F82" s="34">
        <v>45270</v>
      </c>
      <c r="G82" s="34"/>
      <c r="H82" s="34">
        <v>45271</v>
      </c>
      <c r="I82" s="34"/>
      <c r="J82" s="32" t="s">
        <v>36</v>
      </c>
      <c r="K82" s="32" t="s">
        <v>301</v>
      </c>
      <c r="L82" s="32" t="s">
        <v>302</v>
      </c>
      <c r="M82" s="32" t="s">
        <v>23</v>
      </c>
      <c r="N82" s="32"/>
      <c r="O82" s="32" t="s">
        <v>25</v>
      </c>
      <c r="P82" s="32" t="s">
        <v>26</v>
      </c>
    </row>
    <row r="83" spans="1:16" ht="25.5" x14ac:dyDescent="0.25">
      <c r="A83" s="32" t="s">
        <v>303</v>
      </c>
      <c r="B83" s="32" t="s">
        <v>19</v>
      </c>
      <c r="C83" s="33">
        <v>43790</v>
      </c>
      <c r="D83" s="33"/>
      <c r="E83" s="32" t="s">
        <v>20</v>
      </c>
      <c r="F83" s="34">
        <v>45268</v>
      </c>
      <c r="G83" s="34"/>
      <c r="H83" s="34">
        <v>45268</v>
      </c>
      <c r="I83" s="34"/>
      <c r="J83" s="32" t="s">
        <v>36</v>
      </c>
      <c r="K83" s="32" t="s">
        <v>304</v>
      </c>
      <c r="L83" s="32" t="s">
        <v>305</v>
      </c>
      <c r="M83" s="32" t="s">
        <v>23</v>
      </c>
      <c r="N83" s="32"/>
      <c r="O83" s="32" t="s">
        <v>25</v>
      </c>
      <c r="P83" s="32" t="s">
        <v>26</v>
      </c>
    </row>
    <row r="84" spans="1:16" ht="25.5" x14ac:dyDescent="0.25">
      <c r="A84" s="32" t="s">
        <v>307</v>
      </c>
      <c r="B84" s="32" t="s">
        <v>308</v>
      </c>
      <c r="C84" s="33">
        <v>44160</v>
      </c>
      <c r="D84" s="33"/>
      <c r="E84" s="32" t="s">
        <v>20</v>
      </c>
      <c r="F84" s="34">
        <v>44125</v>
      </c>
      <c r="G84" s="34"/>
      <c r="H84" s="34">
        <v>44125</v>
      </c>
      <c r="I84" s="34"/>
      <c r="J84" s="32" t="s">
        <v>309</v>
      </c>
      <c r="K84" s="32" t="s">
        <v>310</v>
      </c>
      <c r="L84" s="32" t="s">
        <v>32</v>
      </c>
      <c r="M84" s="32" t="s">
        <v>23</v>
      </c>
      <c r="N84" s="32"/>
      <c r="O84" s="32" t="s">
        <v>25</v>
      </c>
      <c r="P84" s="32" t="s">
        <v>311</v>
      </c>
    </row>
    <row r="85" spans="1:16" ht="25.5" x14ac:dyDescent="0.25">
      <c r="A85" s="32" t="s">
        <v>312</v>
      </c>
      <c r="B85" s="32" t="s">
        <v>46</v>
      </c>
      <c r="C85" s="33">
        <v>43791</v>
      </c>
      <c r="D85" s="33"/>
      <c r="E85" s="32" t="s">
        <v>25</v>
      </c>
      <c r="F85" s="34">
        <v>45268</v>
      </c>
      <c r="G85" s="34"/>
      <c r="H85" s="34">
        <v>45268</v>
      </c>
      <c r="I85" s="34"/>
      <c r="J85" s="32" t="s">
        <v>36</v>
      </c>
      <c r="K85" s="32" t="s">
        <v>285</v>
      </c>
      <c r="L85" s="32" t="s">
        <v>66</v>
      </c>
      <c r="M85" s="32" t="s">
        <v>43</v>
      </c>
      <c r="N85" s="32"/>
      <c r="O85" s="32" t="s">
        <v>25</v>
      </c>
      <c r="P85" s="32" t="s">
        <v>26</v>
      </c>
    </row>
    <row r="86" spans="1:16" ht="25.5" x14ac:dyDescent="0.25">
      <c r="A86" s="32" t="s">
        <v>314</v>
      </c>
      <c r="B86" s="32" t="s">
        <v>46</v>
      </c>
      <c r="C86" s="33">
        <v>43791</v>
      </c>
      <c r="D86" s="33"/>
      <c r="E86" s="32" t="s">
        <v>25</v>
      </c>
      <c r="F86" s="34">
        <v>45268</v>
      </c>
      <c r="G86" s="34"/>
      <c r="H86" s="34">
        <v>45268</v>
      </c>
      <c r="I86" s="34"/>
      <c r="J86" s="32" t="s">
        <v>36</v>
      </c>
      <c r="K86" s="32" t="s">
        <v>7</v>
      </c>
      <c r="L86" s="32" t="s">
        <v>165</v>
      </c>
      <c r="M86" s="32" t="s">
        <v>43</v>
      </c>
      <c r="N86" s="32"/>
      <c r="O86" s="32" t="s">
        <v>25</v>
      </c>
      <c r="P86" s="32" t="s">
        <v>26</v>
      </c>
    </row>
    <row r="87" spans="1:16" ht="25.5" x14ac:dyDescent="0.25">
      <c r="A87" s="32" t="s">
        <v>315</v>
      </c>
      <c r="B87" s="32" t="s">
        <v>64</v>
      </c>
      <c r="C87" s="33">
        <v>43790</v>
      </c>
      <c r="D87" s="33"/>
      <c r="E87" s="32" t="s">
        <v>20</v>
      </c>
      <c r="F87" s="34">
        <v>45268</v>
      </c>
      <c r="G87" s="34"/>
      <c r="H87" s="34">
        <v>45268</v>
      </c>
      <c r="I87" s="34"/>
      <c r="J87" s="32" t="s">
        <v>36</v>
      </c>
      <c r="K87" s="32" t="s">
        <v>316</v>
      </c>
      <c r="L87" s="32" t="s">
        <v>317</v>
      </c>
      <c r="M87" s="32" t="s">
        <v>23</v>
      </c>
      <c r="N87" s="32"/>
      <c r="O87" s="32" t="s">
        <v>25</v>
      </c>
      <c r="P87" s="32" t="s">
        <v>26</v>
      </c>
    </row>
    <row r="88" spans="1:16" ht="25.5" x14ac:dyDescent="0.25">
      <c r="A88" s="32" t="s">
        <v>319</v>
      </c>
      <c r="B88" s="32" t="s">
        <v>59</v>
      </c>
      <c r="C88" s="33">
        <v>43790</v>
      </c>
      <c r="D88" s="33"/>
      <c r="E88" s="32" t="s">
        <v>25</v>
      </c>
      <c r="F88" s="34">
        <v>45268</v>
      </c>
      <c r="G88" s="34"/>
      <c r="H88" s="34">
        <v>45268</v>
      </c>
      <c r="I88" s="34"/>
      <c r="J88" s="32" t="s">
        <v>30</v>
      </c>
      <c r="K88" s="32" t="s">
        <v>320</v>
      </c>
      <c r="L88" s="32" t="s">
        <v>321</v>
      </c>
      <c r="M88" s="32" t="s">
        <v>23</v>
      </c>
      <c r="N88" s="32"/>
      <c r="O88" s="32" t="s">
        <v>25</v>
      </c>
      <c r="P88" s="32" t="s">
        <v>26</v>
      </c>
    </row>
    <row r="89" spans="1:16" ht="25.5" x14ac:dyDescent="0.25">
      <c r="A89" s="32" t="s">
        <v>322</v>
      </c>
      <c r="B89" s="32" t="s">
        <v>19</v>
      </c>
      <c r="C89" s="33">
        <v>43791</v>
      </c>
      <c r="D89" s="33"/>
      <c r="E89" s="32" t="s">
        <v>25</v>
      </c>
      <c r="F89" s="34">
        <v>45268</v>
      </c>
      <c r="G89" s="34"/>
      <c r="H89" s="34">
        <v>45271</v>
      </c>
      <c r="I89" s="34"/>
      <c r="J89" s="32" t="s">
        <v>134</v>
      </c>
      <c r="K89" s="32" t="s">
        <v>323</v>
      </c>
      <c r="L89" s="32" t="s">
        <v>127</v>
      </c>
      <c r="M89" s="32" t="s">
        <v>43</v>
      </c>
      <c r="N89" s="32"/>
      <c r="O89" s="32" t="s">
        <v>25</v>
      </c>
      <c r="P89" s="32" t="s">
        <v>26</v>
      </c>
    </row>
    <row r="90" spans="1:16" ht="25.5" x14ac:dyDescent="0.25">
      <c r="A90" s="32" t="s">
        <v>325</v>
      </c>
      <c r="B90" s="32" t="s">
        <v>95</v>
      </c>
      <c r="C90" s="33">
        <v>43778</v>
      </c>
      <c r="D90" s="33"/>
      <c r="E90" s="32" t="s">
        <v>25</v>
      </c>
      <c r="F90" s="34">
        <v>45269</v>
      </c>
      <c r="G90" s="34"/>
      <c r="H90" s="34">
        <v>45269</v>
      </c>
      <c r="I90" s="34"/>
      <c r="J90" s="32" t="s">
        <v>36</v>
      </c>
      <c r="K90" s="32" t="s">
        <v>124</v>
      </c>
      <c r="L90" s="32" t="s">
        <v>230</v>
      </c>
      <c r="M90" s="32" t="s">
        <v>43</v>
      </c>
      <c r="N90" s="32"/>
      <c r="O90" s="32" t="s">
        <v>25</v>
      </c>
      <c r="P90" s="32" t="s">
        <v>26</v>
      </c>
    </row>
    <row r="91" spans="1:16" ht="25.5" x14ac:dyDescent="0.25">
      <c r="A91" s="32" t="s">
        <v>327</v>
      </c>
      <c r="B91" s="32" t="s">
        <v>29</v>
      </c>
      <c r="C91" s="33">
        <v>43791</v>
      </c>
      <c r="D91" s="33"/>
      <c r="E91" s="32" t="s">
        <v>25</v>
      </c>
      <c r="F91" s="34">
        <v>45268</v>
      </c>
      <c r="G91" s="34"/>
      <c r="H91" s="34">
        <v>45269</v>
      </c>
      <c r="I91" s="34"/>
      <c r="J91" s="32" t="s">
        <v>30</v>
      </c>
      <c r="K91" s="32" t="s">
        <v>328</v>
      </c>
      <c r="L91" s="32" t="s">
        <v>66</v>
      </c>
      <c r="M91" s="32" t="s">
        <v>43</v>
      </c>
      <c r="N91" s="32" t="s">
        <v>24</v>
      </c>
      <c r="O91" s="32" t="s">
        <v>25</v>
      </c>
      <c r="P91" s="32" t="s">
        <v>26</v>
      </c>
    </row>
    <row r="92" spans="1:16" ht="25.5" x14ac:dyDescent="0.25">
      <c r="A92" s="32" t="s">
        <v>330</v>
      </c>
      <c r="B92" s="32" t="s">
        <v>59</v>
      </c>
      <c r="C92" s="33">
        <v>43790</v>
      </c>
      <c r="D92" s="33"/>
      <c r="E92" s="32" t="s">
        <v>25</v>
      </c>
      <c r="F92" s="34">
        <v>45268</v>
      </c>
      <c r="G92" s="34"/>
      <c r="H92" s="34">
        <v>45269</v>
      </c>
      <c r="I92" s="34"/>
      <c r="J92" s="32" t="s">
        <v>36</v>
      </c>
      <c r="K92" s="32" t="s">
        <v>331</v>
      </c>
      <c r="L92" s="32" t="s">
        <v>332</v>
      </c>
      <c r="M92" s="32" t="s">
        <v>43</v>
      </c>
      <c r="N92" s="32" t="s">
        <v>24</v>
      </c>
      <c r="O92" s="32" t="s">
        <v>25</v>
      </c>
      <c r="P92" s="32" t="s">
        <v>26</v>
      </c>
    </row>
    <row r="93" spans="1:16" ht="25.5" x14ac:dyDescent="0.25">
      <c r="A93" s="32" t="s">
        <v>333</v>
      </c>
      <c r="B93" s="32" t="s">
        <v>29</v>
      </c>
      <c r="C93" s="33">
        <v>43788</v>
      </c>
      <c r="D93" s="33"/>
      <c r="E93" s="32" t="s">
        <v>25</v>
      </c>
      <c r="F93" s="34">
        <v>45268</v>
      </c>
      <c r="G93" s="34"/>
      <c r="H93" s="34">
        <v>45268</v>
      </c>
      <c r="I93" s="34"/>
      <c r="J93" s="32" t="s">
        <v>36</v>
      </c>
      <c r="K93" s="32" t="s">
        <v>81</v>
      </c>
      <c r="L93" s="32" t="s">
        <v>334</v>
      </c>
      <c r="M93" s="32" t="s">
        <v>23</v>
      </c>
      <c r="N93" s="32" t="s">
        <v>24</v>
      </c>
      <c r="O93" s="32" t="s">
        <v>25</v>
      </c>
      <c r="P93" s="32" t="s">
        <v>26</v>
      </c>
    </row>
    <row r="94" spans="1:16" ht="25.5" x14ac:dyDescent="0.25">
      <c r="A94" s="32" t="s">
        <v>336</v>
      </c>
      <c r="B94" s="32" t="s">
        <v>69</v>
      </c>
      <c r="C94" s="33">
        <v>43791</v>
      </c>
      <c r="D94" s="33"/>
      <c r="E94" s="32" t="s">
        <v>25</v>
      </c>
      <c r="F94" s="34">
        <v>45268</v>
      </c>
      <c r="G94" s="34"/>
      <c r="H94" s="34">
        <v>45269</v>
      </c>
      <c r="I94" s="34"/>
      <c r="J94" s="32" t="s">
        <v>30</v>
      </c>
      <c r="K94" s="32" t="s">
        <v>170</v>
      </c>
      <c r="L94" s="32" t="s">
        <v>82</v>
      </c>
      <c r="M94" s="32" t="s">
        <v>23</v>
      </c>
      <c r="N94" s="32" t="s">
        <v>24</v>
      </c>
      <c r="O94" s="32" t="s">
        <v>25</v>
      </c>
      <c r="P94" s="32" t="s">
        <v>26</v>
      </c>
    </row>
    <row r="95" spans="1:16" ht="25.5" x14ac:dyDescent="0.25">
      <c r="A95" s="32" t="s">
        <v>338</v>
      </c>
      <c r="B95" s="32" t="s">
        <v>64</v>
      </c>
      <c r="C95" s="33">
        <v>43791</v>
      </c>
      <c r="D95" s="33"/>
      <c r="E95" s="32" t="s">
        <v>25</v>
      </c>
      <c r="F95" s="34">
        <v>45268</v>
      </c>
      <c r="G95" s="34"/>
      <c r="H95" s="34">
        <v>45268</v>
      </c>
      <c r="I95" s="34"/>
      <c r="J95" s="32" t="s">
        <v>30</v>
      </c>
      <c r="K95" s="32" t="s">
        <v>41</v>
      </c>
      <c r="L95" s="32" t="s">
        <v>339</v>
      </c>
      <c r="M95" s="32" t="s">
        <v>23</v>
      </c>
      <c r="N95" s="32" t="s">
        <v>340</v>
      </c>
      <c r="O95" s="32" t="s">
        <v>25</v>
      </c>
      <c r="P95" s="32" t="s">
        <v>26</v>
      </c>
    </row>
    <row r="96" spans="1:16" ht="25.5" x14ac:dyDescent="0.25">
      <c r="A96" s="32" t="s">
        <v>342</v>
      </c>
      <c r="B96" s="32" t="s">
        <v>19</v>
      </c>
      <c r="C96" s="33">
        <v>43790</v>
      </c>
      <c r="D96" s="33"/>
      <c r="E96" s="32" t="s">
        <v>25</v>
      </c>
      <c r="F96" s="34">
        <v>45268</v>
      </c>
      <c r="G96" s="34"/>
      <c r="H96" s="34">
        <v>45268</v>
      </c>
      <c r="I96" s="34"/>
      <c r="J96" s="32" t="s">
        <v>36</v>
      </c>
      <c r="K96" s="32" t="s">
        <v>202</v>
      </c>
      <c r="L96" s="40">
        <v>45261</v>
      </c>
      <c r="M96" s="32" t="s">
        <v>23</v>
      </c>
      <c r="N96" s="32" t="s">
        <v>24</v>
      </c>
      <c r="O96" s="32" t="s">
        <v>25</v>
      </c>
      <c r="P96" s="32" t="s">
        <v>26</v>
      </c>
    </row>
    <row r="97" spans="1:16" ht="25.5" x14ac:dyDescent="0.25">
      <c r="A97" s="32" t="s">
        <v>344</v>
      </c>
      <c r="B97" s="32" t="s">
        <v>46</v>
      </c>
      <c r="C97" s="33">
        <v>43790</v>
      </c>
      <c r="D97" s="33"/>
      <c r="E97" s="32" t="s">
        <v>25</v>
      </c>
      <c r="F97" s="34">
        <v>45269</v>
      </c>
      <c r="G97" s="34"/>
      <c r="H97" s="34">
        <v>45270</v>
      </c>
      <c r="I97" s="34"/>
      <c r="J97" s="32" t="s">
        <v>30</v>
      </c>
      <c r="K97" s="32" t="s">
        <v>170</v>
      </c>
      <c r="L97" s="32" t="s">
        <v>345</v>
      </c>
      <c r="M97" s="32" t="s">
        <v>23</v>
      </c>
      <c r="N97" s="32"/>
      <c r="O97" s="32" t="s">
        <v>25</v>
      </c>
      <c r="P97" s="32" t="s">
        <v>26</v>
      </c>
    </row>
    <row r="98" spans="1:16" ht="25.5" x14ac:dyDescent="0.25">
      <c r="A98" s="32" t="s">
        <v>346</v>
      </c>
      <c r="B98" s="32" t="s">
        <v>95</v>
      </c>
      <c r="C98" s="33">
        <v>43790</v>
      </c>
      <c r="D98" s="33"/>
      <c r="E98" s="32" t="s">
        <v>25</v>
      </c>
      <c r="F98" s="34">
        <v>45268</v>
      </c>
      <c r="G98" s="34"/>
      <c r="H98" s="34">
        <v>45272</v>
      </c>
      <c r="I98" s="34"/>
      <c r="J98" s="32" t="s">
        <v>36</v>
      </c>
      <c r="K98" s="32" t="s">
        <v>320</v>
      </c>
      <c r="L98" s="32" t="s">
        <v>347</v>
      </c>
      <c r="M98" s="32" t="s">
        <v>23</v>
      </c>
      <c r="N98" s="32" t="s">
        <v>24</v>
      </c>
      <c r="O98" s="32" t="s">
        <v>25</v>
      </c>
      <c r="P98" s="32" t="s">
        <v>26</v>
      </c>
    </row>
    <row r="99" spans="1:16" ht="25.5" x14ac:dyDescent="0.25">
      <c r="A99" s="32" t="s">
        <v>348</v>
      </c>
      <c r="B99" s="32" t="s">
        <v>69</v>
      </c>
      <c r="C99" s="33">
        <v>43790</v>
      </c>
      <c r="D99" s="33"/>
      <c r="E99" s="32" t="s">
        <v>25</v>
      </c>
      <c r="F99" s="34">
        <v>45268</v>
      </c>
      <c r="G99" s="34"/>
      <c r="H99" s="34">
        <v>45268</v>
      </c>
      <c r="I99" s="34"/>
      <c r="J99" s="32" t="s">
        <v>36</v>
      </c>
      <c r="K99" s="32" t="s">
        <v>349</v>
      </c>
      <c r="L99" s="32" t="s">
        <v>350</v>
      </c>
      <c r="M99" s="32" t="s">
        <v>23</v>
      </c>
      <c r="N99" s="32" t="s">
        <v>340</v>
      </c>
      <c r="O99" s="32" t="s">
        <v>25</v>
      </c>
      <c r="P99" s="32" t="s">
        <v>26</v>
      </c>
    </row>
    <row r="100" spans="1:16" ht="25.5" x14ac:dyDescent="0.25">
      <c r="A100" s="32" t="s">
        <v>351</v>
      </c>
      <c r="B100" s="32" t="s">
        <v>46</v>
      </c>
      <c r="C100" s="33">
        <v>43790</v>
      </c>
      <c r="D100" s="33"/>
      <c r="E100" s="32" t="s">
        <v>25</v>
      </c>
      <c r="F100" s="34">
        <v>45268</v>
      </c>
      <c r="G100" s="34"/>
      <c r="H100" s="34">
        <v>45268</v>
      </c>
      <c r="I100" s="34"/>
      <c r="J100" s="32" t="s">
        <v>30</v>
      </c>
      <c r="K100" s="32" t="s">
        <v>352</v>
      </c>
      <c r="L100" s="32" t="s">
        <v>38</v>
      </c>
      <c r="M100" s="32" t="s">
        <v>23</v>
      </c>
      <c r="N100" s="32" t="s">
        <v>340</v>
      </c>
      <c r="O100" s="32" t="s">
        <v>25</v>
      </c>
      <c r="P100" s="32" t="s">
        <v>26</v>
      </c>
    </row>
    <row r="101" spans="1:16" ht="25.5" x14ac:dyDescent="0.25">
      <c r="A101" s="32" t="s">
        <v>353</v>
      </c>
      <c r="B101" s="32" t="s">
        <v>95</v>
      </c>
      <c r="C101" s="33">
        <v>43791</v>
      </c>
      <c r="D101" s="33"/>
      <c r="E101" s="32" t="s">
        <v>20</v>
      </c>
      <c r="F101" s="34">
        <v>45268</v>
      </c>
      <c r="G101" s="34"/>
      <c r="H101" s="34">
        <v>45273</v>
      </c>
      <c r="I101" s="34"/>
      <c r="J101" s="32" t="s">
        <v>36</v>
      </c>
      <c r="K101" s="32" t="s">
        <v>354</v>
      </c>
      <c r="L101" s="32" t="s">
        <v>230</v>
      </c>
      <c r="M101" s="32" t="s">
        <v>43</v>
      </c>
      <c r="N101" s="32" t="s">
        <v>340</v>
      </c>
      <c r="O101" s="32" t="s">
        <v>25</v>
      </c>
      <c r="P101" s="32" t="s">
        <v>26</v>
      </c>
    </row>
    <row r="102" spans="1:16" ht="25.5" x14ac:dyDescent="0.25">
      <c r="A102" s="32" t="s">
        <v>355</v>
      </c>
      <c r="B102" s="32" t="s">
        <v>95</v>
      </c>
      <c r="C102" s="33">
        <v>43791</v>
      </c>
      <c r="D102" s="33"/>
      <c r="E102" s="32" t="s">
        <v>25</v>
      </c>
      <c r="F102" s="34">
        <v>45268</v>
      </c>
      <c r="G102" s="34"/>
      <c r="H102" s="34">
        <v>45272</v>
      </c>
      <c r="I102" s="34"/>
      <c r="J102" s="32" t="s">
        <v>36</v>
      </c>
      <c r="K102" s="32" t="s">
        <v>158</v>
      </c>
      <c r="L102" s="32" t="s">
        <v>82</v>
      </c>
      <c r="M102" s="32" t="s">
        <v>23</v>
      </c>
      <c r="N102" s="32" t="s">
        <v>356</v>
      </c>
      <c r="O102" s="32" t="s">
        <v>25</v>
      </c>
      <c r="P102" s="32" t="s">
        <v>26</v>
      </c>
    </row>
    <row r="103" spans="1:16" ht="25.5" x14ac:dyDescent="0.25">
      <c r="A103" s="32" t="s">
        <v>357</v>
      </c>
      <c r="B103" s="32" t="s">
        <v>95</v>
      </c>
      <c r="C103" s="33">
        <v>43790</v>
      </c>
      <c r="D103" s="33"/>
      <c r="E103" s="32" t="s">
        <v>25</v>
      </c>
      <c r="F103" s="34">
        <v>45268</v>
      </c>
      <c r="G103" s="34"/>
      <c r="H103" s="34">
        <v>45268</v>
      </c>
      <c r="I103" s="34"/>
      <c r="J103" s="32" t="s">
        <v>30</v>
      </c>
      <c r="K103" s="32" t="s">
        <v>328</v>
      </c>
      <c r="L103" s="32" t="s">
        <v>358</v>
      </c>
      <c r="M103" s="32" t="s">
        <v>23</v>
      </c>
      <c r="N103" s="32" t="s">
        <v>340</v>
      </c>
      <c r="O103" s="32" t="s">
        <v>25</v>
      </c>
      <c r="P103" s="32" t="s">
        <v>26</v>
      </c>
    </row>
    <row r="104" spans="1:16" ht="25.5" x14ac:dyDescent="0.25">
      <c r="A104" s="32" t="s">
        <v>360</v>
      </c>
      <c r="B104" s="32" t="s">
        <v>35</v>
      </c>
      <c r="C104" s="33">
        <v>43790</v>
      </c>
      <c r="D104" s="33"/>
      <c r="E104" s="32" t="s">
        <v>25</v>
      </c>
      <c r="F104" s="34">
        <v>45268</v>
      </c>
      <c r="G104" s="34"/>
      <c r="H104" s="34">
        <v>45271</v>
      </c>
      <c r="I104" s="34"/>
      <c r="J104" s="32" t="s">
        <v>36</v>
      </c>
      <c r="K104" s="32" t="s">
        <v>361</v>
      </c>
      <c r="L104" s="32" t="s">
        <v>32</v>
      </c>
      <c r="M104" s="32" t="s">
        <v>43</v>
      </c>
      <c r="N104" s="32" t="s">
        <v>24</v>
      </c>
      <c r="O104" s="32" t="s">
        <v>25</v>
      </c>
      <c r="P104" s="32" t="s">
        <v>26</v>
      </c>
    </row>
    <row r="105" spans="1:16" ht="25.5" x14ac:dyDescent="0.25">
      <c r="A105" s="32" t="s">
        <v>362</v>
      </c>
      <c r="B105" s="32" t="s">
        <v>19</v>
      </c>
      <c r="C105" s="33">
        <v>43791</v>
      </c>
      <c r="D105" s="33"/>
      <c r="E105" s="32" t="s">
        <v>25</v>
      </c>
      <c r="F105" s="34">
        <v>45268</v>
      </c>
      <c r="G105" s="34"/>
      <c r="H105" s="34">
        <v>45273</v>
      </c>
      <c r="I105" s="34"/>
      <c r="J105" s="32" t="s">
        <v>36</v>
      </c>
      <c r="K105" s="32" t="s">
        <v>363</v>
      </c>
      <c r="L105" s="32" t="s">
        <v>44</v>
      </c>
      <c r="M105" s="32" t="s">
        <v>23</v>
      </c>
      <c r="N105" s="32" t="s">
        <v>24</v>
      </c>
      <c r="O105" s="32" t="s">
        <v>25</v>
      </c>
      <c r="P105" s="32" t="s">
        <v>26</v>
      </c>
    </row>
    <row r="106" spans="1:16" ht="25.5" x14ac:dyDescent="0.25">
      <c r="A106" s="32" t="s">
        <v>364</v>
      </c>
      <c r="B106" s="32" t="s">
        <v>69</v>
      </c>
      <c r="C106" s="33">
        <v>43790</v>
      </c>
      <c r="D106" s="33"/>
      <c r="E106" s="32" t="s">
        <v>25</v>
      </c>
      <c r="F106" s="34">
        <v>45269</v>
      </c>
      <c r="G106" s="34"/>
      <c r="H106" s="34">
        <v>45269</v>
      </c>
      <c r="I106" s="34"/>
      <c r="J106" s="32" t="s">
        <v>36</v>
      </c>
      <c r="K106" s="32" t="s">
        <v>365</v>
      </c>
      <c r="L106" s="32" t="s">
        <v>366</v>
      </c>
      <c r="M106" s="32" t="s">
        <v>23</v>
      </c>
      <c r="N106" s="32" t="s">
        <v>24</v>
      </c>
      <c r="O106" s="32" t="s">
        <v>25</v>
      </c>
      <c r="P106" s="32" t="s">
        <v>26</v>
      </c>
    </row>
    <row r="107" spans="1:16" ht="25.5" x14ac:dyDescent="0.25">
      <c r="A107" s="32" t="s">
        <v>368</v>
      </c>
      <c r="B107" s="32" t="s">
        <v>19</v>
      </c>
      <c r="C107" s="33">
        <v>43791</v>
      </c>
      <c r="D107" s="33"/>
      <c r="E107" s="32" t="s">
        <v>25</v>
      </c>
      <c r="F107" s="34">
        <v>45268</v>
      </c>
      <c r="G107" s="34"/>
      <c r="H107" s="34">
        <v>45268</v>
      </c>
      <c r="I107" s="34"/>
      <c r="J107" s="32" t="s">
        <v>369</v>
      </c>
      <c r="K107" s="32" t="s">
        <v>370</v>
      </c>
      <c r="L107" s="32" t="s">
        <v>371</v>
      </c>
      <c r="M107" s="32" t="s">
        <v>43</v>
      </c>
      <c r="N107" s="32" t="s">
        <v>340</v>
      </c>
      <c r="O107" s="32" t="s">
        <v>25</v>
      </c>
      <c r="P107" s="32" t="s">
        <v>26</v>
      </c>
    </row>
    <row r="108" spans="1:16" ht="25.5" x14ac:dyDescent="0.25">
      <c r="A108" s="32" t="s">
        <v>372</v>
      </c>
      <c r="B108" s="32" t="s">
        <v>19</v>
      </c>
      <c r="C108" s="33">
        <v>43790</v>
      </c>
      <c r="D108" s="33"/>
      <c r="E108" s="32" t="s">
        <v>25</v>
      </c>
      <c r="F108" s="34">
        <v>45268</v>
      </c>
      <c r="G108" s="34"/>
      <c r="H108" s="34">
        <v>45268</v>
      </c>
      <c r="I108" s="34"/>
      <c r="J108" s="32" t="s">
        <v>36</v>
      </c>
      <c r="K108" s="32" t="s">
        <v>202</v>
      </c>
      <c r="L108" s="32" t="s">
        <v>66</v>
      </c>
      <c r="M108" s="32" t="s">
        <v>43</v>
      </c>
      <c r="N108" s="32" t="s">
        <v>24</v>
      </c>
      <c r="O108" s="32" t="s">
        <v>25</v>
      </c>
      <c r="P108" s="32" t="s">
        <v>26</v>
      </c>
    </row>
    <row r="109" spans="1:16" ht="25.5" x14ac:dyDescent="0.25">
      <c r="A109" s="32" t="s">
        <v>373</v>
      </c>
      <c r="B109" s="32" t="s">
        <v>19</v>
      </c>
      <c r="C109" s="33">
        <v>43791</v>
      </c>
      <c r="D109" s="33"/>
      <c r="E109" s="32" t="s">
        <v>25</v>
      </c>
      <c r="F109" s="34">
        <v>45268</v>
      </c>
      <c r="G109" s="34"/>
      <c r="H109" s="34">
        <v>45268</v>
      </c>
      <c r="I109" s="34"/>
      <c r="J109" s="32" t="s">
        <v>36</v>
      </c>
      <c r="K109" s="32" t="s">
        <v>374</v>
      </c>
      <c r="L109" s="32" t="s">
        <v>165</v>
      </c>
      <c r="M109" s="32" t="s">
        <v>23</v>
      </c>
      <c r="N109" s="32" t="s">
        <v>340</v>
      </c>
      <c r="O109" s="32" t="s">
        <v>25</v>
      </c>
      <c r="P109" s="32" t="s">
        <v>26</v>
      </c>
    </row>
    <row r="110" spans="1:16" ht="25.5" x14ac:dyDescent="0.25">
      <c r="A110" s="32" t="s">
        <v>375</v>
      </c>
      <c r="B110" s="32" t="s">
        <v>69</v>
      </c>
      <c r="C110" s="33">
        <v>43791</v>
      </c>
      <c r="D110" s="33"/>
      <c r="E110" s="32" t="s">
        <v>25</v>
      </c>
      <c r="F110" s="34">
        <v>45268</v>
      </c>
      <c r="G110" s="34"/>
      <c r="H110" s="34">
        <v>45269</v>
      </c>
      <c r="I110" s="34"/>
      <c r="J110" s="32" t="s">
        <v>30</v>
      </c>
      <c r="K110" s="32" t="s">
        <v>376</v>
      </c>
      <c r="L110" s="32" t="s">
        <v>127</v>
      </c>
      <c r="M110" s="32" t="s">
        <v>43</v>
      </c>
      <c r="N110" s="32" t="s">
        <v>24</v>
      </c>
      <c r="O110" s="32" t="s">
        <v>25</v>
      </c>
      <c r="P110" s="32" t="s">
        <v>26</v>
      </c>
    </row>
    <row r="111" spans="1:16" ht="25.5" x14ac:dyDescent="0.25">
      <c r="A111" s="32" t="s">
        <v>377</v>
      </c>
      <c r="B111" s="32" t="s">
        <v>59</v>
      </c>
      <c r="C111" s="33">
        <v>43790</v>
      </c>
      <c r="D111" s="33"/>
      <c r="E111" s="32" t="s">
        <v>25</v>
      </c>
      <c r="F111" s="34">
        <v>45269</v>
      </c>
      <c r="G111" s="34"/>
      <c r="H111" s="34">
        <v>45269</v>
      </c>
      <c r="I111" s="34"/>
      <c r="J111" s="32" t="s">
        <v>36</v>
      </c>
      <c r="K111" s="32" t="s">
        <v>378</v>
      </c>
      <c r="L111" s="32" t="s">
        <v>165</v>
      </c>
      <c r="M111" s="32" t="s">
        <v>23</v>
      </c>
      <c r="N111" s="32" t="s">
        <v>340</v>
      </c>
      <c r="O111" s="32" t="s">
        <v>25</v>
      </c>
      <c r="P111" s="32" t="s">
        <v>26</v>
      </c>
    </row>
    <row r="112" spans="1:16" ht="25.5" x14ac:dyDescent="0.25">
      <c r="A112" s="32" t="s">
        <v>379</v>
      </c>
      <c r="B112" s="32" t="s">
        <v>69</v>
      </c>
      <c r="C112" s="33">
        <v>43791</v>
      </c>
      <c r="D112" s="33"/>
      <c r="E112" s="32" t="s">
        <v>25</v>
      </c>
      <c r="F112" s="34">
        <v>45269</v>
      </c>
      <c r="G112" s="34"/>
      <c r="H112" s="34">
        <v>45271</v>
      </c>
      <c r="I112" s="34"/>
      <c r="J112" s="32" t="s">
        <v>36</v>
      </c>
      <c r="K112" s="32" t="s">
        <v>222</v>
      </c>
      <c r="L112" s="32" t="s">
        <v>82</v>
      </c>
      <c r="M112" s="32" t="s">
        <v>23</v>
      </c>
      <c r="N112" s="32" t="s">
        <v>24</v>
      </c>
      <c r="O112" s="32" t="s">
        <v>25</v>
      </c>
      <c r="P112" s="32" t="s">
        <v>26</v>
      </c>
    </row>
    <row r="113" spans="1:16" ht="25.5" x14ac:dyDescent="0.25">
      <c r="A113" s="32" t="s">
        <v>380</v>
      </c>
      <c r="B113" s="32" t="s">
        <v>19</v>
      </c>
      <c r="C113" s="33">
        <v>43790</v>
      </c>
      <c r="D113" s="33"/>
      <c r="E113" s="32" t="s">
        <v>25</v>
      </c>
      <c r="F113" s="34">
        <v>45268</v>
      </c>
      <c r="G113" s="34"/>
      <c r="H113" s="34">
        <v>45269</v>
      </c>
      <c r="I113" s="34"/>
      <c r="J113" s="32" t="s">
        <v>30</v>
      </c>
      <c r="K113" s="32" t="s">
        <v>352</v>
      </c>
      <c r="L113" s="32" t="s">
        <v>162</v>
      </c>
      <c r="M113" s="32" t="s">
        <v>23</v>
      </c>
      <c r="N113" s="32" t="s">
        <v>24</v>
      </c>
      <c r="O113" s="32" t="s">
        <v>25</v>
      </c>
      <c r="P113" s="32" t="s">
        <v>26</v>
      </c>
    </row>
    <row r="114" spans="1:16" ht="25.5" x14ac:dyDescent="0.25">
      <c r="A114" s="32" t="s">
        <v>381</v>
      </c>
      <c r="B114" s="32" t="s">
        <v>19</v>
      </c>
      <c r="C114" s="33">
        <v>43791</v>
      </c>
      <c r="D114" s="33"/>
      <c r="E114" s="32" t="s">
        <v>25</v>
      </c>
      <c r="F114" s="34">
        <v>45268</v>
      </c>
      <c r="G114" s="34"/>
      <c r="H114" s="34">
        <v>48921</v>
      </c>
      <c r="I114" s="34"/>
      <c r="J114" s="32" t="s">
        <v>36</v>
      </c>
      <c r="K114" s="32" t="s">
        <v>25</v>
      </c>
      <c r="L114" s="32" t="s">
        <v>382</v>
      </c>
      <c r="M114" s="32" t="s">
        <v>23</v>
      </c>
      <c r="N114" s="32" t="s">
        <v>24</v>
      </c>
      <c r="O114" s="32" t="s">
        <v>25</v>
      </c>
      <c r="P114" s="32" t="s">
        <v>26</v>
      </c>
    </row>
    <row r="115" spans="1:16" ht="25.5" x14ac:dyDescent="0.25">
      <c r="A115" s="32" t="s">
        <v>384</v>
      </c>
      <c r="B115" s="32" t="s">
        <v>95</v>
      </c>
      <c r="C115" s="33">
        <v>43790</v>
      </c>
      <c r="D115" s="33"/>
      <c r="E115" s="32" t="s">
        <v>20</v>
      </c>
      <c r="F115" s="34">
        <v>45268</v>
      </c>
      <c r="G115" s="34"/>
      <c r="H115" s="34">
        <v>45269</v>
      </c>
      <c r="I115" s="34"/>
      <c r="J115" s="32" t="s">
        <v>36</v>
      </c>
      <c r="K115" s="32" t="s">
        <v>25</v>
      </c>
      <c r="L115" s="32" t="s">
        <v>66</v>
      </c>
      <c r="M115" s="32" t="s">
        <v>43</v>
      </c>
      <c r="N115" s="32" t="s">
        <v>24</v>
      </c>
      <c r="O115" s="32" t="s">
        <v>25</v>
      </c>
      <c r="P115" s="32" t="s">
        <v>26</v>
      </c>
    </row>
    <row r="116" spans="1:16" ht="25.5" x14ac:dyDescent="0.25">
      <c r="A116" s="32" t="s">
        <v>385</v>
      </c>
      <c r="B116" s="32" t="s">
        <v>19</v>
      </c>
      <c r="C116" s="33">
        <v>43791</v>
      </c>
      <c r="D116" s="33"/>
      <c r="E116" s="32" t="s">
        <v>25</v>
      </c>
      <c r="F116" s="34">
        <v>45268</v>
      </c>
      <c r="G116" s="34"/>
      <c r="H116" s="34">
        <v>45268</v>
      </c>
      <c r="I116" s="34"/>
      <c r="J116" s="32" t="s">
        <v>36</v>
      </c>
      <c r="K116" s="32" t="s">
        <v>386</v>
      </c>
      <c r="L116" s="32" t="s">
        <v>66</v>
      </c>
      <c r="M116" s="32" t="s">
        <v>43</v>
      </c>
      <c r="N116" s="32" t="s">
        <v>24</v>
      </c>
      <c r="O116" s="32" t="s">
        <v>25</v>
      </c>
      <c r="P116" s="32" t="s">
        <v>26</v>
      </c>
    </row>
    <row r="117" spans="1:16" ht="25.5" x14ac:dyDescent="0.25">
      <c r="A117" s="32" t="s">
        <v>387</v>
      </c>
      <c r="B117" s="32" t="s">
        <v>19</v>
      </c>
      <c r="C117" s="33">
        <v>43791</v>
      </c>
      <c r="D117" s="33"/>
      <c r="E117" s="32" t="s">
        <v>25</v>
      </c>
      <c r="F117" s="34">
        <v>45268</v>
      </c>
      <c r="G117" s="34"/>
      <c r="H117" s="34">
        <v>45268</v>
      </c>
      <c r="I117" s="34"/>
      <c r="J117" s="32" t="s">
        <v>30</v>
      </c>
      <c r="K117" s="32" t="s">
        <v>131</v>
      </c>
      <c r="L117" s="32" t="s">
        <v>82</v>
      </c>
      <c r="M117" s="32" t="s">
        <v>23</v>
      </c>
      <c r="N117" s="32" t="s">
        <v>24</v>
      </c>
      <c r="O117" s="32" t="s">
        <v>25</v>
      </c>
      <c r="P117" s="32" t="s">
        <v>26</v>
      </c>
    </row>
    <row r="118" spans="1:16" ht="25.5" x14ac:dyDescent="0.25">
      <c r="A118" s="32" t="s">
        <v>389</v>
      </c>
      <c r="B118" s="32" t="s">
        <v>95</v>
      </c>
      <c r="C118" s="33">
        <v>43790</v>
      </c>
      <c r="D118" s="33"/>
      <c r="E118" s="32" t="s">
        <v>25</v>
      </c>
      <c r="F118" s="34">
        <v>45268</v>
      </c>
      <c r="G118" s="34"/>
      <c r="H118" s="34">
        <v>45271</v>
      </c>
      <c r="I118" s="34"/>
      <c r="J118" s="32" t="s">
        <v>30</v>
      </c>
      <c r="K118" s="32" t="s">
        <v>376</v>
      </c>
      <c r="L118" s="32" t="s">
        <v>165</v>
      </c>
      <c r="M118" s="32" t="s">
        <v>23</v>
      </c>
      <c r="N118" s="32" t="s">
        <v>340</v>
      </c>
      <c r="O118" s="32" t="s">
        <v>25</v>
      </c>
      <c r="P118" s="32" t="s">
        <v>26</v>
      </c>
    </row>
    <row r="119" spans="1:16" ht="25.5" x14ac:dyDescent="0.25">
      <c r="A119" s="32" t="s">
        <v>390</v>
      </c>
      <c r="B119" s="32" t="s">
        <v>95</v>
      </c>
      <c r="C119" s="33">
        <v>43518</v>
      </c>
      <c r="D119" s="33"/>
      <c r="E119" s="32" t="s">
        <v>25</v>
      </c>
      <c r="F119" s="34">
        <v>45268</v>
      </c>
      <c r="G119" s="34"/>
      <c r="H119" s="34">
        <v>45270</v>
      </c>
      <c r="I119" s="34"/>
      <c r="J119" s="32" t="s">
        <v>36</v>
      </c>
      <c r="K119" s="32" t="s">
        <v>391</v>
      </c>
      <c r="L119" s="32" t="s">
        <v>392</v>
      </c>
      <c r="M119" s="32" t="s">
        <v>23</v>
      </c>
      <c r="N119" s="32" t="s">
        <v>24</v>
      </c>
      <c r="O119" s="32" t="s">
        <v>25</v>
      </c>
      <c r="P119" s="32" t="s">
        <v>26</v>
      </c>
    </row>
    <row r="120" spans="1:16" ht="25.5" x14ac:dyDescent="0.25">
      <c r="A120" s="32" t="s">
        <v>393</v>
      </c>
      <c r="B120" s="32" t="s">
        <v>29</v>
      </c>
      <c r="C120" s="33">
        <v>43790</v>
      </c>
      <c r="D120" s="33"/>
      <c r="E120" s="32" t="s">
        <v>25</v>
      </c>
      <c r="F120" s="34">
        <v>45275</v>
      </c>
      <c r="G120" s="34"/>
      <c r="H120" s="34">
        <v>45275</v>
      </c>
      <c r="I120" s="34"/>
      <c r="J120" s="32" t="s">
        <v>394</v>
      </c>
      <c r="K120" s="32" t="s">
        <v>25</v>
      </c>
      <c r="L120" s="32" t="s">
        <v>395</v>
      </c>
      <c r="M120" s="32" t="s">
        <v>43</v>
      </c>
      <c r="N120" s="32" t="s">
        <v>24</v>
      </c>
      <c r="O120" s="32" t="s">
        <v>25</v>
      </c>
      <c r="P120" s="32" t="s">
        <v>26</v>
      </c>
    </row>
    <row r="121" spans="1:16" ht="25.5" x14ac:dyDescent="0.25">
      <c r="A121" s="32" t="s">
        <v>396</v>
      </c>
      <c r="B121" s="32" t="s">
        <v>19</v>
      </c>
      <c r="C121" s="33">
        <v>43788</v>
      </c>
      <c r="D121" s="33"/>
      <c r="E121" s="32" t="s">
        <v>25</v>
      </c>
      <c r="F121" s="34">
        <v>45275</v>
      </c>
      <c r="G121" s="34"/>
      <c r="H121" s="34">
        <v>45275</v>
      </c>
      <c r="I121" s="34"/>
      <c r="J121" s="32" t="s">
        <v>36</v>
      </c>
      <c r="K121" s="32" t="s">
        <v>397</v>
      </c>
      <c r="L121" s="40">
        <v>45292</v>
      </c>
      <c r="M121" s="32" t="s">
        <v>23</v>
      </c>
      <c r="N121" s="32" t="s">
        <v>24</v>
      </c>
      <c r="O121" s="32" t="s">
        <v>25</v>
      </c>
      <c r="P121" s="32" t="s">
        <v>26</v>
      </c>
    </row>
    <row r="122" spans="1:16" ht="25.5" x14ac:dyDescent="0.25">
      <c r="A122" s="32" t="s">
        <v>398</v>
      </c>
      <c r="B122" s="32" t="s">
        <v>19</v>
      </c>
      <c r="C122" s="33">
        <v>43791</v>
      </c>
      <c r="D122" s="33"/>
      <c r="E122" s="32" t="s">
        <v>20</v>
      </c>
      <c r="F122" s="34">
        <v>45275</v>
      </c>
      <c r="G122" s="34"/>
      <c r="H122" s="34">
        <v>45275</v>
      </c>
      <c r="I122" s="34"/>
      <c r="J122" s="32" t="s">
        <v>399</v>
      </c>
      <c r="K122" s="32" t="s">
        <v>400</v>
      </c>
      <c r="L122" s="32" t="s">
        <v>401</v>
      </c>
      <c r="M122" s="32" t="s">
        <v>23</v>
      </c>
      <c r="N122" s="32" t="s">
        <v>356</v>
      </c>
      <c r="O122" s="32" t="s">
        <v>25</v>
      </c>
      <c r="P122" s="32" t="s">
        <v>26</v>
      </c>
    </row>
    <row r="123" spans="1:16" ht="25.5" x14ac:dyDescent="0.25">
      <c r="A123" s="32" t="s">
        <v>402</v>
      </c>
      <c r="B123" s="32" t="s">
        <v>29</v>
      </c>
      <c r="C123" s="33">
        <v>43790</v>
      </c>
      <c r="D123" s="33"/>
      <c r="E123" s="32" t="s">
        <v>25</v>
      </c>
      <c r="F123" s="34">
        <v>45275</v>
      </c>
      <c r="G123" s="34"/>
      <c r="H123" s="34">
        <v>45275</v>
      </c>
      <c r="I123" s="34"/>
      <c r="J123" s="32" t="s">
        <v>134</v>
      </c>
      <c r="K123" s="32" t="s">
        <v>376</v>
      </c>
      <c r="L123" s="32" t="s">
        <v>403</v>
      </c>
      <c r="M123" s="32" t="s">
        <v>23</v>
      </c>
      <c r="N123" s="32" t="s">
        <v>340</v>
      </c>
      <c r="O123" s="32" t="s">
        <v>25</v>
      </c>
      <c r="P123" s="32" t="s">
        <v>26</v>
      </c>
    </row>
    <row r="124" spans="1:16" ht="25.5" x14ac:dyDescent="0.25">
      <c r="A124" s="32" t="s">
        <v>404</v>
      </c>
      <c r="B124" s="32" t="s">
        <v>29</v>
      </c>
      <c r="C124" s="33">
        <v>43729</v>
      </c>
      <c r="D124" s="33"/>
      <c r="E124" s="32" t="s">
        <v>25</v>
      </c>
      <c r="F124" s="34">
        <v>45275</v>
      </c>
      <c r="G124" s="34"/>
      <c r="H124" s="34">
        <v>45275</v>
      </c>
      <c r="I124" s="34"/>
      <c r="J124" s="32" t="s">
        <v>238</v>
      </c>
      <c r="K124" s="32" t="s">
        <v>405</v>
      </c>
      <c r="L124" s="32" t="s">
        <v>269</v>
      </c>
      <c r="M124" s="32" t="s">
        <v>23</v>
      </c>
      <c r="N124" s="32" t="s">
        <v>24</v>
      </c>
      <c r="O124" s="32" t="s">
        <v>25</v>
      </c>
      <c r="P124" s="32" t="s">
        <v>26</v>
      </c>
    </row>
    <row r="125" spans="1:16" ht="25.5" x14ac:dyDescent="0.25">
      <c r="A125" s="32" t="s">
        <v>407</v>
      </c>
      <c r="B125" s="32" t="s">
        <v>59</v>
      </c>
      <c r="C125" s="33">
        <v>43790</v>
      </c>
      <c r="D125" s="33"/>
      <c r="E125" s="32" t="s">
        <v>25</v>
      </c>
      <c r="F125" s="34">
        <v>45268</v>
      </c>
      <c r="G125" s="34"/>
      <c r="H125" s="34">
        <v>45274</v>
      </c>
      <c r="I125" s="34"/>
      <c r="J125" s="32" t="s">
        <v>36</v>
      </c>
      <c r="K125" s="32" t="s">
        <v>127</v>
      </c>
      <c r="L125" s="32" t="s">
        <v>408</v>
      </c>
      <c r="M125" s="32" t="s">
        <v>23</v>
      </c>
      <c r="N125" s="32" t="s">
        <v>340</v>
      </c>
      <c r="O125" s="32" t="s">
        <v>25</v>
      </c>
      <c r="P125" s="32" t="s">
        <v>26</v>
      </c>
    </row>
    <row r="126" spans="1:16" ht="25.5" x14ac:dyDescent="0.25">
      <c r="A126" s="32" t="s">
        <v>409</v>
      </c>
      <c r="B126" s="32" t="s">
        <v>29</v>
      </c>
      <c r="C126" s="33">
        <v>43790</v>
      </c>
      <c r="D126" s="33"/>
      <c r="E126" s="32" t="s">
        <v>25</v>
      </c>
      <c r="F126" s="34">
        <v>45275</v>
      </c>
      <c r="G126" s="34"/>
      <c r="H126" s="34">
        <v>45275</v>
      </c>
      <c r="I126" s="34"/>
      <c r="J126" s="32" t="s">
        <v>410</v>
      </c>
      <c r="K126" s="32" t="s">
        <v>411</v>
      </c>
      <c r="L126" s="32" t="s">
        <v>61</v>
      </c>
      <c r="M126" s="32" t="s">
        <v>23</v>
      </c>
      <c r="N126" s="32" t="s">
        <v>340</v>
      </c>
      <c r="O126" s="32" t="s">
        <v>25</v>
      </c>
      <c r="P126" s="32" t="s">
        <v>26</v>
      </c>
    </row>
    <row r="127" spans="1:16" ht="25.5" x14ac:dyDescent="0.25">
      <c r="A127" s="32" t="s">
        <v>413</v>
      </c>
      <c r="B127" s="32" t="s">
        <v>414</v>
      </c>
      <c r="C127" s="33">
        <v>43795</v>
      </c>
      <c r="D127" s="33"/>
      <c r="E127" s="32" t="s">
        <v>20</v>
      </c>
      <c r="F127" s="34">
        <v>45274</v>
      </c>
      <c r="G127" s="34"/>
      <c r="H127" s="34">
        <v>45264</v>
      </c>
      <c r="I127" s="34"/>
      <c r="J127" s="32" t="s">
        <v>253</v>
      </c>
      <c r="K127" s="32" t="s">
        <v>415</v>
      </c>
      <c r="L127" s="32" t="s">
        <v>61</v>
      </c>
      <c r="M127" s="32" t="s">
        <v>23</v>
      </c>
      <c r="N127" s="32" t="s">
        <v>340</v>
      </c>
      <c r="O127" s="32" t="s">
        <v>25</v>
      </c>
      <c r="P127" s="32" t="s">
        <v>26</v>
      </c>
    </row>
    <row r="128" spans="1:16" ht="25.5" x14ac:dyDescent="0.25">
      <c r="A128" s="32" t="s">
        <v>417</v>
      </c>
      <c r="B128" s="32" t="s">
        <v>19</v>
      </c>
      <c r="C128" s="33">
        <v>43791</v>
      </c>
      <c r="D128" s="33"/>
      <c r="E128" s="32" t="s">
        <v>25</v>
      </c>
      <c r="F128" s="34">
        <v>45276</v>
      </c>
      <c r="G128" s="34"/>
      <c r="H128" s="34">
        <v>45276</v>
      </c>
      <c r="I128" s="34"/>
      <c r="J128" s="32" t="s">
        <v>418</v>
      </c>
      <c r="K128" s="32" t="s">
        <v>419</v>
      </c>
      <c r="L128" s="32" t="s">
        <v>420</v>
      </c>
      <c r="M128" s="32" t="s">
        <v>23</v>
      </c>
      <c r="N128" s="32" t="s">
        <v>24</v>
      </c>
      <c r="O128" s="32" t="s">
        <v>25</v>
      </c>
      <c r="P128" s="32" t="s">
        <v>26</v>
      </c>
    </row>
    <row r="129" spans="1:16" ht="25.5" x14ac:dyDescent="0.25">
      <c r="A129" s="32" t="s">
        <v>422</v>
      </c>
      <c r="B129" s="32" t="s">
        <v>19</v>
      </c>
      <c r="C129" s="33">
        <v>43791</v>
      </c>
      <c r="D129" s="33"/>
      <c r="E129" s="32" t="s">
        <v>25</v>
      </c>
      <c r="F129" s="34">
        <v>45275</v>
      </c>
      <c r="G129" s="34"/>
      <c r="H129" s="34">
        <v>45275</v>
      </c>
      <c r="I129" s="34"/>
      <c r="J129" s="32" t="s">
        <v>253</v>
      </c>
      <c r="K129" s="32" t="s">
        <v>423</v>
      </c>
      <c r="L129" s="32" t="s">
        <v>424</v>
      </c>
      <c r="M129" s="32" t="s">
        <v>43</v>
      </c>
      <c r="N129" s="32" t="s">
        <v>24</v>
      </c>
      <c r="O129" s="32" t="s">
        <v>25</v>
      </c>
      <c r="P129" s="32" t="s">
        <v>26</v>
      </c>
    </row>
    <row r="130" spans="1:16" ht="25.5" x14ac:dyDescent="0.25">
      <c r="A130" s="32" t="s">
        <v>426</v>
      </c>
      <c r="B130" s="32" t="s">
        <v>29</v>
      </c>
      <c r="C130" s="33">
        <v>43788</v>
      </c>
      <c r="D130" s="33"/>
      <c r="E130" s="32" t="s">
        <v>25</v>
      </c>
      <c r="F130" s="34">
        <v>45275</v>
      </c>
      <c r="G130" s="34"/>
      <c r="H130" s="34">
        <v>45275</v>
      </c>
      <c r="I130" s="34"/>
      <c r="J130" s="32" t="s">
        <v>427</v>
      </c>
      <c r="K130" s="32" t="s">
        <v>428</v>
      </c>
      <c r="L130" s="40">
        <v>45352</v>
      </c>
      <c r="M130" s="32" t="s">
        <v>23</v>
      </c>
      <c r="N130" s="32" t="s">
        <v>24</v>
      </c>
      <c r="O130" s="32" t="s">
        <v>25</v>
      </c>
      <c r="P130" s="32" t="s">
        <v>26</v>
      </c>
    </row>
    <row r="131" spans="1:16" ht="25.5" x14ac:dyDescent="0.25">
      <c r="A131" s="32" t="s">
        <v>429</v>
      </c>
      <c r="B131" s="32" t="s">
        <v>19</v>
      </c>
      <c r="C131" s="33">
        <v>43790</v>
      </c>
      <c r="D131" s="33"/>
      <c r="E131" s="32" t="s">
        <v>25</v>
      </c>
      <c r="F131" s="34">
        <v>45276</v>
      </c>
      <c r="G131" s="34"/>
      <c r="H131" s="34">
        <v>45276</v>
      </c>
      <c r="I131" s="34"/>
      <c r="J131" s="32" t="s">
        <v>21</v>
      </c>
      <c r="K131" s="32" t="s">
        <v>430</v>
      </c>
      <c r="L131" s="32" t="s">
        <v>403</v>
      </c>
      <c r="M131" s="32" t="s">
        <v>23</v>
      </c>
      <c r="N131" s="32" t="s">
        <v>24</v>
      </c>
      <c r="O131" s="32" t="s">
        <v>25</v>
      </c>
      <c r="P131" s="32" t="s">
        <v>26</v>
      </c>
    </row>
    <row r="132" spans="1:16" ht="25.5" x14ac:dyDescent="0.25">
      <c r="A132" s="32" t="s">
        <v>431</v>
      </c>
      <c r="B132" s="32" t="s">
        <v>29</v>
      </c>
      <c r="C132" s="33">
        <v>43791</v>
      </c>
      <c r="D132" s="33"/>
      <c r="E132" s="32" t="s">
        <v>25</v>
      </c>
      <c r="F132" s="34">
        <v>45275</v>
      </c>
      <c r="G132" s="34"/>
      <c r="H132" s="34">
        <v>45275</v>
      </c>
      <c r="I132" s="34"/>
      <c r="J132" s="32" t="s">
        <v>36</v>
      </c>
      <c r="K132" s="32" t="s">
        <v>432</v>
      </c>
      <c r="L132" s="32" t="s">
        <v>433</v>
      </c>
      <c r="M132" s="32" t="s">
        <v>43</v>
      </c>
      <c r="N132" s="32" t="s">
        <v>24</v>
      </c>
      <c r="O132" s="32" t="s">
        <v>25</v>
      </c>
      <c r="P132" s="32" t="s">
        <v>26</v>
      </c>
    </row>
    <row r="133" spans="1:16" ht="51" x14ac:dyDescent="0.25">
      <c r="A133" s="32" t="s">
        <v>435</v>
      </c>
      <c r="B133" s="32" t="s">
        <v>19</v>
      </c>
      <c r="C133" s="33">
        <v>43790</v>
      </c>
      <c r="D133" s="33"/>
      <c r="E133" s="32" t="s">
        <v>25</v>
      </c>
      <c r="F133" s="34">
        <v>45275</v>
      </c>
      <c r="G133" s="34"/>
      <c r="H133" s="34">
        <v>45276</v>
      </c>
      <c r="I133" s="34"/>
      <c r="J133" s="32" t="s">
        <v>436</v>
      </c>
      <c r="K133" s="32" t="s">
        <v>437</v>
      </c>
      <c r="L133" s="32" t="s">
        <v>438</v>
      </c>
      <c r="M133" s="32" t="s">
        <v>23</v>
      </c>
      <c r="N133" s="32" t="s">
        <v>24</v>
      </c>
      <c r="O133" s="32" t="s">
        <v>25</v>
      </c>
      <c r="P133" s="32" t="s">
        <v>26</v>
      </c>
    </row>
    <row r="134" spans="1:16" ht="25.5" x14ac:dyDescent="0.25">
      <c r="A134" s="32" t="s">
        <v>439</v>
      </c>
      <c r="B134" s="32" t="s">
        <v>29</v>
      </c>
      <c r="C134" s="33">
        <v>43790</v>
      </c>
      <c r="D134" s="33"/>
      <c r="E134" s="32" t="s">
        <v>25</v>
      </c>
      <c r="F134" s="34">
        <v>45275</v>
      </c>
      <c r="G134" s="34"/>
      <c r="H134" s="34">
        <v>45276</v>
      </c>
      <c r="I134" s="34"/>
      <c r="J134" s="32" t="s">
        <v>440</v>
      </c>
      <c r="K134" s="32" t="s">
        <v>441</v>
      </c>
      <c r="L134" s="32" t="s">
        <v>442</v>
      </c>
      <c r="M134" s="32" t="s">
        <v>43</v>
      </c>
      <c r="N134" s="32" t="s">
        <v>24</v>
      </c>
      <c r="O134" s="32" t="s">
        <v>25</v>
      </c>
      <c r="P134" s="32" t="s">
        <v>26</v>
      </c>
    </row>
    <row r="135" spans="1:16" ht="25.5" x14ac:dyDescent="0.25">
      <c r="A135" s="32" t="s">
        <v>444</v>
      </c>
      <c r="B135" s="32" t="s">
        <v>29</v>
      </c>
      <c r="C135" s="33">
        <v>43788</v>
      </c>
      <c r="D135" s="33"/>
      <c r="E135" s="32" t="s">
        <v>25</v>
      </c>
      <c r="F135" s="34">
        <v>45275</v>
      </c>
      <c r="G135" s="34"/>
      <c r="H135" s="34">
        <v>45275</v>
      </c>
      <c r="I135" s="34"/>
      <c r="J135" s="32" t="s">
        <v>440</v>
      </c>
      <c r="K135" s="32" t="s">
        <v>445</v>
      </c>
      <c r="L135" s="32" t="s">
        <v>446</v>
      </c>
      <c r="M135" s="32" t="s">
        <v>43</v>
      </c>
      <c r="N135" s="32" t="s">
        <v>24</v>
      </c>
      <c r="O135" s="32" t="s">
        <v>25</v>
      </c>
      <c r="P135" s="32" t="s">
        <v>26</v>
      </c>
    </row>
    <row r="136" spans="1:16" ht="25.5" x14ac:dyDescent="0.25">
      <c r="A136" s="32" t="s">
        <v>447</v>
      </c>
      <c r="B136" s="32" t="s">
        <v>95</v>
      </c>
      <c r="C136" s="33">
        <v>44222</v>
      </c>
      <c r="D136" s="33"/>
      <c r="E136" s="32" t="s">
        <v>25</v>
      </c>
      <c r="F136" s="34">
        <v>45268</v>
      </c>
      <c r="G136" s="34"/>
      <c r="H136" s="34">
        <v>45272</v>
      </c>
      <c r="I136" s="34"/>
      <c r="J136" s="32" t="s">
        <v>36</v>
      </c>
      <c r="K136" s="32" t="s">
        <v>124</v>
      </c>
      <c r="L136" s="32" t="s">
        <v>44</v>
      </c>
      <c r="M136" s="32" t="s">
        <v>23</v>
      </c>
      <c r="N136" s="32" t="s">
        <v>340</v>
      </c>
      <c r="O136" s="32" t="s">
        <v>25</v>
      </c>
      <c r="P136" s="32" t="s">
        <v>26</v>
      </c>
    </row>
    <row r="137" spans="1:16" ht="25.5" x14ac:dyDescent="0.25">
      <c r="A137" s="32" t="s">
        <v>449</v>
      </c>
      <c r="B137" s="32" t="s">
        <v>29</v>
      </c>
      <c r="C137" s="33">
        <v>43790</v>
      </c>
      <c r="D137" s="33"/>
      <c r="E137" s="32" t="s">
        <v>20</v>
      </c>
      <c r="F137" s="34">
        <v>45275</v>
      </c>
      <c r="G137" s="34"/>
      <c r="H137" s="34">
        <v>45275</v>
      </c>
      <c r="I137" s="34"/>
      <c r="J137" s="32" t="s">
        <v>450</v>
      </c>
      <c r="K137" s="32" t="s">
        <v>451</v>
      </c>
      <c r="L137" s="32" t="s">
        <v>452</v>
      </c>
      <c r="M137" s="32" t="s">
        <v>23</v>
      </c>
      <c r="N137" s="32"/>
      <c r="O137" s="32" t="s">
        <v>25</v>
      </c>
      <c r="P137" s="32" t="s">
        <v>26</v>
      </c>
    </row>
    <row r="138" spans="1:16" ht="25.5" x14ac:dyDescent="0.25">
      <c r="A138" s="32" t="s">
        <v>454</v>
      </c>
      <c r="B138" s="32" t="s">
        <v>29</v>
      </c>
      <c r="C138" s="33">
        <v>43790</v>
      </c>
      <c r="D138" s="33"/>
      <c r="E138" s="32" t="s">
        <v>25</v>
      </c>
      <c r="F138" s="34">
        <v>45268</v>
      </c>
      <c r="G138" s="34"/>
      <c r="H138" s="34">
        <v>45268</v>
      </c>
      <c r="I138" s="34"/>
      <c r="J138" s="32" t="s">
        <v>36</v>
      </c>
      <c r="K138" s="32" t="s">
        <v>455</v>
      </c>
      <c r="L138" s="32" t="s">
        <v>408</v>
      </c>
      <c r="M138" s="32" t="s">
        <v>23</v>
      </c>
      <c r="N138" s="32" t="s">
        <v>340</v>
      </c>
      <c r="O138" s="32" t="s">
        <v>25</v>
      </c>
      <c r="P138" s="32" t="s">
        <v>26</v>
      </c>
    </row>
    <row r="139" spans="1:16" ht="25.5" x14ac:dyDescent="0.25">
      <c r="A139" s="32" t="s">
        <v>456</v>
      </c>
      <c r="B139" s="32" t="s">
        <v>29</v>
      </c>
      <c r="C139" s="33">
        <v>43790</v>
      </c>
      <c r="D139" s="33"/>
      <c r="E139" s="32" t="s">
        <v>25</v>
      </c>
      <c r="F139" s="34">
        <v>45276</v>
      </c>
      <c r="G139" s="34"/>
      <c r="H139" s="34">
        <v>45276</v>
      </c>
      <c r="I139" s="34"/>
      <c r="J139" s="32" t="s">
        <v>134</v>
      </c>
      <c r="K139" s="32" t="s">
        <v>457</v>
      </c>
      <c r="L139" s="32" t="s">
        <v>458</v>
      </c>
      <c r="M139" s="32" t="s">
        <v>23</v>
      </c>
      <c r="N139" s="32" t="s">
        <v>340</v>
      </c>
      <c r="O139" s="32" t="s">
        <v>25</v>
      </c>
      <c r="P139" s="32" t="s">
        <v>26</v>
      </c>
    </row>
    <row r="140" spans="1:16" ht="25.5" x14ac:dyDescent="0.25">
      <c r="A140" s="32" t="s">
        <v>459</v>
      </c>
      <c r="B140" s="32" t="s">
        <v>29</v>
      </c>
      <c r="C140" s="39" t="s">
        <v>460</v>
      </c>
      <c r="D140" s="39"/>
      <c r="E140" s="32" t="s">
        <v>25</v>
      </c>
      <c r="F140" s="32" t="s">
        <v>460</v>
      </c>
      <c r="G140" s="32"/>
      <c r="H140" s="34">
        <v>43790</v>
      </c>
      <c r="I140" s="34"/>
      <c r="J140" s="32" t="s">
        <v>450</v>
      </c>
      <c r="K140" s="32" t="s">
        <v>461</v>
      </c>
      <c r="L140" s="32" t="s">
        <v>462</v>
      </c>
      <c r="M140" s="32" t="s">
        <v>23</v>
      </c>
      <c r="N140" s="32" t="s">
        <v>24</v>
      </c>
      <c r="O140" s="32" t="s">
        <v>25</v>
      </c>
      <c r="P140" s="32" t="s">
        <v>26</v>
      </c>
    </row>
    <row r="141" spans="1:16" ht="25.5" x14ac:dyDescent="0.25">
      <c r="A141" s="32" t="s">
        <v>463</v>
      </c>
      <c r="B141" s="32" t="s">
        <v>35</v>
      </c>
      <c r="C141" s="33">
        <v>43790</v>
      </c>
      <c r="D141" s="33"/>
      <c r="E141" s="32" t="s">
        <v>25</v>
      </c>
      <c r="F141" s="34">
        <v>45268</v>
      </c>
      <c r="G141" s="34"/>
      <c r="H141" s="34">
        <v>45269</v>
      </c>
      <c r="I141" s="34"/>
      <c r="J141" s="32" t="s">
        <v>36</v>
      </c>
      <c r="K141" s="32" t="s">
        <v>320</v>
      </c>
      <c r="L141" s="32" t="s">
        <v>317</v>
      </c>
      <c r="M141" s="32" t="s">
        <v>23</v>
      </c>
      <c r="N141" s="32" t="s">
        <v>24</v>
      </c>
      <c r="O141" s="32" t="s">
        <v>25</v>
      </c>
      <c r="P141" s="32" t="s">
        <v>26</v>
      </c>
    </row>
    <row r="142" spans="1:16" ht="25.5" x14ac:dyDescent="0.25">
      <c r="A142" s="32" t="s">
        <v>465</v>
      </c>
      <c r="B142" s="32" t="s">
        <v>29</v>
      </c>
      <c r="C142" s="33">
        <v>43791</v>
      </c>
      <c r="D142" s="33"/>
      <c r="E142" s="32" t="s">
        <v>25</v>
      </c>
      <c r="F142" s="34">
        <v>45268</v>
      </c>
      <c r="G142" s="34"/>
      <c r="H142" s="34">
        <v>45269</v>
      </c>
      <c r="I142" s="34"/>
      <c r="J142" s="32" t="s">
        <v>30</v>
      </c>
      <c r="K142" s="32" t="s">
        <v>466</v>
      </c>
      <c r="L142" s="32" t="s">
        <v>466</v>
      </c>
      <c r="M142" s="32" t="s">
        <v>43</v>
      </c>
      <c r="N142" s="32" t="s">
        <v>24</v>
      </c>
      <c r="O142" s="32" t="s">
        <v>25</v>
      </c>
      <c r="P142" s="32" t="s">
        <v>26</v>
      </c>
    </row>
    <row r="143" spans="1:16" ht="25.5" x14ac:dyDescent="0.25">
      <c r="A143" s="32" t="s">
        <v>467</v>
      </c>
      <c r="B143" s="32" t="s">
        <v>29</v>
      </c>
      <c r="C143" s="33">
        <v>43791</v>
      </c>
      <c r="D143" s="33"/>
      <c r="E143" s="32" t="s">
        <v>25</v>
      </c>
      <c r="F143" s="34">
        <v>45276</v>
      </c>
      <c r="G143" s="34"/>
      <c r="H143" s="34">
        <v>45276</v>
      </c>
      <c r="I143" s="34"/>
      <c r="J143" s="32" t="s">
        <v>134</v>
      </c>
      <c r="K143" s="32" t="s">
        <v>468</v>
      </c>
      <c r="L143" s="32" t="s">
        <v>469</v>
      </c>
      <c r="M143" s="32" t="s">
        <v>43</v>
      </c>
      <c r="N143" s="32" t="s">
        <v>24</v>
      </c>
      <c r="O143" s="32" t="s">
        <v>25</v>
      </c>
      <c r="P143" s="32" t="s">
        <v>26</v>
      </c>
    </row>
    <row r="144" spans="1:16" ht="25.5" x14ac:dyDescent="0.25">
      <c r="A144" s="32" t="s">
        <v>471</v>
      </c>
      <c r="B144" s="32" t="s">
        <v>19</v>
      </c>
      <c r="C144" s="33">
        <v>43790</v>
      </c>
      <c r="D144" s="33"/>
      <c r="E144" s="32" t="s">
        <v>25</v>
      </c>
      <c r="F144" s="34">
        <v>45276</v>
      </c>
      <c r="G144" s="34"/>
      <c r="H144" s="34">
        <v>45276</v>
      </c>
      <c r="I144" s="34"/>
      <c r="J144" s="32" t="s">
        <v>180</v>
      </c>
      <c r="K144" s="32" t="s">
        <v>472</v>
      </c>
      <c r="L144" s="32" t="s">
        <v>473</v>
      </c>
      <c r="M144" s="32" t="s">
        <v>43</v>
      </c>
      <c r="N144" s="32" t="s">
        <v>24</v>
      </c>
      <c r="O144" s="32" t="s">
        <v>25</v>
      </c>
      <c r="P144" s="32" t="s">
        <v>26</v>
      </c>
    </row>
    <row r="145" spans="1:16" ht="25.5" x14ac:dyDescent="0.25">
      <c r="A145" s="32" t="s">
        <v>475</v>
      </c>
      <c r="B145" s="32" t="s">
        <v>19</v>
      </c>
      <c r="C145" s="33">
        <v>43790</v>
      </c>
      <c r="D145" s="33"/>
      <c r="E145" s="32" t="s">
        <v>25</v>
      </c>
      <c r="F145" s="34">
        <v>45275</v>
      </c>
      <c r="G145" s="34"/>
      <c r="H145" s="34">
        <v>45276</v>
      </c>
      <c r="I145" s="34"/>
      <c r="J145" s="32" t="s">
        <v>253</v>
      </c>
      <c r="K145" s="32" t="s">
        <v>476</v>
      </c>
      <c r="L145" s="32" t="s">
        <v>477</v>
      </c>
      <c r="M145" s="32" t="s">
        <v>23</v>
      </c>
      <c r="N145" s="32" t="s">
        <v>340</v>
      </c>
      <c r="O145" s="32" t="s">
        <v>25</v>
      </c>
      <c r="P145" s="32" t="s">
        <v>26</v>
      </c>
    </row>
    <row r="146" spans="1:16" ht="25.5" x14ac:dyDescent="0.25">
      <c r="A146" s="32" t="s">
        <v>478</v>
      </c>
      <c r="B146" s="32" t="s">
        <v>29</v>
      </c>
      <c r="C146" s="33">
        <v>43788</v>
      </c>
      <c r="D146" s="33"/>
      <c r="E146" s="32" t="s">
        <v>25</v>
      </c>
      <c r="F146" s="34">
        <v>45275</v>
      </c>
      <c r="G146" s="34"/>
      <c r="H146" s="34">
        <v>45276</v>
      </c>
      <c r="I146" s="34"/>
      <c r="J146" s="32" t="s">
        <v>479</v>
      </c>
      <c r="K146" s="32" t="s">
        <v>411</v>
      </c>
      <c r="L146" s="32" t="s">
        <v>480</v>
      </c>
      <c r="M146" s="32" t="s">
        <v>23</v>
      </c>
      <c r="N146" s="32" t="s">
        <v>24</v>
      </c>
      <c r="O146" s="32" t="s">
        <v>25</v>
      </c>
      <c r="P146" s="32" t="s">
        <v>26</v>
      </c>
    </row>
    <row r="147" spans="1:16" ht="25.5" x14ac:dyDescent="0.25">
      <c r="A147" s="32" t="s">
        <v>481</v>
      </c>
      <c r="B147" s="32" t="s">
        <v>29</v>
      </c>
      <c r="C147" s="33">
        <v>43790</v>
      </c>
      <c r="D147" s="33"/>
      <c r="E147" s="32" t="s">
        <v>25</v>
      </c>
      <c r="F147" s="34">
        <v>45276</v>
      </c>
      <c r="G147" s="34"/>
      <c r="H147" s="34">
        <v>45276</v>
      </c>
      <c r="I147" s="34"/>
      <c r="J147" s="32" t="s">
        <v>482</v>
      </c>
      <c r="K147" s="32" t="s">
        <v>483</v>
      </c>
      <c r="L147" s="32" t="s">
        <v>446</v>
      </c>
      <c r="M147" s="32" t="s">
        <v>43</v>
      </c>
      <c r="N147" s="32" t="s">
        <v>24</v>
      </c>
      <c r="O147" s="32" t="s">
        <v>25</v>
      </c>
      <c r="P147" s="32" t="s">
        <v>26</v>
      </c>
    </row>
    <row r="148" spans="1:16" ht="25.5" x14ac:dyDescent="0.25">
      <c r="A148" s="32" t="s">
        <v>485</v>
      </c>
      <c r="B148" s="32" t="s">
        <v>19</v>
      </c>
      <c r="C148" s="33">
        <v>43790</v>
      </c>
      <c r="D148" s="33"/>
      <c r="E148" s="32" t="s">
        <v>25</v>
      </c>
      <c r="F148" s="34">
        <v>45275</v>
      </c>
      <c r="G148" s="34"/>
      <c r="H148" s="34">
        <v>45276</v>
      </c>
      <c r="I148" s="34"/>
      <c r="J148" s="32" t="s">
        <v>486</v>
      </c>
      <c r="K148" s="32" t="s">
        <v>487</v>
      </c>
      <c r="L148" s="32" t="s">
        <v>127</v>
      </c>
      <c r="M148" s="32" t="s">
        <v>23</v>
      </c>
      <c r="N148" s="32" t="s">
        <v>340</v>
      </c>
      <c r="O148" s="32" t="s">
        <v>25</v>
      </c>
      <c r="P148" s="32" t="s">
        <v>26</v>
      </c>
    </row>
    <row r="149" spans="1:16" ht="25.5" x14ac:dyDescent="0.25">
      <c r="A149" s="32" t="s">
        <v>488</v>
      </c>
      <c r="B149" s="32" t="s">
        <v>19</v>
      </c>
      <c r="C149" s="33">
        <v>43791</v>
      </c>
      <c r="D149" s="33"/>
      <c r="E149" s="32" t="s">
        <v>20</v>
      </c>
      <c r="F149" s="34">
        <v>45276</v>
      </c>
      <c r="G149" s="34"/>
      <c r="H149" s="34">
        <v>45276</v>
      </c>
      <c r="I149" s="34"/>
      <c r="J149" s="32" t="s">
        <v>410</v>
      </c>
      <c r="K149" s="32" t="s">
        <v>489</v>
      </c>
      <c r="L149" s="32" t="s">
        <v>438</v>
      </c>
      <c r="M149" s="32" t="s">
        <v>43</v>
      </c>
      <c r="N149" s="32" t="s">
        <v>24</v>
      </c>
      <c r="O149" s="32" t="s">
        <v>25</v>
      </c>
      <c r="P149" s="32" t="s">
        <v>26</v>
      </c>
    </row>
    <row r="150" spans="1:16" ht="25.5" x14ac:dyDescent="0.25">
      <c r="A150" s="32" t="s">
        <v>490</v>
      </c>
      <c r="B150" s="32" t="s">
        <v>35</v>
      </c>
      <c r="C150" s="33">
        <v>43791</v>
      </c>
      <c r="D150" s="33"/>
      <c r="E150" s="32" t="s">
        <v>25</v>
      </c>
      <c r="F150" s="34">
        <v>45268</v>
      </c>
      <c r="G150" s="34"/>
      <c r="H150" s="34">
        <v>45268</v>
      </c>
      <c r="I150" s="34"/>
      <c r="J150" s="32" t="s">
        <v>36</v>
      </c>
      <c r="K150" s="32" t="s">
        <v>81</v>
      </c>
      <c r="L150" s="32" t="s">
        <v>491</v>
      </c>
      <c r="M150" s="32" t="s">
        <v>23</v>
      </c>
      <c r="N150" s="32" t="s">
        <v>340</v>
      </c>
      <c r="O150" s="32" t="s">
        <v>25</v>
      </c>
      <c r="P150" s="32" t="s">
        <v>26</v>
      </c>
    </row>
    <row r="151" spans="1:16" ht="25.5" x14ac:dyDescent="0.25">
      <c r="A151" s="32" t="s">
        <v>492</v>
      </c>
      <c r="B151" s="32" t="s">
        <v>19</v>
      </c>
      <c r="C151" s="33">
        <v>43790</v>
      </c>
      <c r="D151" s="33"/>
      <c r="E151" s="32" t="s">
        <v>25</v>
      </c>
      <c r="F151" s="34">
        <v>45276</v>
      </c>
      <c r="G151" s="34"/>
      <c r="H151" s="34">
        <v>45276</v>
      </c>
      <c r="I151" s="34"/>
      <c r="J151" s="32" t="s">
        <v>486</v>
      </c>
      <c r="K151" s="32" t="s">
        <v>493</v>
      </c>
      <c r="L151" s="32" t="s">
        <v>494</v>
      </c>
      <c r="M151" s="32" t="s">
        <v>23</v>
      </c>
      <c r="N151" s="32" t="s">
        <v>24</v>
      </c>
      <c r="O151" s="32" t="s">
        <v>25</v>
      </c>
      <c r="P151" s="32" t="s">
        <v>26</v>
      </c>
    </row>
    <row r="152" spans="1:16" ht="25.5" x14ac:dyDescent="0.25">
      <c r="A152" s="32" t="s">
        <v>496</v>
      </c>
      <c r="B152" s="32" t="s">
        <v>29</v>
      </c>
      <c r="C152" s="33">
        <v>43790</v>
      </c>
      <c r="D152" s="33"/>
      <c r="E152" s="32" t="s">
        <v>25</v>
      </c>
      <c r="F152" s="34">
        <v>45268</v>
      </c>
      <c r="G152" s="34"/>
      <c r="H152" s="34">
        <v>45268</v>
      </c>
      <c r="I152" s="34"/>
      <c r="J152" s="32" t="s">
        <v>36</v>
      </c>
      <c r="K152" s="32" t="s">
        <v>497</v>
      </c>
      <c r="L152" s="32" t="s">
        <v>498</v>
      </c>
      <c r="M152" s="32" t="s">
        <v>43</v>
      </c>
      <c r="N152" s="32" t="s">
        <v>24</v>
      </c>
      <c r="O152" s="32" t="s">
        <v>25</v>
      </c>
      <c r="P152" s="32" t="s">
        <v>26</v>
      </c>
    </row>
    <row r="153" spans="1:16" ht="25.5" x14ac:dyDescent="0.25">
      <c r="A153" s="32" t="s">
        <v>500</v>
      </c>
      <c r="B153" s="32" t="s">
        <v>95</v>
      </c>
      <c r="C153" s="39" t="s">
        <v>501</v>
      </c>
      <c r="D153" s="39"/>
      <c r="E153" s="32" t="s">
        <v>25</v>
      </c>
      <c r="F153" s="32" t="s">
        <v>502</v>
      </c>
      <c r="G153" s="32"/>
      <c r="H153" s="32" t="s">
        <v>501</v>
      </c>
      <c r="I153" s="32"/>
      <c r="J153" s="32" t="s">
        <v>36</v>
      </c>
      <c r="K153" s="32" t="s">
        <v>503</v>
      </c>
      <c r="L153" s="32" t="s">
        <v>504</v>
      </c>
      <c r="M153" s="32" t="s">
        <v>23</v>
      </c>
      <c r="N153" s="32" t="s">
        <v>356</v>
      </c>
      <c r="O153" s="32" t="s">
        <v>25</v>
      </c>
      <c r="P153" s="32" t="s">
        <v>26</v>
      </c>
    </row>
    <row r="154" spans="1:16" ht="25.5" x14ac:dyDescent="0.25">
      <c r="A154" s="32" t="s">
        <v>505</v>
      </c>
      <c r="B154" s="32" t="s">
        <v>19</v>
      </c>
      <c r="C154" s="33">
        <v>43790</v>
      </c>
      <c r="D154" s="33"/>
      <c r="E154" s="32" t="s">
        <v>25</v>
      </c>
      <c r="F154" s="34">
        <v>45275</v>
      </c>
      <c r="G154" s="34"/>
      <c r="H154" s="34">
        <v>45275</v>
      </c>
      <c r="I154" s="34"/>
      <c r="J154" s="32" t="s">
        <v>486</v>
      </c>
      <c r="K154" s="32" t="s">
        <v>487</v>
      </c>
      <c r="L154" s="32" t="s">
        <v>506</v>
      </c>
      <c r="M154" s="32" t="s">
        <v>23</v>
      </c>
      <c r="N154" s="32" t="s">
        <v>340</v>
      </c>
      <c r="O154" s="32" t="s">
        <v>25</v>
      </c>
      <c r="P154" s="32" t="s">
        <v>26</v>
      </c>
    </row>
    <row r="155" spans="1:16" ht="25.5" x14ac:dyDescent="0.25">
      <c r="A155" s="32" t="s">
        <v>508</v>
      </c>
      <c r="B155" s="32" t="s">
        <v>29</v>
      </c>
      <c r="C155" s="33">
        <v>43790</v>
      </c>
      <c r="D155" s="33"/>
      <c r="E155" s="32" t="s">
        <v>25</v>
      </c>
      <c r="F155" s="34">
        <v>45275</v>
      </c>
      <c r="G155" s="34"/>
      <c r="H155" s="34">
        <v>45276</v>
      </c>
      <c r="I155" s="34"/>
      <c r="J155" s="32" t="s">
        <v>482</v>
      </c>
      <c r="K155" s="32" t="s">
        <v>509</v>
      </c>
      <c r="L155" s="32" t="s">
        <v>82</v>
      </c>
      <c r="M155" s="32" t="s">
        <v>23</v>
      </c>
      <c r="N155" s="32" t="s">
        <v>340</v>
      </c>
      <c r="O155" s="32" t="s">
        <v>25</v>
      </c>
      <c r="P155" s="32" t="s">
        <v>26</v>
      </c>
    </row>
    <row r="156" spans="1:16" ht="25.5" x14ac:dyDescent="0.25">
      <c r="A156" s="32" t="s">
        <v>511</v>
      </c>
      <c r="B156" s="32" t="s">
        <v>29</v>
      </c>
      <c r="C156" s="33">
        <v>43788</v>
      </c>
      <c r="D156" s="33"/>
      <c r="E156" s="32" t="s">
        <v>25</v>
      </c>
      <c r="F156" s="34">
        <v>45276</v>
      </c>
      <c r="G156" s="34"/>
      <c r="H156" s="34">
        <v>45276</v>
      </c>
      <c r="I156" s="34"/>
      <c r="J156" s="32" t="s">
        <v>134</v>
      </c>
      <c r="K156" s="32" t="s">
        <v>512</v>
      </c>
      <c r="L156" s="32" t="s">
        <v>513</v>
      </c>
      <c r="M156" s="32" t="s">
        <v>23</v>
      </c>
      <c r="N156" s="32" t="s">
        <v>24</v>
      </c>
      <c r="O156" s="32" t="s">
        <v>25</v>
      </c>
      <c r="P156" s="32" t="s">
        <v>26</v>
      </c>
    </row>
    <row r="157" spans="1:16" ht="25.5" x14ac:dyDescent="0.25">
      <c r="A157" s="32" t="s">
        <v>515</v>
      </c>
      <c r="B157" s="32" t="s">
        <v>29</v>
      </c>
      <c r="C157" s="33">
        <v>43790</v>
      </c>
      <c r="D157" s="33"/>
      <c r="E157" s="32" t="s">
        <v>25</v>
      </c>
      <c r="F157" s="34">
        <v>45275</v>
      </c>
      <c r="G157" s="34"/>
      <c r="H157" s="34">
        <v>45275</v>
      </c>
      <c r="I157" s="34"/>
      <c r="J157" s="32" t="s">
        <v>410</v>
      </c>
      <c r="K157" s="32" t="s">
        <v>516</v>
      </c>
      <c r="L157" s="32" t="s">
        <v>517</v>
      </c>
      <c r="M157" s="32" t="s">
        <v>23</v>
      </c>
      <c r="N157" s="32" t="s">
        <v>340</v>
      </c>
      <c r="O157" s="32" t="s">
        <v>25</v>
      </c>
      <c r="P157" s="32" t="s">
        <v>26</v>
      </c>
    </row>
    <row r="158" spans="1:16" ht="25.5" x14ac:dyDescent="0.25">
      <c r="A158" s="32" t="s">
        <v>519</v>
      </c>
      <c r="B158" s="32" t="s">
        <v>29</v>
      </c>
      <c r="C158" s="33">
        <v>43791</v>
      </c>
      <c r="D158" s="33"/>
      <c r="E158" s="32" t="s">
        <v>25</v>
      </c>
      <c r="F158" s="34">
        <v>45275</v>
      </c>
      <c r="G158" s="34"/>
      <c r="H158" s="34">
        <v>45275</v>
      </c>
      <c r="I158" s="34"/>
      <c r="J158" s="32" t="s">
        <v>520</v>
      </c>
      <c r="K158" s="32" t="s">
        <v>376</v>
      </c>
      <c r="L158" s="32" t="s">
        <v>517</v>
      </c>
      <c r="M158" s="32" t="s">
        <v>23</v>
      </c>
      <c r="N158" s="32" t="s">
        <v>24</v>
      </c>
      <c r="O158" s="32" t="s">
        <v>25</v>
      </c>
      <c r="P158" s="32" t="s">
        <v>26</v>
      </c>
    </row>
    <row r="159" spans="1:16" ht="25.5" x14ac:dyDescent="0.25">
      <c r="A159" s="32" t="s">
        <v>522</v>
      </c>
      <c r="B159" s="32" t="s">
        <v>29</v>
      </c>
      <c r="C159" s="33">
        <v>43791</v>
      </c>
      <c r="D159" s="33"/>
      <c r="E159" s="32" t="s">
        <v>25</v>
      </c>
      <c r="F159" s="34">
        <v>45268</v>
      </c>
      <c r="G159" s="34"/>
      <c r="H159" s="34">
        <v>45276</v>
      </c>
      <c r="I159" s="34"/>
      <c r="J159" s="32" t="s">
        <v>30</v>
      </c>
      <c r="K159" s="32" t="s">
        <v>31</v>
      </c>
      <c r="L159" s="32" t="s">
        <v>458</v>
      </c>
      <c r="M159" s="32" t="s">
        <v>23</v>
      </c>
      <c r="N159" s="32" t="s">
        <v>340</v>
      </c>
      <c r="O159" s="32" t="s">
        <v>25</v>
      </c>
      <c r="P159" s="32" t="s">
        <v>26</v>
      </c>
    </row>
    <row r="160" spans="1:16" ht="25.5" x14ac:dyDescent="0.25">
      <c r="A160" s="32" t="s">
        <v>524</v>
      </c>
      <c r="B160" s="32" t="s">
        <v>19</v>
      </c>
      <c r="C160" s="33">
        <v>43791</v>
      </c>
      <c r="D160" s="33"/>
      <c r="E160" s="32" t="s">
        <v>25</v>
      </c>
      <c r="F160" s="34">
        <v>45276</v>
      </c>
      <c r="G160" s="34"/>
      <c r="H160" s="34">
        <v>45276</v>
      </c>
      <c r="I160" s="34"/>
      <c r="J160" s="32" t="s">
        <v>30</v>
      </c>
      <c r="K160" s="32" t="s">
        <v>61</v>
      </c>
      <c r="L160" s="32" t="s">
        <v>469</v>
      </c>
      <c r="M160" s="32" t="s">
        <v>43</v>
      </c>
      <c r="N160" s="32" t="s">
        <v>24</v>
      </c>
      <c r="O160" s="32" t="s">
        <v>25</v>
      </c>
      <c r="P160" s="32" t="s">
        <v>26</v>
      </c>
    </row>
    <row r="161" spans="1:16" ht="25.5" x14ac:dyDescent="0.25">
      <c r="A161" s="32" t="s">
        <v>525</v>
      </c>
      <c r="B161" s="32" t="s">
        <v>69</v>
      </c>
      <c r="C161" s="33">
        <v>43793</v>
      </c>
      <c r="D161" s="33"/>
      <c r="E161" s="32" t="s">
        <v>25</v>
      </c>
      <c r="F161" s="34">
        <v>45268</v>
      </c>
      <c r="G161" s="34"/>
      <c r="H161" s="34">
        <v>45270</v>
      </c>
      <c r="I161" s="34"/>
      <c r="J161" s="32" t="s">
        <v>36</v>
      </c>
      <c r="K161" s="32" t="s">
        <v>526</v>
      </c>
      <c r="L161" s="32" t="s">
        <v>66</v>
      </c>
      <c r="M161" s="32" t="s">
        <v>43</v>
      </c>
      <c r="N161" s="32" t="s">
        <v>24</v>
      </c>
      <c r="O161" s="32" t="s">
        <v>25</v>
      </c>
      <c r="P161" s="32" t="s">
        <v>26</v>
      </c>
    </row>
    <row r="162" spans="1:16" ht="25.5" x14ac:dyDescent="0.25">
      <c r="A162" s="32" t="s">
        <v>527</v>
      </c>
      <c r="B162" s="32" t="s">
        <v>19</v>
      </c>
      <c r="C162" s="33">
        <v>44521</v>
      </c>
      <c r="D162" s="33"/>
      <c r="E162" s="32" t="s">
        <v>25</v>
      </c>
      <c r="F162" s="34">
        <v>44522</v>
      </c>
      <c r="G162" s="34"/>
      <c r="H162" s="34">
        <v>45275</v>
      </c>
      <c r="I162" s="34"/>
      <c r="J162" s="32" t="s">
        <v>528</v>
      </c>
      <c r="K162" s="32" t="s">
        <v>529</v>
      </c>
      <c r="L162" s="34">
        <v>44929</v>
      </c>
      <c r="M162" s="32" t="s">
        <v>23</v>
      </c>
      <c r="N162" s="32" t="s">
        <v>340</v>
      </c>
      <c r="O162" s="32" t="s">
        <v>25</v>
      </c>
      <c r="P162" s="32" t="s">
        <v>26</v>
      </c>
    </row>
    <row r="163" spans="1:16" ht="38.25" x14ac:dyDescent="0.25">
      <c r="A163" s="32" t="s">
        <v>531</v>
      </c>
      <c r="B163" s="32" t="s">
        <v>19</v>
      </c>
      <c r="C163" s="33">
        <v>43780</v>
      </c>
      <c r="D163" s="33"/>
      <c r="E163" s="32" t="s">
        <v>25</v>
      </c>
      <c r="F163" s="34">
        <v>40858</v>
      </c>
      <c r="G163" s="34"/>
      <c r="H163" s="34">
        <v>45275</v>
      </c>
      <c r="I163" s="34"/>
      <c r="J163" s="32" t="s">
        <v>410</v>
      </c>
      <c r="K163" s="32" t="s">
        <v>532</v>
      </c>
      <c r="L163" s="32" t="s">
        <v>513</v>
      </c>
      <c r="M163" s="32" t="s">
        <v>23</v>
      </c>
      <c r="N163" s="32" t="s">
        <v>24</v>
      </c>
      <c r="O163" s="32" t="s">
        <v>25</v>
      </c>
      <c r="P163" s="32" t="s">
        <v>26</v>
      </c>
    </row>
    <row r="164" spans="1:16" ht="25.5" x14ac:dyDescent="0.25">
      <c r="A164" s="32" t="s">
        <v>534</v>
      </c>
      <c r="B164" s="32" t="s">
        <v>29</v>
      </c>
      <c r="C164" s="33">
        <v>43790</v>
      </c>
      <c r="D164" s="33"/>
      <c r="E164" s="32" t="s">
        <v>25</v>
      </c>
      <c r="F164" s="34">
        <v>45269</v>
      </c>
      <c r="G164" s="34"/>
      <c r="H164" s="34">
        <v>45270</v>
      </c>
      <c r="I164" s="34"/>
      <c r="J164" s="32" t="s">
        <v>30</v>
      </c>
      <c r="K164" s="32" t="s">
        <v>73</v>
      </c>
      <c r="L164" s="32" t="s">
        <v>61</v>
      </c>
      <c r="M164" s="32" t="s">
        <v>43</v>
      </c>
      <c r="N164" s="32" t="s">
        <v>24</v>
      </c>
      <c r="O164" s="32" t="s">
        <v>25</v>
      </c>
      <c r="P164" s="32" t="s">
        <v>26</v>
      </c>
    </row>
    <row r="165" spans="1:16" ht="25.5" x14ac:dyDescent="0.25">
      <c r="A165" s="32" t="s">
        <v>535</v>
      </c>
      <c r="B165" s="32" t="s">
        <v>19</v>
      </c>
      <c r="C165" s="33">
        <v>43790</v>
      </c>
      <c r="D165" s="33"/>
      <c r="E165" s="32" t="s">
        <v>25</v>
      </c>
      <c r="F165" s="34">
        <v>45269</v>
      </c>
      <c r="G165" s="34"/>
      <c r="H165" s="34">
        <v>45269</v>
      </c>
      <c r="I165" s="34"/>
      <c r="J165" s="32" t="s">
        <v>36</v>
      </c>
      <c r="K165" s="32" t="s">
        <v>376</v>
      </c>
      <c r="L165" s="32" t="s">
        <v>517</v>
      </c>
      <c r="M165" s="32" t="s">
        <v>43</v>
      </c>
      <c r="N165" s="32" t="s">
        <v>340</v>
      </c>
      <c r="O165" s="32" t="s">
        <v>25</v>
      </c>
      <c r="P165" s="32" t="s">
        <v>26</v>
      </c>
    </row>
    <row r="166" spans="1:16" ht="25.5" x14ac:dyDescent="0.25">
      <c r="A166" s="32" t="s">
        <v>537</v>
      </c>
      <c r="B166" s="32" t="s">
        <v>29</v>
      </c>
      <c r="C166" s="33">
        <v>43790</v>
      </c>
      <c r="D166" s="33"/>
      <c r="E166" s="32" t="s">
        <v>25</v>
      </c>
      <c r="F166" s="34">
        <v>45275</v>
      </c>
      <c r="G166" s="34"/>
      <c r="H166" s="34">
        <v>45276</v>
      </c>
      <c r="I166" s="34"/>
      <c r="J166" s="32" t="s">
        <v>450</v>
      </c>
      <c r="K166" s="32" t="s">
        <v>538</v>
      </c>
      <c r="L166" s="32" t="s">
        <v>539</v>
      </c>
      <c r="M166" s="32" t="s">
        <v>23</v>
      </c>
      <c r="N166" s="32" t="s">
        <v>24</v>
      </c>
      <c r="O166" s="32" t="s">
        <v>25</v>
      </c>
      <c r="P166" s="32" t="s">
        <v>26</v>
      </c>
    </row>
    <row r="167" spans="1:16" ht="25.5" x14ac:dyDescent="0.25">
      <c r="A167" s="32" t="s">
        <v>540</v>
      </c>
      <c r="B167" s="32" t="s">
        <v>46</v>
      </c>
      <c r="C167" s="33">
        <v>43790</v>
      </c>
      <c r="D167" s="33"/>
      <c r="E167" s="32" t="s">
        <v>25</v>
      </c>
      <c r="F167" s="34">
        <v>45268</v>
      </c>
      <c r="G167" s="34"/>
      <c r="H167" s="34">
        <v>45268</v>
      </c>
      <c r="I167" s="34"/>
      <c r="J167" s="32" t="s">
        <v>30</v>
      </c>
      <c r="K167" s="32" t="s">
        <v>541</v>
      </c>
      <c r="L167" s="32" t="s">
        <v>165</v>
      </c>
      <c r="M167" s="32" t="s">
        <v>43</v>
      </c>
      <c r="N167" s="32" t="s">
        <v>24</v>
      </c>
      <c r="O167" s="32" t="s">
        <v>25</v>
      </c>
      <c r="P167" s="32" t="s">
        <v>26</v>
      </c>
    </row>
    <row r="168" spans="1:16" ht="25.5" x14ac:dyDescent="0.25">
      <c r="A168" s="32" t="s">
        <v>542</v>
      </c>
      <c r="B168" s="32" t="s">
        <v>19</v>
      </c>
      <c r="C168" s="33">
        <v>43790</v>
      </c>
      <c r="D168" s="33"/>
      <c r="E168" s="32" t="s">
        <v>25</v>
      </c>
      <c r="F168" s="34">
        <v>45275</v>
      </c>
      <c r="G168" s="34"/>
      <c r="H168" s="34">
        <v>45275</v>
      </c>
      <c r="I168" s="34"/>
      <c r="J168" s="32" t="s">
        <v>134</v>
      </c>
      <c r="K168" s="32" t="s">
        <v>468</v>
      </c>
      <c r="L168" s="32" t="s">
        <v>543</v>
      </c>
      <c r="M168" s="32" t="s">
        <v>43</v>
      </c>
      <c r="N168" s="32" t="s">
        <v>24</v>
      </c>
      <c r="O168" s="32" t="s">
        <v>25</v>
      </c>
      <c r="P168" s="32" t="s">
        <v>26</v>
      </c>
    </row>
    <row r="169" spans="1:16" ht="25.5" x14ac:dyDescent="0.25">
      <c r="A169" s="32" t="s">
        <v>545</v>
      </c>
      <c r="B169" s="32" t="s">
        <v>46</v>
      </c>
      <c r="C169" s="33">
        <v>43790</v>
      </c>
      <c r="D169" s="33"/>
      <c r="E169" s="32" t="s">
        <v>20</v>
      </c>
      <c r="F169" s="34">
        <v>45268</v>
      </c>
      <c r="G169" s="34"/>
      <c r="H169" s="34">
        <v>45269</v>
      </c>
      <c r="I169" s="34"/>
      <c r="J169" s="32" t="s">
        <v>36</v>
      </c>
      <c r="K169" s="32" t="s">
        <v>546</v>
      </c>
      <c r="L169" s="32">
        <v>2024</v>
      </c>
      <c r="M169" s="32" t="s">
        <v>43</v>
      </c>
      <c r="N169" s="32" t="s">
        <v>24</v>
      </c>
      <c r="O169" s="32" t="s">
        <v>25</v>
      </c>
      <c r="P169" s="32" t="s">
        <v>26</v>
      </c>
    </row>
    <row r="170" spans="1:16" ht="25.5" x14ac:dyDescent="0.25">
      <c r="A170" s="32" t="s">
        <v>548</v>
      </c>
      <c r="B170" s="32" t="s">
        <v>29</v>
      </c>
      <c r="C170" s="33">
        <v>43790</v>
      </c>
      <c r="D170" s="33"/>
      <c r="E170" s="32" t="s">
        <v>20</v>
      </c>
      <c r="F170" s="34">
        <v>45268</v>
      </c>
      <c r="G170" s="34"/>
      <c r="H170" s="34">
        <v>45268</v>
      </c>
      <c r="I170" s="34"/>
      <c r="J170" s="32" t="s">
        <v>36</v>
      </c>
      <c r="K170" s="32" t="s">
        <v>124</v>
      </c>
      <c r="L170" s="32" t="s">
        <v>549</v>
      </c>
      <c r="M170" s="32" t="s">
        <v>23</v>
      </c>
      <c r="N170" s="32" t="s">
        <v>340</v>
      </c>
      <c r="O170" s="32" t="s">
        <v>25</v>
      </c>
      <c r="P170" s="32" t="s">
        <v>26</v>
      </c>
    </row>
    <row r="171" spans="1:16" ht="25.5" x14ac:dyDescent="0.25">
      <c r="A171" s="32" t="s">
        <v>551</v>
      </c>
      <c r="B171" s="32" t="s">
        <v>46</v>
      </c>
      <c r="C171" s="33">
        <v>43791</v>
      </c>
      <c r="D171" s="33"/>
      <c r="E171" s="32" t="s">
        <v>25</v>
      </c>
      <c r="F171" s="34">
        <v>45269</v>
      </c>
      <c r="G171" s="34"/>
      <c r="H171" s="34">
        <v>45277</v>
      </c>
      <c r="I171" s="34"/>
      <c r="J171" s="32" t="s">
        <v>30</v>
      </c>
      <c r="K171" s="32" t="s">
        <v>197</v>
      </c>
      <c r="L171" s="32" t="s">
        <v>552</v>
      </c>
      <c r="M171" s="32" t="s">
        <v>23</v>
      </c>
      <c r="N171" s="32" t="s">
        <v>24</v>
      </c>
      <c r="O171" s="32" t="s">
        <v>25</v>
      </c>
      <c r="P171" s="32" t="s">
        <v>26</v>
      </c>
    </row>
    <row r="172" spans="1:16" ht="25.5" x14ac:dyDescent="0.25">
      <c r="A172" s="32" t="s">
        <v>553</v>
      </c>
      <c r="B172" s="32" t="s">
        <v>29</v>
      </c>
      <c r="C172" s="33">
        <v>43788</v>
      </c>
      <c r="D172" s="33"/>
      <c r="E172" s="32" t="s">
        <v>25</v>
      </c>
      <c r="F172" s="34">
        <v>45641</v>
      </c>
      <c r="G172" s="34"/>
      <c r="H172" s="34">
        <v>45641</v>
      </c>
      <c r="I172" s="34"/>
      <c r="J172" s="32" t="s">
        <v>134</v>
      </c>
      <c r="K172" s="32" t="s">
        <v>272</v>
      </c>
      <c r="L172" s="32" t="s">
        <v>554</v>
      </c>
      <c r="M172" s="32" t="s">
        <v>23</v>
      </c>
      <c r="N172" s="32" t="s">
        <v>340</v>
      </c>
      <c r="O172" s="32" t="s">
        <v>25</v>
      </c>
      <c r="P172" s="32" t="s">
        <v>26</v>
      </c>
    </row>
    <row r="173" spans="1:16" ht="25.5" x14ac:dyDescent="0.25">
      <c r="A173" s="32" t="s">
        <v>556</v>
      </c>
      <c r="B173" s="32" t="s">
        <v>29</v>
      </c>
      <c r="C173" s="33">
        <v>43790</v>
      </c>
      <c r="D173" s="33"/>
      <c r="E173" s="32" t="s">
        <v>25</v>
      </c>
      <c r="F173" s="34">
        <v>45276</v>
      </c>
      <c r="G173" s="34"/>
      <c r="H173" s="34">
        <v>45276</v>
      </c>
      <c r="I173" s="34"/>
      <c r="J173" s="32" t="s">
        <v>520</v>
      </c>
      <c r="K173" s="32" t="s">
        <v>127</v>
      </c>
      <c r="L173" s="32" t="s">
        <v>127</v>
      </c>
      <c r="M173" s="32" t="s">
        <v>23</v>
      </c>
      <c r="N173" s="32" t="s">
        <v>24</v>
      </c>
      <c r="O173" s="32" t="s">
        <v>25</v>
      </c>
      <c r="P173" s="32" t="s">
        <v>26</v>
      </c>
    </row>
    <row r="174" spans="1:16" ht="25.5" x14ac:dyDescent="0.25">
      <c r="A174" s="32" t="s">
        <v>558</v>
      </c>
      <c r="B174" s="32" t="s">
        <v>95</v>
      </c>
      <c r="C174" s="33">
        <v>43790</v>
      </c>
      <c r="D174" s="33"/>
      <c r="E174" s="32" t="s">
        <v>25</v>
      </c>
      <c r="F174" s="34">
        <v>45268</v>
      </c>
      <c r="G174" s="34"/>
      <c r="H174" s="34">
        <v>45269</v>
      </c>
      <c r="I174" s="34"/>
      <c r="J174" s="32" t="s">
        <v>36</v>
      </c>
      <c r="K174" s="32" t="s">
        <v>25</v>
      </c>
      <c r="L174" s="32" t="s">
        <v>66</v>
      </c>
      <c r="M174" s="32" t="s">
        <v>43</v>
      </c>
      <c r="N174" s="32" t="s">
        <v>24</v>
      </c>
      <c r="O174" s="32" t="s">
        <v>25</v>
      </c>
      <c r="P174" s="32" t="s">
        <v>26</v>
      </c>
    </row>
    <row r="175" spans="1:16" ht="25.5" x14ac:dyDescent="0.25">
      <c r="A175" s="32" t="s">
        <v>560</v>
      </c>
      <c r="B175" s="32" t="s">
        <v>29</v>
      </c>
      <c r="C175" s="33">
        <v>43790</v>
      </c>
      <c r="D175" s="33"/>
      <c r="E175" s="32" t="s">
        <v>25</v>
      </c>
      <c r="F175" s="34">
        <v>45268</v>
      </c>
      <c r="G175" s="34"/>
      <c r="H175" s="34">
        <v>45269</v>
      </c>
      <c r="I175" s="34"/>
      <c r="J175" s="32" t="s">
        <v>36</v>
      </c>
      <c r="K175" s="32" t="s">
        <v>561</v>
      </c>
      <c r="L175" s="32" t="s">
        <v>562</v>
      </c>
      <c r="M175" s="32" t="s">
        <v>43</v>
      </c>
      <c r="N175" s="32" t="s">
        <v>24</v>
      </c>
      <c r="O175" s="32" t="s">
        <v>25</v>
      </c>
      <c r="P175" s="32" t="s">
        <v>26</v>
      </c>
    </row>
    <row r="176" spans="1:16" ht="25.5" x14ac:dyDescent="0.25">
      <c r="A176" s="32" t="s">
        <v>564</v>
      </c>
      <c r="B176" s="32" t="s">
        <v>29</v>
      </c>
      <c r="C176" s="33">
        <v>43791</v>
      </c>
      <c r="D176" s="33"/>
      <c r="E176" s="32" t="s">
        <v>25</v>
      </c>
      <c r="F176" s="34">
        <v>45275</v>
      </c>
      <c r="G176" s="34"/>
      <c r="H176" s="34">
        <v>45276</v>
      </c>
      <c r="I176" s="34"/>
      <c r="J176" s="32" t="s">
        <v>528</v>
      </c>
      <c r="K176" s="32" t="s">
        <v>565</v>
      </c>
      <c r="L176" s="32" t="s">
        <v>438</v>
      </c>
      <c r="M176" s="32" t="s">
        <v>23</v>
      </c>
      <c r="N176" s="32" t="s">
        <v>24</v>
      </c>
      <c r="O176" s="32" t="s">
        <v>25</v>
      </c>
      <c r="P176" s="32" t="s">
        <v>26</v>
      </c>
    </row>
    <row r="177" spans="1:16" ht="25.5" x14ac:dyDescent="0.25">
      <c r="A177" s="32" t="s">
        <v>566</v>
      </c>
      <c r="B177" s="32" t="s">
        <v>69</v>
      </c>
      <c r="C177" s="33">
        <v>45269</v>
      </c>
      <c r="D177" s="33"/>
      <c r="E177" s="32" t="s">
        <v>25</v>
      </c>
      <c r="F177" s="34">
        <v>45268</v>
      </c>
      <c r="G177" s="34"/>
      <c r="H177" s="34">
        <v>45268</v>
      </c>
      <c r="I177" s="34"/>
      <c r="J177" s="32" t="s">
        <v>36</v>
      </c>
      <c r="K177" s="32" t="s">
        <v>242</v>
      </c>
      <c r="L177" s="40">
        <v>45261</v>
      </c>
      <c r="M177" s="32" t="s">
        <v>23</v>
      </c>
      <c r="N177" s="32" t="s">
        <v>24</v>
      </c>
      <c r="O177" s="32" t="s">
        <v>25</v>
      </c>
      <c r="P177" s="32" t="s">
        <v>26</v>
      </c>
    </row>
    <row r="178" spans="1:16" ht="25.5" x14ac:dyDescent="0.25">
      <c r="A178" s="32" t="s">
        <v>568</v>
      </c>
      <c r="B178" s="32" t="s">
        <v>19</v>
      </c>
      <c r="C178" s="33">
        <v>43790</v>
      </c>
      <c r="D178" s="33"/>
      <c r="E178" s="32" t="s">
        <v>25</v>
      </c>
      <c r="F178" s="34">
        <v>45269</v>
      </c>
      <c r="G178" s="34"/>
      <c r="H178" s="34">
        <v>45269</v>
      </c>
      <c r="I178" s="34"/>
      <c r="J178" s="32" t="s">
        <v>36</v>
      </c>
      <c r="K178" s="32" t="s">
        <v>569</v>
      </c>
      <c r="L178" s="40">
        <v>45261</v>
      </c>
      <c r="M178" s="32" t="s">
        <v>23</v>
      </c>
      <c r="N178" s="32" t="s">
        <v>340</v>
      </c>
      <c r="O178" s="32" t="s">
        <v>25</v>
      </c>
      <c r="P178" s="32" t="s">
        <v>26</v>
      </c>
    </row>
    <row r="179" spans="1:16" ht="25.5" x14ac:dyDescent="0.25">
      <c r="A179" s="32" t="s">
        <v>571</v>
      </c>
      <c r="B179" s="32" t="s">
        <v>64</v>
      </c>
      <c r="C179" s="33">
        <v>43791</v>
      </c>
      <c r="D179" s="33"/>
      <c r="E179" s="32" t="s">
        <v>25</v>
      </c>
      <c r="F179" s="34">
        <v>45268</v>
      </c>
      <c r="G179" s="34"/>
      <c r="H179" s="34">
        <v>45269</v>
      </c>
      <c r="I179" s="34"/>
      <c r="J179" s="32" t="s">
        <v>36</v>
      </c>
      <c r="K179" s="32" t="s">
        <v>572</v>
      </c>
      <c r="L179" s="32" t="s">
        <v>162</v>
      </c>
      <c r="M179" s="32" t="s">
        <v>23</v>
      </c>
      <c r="N179" s="32" t="s">
        <v>24</v>
      </c>
      <c r="O179" s="32" t="s">
        <v>25</v>
      </c>
      <c r="P179" s="32" t="s">
        <v>26</v>
      </c>
    </row>
    <row r="180" spans="1:16" ht="25.5" x14ac:dyDescent="0.25">
      <c r="A180" s="32" t="s">
        <v>574</v>
      </c>
      <c r="B180" s="32" t="s">
        <v>95</v>
      </c>
      <c r="C180" s="33">
        <v>43790</v>
      </c>
      <c r="D180" s="33"/>
      <c r="E180" s="32" t="s">
        <v>25</v>
      </c>
      <c r="F180" s="34">
        <v>45274</v>
      </c>
      <c r="G180" s="34"/>
      <c r="H180" s="34">
        <v>45274</v>
      </c>
      <c r="I180" s="34"/>
      <c r="J180" s="32" t="s">
        <v>36</v>
      </c>
      <c r="K180" s="32" t="s">
        <v>575</v>
      </c>
      <c r="L180" s="32" t="s">
        <v>66</v>
      </c>
      <c r="M180" s="32" t="s">
        <v>43</v>
      </c>
      <c r="N180" s="32" t="s">
        <v>24</v>
      </c>
      <c r="O180" s="32" t="s">
        <v>25</v>
      </c>
      <c r="P180" s="32" t="s">
        <v>26</v>
      </c>
    </row>
    <row r="181" spans="1:16" ht="25.5" x14ac:dyDescent="0.25">
      <c r="A181" s="32" t="s">
        <v>576</v>
      </c>
      <c r="B181" s="32" t="s">
        <v>29</v>
      </c>
      <c r="C181" s="33">
        <v>43791</v>
      </c>
      <c r="D181" s="33"/>
      <c r="E181" s="32" t="s">
        <v>25</v>
      </c>
      <c r="F181" s="34">
        <v>45275</v>
      </c>
      <c r="G181" s="34"/>
      <c r="H181" s="34">
        <v>45275</v>
      </c>
      <c r="I181" s="34"/>
      <c r="J181" s="32" t="s">
        <v>253</v>
      </c>
      <c r="K181" s="32" t="s">
        <v>577</v>
      </c>
      <c r="L181" s="32" t="s">
        <v>578</v>
      </c>
      <c r="M181" s="32" t="s">
        <v>23</v>
      </c>
      <c r="N181" s="32" t="s">
        <v>24</v>
      </c>
      <c r="O181" s="32" t="s">
        <v>25</v>
      </c>
      <c r="P181" s="32" t="s">
        <v>26</v>
      </c>
    </row>
    <row r="182" spans="1:16" ht="25.5" x14ac:dyDescent="0.25">
      <c r="A182" s="32" t="s">
        <v>579</v>
      </c>
      <c r="B182" s="32" t="s">
        <v>46</v>
      </c>
      <c r="C182" s="33">
        <v>43790</v>
      </c>
      <c r="D182" s="33"/>
      <c r="E182" s="32" t="s">
        <v>25</v>
      </c>
      <c r="F182" s="34">
        <v>45268</v>
      </c>
      <c r="G182" s="34"/>
      <c r="H182" s="34">
        <v>45268</v>
      </c>
      <c r="I182" s="34"/>
      <c r="J182" s="32" t="s">
        <v>36</v>
      </c>
      <c r="K182" s="32" t="s">
        <v>580</v>
      </c>
      <c r="L182" s="32" t="s">
        <v>66</v>
      </c>
      <c r="M182" s="32" t="s">
        <v>43</v>
      </c>
      <c r="N182" s="32" t="s">
        <v>24</v>
      </c>
      <c r="O182" s="32" t="s">
        <v>25</v>
      </c>
      <c r="P182" s="32" t="s">
        <v>26</v>
      </c>
    </row>
    <row r="183" spans="1:16" ht="25.5" x14ac:dyDescent="0.25">
      <c r="A183" s="32" t="s">
        <v>582</v>
      </c>
      <c r="B183" s="32" t="s">
        <v>29</v>
      </c>
      <c r="C183" s="33">
        <v>43791</v>
      </c>
      <c r="D183" s="33"/>
      <c r="E183" s="32" t="s">
        <v>25</v>
      </c>
      <c r="F183" s="34">
        <v>45268</v>
      </c>
      <c r="G183" s="34"/>
      <c r="H183" s="34">
        <v>45268</v>
      </c>
      <c r="I183" s="34"/>
      <c r="J183" s="32" t="s">
        <v>30</v>
      </c>
      <c r="K183" s="32" t="s">
        <v>328</v>
      </c>
      <c r="L183" s="32" t="s">
        <v>302</v>
      </c>
      <c r="M183" s="32" t="s">
        <v>23</v>
      </c>
      <c r="N183" s="32" t="s">
        <v>24</v>
      </c>
      <c r="O183" s="32" t="s">
        <v>25</v>
      </c>
      <c r="P183" s="32" t="s">
        <v>26</v>
      </c>
    </row>
    <row r="184" spans="1:16" ht="25.5" x14ac:dyDescent="0.25">
      <c r="A184" s="32" t="s">
        <v>583</v>
      </c>
      <c r="B184" s="32" t="s">
        <v>59</v>
      </c>
      <c r="C184" s="33">
        <v>43790</v>
      </c>
      <c r="D184" s="33"/>
      <c r="E184" s="32" t="s">
        <v>25</v>
      </c>
      <c r="F184" s="34">
        <v>45268</v>
      </c>
      <c r="G184" s="34"/>
      <c r="H184" s="34">
        <v>45278</v>
      </c>
      <c r="I184" s="34"/>
      <c r="J184" s="32" t="s">
        <v>36</v>
      </c>
      <c r="K184" s="32" t="s">
        <v>584</v>
      </c>
      <c r="L184" s="32" t="s">
        <v>585</v>
      </c>
      <c r="M184" s="32" t="s">
        <v>23</v>
      </c>
      <c r="N184" s="32" t="s">
        <v>356</v>
      </c>
      <c r="O184" s="32" t="s">
        <v>25</v>
      </c>
      <c r="P184" s="32" t="s">
        <v>26</v>
      </c>
    </row>
    <row r="185" spans="1:16" ht="25.5" x14ac:dyDescent="0.25">
      <c r="A185" s="32" t="s">
        <v>587</v>
      </c>
      <c r="B185" s="32" t="s">
        <v>29</v>
      </c>
      <c r="C185" s="33">
        <v>43790</v>
      </c>
      <c r="D185" s="33"/>
      <c r="E185" s="32" t="s">
        <v>25</v>
      </c>
      <c r="F185" s="34">
        <v>45276</v>
      </c>
      <c r="G185" s="34"/>
      <c r="H185" s="34">
        <v>45276</v>
      </c>
      <c r="I185" s="34"/>
      <c r="J185" s="32" t="s">
        <v>588</v>
      </c>
      <c r="K185" s="32" t="s">
        <v>589</v>
      </c>
      <c r="L185" s="32" t="s">
        <v>480</v>
      </c>
      <c r="M185" s="32" t="s">
        <v>23</v>
      </c>
      <c r="N185" s="32" t="s">
        <v>340</v>
      </c>
      <c r="O185" s="32" t="s">
        <v>25</v>
      </c>
      <c r="P185" s="32" t="s">
        <v>26</v>
      </c>
    </row>
    <row r="186" spans="1:16" ht="25.5" x14ac:dyDescent="0.25">
      <c r="A186" s="32" t="s">
        <v>590</v>
      </c>
      <c r="B186" s="32" t="s">
        <v>19</v>
      </c>
      <c r="C186" s="33">
        <v>43788</v>
      </c>
      <c r="D186" s="33"/>
      <c r="E186" s="32" t="s">
        <v>25</v>
      </c>
      <c r="F186" s="34">
        <v>45275</v>
      </c>
      <c r="G186" s="34"/>
      <c r="H186" s="34">
        <v>45275</v>
      </c>
      <c r="I186" s="34"/>
      <c r="J186" s="32" t="s">
        <v>486</v>
      </c>
      <c r="K186" s="32" t="s">
        <v>487</v>
      </c>
      <c r="L186" s="32" t="s">
        <v>591</v>
      </c>
      <c r="M186" s="32" t="s">
        <v>23</v>
      </c>
      <c r="N186" s="32" t="s">
        <v>340</v>
      </c>
      <c r="O186" s="32" t="s">
        <v>25</v>
      </c>
      <c r="P186" s="32" t="s">
        <v>26</v>
      </c>
    </row>
    <row r="187" spans="1:16" ht="25.5" x14ac:dyDescent="0.25">
      <c r="A187" s="32" t="s">
        <v>592</v>
      </c>
      <c r="B187" s="32" t="s">
        <v>29</v>
      </c>
      <c r="C187" s="33">
        <v>43791</v>
      </c>
      <c r="D187" s="33"/>
      <c r="E187" s="32" t="s">
        <v>20</v>
      </c>
      <c r="F187" s="34">
        <v>45279</v>
      </c>
      <c r="G187" s="34"/>
      <c r="H187" s="34">
        <v>45279</v>
      </c>
      <c r="I187" s="34"/>
      <c r="J187" s="32" t="s">
        <v>593</v>
      </c>
      <c r="K187" s="32" t="s">
        <v>594</v>
      </c>
      <c r="L187" s="32" t="s">
        <v>595</v>
      </c>
      <c r="M187" s="32" t="s">
        <v>23</v>
      </c>
      <c r="N187" s="32" t="s">
        <v>340</v>
      </c>
      <c r="O187" s="32" t="s">
        <v>25</v>
      </c>
      <c r="P187" s="32" t="s">
        <v>26</v>
      </c>
    </row>
    <row r="188" spans="1:16" ht="25.5" x14ac:dyDescent="0.25">
      <c r="A188" s="32" t="s">
        <v>596</v>
      </c>
      <c r="B188" s="32" t="s">
        <v>29</v>
      </c>
      <c r="C188" s="33">
        <v>44887</v>
      </c>
      <c r="D188" s="33"/>
      <c r="E188" s="32" t="s">
        <v>25</v>
      </c>
      <c r="F188" s="34">
        <v>36892</v>
      </c>
      <c r="G188" s="34"/>
      <c r="H188" s="34">
        <v>45279</v>
      </c>
      <c r="I188" s="34"/>
      <c r="J188" s="32" t="s">
        <v>597</v>
      </c>
      <c r="K188" s="32" t="s">
        <v>598</v>
      </c>
      <c r="L188" s="32" t="s">
        <v>599</v>
      </c>
      <c r="M188" s="32" t="s">
        <v>43</v>
      </c>
      <c r="N188" s="32" t="s">
        <v>356</v>
      </c>
      <c r="O188" s="32" t="s">
        <v>25</v>
      </c>
      <c r="P188" s="32" t="s">
        <v>26</v>
      </c>
    </row>
    <row r="189" spans="1:16" ht="25.5" x14ac:dyDescent="0.25">
      <c r="A189" s="32" t="s">
        <v>600</v>
      </c>
      <c r="B189" s="32" t="s">
        <v>19</v>
      </c>
      <c r="C189" s="33">
        <v>45279</v>
      </c>
      <c r="D189" s="33"/>
      <c r="E189" s="32" t="s">
        <v>25</v>
      </c>
      <c r="F189" s="34">
        <v>45279</v>
      </c>
      <c r="G189" s="34"/>
      <c r="H189" s="34">
        <v>45279</v>
      </c>
      <c r="I189" s="34"/>
      <c r="J189" s="32" t="s">
        <v>119</v>
      </c>
      <c r="K189" s="32" t="s">
        <v>601</v>
      </c>
      <c r="L189" s="32" t="s">
        <v>602</v>
      </c>
      <c r="M189" s="32" t="s">
        <v>23</v>
      </c>
      <c r="N189" s="32" t="s">
        <v>340</v>
      </c>
      <c r="O189" s="32" t="s">
        <v>25</v>
      </c>
      <c r="P189" s="32" t="s">
        <v>26</v>
      </c>
    </row>
    <row r="190" spans="1:16" ht="25.5" x14ac:dyDescent="0.25">
      <c r="A190" s="32" t="s">
        <v>603</v>
      </c>
      <c r="B190" s="32" t="s">
        <v>19</v>
      </c>
      <c r="C190" s="33">
        <v>43788</v>
      </c>
      <c r="D190" s="33"/>
      <c r="E190" s="32" t="s">
        <v>25</v>
      </c>
      <c r="F190" s="34">
        <v>45275</v>
      </c>
      <c r="G190" s="34"/>
      <c r="H190" s="34">
        <v>45279</v>
      </c>
      <c r="I190" s="34"/>
      <c r="J190" s="32" t="s">
        <v>604</v>
      </c>
      <c r="K190" s="32" t="s">
        <v>605</v>
      </c>
      <c r="L190" s="32" t="s">
        <v>606</v>
      </c>
      <c r="M190" s="32" t="s">
        <v>23</v>
      </c>
      <c r="N190" s="32" t="s">
        <v>340</v>
      </c>
      <c r="O190" s="32" t="s">
        <v>25</v>
      </c>
      <c r="P190" s="32" t="s">
        <v>26</v>
      </c>
    </row>
    <row r="191" spans="1:16" ht="25.5" x14ac:dyDescent="0.25">
      <c r="A191" s="32" t="s">
        <v>608</v>
      </c>
      <c r="B191" s="32" t="s">
        <v>19</v>
      </c>
      <c r="C191" s="33">
        <v>43790</v>
      </c>
      <c r="D191" s="33"/>
      <c r="E191" s="32" t="s">
        <v>25</v>
      </c>
      <c r="F191" s="34">
        <v>45279</v>
      </c>
      <c r="G191" s="34"/>
      <c r="H191" s="34">
        <v>45279</v>
      </c>
      <c r="I191" s="34"/>
      <c r="J191" s="32" t="s">
        <v>427</v>
      </c>
      <c r="K191" s="32" t="s">
        <v>609</v>
      </c>
      <c r="L191" s="32" t="s">
        <v>610</v>
      </c>
      <c r="M191" s="32" t="s">
        <v>23</v>
      </c>
      <c r="N191" s="32" t="s">
        <v>24</v>
      </c>
      <c r="O191" s="32" t="s">
        <v>25</v>
      </c>
      <c r="P191" s="32" t="s">
        <v>26</v>
      </c>
    </row>
    <row r="192" spans="1:16" ht="25.5" x14ac:dyDescent="0.25">
      <c r="A192" s="32" t="s">
        <v>611</v>
      </c>
      <c r="B192" s="32" t="s">
        <v>29</v>
      </c>
      <c r="C192" s="33">
        <v>43790</v>
      </c>
      <c r="D192" s="33"/>
      <c r="E192" s="32" t="s">
        <v>20</v>
      </c>
      <c r="F192" s="34">
        <v>45279</v>
      </c>
      <c r="G192" s="34"/>
      <c r="H192" s="34">
        <v>45279</v>
      </c>
      <c r="I192" s="34"/>
      <c r="J192" s="32" t="s">
        <v>612</v>
      </c>
      <c r="K192" s="32" t="s">
        <v>613</v>
      </c>
      <c r="L192" s="32" t="s">
        <v>614</v>
      </c>
      <c r="M192" s="32" t="s">
        <v>23</v>
      </c>
      <c r="N192" s="32" t="s">
        <v>340</v>
      </c>
      <c r="O192" s="32" t="s">
        <v>25</v>
      </c>
      <c r="P192" s="32" t="s">
        <v>26</v>
      </c>
    </row>
    <row r="193" spans="1:16" ht="25.5" x14ac:dyDescent="0.25">
      <c r="A193" s="32" t="s">
        <v>616</v>
      </c>
      <c r="B193" s="32" t="s">
        <v>59</v>
      </c>
      <c r="C193" s="33">
        <v>43790</v>
      </c>
      <c r="D193" s="33"/>
      <c r="E193" s="32" t="s">
        <v>25</v>
      </c>
      <c r="F193" s="34">
        <v>45268</v>
      </c>
      <c r="G193" s="34"/>
      <c r="H193" s="34">
        <v>45278</v>
      </c>
      <c r="I193" s="34"/>
      <c r="J193" s="32" t="s">
        <v>36</v>
      </c>
      <c r="K193" s="32" t="s">
        <v>617</v>
      </c>
      <c r="L193" s="32" t="s">
        <v>513</v>
      </c>
      <c r="M193" s="32" t="s">
        <v>23</v>
      </c>
      <c r="N193" s="32" t="s">
        <v>356</v>
      </c>
      <c r="O193" s="32" t="s">
        <v>25</v>
      </c>
      <c r="P193" s="32" t="s">
        <v>26</v>
      </c>
    </row>
    <row r="194" spans="1:16" ht="25.5" x14ac:dyDescent="0.25">
      <c r="A194" s="32" t="s">
        <v>619</v>
      </c>
      <c r="B194" s="32" t="s">
        <v>19</v>
      </c>
      <c r="C194" s="33">
        <v>43791</v>
      </c>
      <c r="D194" s="33"/>
      <c r="E194" s="32" t="s">
        <v>25</v>
      </c>
      <c r="F194" s="34">
        <v>45279</v>
      </c>
      <c r="G194" s="34"/>
      <c r="H194" s="34">
        <v>45279</v>
      </c>
      <c r="I194" s="34"/>
      <c r="J194" s="32" t="s">
        <v>620</v>
      </c>
      <c r="K194" s="32" t="s">
        <v>621</v>
      </c>
      <c r="L194" s="32" t="s">
        <v>480</v>
      </c>
      <c r="M194" s="32" t="s">
        <v>23</v>
      </c>
      <c r="N194" s="32" t="s">
        <v>24</v>
      </c>
      <c r="O194" s="32" t="s">
        <v>25</v>
      </c>
      <c r="P194" s="32" t="s">
        <v>26</v>
      </c>
    </row>
    <row r="195" spans="1:16" ht="25.5" x14ac:dyDescent="0.25">
      <c r="A195" s="32" t="s">
        <v>622</v>
      </c>
      <c r="B195" s="32" t="s">
        <v>29</v>
      </c>
      <c r="C195" s="33">
        <v>43790</v>
      </c>
      <c r="D195" s="33"/>
      <c r="E195" s="32" t="s">
        <v>20</v>
      </c>
      <c r="F195" s="34">
        <v>45279</v>
      </c>
      <c r="G195" s="34"/>
      <c r="H195" s="34">
        <v>45279</v>
      </c>
      <c r="I195" s="34"/>
      <c r="J195" s="32" t="s">
        <v>36</v>
      </c>
      <c r="K195" s="32" t="s">
        <v>51</v>
      </c>
      <c r="L195" s="32" t="s">
        <v>623</v>
      </c>
      <c r="M195" s="32" t="s">
        <v>23</v>
      </c>
      <c r="N195" s="32" t="s">
        <v>356</v>
      </c>
      <c r="O195" s="32" t="s">
        <v>25</v>
      </c>
      <c r="P195" s="32" t="s">
        <v>26</v>
      </c>
    </row>
    <row r="196" spans="1:16" ht="25.5" x14ac:dyDescent="0.25">
      <c r="A196" s="32" t="s">
        <v>624</v>
      </c>
      <c r="B196" s="32" t="s">
        <v>29</v>
      </c>
      <c r="C196" s="33">
        <v>43791</v>
      </c>
      <c r="D196" s="33"/>
      <c r="E196" s="32" t="s">
        <v>25</v>
      </c>
      <c r="F196" s="34">
        <v>45279</v>
      </c>
      <c r="G196" s="34"/>
      <c r="H196" s="34">
        <v>45279</v>
      </c>
      <c r="I196" s="34"/>
      <c r="J196" s="32" t="s">
        <v>625</v>
      </c>
      <c r="K196" s="32" t="s">
        <v>285</v>
      </c>
      <c r="L196" s="32" t="s">
        <v>626</v>
      </c>
      <c r="M196" s="32" t="s">
        <v>23</v>
      </c>
      <c r="N196" s="32" t="s">
        <v>24</v>
      </c>
      <c r="O196" s="32" t="s">
        <v>25</v>
      </c>
      <c r="P196" s="32" t="s">
        <v>26</v>
      </c>
    </row>
    <row r="197" spans="1:16" ht="25.5" x14ac:dyDescent="0.25">
      <c r="A197" s="32" t="s">
        <v>627</v>
      </c>
      <c r="B197" s="32" t="s">
        <v>19</v>
      </c>
      <c r="C197" s="33">
        <v>43791</v>
      </c>
      <c r="D197" s="33"/>
      <c r="E197" s="32" t="s">
        <v>25</v>
      </c>
      <c r="F197" s="34">
        <v>45279</v>
      </c>
      <c r="G197" s="34"/>
      <c r="H197" s="34">
        <v>45279</v>
      </c>
      <c r="I197" s="34"/>
      <c r="J197" s="32" t="s">
        <v>482</v>
      </c>
      <c r="K197" s="32" t="s">
        <v>483</v>
      </c>
      <c r="L197" s="32" t="s">
        <v>552</v>
      </c>
      <c r="M197" s="32" t="s">
        <v>23</v>
      </c>
      <c r="N197" s="32" t="s">
        <v>340</v>
      </c>
      <c r="O197" s="32" t="s">
        <v>25</v>
      </c>
      <c r="P197" s="32" t="s">
        <v>26</v>
      </c>
    </row>
    <row r="198" spans="1:16" ht="25.5" x14ac:dyDescent="0.25">
      <c r="A198" s="32" t="s">
        <v>628</v>
      </c>
      <c r="B198" s="32" t="s">
        <v>19</v>
      </c>
      <c r="C198" s="33">
        <v>43791</v>
      </c>
      <c r="D198" s="33"/>
      <c r="E198" s="32" t="s">
        <v>25</v>
      </c>
      <c r="F198" s="34">
        <v>45279</v>
      </c>
      <c r="G198" s="34"/>
      <c r="H198" s="34">
        <v>45279</v>
      </c>
      <c r="I198" s="34"/>
      <c r="J198" s="32" t="s">
        <v>36</v>
      </c>
      <c r="K198" s="32" t="s">
        <v>376</v>
      </c>
      <c r="L198" s="32" t="s">
        <v>629</v>
      </c>
      <c r="M198" s="32" t="s">
        <v>43</v>
      </c>
      <c r="N198" s="32" t="s">
        <v>24</v>
      </c>
      <c r="O198" s="32" t="s">
        <v>25</v>
      </c>
      <c r="P198" s="32" t="s">
        <v>26</v>
      </c>
    </row>
    <row r="199" spans="1:16" ht="25.5" x14ac:dyDescent="0.25">
      <c r="A199" s="32" t="s">
        <v>631</v>
      </c>
      <c r="B199" s="32" t="s">
        <v>29</v>
      </c>
      <c r="C199" s="33">
        <v>43791</v>
      </c>
      <c r="D199" s="33"/>
      <c r="E199" s="32" t="s">
        <v>20</v>
      </c>
      <c r="F199" s="34">
        <v>45279</v>
      </c>
      <c r="G199" s="34"/>
      <c r="H199" s="34">
        <v>45279</v>
      </c>
      <c r="I199" s="34"/>
      <c r="J199" s="32" t="s">
        <v>369</v>
      </c>
      <c r="K199" s="32" t="s">
        <v>632</v>
      </c>
      <c r="L199" s="32" t="s">
        <v>513</v>
      </c>
      <c r="M199" s="32" t="s">
        <v>43</v>
      </c>
      <c r="N199" s="32" t="s">
        <v>340</v>
      </c>
      <c r="O199" s="32" t="s">
        <v>25</v>
      </c>
      <c r="P199" s="32" t="s">
        <v>26</v>
      </c>
    </row>
    <row r="200" spans="1:16" ht="25.5" x14ac:dyDescent="0.25">
      <c r="A200" s="32" t="s">
        <v>633</v>
      </c>
      <c r="B200" s="32" t="s">
        <v>29</v>
      </c>
      <c r="C200" s="33">
        <v>43790</v>
      </c>
      <c r="D200" s="33"/>
      <c r="E200" s="32" t="s">
        <v>25</v>
      </c>
      <c r="F200" s="34">
        <v>45279</v>
      </c>
      <c r="G200" s="34"/>
      <c r="H200" s="34">
        <v>45279</v>
      </c>
      <c r="I200" s="34"/>
      <c r="J200" s="32" t="s">
        <v>634</v>
      </c>
      <c r="K200" s="32" t="s">
        <v>635</v>
      </c>
      <c r="L200" s="32" t="s">
        <v>420</v>
      </c>
      <c r="M200" s="32" t="s">
        <v>23</v>
      </c>
      <c r="N200" s="32" t="s">
        <v>24</v>
      </c>
      <c r="O200" s="32" t="s">
        <v>25</v>
      </c>
      <c r="P200" s="32" t="s">
        <v>26</v>
      </c>
    </row>
    <row r="201" spans="1:16" ht="25.5" x14ac:dyDescent="0.25">
      <c r="A201" s="32" t="s">
        <v>637</v>
      </c>
      <c r="B201" s="32" t="s">
        <v>19</v>
      </c>
      <c r="C201" s="33">
        <v>43790</v>
      </c>
      <c r="D201" s="33"/>
      <c r="E201" s="32" t="s">
        <v>25</v>
      </c>
      <c r="F201" s="34">
        <v>45279</v>
      </c>
      <c r="G201" s="34"/>
      <c r="H201" s="34">
        <v>45279</v>
      </c>
      <c r="I201" s="34"/>
      <c r="J201" s="32" t="s">
        <v>36</v>
      </c>
      <c r="K201" s="32" t="s">
        <v>638</v>
      </c>
      <c r="L201" s="32" t="s">
        <v>639</v>
      </c>
      <c r="M201" s="32" t="s">
        <v>23</v>
      </c>
      <c r="N201" s="32" t="s">
        <v>24</v>
      </c>
      <c r="O201" s="32" t="s">
        <v>25</v>
      </c>
      <c r="P201" s="32" t="s">
        <v>26</v>
      </c>
    </row>
    <row r="202" spans="1:16" ht="25.5" x14ac:dyDescent="0.25">
      <c r="A202" s="32" t="s">
        <v>641</v>
      </c>
      <c r="B202" s="32" t="s">
        <v>19</v>
      </c>
      <c r="C202" s="33">
        <v>43790</v>
      </c>
      <c r="D202" s="33"/>
      <c r="E202" s="32" t="s">
        <v>25</v>
      </c>
      <c r="F202" s="34">
        <v>45279</v>
      </c>
      <c r="G202" s="34"/>
      <c r="H202" s="34">
        <v>45279</v>
      </c>
      <c r="I202" s="34"/>
      <c r="J202" s="32" t="s">
        <v>450</v>
      </c>
      <c r="K202" s="32" t="s">
        <v>538</v>
      </c>
      <c r="L202" s="32" t="s">
        <v>642</v>
      </c>
      <c r="M202" s="32" t="s">
        <v>23</v>
      </c>
      <c r="N202" s="32" t="s">
        <v>340</v>
      </c>
      <c r="O202" s="32" t="s">
        <v>25</v>
      </c>
      <c r="P202" s="32" t="s">
        <v>26</v>
      </c>
    </row>
    <row r="203" spans="1:16" ht="63.75" x14ac:dyDescent="0.25">
      <c r="A203" s="32" t="s">
        <v>644</v>
      </c>
      <c r="B203" s="32" t="s">
        <v>19</v>
      </c>
      <c r="C203" s="33">
        <v>43791</v>
      </c>
      <c r="D203" s="33"/>
      <c r="E203" s="32" t="s">
        <v>25</v>
      </c>
      <c r="F203" s="34">
        <v>45276</v>
      </c>
      <c r="G203" s="34"/>
      <c r="H203" s="34">
        <v>45276</v>
      </c>
      <c r="I203" s="34"/>
      <c r="J203" s="32" t="s">
        <v>410</v>
      </c>
      <c r="K203" s="32" t="s">
        <v>645</v>
      </c>
      <c r="L203" s="32" t="s">
        <v>646</v>
      </c>
      <c r="M203" s="32" t="s">
        <v>43</v>
      </c>
      <c r="N203" s="32" t="s">
        <v>24</v>
      </c>
      <c r="O203" s="32" t="s">
        <v>25</v>
      </c>
      <c r="P203" s="32" t="s">
        <v>26</v>
      </c>
    </row>
    <row r="204" spans="1:16" ht="25.5" x14ac:dyDescent="0.25">
      <c r="A204" s="32" t="s">
        <v>647</v>
      </c>
      <c r="B204" s="32" t="s">
        <v>19</v>
      </c>
      <c r="C204" s="33">
        <v>43788</v>
      </c>
      <c r="D204" s="33"/>
      <c r="E204" s="32" t="s">
        <v>25</v>
      </c>
      <c r="F204" s="34">
        <v>45268</v>
      </c>
      <c r="G204" s="34"/>
      <c r="H204" s="34">
        <v>45269</v>
      </c>
      <c r="I204" s="34"/>
      <c r="J204" s="32" t="s">
        <v>36</v>
      </c>
      <c r="K204" s="32" t="s">
        <v>648</v>
      </c>
      <c r="L204" s="32" t="s">
        <v>649</v>
      </c>
      <c r="M204" s="32" t="s">
        <v>43</v>
      </c>
      <c r="N204" s="32" t="s">
        <v>24</v>
      </c>
      <c r="O204" s="32" t="s">
        <v>25</v>
      </c>
      <c r="P204" s="32" t="s">
        <v>26</v>
      </c>
    </row>
    <row r="205" spans="1:16" ht="25.5" x14ac:dyDescent="0.25">
      <c r="A205" s="32" t="s">
        <v>650</v>
      </c>
      <c r="B205" s="32" t="s">
        <v>19</v>
      </c>
      <c r="C205" s="33">
        <v>43790</v>
      </c>
      <c r="D205" s="33"/>
      <c r="E205" s="32" t="s">
        <v>25</v>
      </c>
      <c r="F205" s="34">
        <v>45279</v>
      </c>
      <c r="G205" s="34"/>
      <c r="H205" s="34">
        <v>45279</v>
      </c>
      <c r="I205" s="34"/>
      <c r="J205" s="32" t="s">
        <v>651</v>
      </c>
      <c r="K205" s="32" t="s">
        <v>376</v>
      </c>
      <c r="L205" s="32" t="s">
        <v>652</v>
      </c>
      <c r="M205" s="32" t="s">
        <v>23</v>
      </c>
      <c r="N205" s="32" t="s">
        <v>24</v>
      </c>
      <c r="O205" s="32" t="s">
        <v>25</v>
      </c>
      <c r="P205" s="32" t="s">
        <v>26</v>
      </c>
    </row>
    <row r="206" spans="1:16" ht="25.5" x14ac:dyDescent="0.25">
      <c r="A206" s="32" t="s">
        <v>653</v>
      </c>
      <c r="B206" s="32" t="s">
        <v>19</v>
      </c>
      <c r="C206" s="33">
        <v>43791</v>
      </c>
      <c r="D206" s="33"/>
      <c r="E206" s="32" t="s">
        <v>20</v>
      </c>
      <c r="F206" s="34">
        <v>45279</v>
      </c>
      <c r="G206" s="34"/>
      <c r="H206" s="34">
        <v>45279</v>
      </c>
      <c r="I206" s="34"/>
      <c r="J206" s="32" t="s">
        <v>134</v>
      </c>
      <c r="K206" s="32" t="s">
        <v>654</v>
      </c>
      <c r="L206" s="32" t="s">
        <v>655</v>
      </c>
      <c r="M206" s="32" t="s">
        <v>43</v>
      </c>
      <c r="N206" s="32" t="s">
        <v>356</v>
      </c>
      <c r="O206" s="32" t="s">
        <v>25</v>
      </c>
      <c r="P206" s="32" t="s">
        <v>26</v>
      </c>
    </row>
    <row r="207" spans="1:16" ht="25.5" x14ac:dyDescent="0.25">
      <c r="A207" s="32" t="s">
        <v>656</v>
      </c>
      <c r="B207" s="32" t="s">
        <v>29</v>
      </c>
      <c r="C207" s="33">
        <v>43790</v>
      </c>
      <c r="D207" s="33"/>
      <c r="E207" s="32" t="s">
        <v>25</v>
      </c>
      <c r="F207" s="34">
        <v>45279</v>
      </c>
      <c r="G207" s="34"/>
      <c r="H207" s="34">
        <v>45279</v>
      </c>
      <c r="I207" s="34"/>
      <c r="J207" s="32" t="s">
        <v>657</v>
      </c>
      <c r="K207" s="32" t="s">
        <v>658</v>
      </c>
      <c r="L207" s="32" t="s">
        <v>446</v>
      </c>
      <c r="M207" s="32" t="s">
        <v>43</v>
      </c>
      <c r="N207" s="32" t="s">
        <v>24</v>
      </c>
      <c r="O207" s="32" t="s">
        <v>25</v>
      </c>
      <c r="P207" s="32" t="s">
        <v>26</v>
      </c>
    </row>
    <row r="208" spans="1:16" ht="25.5" x14ac:dyDescent="0.25">
      <c r="A208" s="32" t="s">
        <v>659</v>
      </c>
      <c r="B208" s="32" t="s">
        <v>29</v>
      </c>
      <c r="C208" s="33">
        <v>43791</v>
      </c>
      <c r="D208" s="33"/>
      <c r="E208" s="32" t="s">
        <v>25</v>
      </c>
      <c r="F208" s="34">
        <v>45279</v>
      </c>
      <c r="G208" s="34"/>
      <c r="H208" s="34">
        <v>45279</v>
      </c>
      <c r="I208" s="34"/>
      <c r="J208" s="32" t="s">
        <v>660</v>
      </c>
      <c r="K208" s="32" t="s">
        <v>661</v>
      </c>
      <c r="L208" s="32" t="s">
        <v>662</v>
      </c>
      <c r="M208" s="32" t="s">
        <v>23</v>
      </c>
      <c r="N208" s="32" t="s">
        <v>24</v>
      </c>
      <c r="O208" s="32" t="s">
        <v>25</v>
      </c>
      <c r="P208" s="32" t="s">
        <v>26</v>
      </c>
    </row>
    <row r="209" spans="1:16" ht="25.5" x14ac:dyDescent="0.25">
      <c r="A209" s="32" t="s">
        <v>664</v>
      </c>
      <c r="B209" s="32" t="s">
        <v>29</v>
      </c>
      <c r="C209" s="33">
        <v>43791</v>
      </c>
      <c r="D209" s="33"/>
      <c r="E209" s="32" t="s">
        <v>25</v>
      </c>
      <c r="F209" s="34">
        <v>45268</v>
      </c>
      <c r="G209" s="34"/>
      <c r="H209" s="34">
        <v>45268</v>
      </c>
      <c r="I209" s="34"/>
      <c r="J209" s="32" t="s">
        <v>36</v>
      </c>
      <c r="K209" s="32" t="s">
        <v>665</v>
      </c>
      <c r="L209" s="32" t="s">
        <v>452</v>
      </c>
      <c r="M209" s="32" t="s">
        <v>23</v>
      </c>
      <c r="N209" s="32" t="s">
        <v>24</v>
      </c>
      <c r="O209" s="32" t="s">
        <v>25</v>
      </c>
      <c r="P209" s="32" t="s">
        <v>26</v>
      </c>
    </row>
    <row r="210" spans="1:16" ht="25.5" x14ac:dyDescent="0.25">
      <c r="A210" s="32" t="s">
        <v>667</v>
      </c>
      <c r="B210" s="32" t="s">
        <v>29</v>
      </c>
      <c r="C210" s="33">
        <v>43790</v>
      </c>
      <c r="D210" s="33"/>
      <c r="E210" s="32" t="s">
        <v>25</v>
      </c>
      <c r="F210" s="34">
        <v>45279</v>
      </c>
      <c r="G210" s="34"/>
      <c r="H210" s="34">
        <v>45279</v>
      </c>
      <c r="I210" s="34"/>
      <c r="J210" s="32" t="s">
        <v>369</v>
      </c>
      <c r="K210" s="32" t="s">
        <v>668</v>
      </c>
      <c r="L210" s="32" t="s">
        <v>517</v>
      </c>
      <c r="M210" s="32" t="s">
        <v>23</v>
      </c>
      <c r="N210" s="32" t="s">
        <v>340</v>
      </c>
      <c r="O210" s="32" t="s">
        <v>25</v>
      </c>
      <c r="P210" s="32" t="s">
        <v>26</v>
      </c>
    </row>
    <row r="211" spans="1:16" ht="25.5" x14ac:dyDescent="0.25">
      <c r="A211" s="32" t="s">
        <v>670</v>
      </c>
      <c r="B211" s="32" t="s">
        <v>671</v>
      </c>
      <c r="C211" s="33">
        <v>43793</v>
      </c>
      <c r="D211" s="33"/>
      <c r="E211" s="32" t="s">
        <v>25</v>
      </c>
      <c r="F211" s="34">
        <v>45275</v>
      </c>
      <c r="G211" s="34"/>
      <c r="H211" s="34">
        <v>45275</v>
      </c>
      <c r="I211" s="34"/>
      <c r="J211" s="32" t="s">
        <v>440</v>
      </c>
      <c r="K211" s="32" t="s">
        <v>672</v>
      </c>
      <c r="L211" s="32" t="s">
        <v>458</v>
      </c>
      <c r="M211" s="32" t="s">
        <v>43</v>
      </c>
      <c r="N211" s="32" t="s">
        <v>24</v>
      </c>
      <c r="O211" s="32" t="s">
        <v>25</v>
      </c>
      <c r="P211" s="32" t="s">
        <v>26</v>
      </c>
    </row>
    <row r="212" spans="1:16" ht="25.5" x14ac:dyDescent="0.25">
      <c r="A212" s="32" t="s">
        <v>674</v>
      </c>
      <c r="B212" s="32" t="s">
        <v>64</v>
      </c>
      <c r="C212" s="33">
        <v>43790</v>
      </c>
      <c r="D212" s="33"/>
      <c r="E212" s="32" t="s">
        <v>25</v>
      </c>
      <c r="F212" s="34">
        <v>45268</v>
      </c>
      <c r="G212" s="34"/>
      <c r="H212" s="34">
        <v>45268</v>
      </c>
      <c r="I212" s="34"/>
      <c r="J212" s="32" t="s">
        <v>30</v>
      </c>
      <c r="K212" s="32" t="s">
        <v>675</v>
      </c>
      <c r="L212" s="32" t="s">
        <v>82</v>
      </c>
      <c r="M212" s="32" t="s">
        <v>23</v>
      </c>
      <c r="N212" s="32" t="s">
        <v>340</v>
      </c>
      <c r="O212" s="32" t="s">
        <v>25</v>
      </c>
      <c r="P212" s="32" t="s">
        <v>26</v>
      </c>
    </row>
    <row r="213" spans="1:16" ht="25.5" x14ac:dyDescent="0.25">
      <c r="A213" s="32" t="s">
        <v>676</v>
      </c>
      <c r="B213" s="32" t="s">
        <v>29</v>
      </c>
      <c r="C213" s="33">
        <v>43790</v>
      </c>
      <c r="D213" s="33"/>
      <c r="E213" s="32" t="s">
        <v>25</v>
      </c>
      <c r="F213" s="34">
        <v>45250</v>
      </c>
      <c r="G213" s="34"/>
      <c r="H213" s="34">
        <v>45279</v>
      </c>
      <c r="I213" s="34"/>
      <c r="J213" s="32" t="s">
        <v>593</v>
      </c>
      <c r="K213" s="32" t="s">
        <v>677</v>
      </c>
      <c r="L213" s="32" t="s">
        <v>678</v>
      </c>
      <c r="M213" s="32" t="s">
        <v>23</v>
      </c>
      <c r="N213" s="32" t="s">
        <v>24</v>
      </c>
      <c r="O213" s="32" t="s">
        <v>25</v>
      </c>
      <c r="P213" s="32" t="s">
        <v>26</v>
      </c>
    </row>
    <row r="214" spans="1:16" ht="25.5" x14ac:dyDescent="0.25">
      <c r="A214" s="32" t="s">
        <v>680</v>
      </c>
      <c r="B214" s="32" t="s">
        <v>19</v>
      </c>
      <c r="C214" s="33">
        <v>43790</v>
      </c>
      <c r="D214" s="33"/>
      <c r="E214" s="32" t="s">
        <v>25</v>
      </c>
      <c r="F214" s="34">
        <v>45279</v>
      </c>
      <c r="G214" s="34"/>
      <c r="H214" s="34">
        <v>45279</v>
      </c>
      <c r="I214" s="34"/>
      <c r="J214" s="32" t="s">
        <v>410</v>
      </c>
      <c r="K214" s="32" t="s">
        <v>681</v>
      </c>
      <c r="L214" s="40">
        <v>45444</v>
      </c>
      <c r="M214" s="32" t="s">
        <v>43</v>
      </c>
      <c r="N214" s="32" t="s">
        <v>24</v>
      </c>
      <c r="O214" s="32" t="s">
        <v>25</v>
      </c>
      <c r="P214" s="32" t="s">
        <v>26</v>
      </c>
    </row>
    <row r="215" spans="1:16" ht="25.5" x14ac:dyDescent="0.25">
      <c r="A215" s="32" t="s">
        <v>682</v>
      </c>
      <c r="B215" s="32" t="s">
        <v>19</v>
      </c>
      <c r="C215" s="33">
        <v>43791</v>
      </c>
      <c r="D215" s="33"/>
      <c r="E215" s="32" t="s">
        <v>20</v>
      </c>
      <c r="F215" s="34">
        <v>45268</v>
      </c>
      <c r="G215" s="34"/>
      <c r="H215" s="34">
        <v>45268</v>
      </c>
      <c r="I215" s="34"/>
      <c r="J215" s="32" t="s">
        <v>36</v>
      </c>
      <c r="K215" s="32" t="s">
        <v>683</v>
      </c>
      <c r="L215" s="32" t="s">
        <v>82</v>
      </c>
      <c r="M215" s="32" t="s">
        <v>43</v>
      </c>
      <c r="N215" s="32" t="s">
        <v>24</v>
      </c>
      <c r="O215" s="32" t="s">
        <v>25</v>
      </c>
      <c r="P215" s="32" t="s">
        <v>26</v>
      </c>
    </row>
    <row r="216" spans="1:16" ht="25.5" x14ac:dyDescent="0.25">
      <c r="A216" s="32" t="s">
        <v>685</v>
      </c>
      <c r="B216" s="32" t="s">
        <v>59</v>
      </c>
      <c r="C216" s="33">
        <v>43790</v>
      </c>
      <c r="D216" s="33"/>
      <c r="E216" s="32" t="s">
        <v>25</v>
      </c>
      <c r="F216" s="34">
        <v>45268</v>
      </c>
      <c r="G216" s="34"/>
      <c r="H216" s="34">
        <v>45268</v>
      </c>
      <c r="I216" s="34"/>
      <c r="J216" s="32" t="s">
        <v>134</v>
      </c>
      <c r="K216" s="32" t="s">
        <v>272</v>
      </c>
      <c r="L216" s="32" t="s">
        <v>61</v>
      </c>
      <c r="M216" s="32" t="s">
        <v>43</v>
      </c>
      <c r="N216" s="32" t="s">
        <v>24</v>
      </c>
      <c r="O216" s="32" t="s">
        <v>25</v>
      </c>
      <c r="P216" s="32" t="s">
        <v>26</v>
      </c>
    </row>
    <row r="217" spans="1:16" ht="25.5" x14ac:dyDescent="0.25">
      <c r="A217" s="32" t="s">
        <v>686</v>
      </c>
      <c r="B217" s="32" t="s">
        <v>687</v>
      </c>
      <c r="C217" s="33">
        <v>43788</v>
      </c>
      <c r="D217" s="33"/>
      <c r="E217" s="32" t="s">
        <v>25</v>
      </c>
      <c r="F217" s="34">
        <v>45268</v>
      </c>
      <c r="G217" s="34"/>
      <c r="H217" s="34">
        <v>45269</v>
      </c>
      <c r="I217" s="34"/>
      <c r="J217" s="32" t="s">
        <v>36</v>
      </c>
      <c r="K217" s="32" t="s">
        <v>688</v>
      </c>
      <c r="L217" s="32" t="s">
        <v>689</v>
      </c>
      <c r="M217" s="32" t="s">
        <v>23</v>
      </c>
      <c r="N217" s="32" t="s">
        <v>24</v>
      </c>
      <c r="O217" s="32" t="s">
        <v>25</v>
      </c>
      <c r="P217" s="32" t="s">
        <v>26</v>
      </c>
    </row>
    <row r="218" spans="1:16" ht="25.5" x14ac:dyDescent="0.25">
      <c r="A218" s="32" t="s">
        <v>691</v>
      </c>
      <c r="B218" s="32" t="s">
        <v>19</v>
      </c>
      <c r="C218" s="33">
        <v>43791</v>
      </c>
      <c r="D218" s="33"/>
      <c r="E218" s="32" t="s">
        <v>25</v>
      </c>
      <c r="F218" s="34">
        <v>45276</v>
      </c>
      <c r="G218" s="34"/>
      <c r="H218" s="34">
        <v>45276</v>
      </c>
      <c r="I218" s="34"/>
      <c r="J218" s="32" t="s">
        <v>21</v>
      </c>
      <c r="K218" s="32" t="s">
        <v>692</v>
      </c>
      <c r="L218" s="32" t="s">
        <v>552</v>
      </c>
      <c r="M218" s="32" t="s">
        <v>23</v>
      </c>
      <c r="N218" s="32" t="s">
        <v>24</v>
      </c>
      <c r="O218" s="32" t="s">
        <v>25</v>
      </c>
      <c r="P218" s="32" t="s">
        <v>26</v>
      </c>
    </row>
    <row r="219" spans="1:16" ht="25.5" x14ac:dyDescent="0.25">
      <c r="A219" s="32" t="s">
        <v>693</v>
      </c>
      <c r="B219" s="32" t="s">
        <v>19</v>
      </c>
      <c r="C219" s="33">
        <v>43790</v>
      </c>
      <c r="D219" s="33"/>
      <c r="E219" s="32" t="s">
        <v>25</v>
      </c>
      <c r="F219" s="34">
        <v>45279</v>
      </c>
      <c r="G219" s="34"/>
      <c r="H219" s="34">
        <v>45279</v>
      </c>
      <c r="I219" s="34"/>
      <c r="J219" s="32" t="s">
        <v>119</v>
      </c>
      <c r="K219" s="32" t="s">
        <v>694</v>
      </c>
      <c r="L219" s="32" t="s">
        <v>695</v>
      </c>
      <c r="M219" s="32" t="s">
        <v>43</v>
      </c>
      <c r="N219" s="32" t="s">
        <v>24</v>
      </c>
      <c r="O219" s="32" t="s">
        <v>25</v>
      </c>
      <c r="P219" s="32" t="s">
        <v>26</v>
      </c>
    </row>
    <row r="220" spans="1:16" ht="25.5" x14ac:dyDescent="0.25">
      <c r="A220" s="32" t="s">
        <v>697</v>
      </c>
      <c r="B220" s="32" t="s">
        <v>59</v>
      </c>
      <c r="C220" s="33">
        <v>43790</v>
      </c>
      <c r="D220" s="33"/>
      <c r="E220" s="32" t="s">
        <v>20</v>
      </c>
      <c r="F220" s="34">
        <v>45279</v>
      </c>
      <c r="G220" s="34"/>
      <c r="H220" s="34">
        <v>45280</v>
      </c>
      <c r="I220" s="34"/>
      <c r="J220" s="32" t="s">
        <v>698</v>
      </c>
      <c r="K220" s="32" t="s">
        <v>635</v>
      </c>
      <c r="L220" s="32" t="s">
        <v>652</v>
      </c>
      <c r="M220" s="32" t="s">
        <v>23</v>
      </c>
      <c r="N220" s="32" t="s">
        <v>340</v>
      </c>
      <c r="O220" s="32" t="s">
        <v>25</v>
      </c>
      <c r="P220" s="32" t="s">
        <v>26</v>
      </c>
    </row>
    <row r="221" spans="1:16" ht="25.5" x14ac:dyDescent="0.25">
      <c r="A221" s="32" t="s">
        <v>700</v>
      </c>
      <c r="B221" s="32" t="s">
        <v>29</v>
      </c>
      <c r="C221" s="33">
        <v>43790</v>
      </c>
      <c r="D221" s="33"/>
      <c r="E221" s="32" t="s">
        <v>25</v>
      </c>
      <c r="F221" s="34">
        <v>45279</v>
      </c>
      <c r="G221" s="34"/>
      <c r="H221" s="34">
        <v>45279</v>
      </c>
      <c r="I221" s="34"/>
      <c r="J221" s="32" t="s">
        <v>701</v>
      </c>
      <c r="K221" s="32" t="s">
        <v>116</v>
      </c>
      <c r="L221" s="32" t="s">
        <v>702</v>
      </c>
      <c r="M221" s="32" t="s">
        <v>23</v>
      </c>
      <c r="N221" s="32" t="s">
        <v>340</v>
      </c>
      <c r="O221" s="32" t="s">
        <v>25</v>
      </c>
      <c r="P221" s="32" t="s">
        <v>26</v>
      </c>
    </row>
    <row r="222" spans="1:16" ht="25.5" x14ac:dyDescent="0.25">
      <c r="A222" s="32" t="s">
        <v>704</v>
      </c>
      <c r="B222" s="32" t="s">
        <v>19</v>
      </c>
      <c r="C222" s="33">
        <v>43790</v>
      </c>
      <c r="D222" s="33"/>
      <c r="E222" s="32" t="s">
        <v>20</v>
      </c>
      <c r="F222" s="34">
        <v>45279</v>
      </c>
      <c r="G222" s="34"/>
      <c r="H222" s="34">
        <v>45279</v>
      </c>
      <c r="I222" s="34"/>
      <c r="J222" s="32" t="s">
        <v>238</v>
      </c>
      <c r="K222" s="32" t="s">
        <v>705</v>
      </c>
      <c r="L222" s="32" t="s">
        <v>269</v>
      </c>
      <c r="M222" s="32" t="s">
        <v>43</v>
      </c>
      <c r="N222" s="32" t="s">
        <v>24</v>
      </c>
      <c r="O222" s="32" t="s">
        <v>25</v>
      </c>
      <c r="P222" s="32" t="s">
        <v>26</v>
      </c>
    </row>
    <row r="223" spans="1:16" ht="25.5" x14ac:dyDescent="0.25">
      <c r="A223" s="32" t="s">
        <v>707</v>
      </c>
      <c r="B223" s="32" t="s">
        <v>19</v>
      </c>
      <c r="C223" s="33">
        <v>43791</v>
      </c>
      <c r="D223" s="33"/>
      <c r="E223" s="32" t="s">
        <v>25</v>
      </c>
      <c r="F223" s="34">
        <v>43791</v>
      </c>
      <c r="G223" s="34"/>
      <c r="H223" s="34">
        <v>43791</v>
      </c>
      <c r="I223" s="34"/>
      <c r="J223" s="32" t="s">
        <v>520</v>
      </c>
      <c r="K223" s="32" t="s">
        <v>708</v>
      </c>
      <c r="L223" s="32">
        <v>2024</v>
      </c>
      <c r="M223" s="32" t="s">
        <v>43</v>
      </c>
      <c r="N223" s="32" t="s">
        <v>24</v>
      </c>
      <c r="O223" s="32" t="s">
        <v>25</v>
      </c>
      <c r="P223" s="32" t="s">
        <v>26</v>
      </c>
    </row>
    <row r="224" spans="1:16" ht="25.5" x14ac:dyDescent="0.25">
      <c r="A224" s="32" t="s">
        <v>709</v>
      </c>
      <c r="B224" s="32" t="s">
        <v>19</v>
      </c>
      <c r="C224" s="33">
        <v>43791</v>
      </c>
      <c r="D224" s="33"/>
      <c r="E224" s="32" t="s">
        <v>25</v>
      </c>
      <c r="F224" s="34">
        <v>45279</v>
      </c>
      <c r="G224" s="34"/>
      <c r="H224" s="34">
        <v>45279</v>
      </c>
      <c r="I224" s="34"/>
      <c r="J224" s="32" t="s">
        <v>134</v>
      </c>
      <c r="K224" s="32" t="s">
        <v>20</v>
      </c>
      <c r="L224" s="32" t="s">
        <v>710</v>
      </c>
      <c r="M224" s="32" t="s">
        <v>23</v>
      </c>
      <c r="N224" s="32" t="s">
        <v>356</v>
      </c>
      <c r="O224" s="32" t="s">
        <v>25</v>
      </c>
      <c r="P224" s="32" t="s">
        <v>26</v>
      </c>
    </row>
    <row r="225" spans="1:16" ht="25.5" x14ac:dyDescent="0.25">
      <c r="A225" s="32" t="s">
        <v>711</v>
      </c>
      <c r="B225" s="32" t="s">
        <v>29</v>
      </c>
      <c r="C225" s="33">
        <v>43791</v>
      </c>
      <c r="D225" s="33"/>
      <c r="E225" s="32" t="s">
        <v>20</v>
      </c>
      <c r="F225" s="34">
        <v>45279</v>
      </c>
      <c r="G225" s="34"/>
      <c r="H225" s="34">
        <v>45279</v>
      </c>
      <c r="I225" s="34"/>
      <c r="J225" s="32" t="s">
        <v>253</v>
      </c>
      <c r="K225" s="32" t="s">
        <v>476</v>
      </c>
      <c r="L225" s="32" t="s">
        <v>143</v>
      </c>
      <c r="M225" s="32" t="s">
        <v>23</v>
      </c>
      <c r="N225" s="32" t="s">
        <v>356</v>
      </c>
      <c r="O225" s="32" t="s">
        <v>25</v>
      </c>
      <c r="P225" s="32" t="s">
        <v>26</v>
      </c>
    </row>
    <row r="226" spans="1:16" ht="25.5" x14ac:dyDescent="0.25">
      <c r="A226" s="32" t="s">
        <v>713</v>
      </c>
      <c r="B226" s="32" t="s">
        <v>19</v>
      </c>
      <c r="C226" s="33">
        <v>43791</v>
      </c>
      <c r="D226" s="33"/>
      <c r="E226" s="32" t="s">
        <v>25</v>
      </c>
      <c r="F226" s="34">
        <v>45275</v>
      </c>
      <c r="G226" s="34"/>
      <c r="H226" s="34">
        <v>45275</v>
      </c>
      <c r="I226" s="34"/>
      <c r="J226" s="32" t="s">
        <v>593</v>
      </c>
      <c r="K226" s="32" t="s">
        <v>594</v>
      </c>
      <c r="L226" s="32" t="s">
        <v>714</v>
      </c>
      <c r="M226" s="32" t="s">
        <v>23</v>
      </c>
      <c r="N226" s="32" t="s">
        <v>24</v>
      </c>
      <c r="O226" s="32" t="s">
        <v>25</v>
      </c>
      <c r="P226" s="32" t="s">
        <v>26</v>
      </c>
    </row>
    <row r="227" spans="1:16" ht="25.5" x14ac:dyDescent="0.25">
      <c r="A227" s="32" t="s">
        <v>715</v>
      </c>
      <c r="B227" s="32" t="s">
        <v>29</v>
      </c>
      <c r="C227" s="33">
        <v>43790</v>
      </c>
      <c r="D227" s="33"/>
      <c r="E227" s="32" t="s">
        <v>25</v>
      </c>
      <c r="F227" s="34">
        <v>45279</v>
      </c>
      <c r="G227" s="34"/>
      <c r="H227" s="34">
        <v>45279</v>
      </c>
      <c r="I227" s="34"/>
      <c r="J227" s="32" t="s">
        <v>238</v>
      </c>
      <c r="K227" s="32" t="s">
        <v>716</v>
      </c>
      <c r="L227" s="32">
        <v>2024</v>
      </c>
      <c r="M227" s="32" t="s">
        <v>43</v>
      </c>
      <c r="N227" s="32" t="s">
        <v>24</v>
      </c>
      <c r="O227" s="32" t="s">
        <v>25</v>
      </c>
      <c r="P227" s="32" t="s">
        <v>26</v>
      </c>
    </row>
    <row r="228" spans="1:16" ht="25.5" x14ac:dyDescent="0.25">
      <c r="A228" s="32" t="s">
        <v>717</v>
      </c>
      <c r="B228" s="32" t="s">
        <v>29</v>
      </c>
      <c r="C228" s="33">
        <v>45279</v>
      </c>
      <c r="D228" s="33"/>
      <c r="E228" s="32" t="s">
        <v>25</v>
      </c>
      <c r="F228" s="34">
        <v>45279</v>
      </c>
      <c r="G228" s="34"/>
      <c r="H228" s="34">
        <v>45279</v>
      </c>
      <c r="I228" s="34"/>
      <c r="J228" s="32" t="s">
        <v>593</v>
      </c>
      <c r="K228" s="32" t="s">
        <v>594</v>
      </c>
      <c r="L228" s="32" t="s">
        <v>480</v>
      </c>
      <c r="M228" s="32" t="s">
        <v>23</v>
      </c>
      <c r="N228" s="32" t="s">
        <v>340</v>
      </c>
      <c r="O228" s="32" t="s">
        <v>25</v>
      </c>
      <c r="P228" s="32" t="s">
        <v>26</v>
      </c>
    </row>
    <row r="229" spans="1:16" ht="25.5" x14ac:dyDescent="0.25">
      <c r="A229" s="32" t="s">
        <v>718</v>
      </c>
      <c r="B229" s="32" t="s">
        <v>29</v>
      </c>
      <c r="C229" s="33">
        <v>43790</v>
      </c>
      <c r="D229" s="33"/>
      <c r="E229" s="32" t="s">
        <v>25</v>
      </c>
      <c r="F229" s="34">
        <v>45280</v>
      </c>
      <c r="G229" s="34"/>
      <c r="H229" s="34">
        <v>45280</v>
      </c>
      <c r="I229" s="34"/>
      <c r="J229" s="32" t="s">
        <v>134</v>
      </c>
      <c r="K229" s="32" t="s">
        <v>719</v>
      </c>
      <c r="L229" s="32" t="s">
        <v>720</v>
      </c>
      <c r="M229" s="32" t="s">
        <v>23</v>
      </c>
      <c r="N229" s="32" t="s">
        <v>24</v>
      </c>
      <c r="O229" s="32" t="s">
        <v>25</v>
      </c>
      <c r="P229" s="32" t="s">
        <v>26</v>
      </c>
    </row>
    <row r="230" spans="1:16" ht="25.5" x14ac:dyDescent="0.25">
      <c r="A230" s="32" t="s">
        <v>721</v>
      </c>
      <c r="B230" s="32" t="s">
        <v>19</v>
      </c>
      <c r="C230" s="33">
        <v>43790</v>
      </c>
      <c r="D230" s="33"/>
      <c r="E230" s="32" t="s">
        <v>20</v>
      </c>
      <c r="F230" s="34">
        <v>45280</v>
      </c>
      <c r="G230" s="34"/>
      <c r="H230" s="34">
        <v>45280</v>
      </c>
      <c r="I230" s="34"/>
      <c r="J230" s="32" t="s">
        <v>588</v>
      </c>
      <c r="K230" s="32" t="s">
        <v>588</v>
      </c>
      <c r="L230" s="32" t="s">
        <v>480</v>
      </c>
      <c r="M230" s="32" t="s">
        <v>23</v>
      </c>
      <c r="N230" s="32" t="s">
        <v>340</v>
      </c>
      <c r="O230" s="32" t="s">
        <v>25</v>
      </c>
      <c r="P230" s="32" t="s">
        <v>26</v>
      </c>
    </row>
    <row r="231" spans="1:16" ht="25.5" x14ac:dyDescent="0.25">
      <c r="A231" s="32" t="s">
        <v>722</v>
      </c>
      <c r="B231" s="32" t="s">
        <v>19</v>
      </c>
      <c r="C231" s="33">
        <v>43790</v>
      </c>
      <c r="D231" s="33"/>
      <c r="E231" s="32" t="s">
        <v>25</v>
      </c>
      <c r="F231" s="34">
        <v>45279</v>
      </c>
      <c r="G231" s="34"/>
      <c r="H231" s="34">
        <v>45279</v>
      </c>
      <c r="I231" s="34"/>
      <c r="J231" s="32" t="s">
        <v>134</v>
      </c>
      <c r="K231" s="32" t="s">
        <v>723</v>
      </c>
      <c r="L231" s="32" t="s">
        <v>724</v>
      </c>
      <c r="M231" s="32" t="s">
        <v>23</v>
      </c>
      <c r="N231" s="32"/>
      <c r="O231" s="32" t="s">
        <v>25</v>
      </c>
      <c r="P231" s="32" t="s">
        <v>26</v>
      </c>
    </row>
    <row r="232" spans="1:16" ht="25.5" x14ac:dyDescent="0.25">
      <c r="A232" s="32" t="s">
        <v>725</v>
      </c>
      <c r="B232" s="32" t="s">
        <v>29</v>
      </c>
      <c r="C232" s="33">
        <v>43790</v>
      </c>
      <c r="D232" s="33"/>
      <c r="E232" s="32" t="s">
        <v>25</v>
      </c>
      <c r="F232" s="34">
        <v>45279</v>
      </c>
      <c r="G232" s="34"/>
      <c r="H232" s="34">
        <v>45280</v>
      </c>
      <c r="I232" s="34"/>
      <c r="J232" s="32" t="s">
        <v>30</v>
      </c>
      <c r="K232" s="32" t="s">
        <v>541</v>
      </c>
      <c r="L232" s="32" t="s">
        <v>458</v>
      </c>
      <c r="M232" s="32" t="s">
        <v>23</v>
      </c>
      <c r="N232" s="32" t="s">
        <v>24</v>
      </c>
      <c r="O232" s="32" t="s">
        <v>25</v>
      </c>
      <c r="P232" s="32" t="s">
        <v>26</v>
      </c>
    </row>
    <row r="233" spans="1:16" ht="25.5" x14ac:dyDescent="0.25">
      <c r="A233" s="32" t="s">
        <v>726</v>
      </c>
      <c r="B233" s="32" t="s">
        <v>29</v>
      </c>
      <c r="C233" s="33">
        <v>43791</v>
      </c>
      <c r="D233" s="33"/>
      <c r="E233" s="32" t="s">
        <v>25</v>
      </c>
      <c r="F233" s="34">
        <v>45279</v>
      </c>
      <c r="G233" s="34"/>
      <c r="H233" s="34">
        <v>45280</v>
      </c>
      <c r="I233" s="34"/>
      <c r="J233" s="32" t="s">
        <v>36</v>
      </c>
      <c r="K233" s="32" t="s">
        <v>213</v>
      </c>
      <c r="L233" s="32" t="s">
        <v>469</v>
      </c>
      <c r="M233" s="32" t="s">
        <v>43</v>
      </c>
      <c r="N233" s="32" t="s">
        <v>24</v>
      </c>
      <c r="O233" s="32" t="s">
        <v>25</v>
      </c>
      <c r="P233" s="32" t="s">
        <v>26</v>
      </c>
    </row>
    <row r="234" spans="1:16" ht="25.5" x14ac:dyDescent="0.25">
      <c r="A234" s="32" t="s">
        <v>727</v>
      </c>
      <c r="B234" s="32" t="s">
        <v>728</v>
      </c>
      <c r="C234" s="33">
        <v>45268</v>
      </c>
      <c r="D234" s="33"/>
      <c r="E234" s="32" t="s">
        <v>25</v>
      </c>
      <c r="F234" s="34">
        <v>45268</v>
      </c>
      <c r="G234" s="34"/>
      <c r="H234" s="34">
        <v>45268</v>
      </c>
      <c r="I234" s="34"/>
      <c r="J234" s="32" t="s">
        <v>36</v>
      </c>
      <c r="K234" s="32" t="s">
        <v>729</v>
      </c>
      <c r="L234" s="32" t="s">
        <v>730</v>
      </c>
      <c r="M234" s="32" t="s">
        <v>23</v>
      </c>
      <c r="N234" s="32" t="s">
        <v>340</v>
      </c>
      <c r="O234" s="32" t="s">
        <v>25</v>
      </c>
      <c r="P234" s="32" t="s">
        <v>26</v>
      </c>
    </row>
    <row r="235" spans="1:16" ht="25.5" x14ac:dyDescent="0.25">
      <c r="A235" s="32" t="s">
        <v>732</v>
      </c>
      <c r="B235" s="32" t="s">
        <v>29</v>
      </c>
      <c r="C235" s="33">
        <v>43791</v>
      </c>
      <c r="D235" s="33"/>
      <c r="E235" s="32" t="s">
        <v>25</v>
      </c>
      <c r="F235" s="34">
        <v>45279</v>
      </c>
      <c r="G235" s="34"/>
      <c r="H235" s="34">
        <v>45279</v>
      </c>
      <c r="I235" s="34"/>
      <c r="J235" s="32" t="s">
        <v>427</v>
      </c>
      <c r="K235" s="32" t="s">
        <v>733</v>
      </c>
      <c r="L235" s="32" t="s">
        <v>44</v>
      </c>
      <c r="M235" s="32" t="s">
        <v>23</v>
      </c>
      <c r="N235" s="32" t="s">
        <v>24</v>
      </c>
      <c r="O235" s="32" t="s">
        <v>25</v>
      </c>
      <c r="P235" s="32" t="s">
        <v>26</v>
      </c>
    </row>
    <row r="236" spans="1:16" ht="25.5" x14ac:dyDescent="0.25">
      <c r="A236" s="32" t="s">
        <v>735</v>
      </c>
      <c r="B236" s="32" t="s">
        <v>19</v>
      </c>
      <c r="C236" s="33">
        <v>43790</v>
      </c>
      <c r="D236" s="33"/>
      <c r="E236" s="32" t="s">
        <v>25</v>
      </c>
      <c r="F236" s="34">
        <v>45279</v>
      </c>
      <c r="G236" s="34"/>
      <c r="H236" s="34">
        <v>45280</v>
      </c>
      <c r="I236" s="34"/>
      <c r="J236" s="32" t="s">
        <v>30</v>
      </c>
      <c r="K236" s="32" t="s">
        <v>541</v>
      </c>
      <c r="L236" s="32" t="s">
        <v>736</v>
      </c>
      <c r="M236" s="32" t="s">
        <v>43</v>
      </c>
      <c r="N236" s="32" t="s">
        <v>24</v>
      </c>
      <c r="O236" s="32" t="s">
        <v>25</v>
      </c>
      <c r="P236" s="32" t="s">
        <v>26</v>
      </c>
    </row>
    <row r="237" spans="1:16" ht="25.5" x14ac:dyDescent="0.25">
      <c r="A237" s="32" t="s">
        <v>738</v>
      </c>
      <c r="B237" s="32" t="s">
        <v>19</v>
      </c>
      <c r="C237" s="33">
        <v>43790</v>
      </c>
      <c r="D237" s="33"/>
      <c r="E237" s="32" t="s">
        <v>25</v>
      </c>
      <c r="F237" s="34">
        <v>45278</v>
      </c>
      <c r="G237" s="34"/>
      <c r="H237" s="34">
        <v>45280</v>
      </c>
      <c r="I237" s="34"/>
      <c r="J237" s="32" t="s">
        <v>134</v>
      </c>
      <c r="K237" s="32" t="s">
        <v>739</v>
      </c>
      <c r="L237" s="32">
        <v>2024</v>
      </c>
      <c r="M237" s="32" t="s">
        <v>23</v>
      </c>
      <c r="N237" s="32" t="s">
        <v>24</v>
      </c>
      <c r="O237" s="32" t="s">
        <v>25</v>
      </c>
      <c r="P237" s="32" t="s">
        <v>26</v>
      </c>
    </row>
    <row r="238" spans="1:16" ht="25.5" x14ac:dyDescent="0.25">
      <c r="A238" s="32" t="s">
        <v>741</v>
      </c>
      <c r="B238" s="32" t="s">
        <v>19</v>
      </c>
      <c r="C238" s="33">
        <v>43791</v>
      </c>
      <c r="D238" s="33"/>
      <c r="E238" s="32" t="s">
        <v>25</v>
      </c>
      <c r="F238" s="34">
        <v>45275</v>
      </c>
      <c r="G238" s="34"/>
      <c r="H238" s="34">
        <v>45276</v>
      </c>
      <c r="I238" s="34"/>
      <c r="J238" s="32" t="s">
        <v>36</v>
      </c>
      <c r="K238" s="32" t="s">
        <v>742</v>
      </c>
      <c r="L238" s="32" t="s">
        <v>473</v>
      </c>
      <c r="M238" s="32" t="s">
        <v>43</v>
      </c>
      <c r="N238" s="32" t="s">
        <v>24</v>
      </c>
      <c r="O238" s="32" t="s">
        <v>25</v>
      </c>
      <c r="P238" s="32" t="s">
        <v>26</v>
      </c>
    </row>
    <row r="239" spans="1:16" ht="25.5" x14ac:dyDescent="0.25">
      <c r="A239" s="32" t="s">
        <v>743</v>
      </c>
      <c r="B239" s="32" t="s">
        <v>29</v>
      </c>
      <c r="C239" s="33">
        <v>45280</v>
      </c>
      <c r="D239" s="33"/>
      <c r="E239" s="32" t="s">
        <v>25</v>
      </c>
      <c r="F239" s="34">
        <v>45279</v>
      </c>
      <c r="G239" s="34"/>
      <c r="H239" s="34">
        <v>45280</v>
      </c>
      <c r="I239" s="34"/>
      <c r="J239" s="32" t="s">
        <v>30</v>
      </c>
      <c r="K239" s="32" t="s">
        <v>744</v>
      </c>
      <c r="L239" s="32" t="s">
        <v>438</v>
      </c>
      <c r="M239" s="32" t="s">
        <v>23</v>
      </c>
      <c r="N239" s="32" t="s">
        <v>24</v>
      </c>
      <c r="O239" s="32" t="s">
        <v>25</v>
      </c>
      <c r="P239" s="32" t="s">
        <v>26</v>
      </c>
    </row>
    <row r="240" spans="1:16" ht="25.5" x14ac:dyDescent="0.25">
      <c r="A240" s="32" t="s">
        <v>745</v>
      </c>
      <c r="B240" s="32" t="s">
        <v>19</v>
      </c>
      <c r="C240" s="33">
        <v>43790</v>
      </c>
      <c r="D240" s="33"/>
      <c r="E240" s="32" t="s">
        <v>25</v>
      </c>
      <c r="F240" s="34">
        <v>45276</v>
      </c>
      <c r="G240" s="34"/>
      <c r="H240" s="34">
        <v>45276</v>
      </c>
      <c r="I240" s="34"/>
      <c r="J240" s="32" t="s">
        <v>134</v>
      </c>
      <c r="K240" s="32" t="s">
        <v>746</v>
      </c>
      <c r="L240" s="32" t="s">
        <v>747</v>
      </c>
      <c r="M240" s="32" t="s">
        <v>23</v>
      </c>
      <c r="N240" s="32"/>
      <c r="O240" s="32" t="s">
        <v>25</v>
      </c>
      <c r="P240" s="32" t="s">
        <v>26</v>
      </c>
    </row>
    <row r="241" spans="1:16" ht="25.5" x14ac:dyDescent="0.25">
      <c r="A241" s="32" t="s">
        <v>749</v>
      </c>
      <c r="B241" s="32" t="s">
        <v>69</v>
      </c>
      <c r="C241" s="33">
        <v>43788</v>
      </c>
      <c r="D241" s="33"/>
      <c r="E241" s="32" t="s">
        <v>25</v>
      </c>
      <c r="F241" s="34">
        <v>45268</v>
      </c>
      <c r="G241" s="34"/>
      <c r="H241" s="34">
        <v>45280</v>
      </c>
      <c r="I241" s="34"/>
      <c r="J241" s="32" t="s">
        <v>450</v>
      </c>
      <c r="K241" s="32" t="s">
        <v>451</v>
      </c>
      <c r="L241" s="32" t="s">
        <v>143</v>
      </c>
      <c r="M241" s="32" t="s">
        <v>23</v>
      </c>
      <c r="N241" s="32" t="s">
        <v>24</v>
      </c>
      <c r="O241" s="32" t="s">
        <v>25</v>
      </c>
      <c r="P241" s="32" t="s">
        <v>26</v>
      </c>
    </row>
    <row r="242" spans="1:16" ht="25.5" x14ac:dyDescent="0.25">
      <c r="A242" s="32" t="s">
        <v>750</v>
      </c>
      <c r="B242" s="32" t="s">
        <v>29</v>
      </c>
      <c r="C242" s="33">
        <v>43818</v>
      </c>
      <c r="D242" s="33"/>
      <c r="E242" s="32" t="s">
        <v>20</v>
      </c>
      <c r="F242" s="34">
        <v>45279</v>
      </c>
      <c r="G242" s="34"/>
      <c r="H242" s="34">
        <v>45279</v>
      </c>
      <c r="I242" s="34"/>
      <c r="J242" s="32" t="s">
        <v>134</v>
      </c>
      <c r="K242" s="32" t="s">
        <v>751</v>
      </c>
      <c r="L242" s="40">
        <v>45352</v>
      </c>
      <c r="M242" s="32" t="s">
        <v>23</v>
      </c>
      <c r="N242" s="32" t="s">
        <v>24</v>
      </c>
      <c r="O242" s="32" t="s">
        <v>25</v>
      </c>
      <c r="P242" s="32" t="s">
        <v>20</v>
      </c>
    </row>
    <row r="243" spans="1:16" ht="25.5" x14ac:dyDescent="0.25">
      <c r="A243" s="32" t="s">
        <v>753</v>
      </c>
      <c r="B243" s="32" t="s">
        <v>35</v>
      </c>
      <c r="C243" s="33">
        <v>43791</v>
      </c>
      <c r="D243" s="33"/>
      <c r="E243" s="32" t="s">
        <v>25</v>
      </c>
      <c r="F243" s="34">
        <v>45268</v>
      </c>
      <c r="G243" s="34"/>
      <c r="H243" s="34">
        <v>45269</v>
      </c>
      <c r="I243" s="34"/>
      <c r="J243" s="32" t="s">
        <v>36</v>
      </c>
      <c r="K243" s="32" t="s">
        <v>397</v>
      </c>
      <c r="L243" s="32" t="s">
        <v>127</v>
      </c>
      <c r="M243" s="32" t="s">
        <v>23</v>
      </c>
      <c r="N243" s="32" t="s">
        <v>356</v>
      </c>
      <c r="O243" s="32" t="s">
        <v>25</v>
      </c>
      <c r="P243" s="32" t="s">
        <v>26</v>
      </c>
    </row>
    <row r="244" spans="1:16" ht="25.5" x14ac:dyDescent="0.25">
      <c r="A244" s="32" t="s">
        <v>755</v>
      </c>
      <c r="B244" s="32" t="s">
        <v>756</v>
      </c>
      <c r="C244" s="33">
        <v>43790</v>
      </c>
      <c r="D244" s="33"/>
      <c r="E244" s="32" t="s">
        <v>25</v>
      </c>
      <c r="F244" s="34">
        <v>45281</v>
      </c>
      <c r="G244" s="34"/>
      <c r="H244" s="34">
        <v>45281</v>
      </c>
      <c r="I244" s="34"/>
      <c r="J244" s="32" t="s">
        <v>427</v>
      </c>
      <c r="K244" s="32" t="s">
        <v>757</v>
      </c>
      <c r="L244" s="32" t="s">
        <v>758</v>
      </c>
      <c r="M244" s="32" t="s">
        <v>43</v>
      </c>
      <c r="N244" s="32" t="s">
        <v>24</v>
      </c>
      <c r="O244" s="32" t="s">
        <v>25</v>
      </c>
      <c r="P244" s="32" t="s">
        <v>26</v>
      </c>
    </row>
    <row r="245" spans="1:16" ht="25.5" x14ac:dyDescent="0.25">
      <c r="A245" s="32" t="s">
        <v>760</v>
      </c>
      <c r="B245" s="32" t="s">
        <v>64</v>
      </c>
      <c r="C245" s="33">
        <v>43788</v>
      </c>
      <c r="D245" s="33"/>
      <c r="E245" s="32" t="s">
        <v>25</v>
      </c>
      <c r="F245" s="34">
        <v>45281</v>
      </c>
      <c r="G245" s="34"/>
      <c r="H245" s="34">
        <v>45281</v>
      </c>
      <c r="I245" s="34"/>
      <c r="J245" s="32" t="s">
        <v>36</v>
      </c>
      <c r="K245" s="32" t="s">
        <v>81</v>
      </c>
      <c r="L245" s="32" t="s">
        <v>761</v>
      </c>
      <c r="M245" s="32" t="s">
        <v>23</v>
      </c>
      <c r="N245" s="32" t="s">
        <v>24</v>
      </c>
      <c r="O245" s="32" t="s">
        <v>25</v>
      </c>
      <c r="P245" s="32" t="s">
        <v>26</v>
      </c>
    </row>
    <row r="246" spans="1:16" ht="25.5" x14ac:dyDescent="0.25">
      <c r="A246" s="32" t="s">
        <v>763</v>
      </c>
      <c r="B246" s="32" t="s">
        <v>19</v>
      </c>
      <c r="C246" s="33">
        <v>43790</v>
      </c>
      <c r="D246" s="33"/>
      <c r="E246" s="32" t="s">
        <v>25</v>
      </c>
      <c r="F246" s="34">
        <v>45281</v>
      </c>
      <c r="G246" s="34"/>
      <c r="H246" s="34">
        <v>45281</v>
      </c>
      <c r="I246" s="34"/>
      <c r="J246" s="32" t="s">
        <v>238</v>
      </c>
      <c r="K246" s="32" t="s">
        <v>764</v>
      </c>
      <c r="L246" s="32" t="s">
        <v>765</v>
      </c>
      <c r="M246" s="32" t="s">
        <v>43</v>
      </c>
      <c r="N246" s="32" t="s">
        <v>24</v>
      </c>
      <c r="O246" s="32" t="s">
        <v>25</v>
      </c>
      <c r="P246" s="32" t="s">
        <v>26</v>
      </c>
    </row>
    <row r="247" spans="1:16" ht="25.5" x14ac:dyDescent="0.25">
      <c r="A247" s="32" t="s">
        <v>767</v>
      </c>
      <c r="B247" s="32" t="s">
        <v>64</v>
      </c>
      <c r="C247" s="33">
        <v>43798</v>
      </c>
      <c r="D247" s="33"/>
      <c r="E247" s="32" t="s">
        <v>25</v>
      </c>
      <c r="F247" s="34">
        <v>45281</v>
      </c>
      <c r="G247" s="34"/>
      <c r="H247" s="34">
        <v>45281</v>
      </c>
      <c r="I247" s="34"/>
      <c r="J247" s="32" t="s">
        <v>36</v>
      </c>
      <c r="K247" s="32" t="s">
        <v>768</v>
      </c>
      <c r="L247" s="32" t="s">
        <v>769</v>
      </c>
      <c r="M247" s="32" t="s">
        <v>23</v>
      </c>
      <c r="N247" s="32" t="s">
        <v>340</v>
      </c>
      <c r="O247" s="32" t="s">
        <v>25</v>
      </c>
      <c r="P247" s="32" t="s">
        <v>26</v>
      </c>
    </row>
    <row r="248" spans="1:16" ht="25.5" x14ac:dyDescent="0.25">
      <c r="A248" s="32" t="s">
        <v>770</v>
      </c>
      <c r="B248" s="32" t="s">
        <v>64</v>
      </c>
      <c r="C248" s="33">
        <v>43791</v>
      </c>
      <c r="D248" s="33"/>
      <c r="E248" s="32" t="s">
        <v>20</v>
      </c>
      <c r="F248" s="34">
        <v>45282</v>
      </c>
      <c r="G248" s="34"/>
      <c r="H248" s="34">
        <v>45252</v>
      </c>
      <c r="I248" s="34"/>
      <c r="J248" s="32" t="s">
        <v>134</v>
      </c>
      <c r="K248" s="32" t="s">
        <v>771</v>
      </c>
      <c r="L248" s="32" t="s">
        <v>595</v>
      </c>
      <c r="M248" s="32" t="s">
        <v>23</v>
      </c>
      <c r="N248" s="32" t="s">
        <v>340</v>
      </c>
      <c r="O248" s="32" t="s">
        <v>25</v>
      </c>
      <c r="P248" s="32" t="s">
        <v>20</v>
      </c>
    </row>
    <row r="249" spans="1:16" ht="25.5" x14ac:dyDescent="0.25">
      <c r="A249" s="32" t="s">
        <v>772</v>
      </c>
      <c r="B249" s="32" t="s">
        <v>64</v>
      </c>
      <c r="C249" s="33">
        <v>43788</v>
      </c>
      <c r="D249" s="33"/>
      <c r="E249" s="32" t="s">
        <v>25</v>
      </c>
      <c r="F249" s="34">
        <v>45281</v>
      </c>
      <c r="G249" s="34"/>
      <c r="H249" s="34">
        <v>45281</v>
      </c>
      <c r="I249" s="34"/>
      <c r="J249" s="32" t="s">
        <v>399</v>
      </c>
      <c r="K249" s="32" t="s">
        <v>773</v>
      </c>
      <c r="L249" s="32" t="s">
        <v>473</v>
      </c>
      <c r="M249" s="32" t="s">
        <v>43</v>
      </c>
      <c r="N249" s="32" t="s">
        <v>340</v>
      </c>
      <c r="O249" s="32" t="s">
        <v>25</v>
      </c>
      <c r="P249" s="32" t="s">
        <v>26</v>
      </c>
    </row>
    <row r="250" spans="1:16" ht="25.5" x14ac:dyDescent="0.25">
      <c r="A250" s="32" t="s">
        <v>775</v>
      </c>
      <c r="B250" s="32" t="s">
        <v>59</v>
      </c>
      <c r="C250" s="33">
        <v>43789</v>
      </c>
      <c r="D250" s="33"/>
      <c r="E250" s="32" t="s">
        <v>25</v>
      </c>
      <c r="F250" s="34">
        <v>45281</v>
      </c>
      <c r="G250" s="34"/>
      <c r="H250" s="34">
        <v>45281</v>
      </c>
      <c r="I250" s="34"/>
      <c r="J250" s="32" t="s">
        <v>238</v>
      </c>
      <c r="K250" s="32" t="s">
        <v>764</v>
      </c>
      <c r="L250" s="32" t="s">
        <v>127</v>
      </c>
      <c r="M250" s="32" t="s">
        <v>43</v>
      </c>
      <c r="N250" s="32" t="s">
        <v>340</v>
      </c>
      <c r="O250" s="32" t="s">
        <v>25</v>
      </c>
      <c r="P250" s="32" t="s">
        <v>26</v>
      </c>
    </row>
    <row r="251" spans="1:16" ht="25.5" x14ac:dyDescent="0.25">
      <c r="A251" s="32" t="s">
        <v>776</v>
      </c>
      <c r="B251" s="32" t="s">
        <v>19</v>
      </c>
      <c r="C251" s="33">
        <v>43791</v>
      </c>
      <c r="D251" s="33"/>
      <c r="E251" s="32" t="s">
        <v>25</v>
      </c>
      <c r="F251" s="34">
        <v>45281</v>
      </c>
      <c r="G251" s="34"/>
      <c r="H251" s="34">
        <v>45281</v>
      </c>
      <c r="I251" s="34"/>
      <c r="J251" s="32" t="s">
        <v>528</v>
      </c>
      <c r="K251" s="32" t="s">
        <v>777</v>
      </c>
      <c r="L251" s="32" t="s">
        <v>606</v>
      </c>
      <c r="M251" s="32" t="s">
        <v>23</v>
      </c>
      <c r="N251" s="32" t="s">
        <v>340</v>
      </c>
      <c r="O251" s="32" t="s">
        <v>25</v>
      </c>
      <c r="P251" s="32" t="s">
        <v>26</v>
      </c>
    </row>
    <row r="252" spans="1:16" ht="25.5" x14ac:dyDescent="0.25">
      <c r="A252" s="32" t="s">
        <v>778</v>
      </c>
      <c r="B252" s="32" t="s">
        <v>64</v>
      </c>
      <c r="C252" s="33">
        <v>43789</v>
      </c>
      <c r="D252" s="33"/>
      <c r="E252" s="32" t="s">
        <v>25</v>
      </c>
      <c r="F252" s="34">
        <v>45281</v>
      </c>
      <c r="G252" s="34"/>
      <c r="H252" s="34">
        <v>45281</v>
      </c>
      <c r="I252" s="34"/>
      <c r="J252" s="32" t="s">
        <v>779</v>
      </c>
      <c r="K252" s="32" t="s">
        <v>780</v>
      </c>
      <c r="L252" s="32" t="s">
        <v>639</v>
      </c>
      <c r="M252" s="32" t="s">
        <v>23</v>
      </c>
      <c r="N252" s="32" t="s">
        <v>356</v>
      </c>
      <c r="O252" s="32" t="s">
        <v>25</v>
      </c>
      <c r="P252" s="32" t="s">
        <v>26</v>
      </c>
    </row>
    <row r="253" spans="1:16" ht="25.5" x14ac:dyDescent="0.25">
      <c r="A253" s="32" t="s">
        <v>781</v>
      </c>
      <c r="B253" s="32" t="s">
        <v>59</v>
      </c>
      <c r="C253" s="33">
        <v>43790</v>
      </c>
      <c r="D253" s="33"/>
      <c r="E253" s="32" t="s">
        <v>25</v>
      </c>
      <c r="F253" s="34">
        <v>45281</v>
      </c>
      <c r="G253" s="34"/>
      <c r="H253" s="34">
        <v>45281</v>
      </c>
      <c r="I253" s="34"/>
      <c r="J253" s="32" t="s">
        <v>394</v>
      </c>
      <c r="K253" s="32" t="s">
        <v>782</v>
      </c>
      <c r="L253" s="32" t="s">
        <v>32</v>
      </c>
      <c r="M253" s="32" t="s">
        <v>43</v>
      </c>
      <c r="N253" s="32" t="s">
        <v>24</v>
      </c>
      <c r="O253" s="32" t="s">
        <v>25</v>
      </c>
      <c r="P253" s="32" t="s">
        <v>26</v>
      </c>
    </row>
    <row r="254" spans="1:16" ht="25.5" x14ac:dyDescent="0.25">
      <c r="A254" s="32" t="s">
        <v>783</v>
      </c>
      <c r="B254" s="32" t="s">
        <v>59</v>
      </c>
      <c r="C254" s="33">
        <v>43790</v>
      </c>
      <c r="D254" s="33"/>
      <c r="E254" s="32" t="s">
        <v>25</v>
      </c>
      <c r="F254" s="34">
        <v>45281</v>
      </c>
      <c r="G254" s="34"/>
      <c r="H254" s="34">
        <v>45281</v>
      </c>
      <c r="I254" s="34"/>
      <c r="J254" s="32" t="s">
        <v>427</v>
      </c>
      <c r="K254" s="32" t="s">
        <v>376</v>
      </c>
      <c r="L254" s="32" t="s">
        <v>285</v>
      </c>
      <c r="M254" s="32" t="s">
        <v>23</v>
      </c>
      <c r="N254" s="32" t="s">
        <v>24</v>
      </c>
      <c r="O254" s="32" t="s">
        <v>25</v>
      </c>
      <c r="P254" s="32" t="s">
        <v>26</v>
      </c>
    </row>
    <row r="255" spans="1:16" ht="25.5" x14ac:dyDescent="0.25">
      <c r="A255" s="32" t="s">
        <v>784</v>
      </c>
      <c r="B255" s="32" t="s">
        <v>59</v>
      </c>
      <c r="C255" s="33">
        <v>43791</v>
      </c>
      <c r="D255" s="33"/>
      <c r="E255" s="32" t="s">
        <v>25</v>
      </c>
      <c r="F255" s="34">
        <v>45281</v>
      </c>
      <c r="G255" s="34"/>
      <c r="H255" s="34">
        <v>45281</v>
      </c>
      <c r="I255" s="34"/>
      <c r="J255" s="32" t="s">
        <v>134</v>
      </c>
      <c r="K255" s="32" t="s">
        <v>785</v>
      </c>
      <c r="L255" s="32" t="s">
        <v>334</v>
      </c>
      <c r="M255" s="32" t="s">
        <v>43</v>
      </c>
      <c r="N255" s="32" t="s">
        <v>24</v>
      </c>
      <c r="O255" s="32" t="s">
        <v>25</v>
      </c>
      <c r="P255" s="32" t="s">
        <v>26</v>
      </c>
    </row>
    <row r="256" spans="1:16" ht="25.5" x14ac:dyDescent="0.25">
      <c r="A256" s="32" t="s">
        <v>787</v>
      </c>
      <c r="B256" s="32" t="s">
        <v>59</v>
      </c>
      <c r="C256" s="33">
        <v>43791</v>
      </c>
      <c r="D256" s="33"/>
      <c r="E256" s="32" t="s">
        <v>25</v>
      </c>
      <c r="F256" s="34">
        <v>45281</v>
      </c>
      <c r="G256" s="34"/>
      <c r="H256" s="34">
        <v>45281</v>
      </c>
      <c r="I256" s="34"/>
      <c r="J256" s="32" t="s">
        <v>427</v>
      </c>
      <c r="K256" s="32" t="s">
        <v>788</v>
      </c>
      <c r="L256" s="32" t="s">
        <v>477</v>
      </c>
      <c r="M256" s="32" t="s">
        <v>23</v>
      </c>
      <c r="N256" s="32" t="s">
        <v>24</v>
      </c>
      <c r="O256" s="32" t="s">
        <v>25</v>
      </c>
      <c r="P256" s="32" t="s">
        <v>26</v>
      </c>
    </row>
    <row r="257" spans="1:16" ht="25.5" x14ac:dyDescent="0.25">
      <c r="A257" s="32" t="s">
        <v>790</v>
      </c>
      <c r="B257" s="32" t="s">
        <v>59</v>
      </c>
      <c r="C257" s="33">
        <v>43790</v>
      </c>
      <c r="D257" s="33"/>
      <c r="E257" s="32" t="s">
        <v>25</v>
      </c>
      <c r="F257" s="34">
        <v>45281</v>
      </c>
      <c r="G257" s="34"/>
      <c r="H257" s="34">
        <v>45281</v>
      </c>
      <c r="I257" s="34"/>
      <c r="J257" s="32" t="s">
        <v>482</v>
      </c>
      <c r="K257" s="32" t="s">
        <v>509</v>
      </c>
      <c r="L257" s="32" t="s">
        <v>791</v>
      </c>
      <c r="M257" s="32" t="s">
        <v>43</v>
      </c>
      <c r="N257" s="32" t="s">
        <v>24</v>
      </c>
      <c r="O257" s="32" t="s">
        <v>25</v>
      </c>
      <c r="P257" s="32" t="s">
        <v>26</v>
      </c>
    </row>
    <row r="258" spans="1:16" ht="25.5" x14ac:dyDescent="0.25">
      <c r="A258" s="32" t="s">
        <v>792</v>
      </c>
      <c r="B258" s="32" t="s">
        <v>793</v>
      </c>
      <c r="C258" s="33">
        <v>43792</v>
      </c>
      <c r="D258" s="33"/>
      <c r="E258" s="32" t="s">
        <v>25</v>
      </c>
      <c r="F258" s="34">
        <v>45270</v>
      </c>
      <c r="G258" s="34"/>
      <c r="H258" s="34">
        <v>45270</v>
      </c>
      <c r="I258" s="34"/>
      <c r="J258" s="32" t="s">
        <v>427</v>
      </c>
      <c r="K258" s="32" t="s">
        <v>794</v>
      </c>
      <c r="L258" s="32" t="s">
        <v>795</v>
      </c>
      <c r="M258" s="32" t="s">
        <v>43</v>
      </c>
      <c r="N258" s="32" t="s">
        <v>24</v>
      </c>
      <c r="O258" s="32" t="s">
        <v>25</v>
      </c>
      <c r="P258" s="32" t="s">
        <v>26</v>
      </c>
    </row>
    <row r="259" spans="1:16" ht="25.5" x14ac:dyDescent="0.25">
      <c r="A259" s="32" t="s">
        <v>796</v>
      </c>
      <c r="B259" s="32" t="s">
        <v>728</v>
      </c>
      <c r="C259" s="33">
        <v>43790</v>
      </c>
      <c r="D259" s="33"/>
      <c r="E259" s="32" t="s">
        <v>25</v>
      </c>
      <c r="F259" s="34">
        <v>45281</v>
      </c>
      <c r="G259" s="34"/>
      <c r="H259" s="34">
        <v>45281</v>
      </c>
      <c r="I259" s="34"/>
      <c r="J259" s="32" t="s">
        <v>30</v>
      </c>
      <c r="K259" s="32" t="s">
        <v>185</v>
      </c>
      <c r="L259" s="32" t="s">
        <v>473</v>
      </c>
      <c r="M259" s="32" t="s">
        <v>43</v>
      </c>
      <c r="N259" s="32" t="s">
        <v>24</v>
      </c>
      <c r="O259" s="32" t="s">
        <v>25</v>
      </c>
      <c r="P259" s="32" t="s">
        <v>26</v>
      </c>
    </row>
    <row r="260" spans="1:16" ht="25.5" x14ac:dyDescent="0.25">
      <c r="A260" s="32" t="s">
        <v>798</v>
      </c>
      <c r="B260" s="32" t="s">
        <v>64</v>
      </c>
      <c r="C260" s="33">
        <v>43791</v>
      </c>
      <c r="D260" s="33"/>
      <c r="E260" s="32" t="s">
        <v>25</v>
      </c>
      <c r="F260" s="34">
        <v>45281</v>
      </c>
      <c r="G260" s="34"/>
      <c r="H260" s="34">
        <v>45281</v>
      </c>
      <c r="I260" s="34"/>
      <c r="J260" s="32" t="s">
        <v>36</v>
      </c>
      <c r="K260" s="32" t="s">
        <v>799</v>
      </c>
      <c r="L260" s="32" t="s">
        <v>473</v>
      </c>
      <c r="M260" s="32" t="s">
        <v>43</v>
      </c>
      <c r="N260" s="32" t="s">
        <v>24</v>
      </c>
      <c r="O260" s="32" t="s">
        <v>25</v>
      </c>
      <c r="P260" s="32" t="s">
        <v>26</v>
      </c>
    </row>
    <row r="261" spans="1:16" ht="25.5" x14ac:dyDescent="0.25">
      <c r="A261" s="32" t="s">
        <v>801</v>
      </c>
      <c r="B261" s="32" t="s">
        <v>59</v>
      </c>
      <c r="C261" s="33">
        <v>43793</v>
      </c>
      <c r="D261" s="33"/>
      <c r="E261" s="32" t="s">
        <v>25</v>
      </c>
      <c r="F261" s="34">
        <v>45268</v>
      </c>
      <c r="G261" s="34"/>
      <c r="H261" s="34">
        <v>45268</v>
      </c>
      <c r="I261" s="34"/>
      <c r="J261" s="32" t="s">
        <v>36</v>
      </c>
      <c r="K261" s="32" t="s">
        <v>51</v>
      </c>
      <c r="L261" s="32" t="s">
        <v>230</v>
      </c>
      <c r="M261" s="32" t="s">
        <v>43</v>
      </c>
      <c r="N261" s="32" t="s">
        <v>24</v>
      </c>
      <c r="O261" s="32" t="s">
        <v>25</v>
      </c>
      <c r="P261" s="32" t="s">
        <v>26</v>
      </c>
    </row>
    <row r="262" spans="1:16" ht="25.5" x14ac:dyDescent="0.25">
      <c r="A262" s="32" t="s">
        <v>802</v>
      </c>
      <c r="B262" s="32" t="s">
        <v>64</v>
      </c>
      <c r="C262" s="33">
        <v>43791</v>
      </c>
      <c r="D262" s="33"/>
      <c r="E262" s="32" t="s">
        <v>25</v>
      </c>
      <c r="F262" s="34">
        <v>45281</v>
      </c>
      <c r="G262" s="34"/>
      <c r="H262" s="34">
        <v>45281</v>
      </c>
      <c r="I262" s="34"/>
      <c r="J262" s="32" t="s">
        <v>418</v>
      </c>
      <c r="K262" s="32" t="s">
        <v>376</v>
      </c>
      <c r="L262" s="32" t="s">
        <v>517</v>
      </c>
      <c r="M262" s="32" t="s">
        <v>23</v>
      </c>
      <c r="N262" s="32" t="s">
        <v>340</v>
      </c>
      <c r="O262" s="32" t="s">
        <v>25</v>
      </c>
      <c r="P262" s="32" t="s">
        <v>26</v>
      </c>
    </row>
    <row r="263" spans="1:16" ht="25.5" x14ac:dyDescent="0.25">
      <c r="A263" s="32" t="s">
        <v>804</v>
      </c>
      <c r="B263" s="32" t="s">
        <v>19</v>
      </c>
      <c r="C263" s="33">
        <v>45281</v>
      </c>
      <c r="D263" s="33"/>
      <c r="E263" s="32" t="s">
        <v>25</v>
      </c>
      <c r="F263" s="34">
        <v>45281</v>
      </c>
      <c r="G263" s="34"/>
      <c r="H263" s="34">
        <v>45281</v>
      </c>
      <c r="I263" s="34"/>
      <c r="J263" s="32" t="s">
        <v>36</v>
      </c>
      <c r="K263" s="32" t="s">
        <v>805</v>
      </c>
      <c r="L263" s="32" t="s">
        <v>174</v>
      </c>
      <c r="M263" s="32" t="s">
        <v>23</v>
      </c>
      <c r="N263" s="32" t="s">
        <v>340</v>
      </c>
      <c r="O263" s="32" t="s">
        <v>25</v>
      </c>
      <c r="P263" s="32" t="s">
        <v>26</v>
      </c>
    </row>
    <row r="264" spans="1:16" ht="25.5" x14ac:dyDescent="0.25">
      <c r="A264" s="32" t="s">
        <v>807</v>
      </c>
      <c r="B264" s="32" t="s">
        <v>19</v>
      </c>
      <c r="C264" s="33">
        <v>43791</v>
      </c>
      <c r="D264" s="33"/>
      <c r="E264" s="32" t="s">
        <v>25</v>
      </c>
      <c r="F264" s="34">
        <v>45276</v>
      </c>
      <c r="G264" s="34"/>
      <c r="H264" s="34">
        <v>45275</v>
      </c>
      <c r="I264" s="34"/>
      <c r="J264" s="32" t="s">
        <v>528</v>
      </c>
      <c r="K264" s="32" t="s">
        <v>777</v>
      </c>
      <c r="L264" s="32" t="s">
        <v>477</v>
      </c>
      <c r="M264" s="32" t="s">
        <v>23</v>
      </c>
      <c r="N264" s="32" t="s">
        <v>24</v>
      </c>
      <c r="O264" s="32" t="s">
        <v>25</v>
      </c>
      <c r="P264" s="32" t="s">
        <v>26</v>
      </c>
    </row>
    <row r="265" spans="1:16" ht="25.5" x14ac:dyDescent="0.25">
      <c r="A265" s="32" t="s">
        <v>808</v>
      </c>
      <c r="B265" s="32" t="s">
        <v>19</v>
      </c>
      <c r="C265" s="33">
        <v>43791</v>
      </c>
      <c r="D265" s="33"/>
      <c r="E265" s="32" t="s">
        <v>25</v>
      </c>
      <c r="F265" s="34">
        <v>45274</v>
      </c>
      <c r="G265" s="34"/>
      <c r="H265" s="34">
        <v>45281</v>
      </c>
      <c r="I265" s="34"/>
      <c r="J265" s="32" t="s">
        <v>427</v>
      </c>
      <c r="K265" s="32" t="s">
        <v>809</v>
      </c>
      <c r="L265" s="32" t="s">
        <v>810</v>
      </c>
      <c r="M265" s="32" t="s">
        <v>23</v>
      </c>
      <c r="N265" s="32" t="s">
        <v>24</v>
      </c>
      <c r="O265" s="32" t="s">
        <v>25</v>
      </c>
      <c r="P265" s="32" t="s">
        <v>26</v>
      </c>
    </row>
    <row r="266" spans="1:16" ht="25.5" x14ac:dyDescent="0.25">
      <c r="A266" s="32" t="s">
        <v>812</v>
      </c>
      <c r="B266" s="32" t="s">
        <v>19</v>
      </c>
      <c r="C266" s="33">
        <v>45269</v>
      </c>
      <c r="D266" s="33"/>
      <c r="E266" s="32" t="s">
        <v>25</v>
      </c>
      <c r="F266" s="34">
        <v>45269</v>
      </c>
      <c r="G266" s="34"/>
      <c r="H266" s="34">
        <v>45269</v>
      </c>
      <c r="I266" s="34"/>
      <c r="J266" s="32" t="s">
        <v>30</v>
      </c>
      <c r="K266" s="32" t="s">
        <v>541</v>
      </c>
      <c r="L266" s="32" t="s">
        <v>813</v>
      </c>
      <c r="M266" s="32" t="s">
        <v>23</v>
      </c>
      <c r="N266" s="32" t="s">
        <v>340</v>
      </c>
      <c r="O266" s="32" t="s">
        <v>25</v>
      </c>
      <c r="P266" s="32" t="s">
        <v>26</v>
      </c>
    </row>
    <row r="267" spans="1:16" ht="51" x14ac:dyDescent="0.25">
      <c r="A267" s="32" t="s">
        <v>814</v>
      </c>
      <c r="B267" s="32" t="s">
        <v>69</v>
      </c>
      <c r="C267" s="33">
        <v>43792</v>
      </c>
      <c r="D267" s="33"/>
      <c r="E267" s="32" t="s">
        <v>25</v>
      </c>
      <c r="F267" s="34">
        <v>45268</v>
      </c>
      <c r="G267" s="34"/>
      <c r="H267" s="34">
        <v>45269</v>
      </c>
      <c r="I267" s="34"/>
      <c r="J267" s="32" t="s">
        <v>30</v>
      </c>
      <c r="K267" s="32" t="s">
        <v>815</v>
      </c>
      <c r="L267" s="32" t="s">
        <v>816</v>
      </c>
      <c r="M267" s="32" t="s">
        <v>43</v>
      </c>
      <c r="N267" s="32" t="s">
        <v>340</v>
      </c>
      <c r="O267" s="32" t="s">
        <v>25</v>
      </c>
      <c r="P267" s="32" t="s">
        <v>26</v>
      </c>
    </row>
    <row r="268" spans="1:16" ht="25.5" x14ac:dyDescent="0.25">
      <c r="A268" s="32" t="s">
        <v>44</v>
      </c>
      <c r="B268" s="32" t="s">
        <v>64</v>
      </c>
      <c r="C268" s="33">
        <v>43790</v>
      </c>
      <c r="D268" s="33"/>
      <c r="E268" s="32" t="s">
        <v>25</v>
      </c>
      <c r="F268" s="34">
        <v>45281</v>
      </c>
      <c r="G268" s="34"/>
      <c r="H268" s="34">
        <v>45281</v>
      </c>
      <c r="I268" s="34"/>
      <c r="J268" s="32" t="s">
        <v>399</v>
      </c>
      <c r="K268" s="32" t="s">
        <v>818</v>
      </c>
      <c r="L268" s="32" t="s">
        <v>606</v>
      </c>
      <c r="M268" s="32" t="s">
        <v>23</v>
      </c>
      <c r="N268" s="32" t="s">
        <v>340</v>
      </c>
      <c r="O268" s="32" t="s">
        <v>25</v>
      </c>
      <c r="P268" s="32" t="s">
        <v>26</v>
      </c>
    </row>
    <row r="269" spans="1:16" ht="25.5" x14ac:dyDescent="0.25">
      <c r="A269" s="32" t="s">
        <v>820</v>
      </c>
      <c r="B269" s="32" t="s">
        <v>59</v>
      </c>
      <c r="C269" s="33">
        <v>43790</v>
      </c>
      <c r="D269" s="33"/>
      <c r="E269" s="32" t="s">
        <v>25</v>
      </c>
      <c r="F269" s="34">
        <v>45281</v>
      </c>
      <c r="G269" s="34"/>
      <c r="H269" s="34">
        <v>45281</v>
      </c>
      <c r="I269" s="34"/>
      <c r="J269" s="32" t="s">
        <v>369</v>
      </c>
      <c r="K269" s="32" t="s">
        <v>821</v>
      </c>
      <c r="L269" s="32" t="s">
        <v>469</v>
      </c>
      <c r="M269" s="32" t="s">
        <v>43</v>
      </c>
      <c r="N269" s="32" t="s">
        <v>24</v>
      </c>
      <c r="O269" s="32" t="s">
        <v>25</v>
      </c>
      <c r="P269" s="32" t="s">
        <v>26</v>
      </c>
    </row>
    <row r="270" spans="1:16" ht="25.5" x14ac:dyDescent="0.25">
      <c r="A270" s="32" t="s">
        <v>823</v>
      </c>
      <c r="B270" s="32" t="s">
        <v>64</v>
      </c>
      <c r="C270" s="33">
        <v>43791</v>
      </c>
      <c r="D270" s="33"/>
      <c r="E270" s="32" t="s">
        <v>25</v>
      </c>
      <c r="F270" s="34">
        <v>45281</v>
      </c>
      <c r="G270" s="34"/>
      <c r="H270" s="34">
        <v>45281</v>
      </c>
      <c r="I270" s="34"/>
      <c r="J270" s="32" t="s">
        <v>36</v>
      </c>
      <c r="K270" s="32" t="s">
        <v>824</v>
      </c>
      <c r="L270" s="32" t="s">
        <v>825</v>
      </c>
      <c r="M270" s="32" t="s">
        <v>23</v>
      </c>
      <c r="N270" s="32" t="s">
        <v>340</v>
      </c>
      <c r="O270" s="32" t="s">
        <v>25</v>
      </c>
      <c r="P270" s="32" t="s">
        <v>26</v>
      </c>
    </row>
    <row r="271" spans="1:16" ht="25.5" x14ac:dyDescent="0.25">
      <c r="A271" s="32" t="s">
        <v>826</v>
      </c>
      <c r="B271" s="32" t="s">
        <v>827</v>
      </c>
      <c r="C271" s="33">
        <v>43791</v>
      </c>
      <c r="D271" s="33"/>
      <c r="E271" s="32" t="s">
        <v>25</v>
      </c>
      <c r="F271" s="34">
        <v>45281</v>
      </c>
      <c r="G271" s="34"/>
      <c r="H271" s="34">
        <v>45281</v>
      </c>
      <c r="I271" s="34"/>
      <c r="J271" s="32" t="s">
        <v>440</v>
      </c>
      <c r="K271" s="32" t="s">
        <v>828</v>
      </c>
      <c r="L271" s="32">
        <v>2024</v>
      </c>
      <c r="M271" s="32" t="s">
        <v>23</v>
      </c>
      <c r="N271" s="32" t="s">
        <v>340</v>
      </c>
      <c r="O271" s="32" t="s">
        <v>25</v>
      </c>
      <c r="P271" s="32" t="s">
        <v>26</v>
      </c>
    </row>
    <row r="272" spans="1:16" ht="25.5" x14ac:dyDescent="0.25">
      <c r="A272" s="32" t="s">
        <v>830</v>
      </c>
      <c r="B272" s="32" t="s">
        <v>19</v>
      </c>
      <c r="C272" s="33">
        <v>43790</v>
      </c>
      <c r="D272" s="33"/>
      <c r="E272" s="32" t="s">
        <v>25</v>
      </c>
      <c r="F272" s="34">
        <v>45268</v>
      </c>
      <c r="G272" s="34"/>
      <c r="H272" s="34">
        <v>45269</v>
      </c>
      <c r="I272" s="34"/>
      <c r="J272" s="32" t="s">
        <v>30</v>
      </c>
      <c r="K272" s="32" t="s">
        <v>831</v>
      </c>
      <c r="L272" s="32" t="s">
        <v>832</v>
      </c>
      <c r="M272" s="32" t="s">
        <v>23</v>
      </c>
      <c r="N272" s="32" t="s">
        <v>24</v>
      </c>
      <c r="O272" s="32" t="s">
        <v>25</v>
      </c>
      <c r="P272" s="32" t="s">
        <v>26</v>
      </c>
    </row>
    <row r="273" spans="1:16" ht="25.5" x14ac:dyDescent="0.25">
      <c r="A273" s="32" t="s">
        <v>833</v>
      </c>
      <c r="B273" s="32" t="s">
        <v>29</v>
      </c>
      <c r="C273" s="33">
        <v>43790</v>
      </c>
      <c r="D273" s="33"/>
      <c r="E273" s="32" t="s">
        <v>25</v>
      </c>
      <c r="F273" s="34">
        <v>45279</v>
      </c>
      <c r="G273" s="34"/>
      <c r="H273" s="34">
        <v>45282</v>
      </c>
      <c r="I273" s="34"/>
      <c r="J273" s="32" t="s">
        <v>410</v>
      </c>
      <c r="K273" s="32" t="s">
        <v>127</v>
      </c>
      <c r="L273" s="32" t="s">
        <v>517</v>
      </c>
      <c r="M273" s="32" t="s">
        <v>23</v>
      </c>
      <c r="N273" s="32" t="s">
        <v>24</v>
      </c>
      <c r="O273" s="32" t="s">
        <v>25</v>
      </c>
      <c r="P273" s="32" t="s">
        <v>26</v>
      </c>
    </row>
    <row r="274" spans="1:16" ht="25.5" x14ac:dyDescent="0.25">
      <c r="A274" s="32" t="s">
        <v>834</v>
      </c>
      <c r="B274" s="32" t="s">
        <v>59</v>
      </c>
      <c r="C274" s="33">
        <v>43791</v>
      </c>
      <c r="D274" s="33"/>
      <c r="E274" s="32" t="s">
        <v>25</v>
      </c>
      <c r="F274" s="34">
        <v>45281</v>
      </c>
      <c r="G274" s="34"/>
      <c r="H274" s="34">
        <v>45281</v>
      </c>
      <c r="I274" s="34"/>
      <c r="J274" s="32" t="s">
        <v>482</v>
      </c>
      <c r="K274" s="32" t="s">
        <v>483</v>
      </c>
      <c r="L274" s="32" t="s">
        <v>438</v>
      </c>
      <c r="M274" s="32" t="s">
        <v>23</v>
      </c>
      <c r="N274" s="32" t="s">
        <v>24</v>
      </c>
      <c r="O274" s="32" t="s">
        <v>25</v>
      </c>
      <c r="P274" s="32" t="s">
        <v>26</v>
      </c>
    </row>
    <row r="275" spans="1:16" ht="25.5" x14ac:dyDescent="0.25">
      <c r="A275" s="32" t="s">
        <v>836</v>
      </c>
      <c r="B275" s="32" t="s">
        <v>64</v>
      </c>
      <c r="C275" s="33">
        <v>43790</v>
      </c>
      <c r="D275" s="33"/>
      <c r="E275" s="32" t="s">
        <v>20</v>
      </c>
      <c r="F275" s="34">
        <v>45281</v>
      </c>
      <c r="G275" s="34"/>
      <c r="H275" s="34">
        <v>45281</v>
      </c>
      <c r="I275" s="34"/>
      <c r="J275" s="32" t="s">
        <v>593</v>
      </c>
      <c r="K275" s="32" t="s">
        <v>598</v>
      </c>
      <c r="L275" s="32" t="s">
        <v>517</v>
      </c>
      <c r="M275" s="32" t="s">
        <v>23</v>
      </c>
      <c r="N275" s="32" t="s">
        <v>24</v>
      </c>
      <c r="O275" s="32" t="s">
        <v>25</v>
      </c>
      <c r="P275" s="32" t="s">
        <v>26</v>
      </c>
    </row>
    <row r="276" spans="1:16" ht="25.5" x14ac:dyDescent="0.25">
      <c r="A276" s="32" t="s">
        <v>838</v>
      </c>
      <c r="B276" s="32" t="s">
        <v>59</v>
      </c>
      <c r="C276" s="33">
        <v>43790</v>
      </c>
      <c r="D276" s="33"/>
      <c r="E276" s="32" t="s">
        <v>25</v>
      </c>
      <c r="F276" s="34">
        <v>45281</v>
      </c>
      <c r="G276" s="34"/>
      <c r="H276" s="34">
        <v>45281</v>
      </c>
      <c r="I276" s="34"/>
      <c r="J276" s="32" t="s">
        <v>36</v>
      </c>
      <c r="K276" s="32" t="s">
        <v>839</v>
      </c>
      <c r="L276" s="32" t="s">
        <v>840</v>
      </c>
      <c r="M276" s="32" t="s">
        <v>23</v>
      </c>
      <c r="N276" s="32" t="s">
        <v>24</v>
      </c>
      <c r="O276" s="32" t="s">
        <v>25</v>
      </c>
      <c r="P276" s="32" t="s">
        <v>26</v>
      </c>
    </row>
    <row r="277" spans="1:16" ht="25.5" x14ac:dyDescent="0.25">
      <c r="A277" s="32" t="s">
        <v>842</v>
      </c>
      <c r="B277" s="32" t="s">
        <v>19</v>
      </c>
      <c r="C277" s="33">
        <v>43791</v>
      </c>
      <c r="D277" s="33"/>
      <c r="E277" s="32" t="s">
        <v>25</v>
      </c>
      <c r="F277" s="34">
        <v>45281</v>
      </c>
      <c r="G277" s="34"/>
      <c r="H277" s="34">
        <v>45281</v>
      </c>
      <c r="I277" s="34"/>
      <c r="J277" s="32" t="s">
        <v>482</v>
      </c>
      <c r="K277" s="32" t="s">
        <v>843</v>
      </c>
      <c r="L277" s="32" t="s">
        <v>844</v>
      </c>
      <c r="M277" s="32" t="s">
        <v>23</v>
      </c>
      <c r="N277" s="32" t="s">
        <v>340</v>
      </c>
      <c r="O277" s="32" t="s">
        <v>25</v>
      </c>
      <c r="P277" s="32" t="s">
        <v>26</v>
      </c>
    </row>
    <row r="278" spans="1:16" ht="25.5" x14ac:dyDescent="0.25">
      <c r="A278" s="32" t="s">
        <v>845</v>
      </c>
      <c r="B278" s="32" t="s">
        <v>64</v>
      </c>
      <c r="C278" s="33">
        <v>43790</v>
      </c>
      <c r="D278" s="33"/>
      <c r="E278" s="32" t="s">
        <v>25</v>
      </c>
      <c r="F278" s="34">
        <v>45281</v>
      </c>
      <c r="G278" s="34"/>
      <c r="H278" s="34">
        <v>45281</v>
      </c>
      <c r="I278" s="34"/>
      <c r="J278" s="32" t="s">
        <v>36</v>
      </c>
      <c r="K278" s="32" t="s">
        <v>824</v>
      </c>
      <c r="L278" s="32" t="s">
        <v>101</v>
      </c>
      <c r="M278" s="32" t="s">
        <v>23</v>
      </c>
      <c r="N278" s="32" t="s">
        <v>24</v>
      </c>
      <c r="O278" s="32" t="s">
        <v>25</v>
      </c>
      <c r="P278" s="32" t="s">
        <v>26</v>
      </c>
    </row>
    <row r="279" spans="1:16" ht="25.5" x14ac:dyDescent="0.25">
      <c r="A279" s="32" t="s">
        <v>846</v>
      </c>
      <c r="B279" s="32" t="s">
        <v>59</v>
      </c>
      <c r="C279" s="33">
        <v>43791</v>
      </c>
      <c r="D279" s="33"/>
      <c r="E279" s="32" t="s">
        <v>25</v>
      </c>
      <c r="F279" s="34">
        <v>45281</v>
      </c>
      <c r="G279" s="34"/>
      <c r="H279" s="34">
        <v>45281</v>
      </c>
      <c r="I279" s="34"/>
      <c r="J279" s="32" t="s">
        <v>701</v>
      </c>
      <c r="K279" s="32" t="s">
        <v>32</v>
      </c>
      <c r="L279" s="32" t="s">
        <v>66</v>
      </c>
      <c r="M279" s="32" t="s">
        <v>23</v>
      </c>
      <c r="N279" s="32" t="s">
        <v>24</v>
      </c>
      <c r="O279" s="32" t="s">
        <v>25</v>
      </c>
      <c r="P279" s="32" t="s">
        <v>26</v>
      </c>
    </row>
    <row r="280" spans="1:16" ht="25.5" x14ac:dyDescent="0.25">
      <c r="A280" s="32" t="s">
        <v>848</v>
      </c>
      <c r="B280" s="32" t="s">
        <v>64</v>
      </c>
      <c r="C280" s="33">
        <v>43791</v>
      </c>
      <c r="D280" s="33"/>
      <c r="E280" s="32" t="s">
        <v>20</v>
      </c>
      <c r="F280" s="34">
        <v>45268</v>
      </c>
      <c r="G280" s="34"/>
      <c r="H280" s="34">
        <v>45268</v>
      </c>
      <c r="I280" s="34"/>
      <c r="J280" s="32" t="s">
        <v>36</v>
      </c>
      <c r="K280" s="32" t="s">
        <v>397</v>
      </c>
      <c r="L280" s="32" t="s">
        <v>274</v>
      </c>
      <c r="M280" s="32" t="s">
        <v>23</v>
      </c>
      <c r="N280" s="32" t="s">
        <v>24</v>
      </c>
      <c r="O280" s="32" t="s">
        <v>25</v>
      </c>
      <c r="P280" s="32" t="s">
        <v>26</v>
      </c>
    </row>
    <row r="281" spans="1:16" ht="25.5" x14ac:dyDescent="0.25">
      <c r="A281" s="32" t="s">
        <v>849</v>
      </c>
      <c r="B281" s="32" t="s">
        <v>29</v>
      </c>
      <c r="C281" s="33">
        <v>43790</v>
      </c>
      <c r="D281" s="33"/>
      <c r="E281" s="32" t="s">
        <v>25</v>
      </c>
      <c r="F281" s="34">
        <v>45279</v>
      </c>
      <c r="G281" s="34"/>
      <c r="H281" s="34">
        <v>45282</v>
      </c>
      <c r="I281" s="34"/>
      <c r="J281" s="32" t="s">
        <v>30</v>
      </c>
      <c r="K281" s="32" t="s">
        <v>42</v>
      </c>
      <c r="L281" s="32" t="s">
        <v>42</v>
      </c>
      <c r="M281" s="32" t="s">
        <v>23</v>
      </c>
      <c r="N281" s="32" t="s">
        <v>24</v>
      </c>
      <c r="O281" s="32" t="s">
        <v>25</v>
      </c>
      <c r="P281" s="32" t="s">
        <v>26</v>
      </c>
    </row>
    <row r="282" spans="1:16" ht="25.5" x14ac:dyDescent="0.25">
      <c r="A282" s="32" t="s">
        <v>850</v>
      </c>
      <c r="B282" s="32" t="s">
        <v>64</v>
      </c>
      <c r="C282" s="33">
        <v>43790</v>
      </c>
      <c r="D282" s="33"/>
      <c r="E282" s="32" t="s">
        <v>25</v>
      </c>
      <c r="F282" s="34">
        <v>45281</v>
      </c>
      <c r="G282" s="34"/>
      <c r="H282" s="32" t="s">
        <v>851</v>
      </c>
      <c r="I282" s="32"/>
      <c r="J282" s="32" t="s">
        <v>427</v>
      </c>
      <c r="K282" s="32" t="s">
        <v>852</v>
      </c>
      <c r="L282" s="32" t="s">
        <v>127</v>
      </c>
      <c r="M282" s="32" t="s">
        <v>43</v>
      </c>
      <c r="N282" s="32" t="s">
        <v>24</v>
      </c>
      <c r="O282" s="32" t="s">
        <v>25</v>
      </c>
      <c r="P282" s="32" t="s">
        <v>26</v>
      </c>
    </row>
    <row r="283" spans="1:16" ht="25.5" x14ac:dyDescent="0.25">
      <c r="A283" s="32" t="s">
        <v>854</v>
      </c>
      <c r="B283" s="32" t="s">
        <v>19</v>
      </c>
      <c r="C283" s="33">
        <v>43790</v>
      </c>
      <c r="D283" s="33"/>
      <c r="E283" s="32" t="s">
        <v>25</v>
      </c>
      <c r="F283" s="34">
        <v>45281</v>
      </c>
      <c r="G283" s="34"/>
      <c r="H283" s="34">
        <v>45281</v>
      </c>
      <c r="I283" s="34"/>
      <c r="J283" s="32" t="s">
        <v>134</v>
      </c>
      <c r="K283" s="32" t="s">
        <v>855</v>
      </c>
      <c r="L283" s="32" t="s">
        <v>856</v>
      </c>
      <c r="M283" s="32" t="s">
        <v>23</v>
      </c>
      <c r="N283" s="32" t="s">
        <v>340</v>
      </c>
      <c r="O283" s="32" t="s">
        <v>25</v>
      </c>
      <c r="P283" s="32" t="s">
        <v>26</v>
      </c>
    </row>
    <row r="284" spans="1:16" ht="25.5" x14ac:dyDescent="0.25">
      <c r="A284" s="32" t="s">
        <v>858</v>
      </c>
      <c r="B284" s="32" t="s">
        <v>59</v>
      </c>
      <c r="C284" s="33">
        <v>43790</v>
      </c>
      <c r="D284" s="33"/>
      <c r="E284" s="32" t="s">
        <v>25</v>
      </c>
      <c r="F284" s="34">
        <v>45281</v>
      </c>
      <c r="G284" s="34"/>
      <c r="H284" s="34">
        <v>45281</v>
      </c>
      <c r="I284" s="34"/>
      <c r="J284" s="32" t="s">
        <v>427</v>
      </c>
      <c r="K284" s="32" t="s">
        <v>160</v>
      </c>
      <c r="L284" s="32" t="s">
        <v>517</v>
      </c>
      <c r="M284" s="32" t="s">
        <v>23</v>
      </c>
      <c r="N284" s="32" t="s">
        <v>24</v>
      </c>
      <c r="O284" s="32" t="s">
        <v>25</v>
      </c>
      <c r="P284" s="32" t="s">
        <v>26</v>
      </c>
    </row>
    <row r="285" spans="1:16" ht="25.5" x14ac:dyDescent="0.25">
      <c r="A285" s="32" t="s">
        <v>860</v>
      </c>
      <c r="B285" s="32" t="s">
        <v>29</v>
      </c>
      <c r="C285" s="33">
        <v>43790</v>
      </c>
      <c r="D285" s="33"/>
      <c r="E285" s="32" t="s">
        <v>25</v>
      </c>
      <c r="F285" s="34">
        <v>45279</v>
      </c>
      <c r="G285" s="34"/>
      <c r="H285" s="34">
        <v>45280</v>
      </c>
      <c r="I285" s="34"/>
      <c r="J285" s="32" t="s">
        <v>238</v>
      </c>
      <c r="K285" s="32" t="s">
        <v>861</v>
      </c>
      <c r="L285" s="32" t="s">
        <v>469</v>
      </c>
      <c r="M285" s="32" t="s">
        <v>43</v>
      </c>
      <c r="N285" s="32" t="s">
        <v>24</v>
      </c>
      <c r="O285" s="32" t="s">
        <v>25</v>
      </c>
      <c r="P285" s="32" t="s">
        <v>26</v>
      </c>
    </row>
    <row r="286" spans="1:16" ht="25.5" x14ac:dyDescent="0.25">
      <c r="A286" s="32" t="s">
        <v>862</v>
      </c>
      <c r="B286" s="32" t="s">
        <v>64</v>
      </c>
      <c r="C286" s="33">
        <v>43790</v>
      </c>
      <c r="D286" s="33"/>
      <c r="E286" s="32" t="s">
        <v>25</v>
      </c>
      <c r="F286" s="34">
        <v>45281</v>
      </c>
      <c r="G286" s="34"/>
      <c r="H286" s="34">
        <v>45281</v>
      </c>
      <c r="I286" s="34"/>
      <c r="J286" s="32" t="s">
        <v>482</v>
      </c>
      <c r="K286" s="32" t="s">
        <v>863</v>
      </c>
      <c r="L286" s="32" t="s">
        <v>473</v>
      </c>
      <c r="M286" s="32" t="s">
        <v>43</v>
      </c>
      <c r="N286" s="32" t="s">
        <v>24</v>
      </c>
      <c r="O286" s="32" t="s">
        <v>25</v>
      </c>
      <c r="P286" s="32" t="s">
        <v>26</v>
      </c>
    </row>
    <row r="287" spans="1:16" ht="25.5" x14ac:dyDescent="0.25">
      <c r="A287" s="32" t="s">
        <v>864</v>
      </c>
      <c r="B287" s="32" t="s">
        <v>64</v>
      </c>
      <c r="C287" s="33">
        <v>43791</v>
      </c>
      <c r="D287" s="33"/>
      <c r="E287" s="32" t="s">
        <v>25</v>
      </c>
      <c r="F287" s="34">
        <v>45281</v>
      </c>
      <c r="G287" s="34"/>
      <c r="H287" s="34">
        <v>45281</v>
      </c>
      <c r="I287" s="34"/>
      <c r="J287" s="32" t="s">
        <v>479</v>
      </c>
      <c r="K287" s="32" t="s">
        <v>25</v>
      </c>
      <c r="L287" s="32" t="s">
        <v>44</v>
      </c>
      <c r="M287" s="32" t="s">
        <v>43</v>
      </c>
      <c r="N287" s="32" t="s">
        <v>24</v>
      </c>
      <c r="O287" s="32" t="s">
        <v>25</v>
      </c>
      <c r="P287" s="32" t="s">
        <v>26</v>
      </c>
    </row>
    <row r="288" spans="1:16" ht="25.5" x14ac:dyDescent="0.25">
      <c r="A288" s="32" t="s">
        <v>866</v>
      </c>
      <c r="B288" s="32" t="s">
        <v>29</v>
      </c>
      <c r="C288" s="33">
        <v>43790</v>
      </c>
      <c r="D288" s="33"/>
      <c r="E288" s="32" t="s">
        <v>25</v>
      </c>
      <c r="F288" s="34">
        <v>45279</v>
      </c>
      <c r="G288" s="34"/>
      <c r="H288" s="34">
        <v>45281</v>
      </c>
      <c r="I288" s="34"/>
      <c r="J288" s="32" t="s">
        <v>253</v>
      </c>
      <c r="K288" s="32" t="s">
        <v>867</v>
      </c>
      <c r="L288" s="32" t="s">
        <v>591</v>
      </c>
      <c r="M288" s="32" t="s">
        <v>23</v>
      </c>
      <c r="N288" s="32" t="s">
        <v>24</v>
      </c>
      <c r="O288" s="32" t="s">
        <v>25</v>
      </c>
      <c r="P288" s="32" t="s">
        <v>26</v>
      </c>
    </row>
    <row r="289" spans="1:16" ht="25.5" x14ac:dyDescent="0.25">
      <c r="A289" s="32" t="s">
        <v>868</v>
      </c>
      <c r="B289" s="32" t="s">
        <v>64</v>
      </c>
      <c r="C289" s="33">
        <v>43790</v>
      </c>
      <c r="D289" s="33"/>
      <c r="E289" s="32" t="s">
        <v>25</v>
      </c>
      <c r="F289" s="34">
        <v>45268</v>
      </c>
      <c r="G289" s="34"/>
      <c r="H289" s="34">
        <v>45268</v>
      </c>
      <c r="I289" s="34"/>
      <c r="J289" s="32" t="s">
        <v>36</v>
      </c>
      <c r="K289" s="32" t="s">
        <v>124</v>
      </c>
      <c r="L289" s="32" t="s">
        <v>869</v>
      </c>
      <c r="M289" s="32" t="s">
        <v>43</v>
      </c>
      <c r="N289" s="32" t="s">
        <v>24</v>
      </c>
      <c r="O289" s="32" t="s">
        <v>25</v>
      </c>
      <c r="P289" s="32" t="s">
        <v>26</v>
      </c>
    </row>
    <row r="290" spans="1:16" ht="25.5" x14ac:dyDescent="0.25">
      <c r="A290" s="32" t="s">
        <v>870</v>
      </c>
      <c r="B290" s="32" t="s">
        <v>64</v>
      </c>
      <c r="C290" s="33">
        <v>43790</v>
      </c>
      <c r="D290" s="33"/>
      <c r="E290" s="32" t="s">
        <v>20</v>
      </c>
      <c r="F290" s="34">
        <v>45281</v>
      </c>
      <c r="G290" s="34"/>
      <c r="H290" s="34">
        <v>45281</v>
      </c>
      <c r="I290" s="34"/>
      <c r="J290" s="32" t="s">
        <v>436</v>
      </c>
      <c r="K290" s="32" t="s">
        <v>160</v>
      </c>
      <c r="L290" s="32" t="s">
        <v>513</v>
      </c>
      <c r="M290" s="32" t="s">
        <v>23</v>
      </c>
      <c r="N290" s="32" t="s">
        <v>340</v>
      </c>
      <c r="O290" s="32" t="s">
        <v>25</v>
      </c>
      <c r="P290" s="32" t="s">
        <v>26</v>
      </c>
    </row>
    <row r="291" spans="1:16" ht="25.5" x14ac:dyDescent="0.25">
      <c r="A291" s="32" t="s">
        <v>872</v>
      </c>
      <c r="B291" s="32" t="s">
        <v>19</v>
      </c>
      <c r="C291" s="33">
        <v>43790</v>
      </c>
      <c r="D291" s="33"/>
      <c r="E291" s="32" t="s">
        <v>25</v>
      </c>
      <c r="F291" s="34">
        <v>45269</v>
      </c>
      <c r="G291" s="34"/>
      <c r="H291" s="34">
        <v>45272</v>
      </c>
      <c r="I291" s="34"/>
      <c r="J291" s="32" t="s">
        <v>30</v>
      </c>
      <c r="K291" s="32" t="s">
        <v>25</v>
      </c>
      <c r="L291" s="32" t="s">
        <v>286</v>
      </c>
      <c r="M291" s="32" t="s">
        <v>23</v>
      </c>
      <c r="N291" s="32" t="s">
        <v>24</v>
      </c>
      <c r="O291" s="32" t="s">
        <v>25</v>
      </c>
      <c r="P291" s="32" t="s">
        <v>26</v>
      </c>
    </row>
    <row r="292" spans="1:16" ht="25.5" x14ac:dyDescent="0.25">
      <c r="A292" s="32" t="s">
        <v>874</v>
      </c>
      <c r="B292" s="32" t="s">
        <v>19</v>
      </c>
      <c r="C292" s="33">
        <v>43790</v>
      </c>
      <c r="D292" s="33"/>
      <c r="E292" s="32" t="s">
        <v>25</v>
      </c>
      <c r="F292" s="34">
        <v>45279</v>
      </c>
      <c r="G292" s="34"/>
      <c r="H292" s="34">
        <v>45279</v>
      </c>
      <c r="I292" s="34"/>
      <c r="J292" s="32" t="s">
        <v>253</v>
      </c>
      <c r="K292" s="32" t="s">
        <v>875</v>
      </c>
      <c r="L292" s="32" t="s">
        <v>469</v>
      </c>
      <c r="M292" s="32" t="s">
        <v>43</v>
      </c>
      <c r="N292" s="32" t="s">
        <v>24</v>
      </c>
      <c r="O292" s="32" t="s">
        <v>25</v>
      </c>
      <c r="P292" s="32" t="s">
        <v>26</v>
      </c>
    </row>
    <row r="293" spans="1:16" ht="25.5" x14ac:dyDescent="0.25">
      <c r="A293" s="32" t="s">
        <v>876</v>
      </c>
      <c r="B293" s="32" t="s">
        <v>19</v>
      </c>
      <c r="C293" s="33">
        <v>43790</v>
      </c>
      <c r="D293" s="33"/>
      <c r="E293" s="32" t="s">
        <v>25</v>
      </c>
      <c r="F293" s="34">
        <v>45279</v>
      </c>
      <c r="G293" s="34"/>
      <c r="H293" s="34">
        <v>45279</v>
      </c>
      <c r="I293" s="34"/>
      <c r="J293" s="32" t="s">
        <v>427</v>
      </c>
      <c r="K293" s="32" t="s">
        <v>877</v>
      </c>
      <c r="L293" s="32" t="s">
        <v>678</v>
      </c>
      <c r="M293" s="32" t="s">
        <v>23</v>
      </c>
      <c r="N293" s="32" t="s">
        <v>24</v>
      </c>
      <c r="O293" s="32" t="s">
        <v>25</v>
      </c>
      <c r="P293" s="32" t="s">
        <v>26</v>
      </c>
    </row>
    <row r="294" spans="1:16" ht="25.5" x14ac:dyDescent="0.25">
      <c r="A294" s="32" t="s">
        <v>878</v>
      </c>
      <c r="B294" s="32" t="s">
        <v>29</v>
      </c>
      <c r="C294" s="33">
        <v>43790</v>
      </c>
      <c r="D294" s="33"/>
      <c r="E294" s="32" t="s">
        <v>25</v>
      </c>
      <c r="F294" s="34">
        <v>45279</v>
      </c>
      <c r="G294" s="34"/>
      <c r="H294" s="34">
        <v>45279</v>
      </c>
      <c r="I294" s="34"/>
      <c r="J294" s="32" t="s">
        <v>410</v>
      </c>
      <c r="K294" s="32" t="s">
        <v>879</v>
      </c>
      <c r="L294" s="32" t="s">
        <v>302</v>
      </c>
      <c r="M294" s="32" t="s">
        <v>23</v>
      </c>
      <c r="N294" s="32" t="s">
        <v>340</v>
      </c>
      <c r="O294" s="32" t="s">
        <v>25</v>
      </c>
      <c r="P294" s="32" t="s">
        <v>26</v>
      </c>
    </row>
    <row r="295" spans="1:16" ht="25.5" x14ac:dyDescent="0.25">
      <c r="A295" s="32" t="s">
        <v>880</v>
      </c>
      <c r="B295" s="32" t="s">
        <v>29</v>
      </c>
      <c r="C295" s="33">
        <v>43789</v>
      </c>
      <c r="D295" s="33"/>
      <c r="E295" s="32" t="s">
        <v>25</v>
      </c>
      <c r="F295" s="34">
        <v>45278</v>
      </c>
      <c r="G295" s="34"/>
      <c r="H295" s="34">
        <v>45279</v>
      </c>
      <c r="I295" s="34"/>
      <c r="J295" s="32" t="s">
        <v>238</v>
      </c>
      <c r="K295" s="32" t="s">
        <v>881</v>
      </c>
      <c r="L295" s="32" t="s">
        <v>678</v>
      </c>
      <c r="M295" s="32" t="s">
        <v>23</v>
      </c>
      <c r="N295" s="32" t="s">
        <v>24</v>
      </c>
      <c r="O295" s="32" t="s">
        <v>25</v>
      </c>
      <c r="P295" s="32" t="s">
        <v>26</v>
      </c>
    </row>
    <row r="296" spans="1:16" ht="25.5" x14ac:dyDescent="0.25">
      <c r="A296" s="32" t="s">
        <v>883</v>
      </c>
      <c r="B296" s="32" t="s">
        <v>69</v>
      </c>
      <c r="C296" s="33">
        <v>43791</v>
      </c>
      <c r="D296" s="33"/>
      <c r="E296" s="32" t="s">
        <v>25</v>
      </c>
      <c r="F296" s="34">
        <v>45269</v>
      </c>
      <c r="G296" s="34"/>
      <c r="H296" s="34">
        <v>45269</v>
      </c>
      <c r="I296" s="34"/>
      <c r="J296" s="32" t="s">
        <v>36</v>
      </c>
      <c r="K296" s="32" t="s">
        <v>173</v>
      </c>
      <c r="L296" s="32" t="s">
        <v>884</v>
      </c>
      <c r="M296" s="32" t="s">
        <v>43</v>
      </c>
      <c r="N296" s="32" t="s">
        <v>24</v>
      </c>
      <c r="O296" s="32" t="s">
        <v>25</v>
      </c>
      <c r="P296" s="32" t="s">
        <v>26</v>
      </c>
    </row>
    <row r="297" spans="1:16" ht="25.5" x14ac:dyDescent="0.25">
      <c r="A297" s="32" t="s">
        <v>886</v>
      </c>
      <c r="B297" s="32" t="s">
        <v>69</v>
      </c>
      <c r="C297" s="33">
        <v>43791</v>
      </c>
      <c r="D297" s="33"/>
      <c r="E297" s="32" t="s">
        <v>25</v>
      </c>
      <c r="F297" s="34">
        <v>45268</v>
      </c>
      <c r="G297" s="34"/>
      <c r="H297" s="34">
        <v>45268</v>
      </c>
      <c r="I297" s="34"/>
      <c r="J297" s="32" t="s">
        <v>253</v>
      </c>
      <c r="K297" s="32" t="s">
        <v>887</v>
      </c>
      <c r="L297" s="32" t="s">
        <v>888</v>
      </c>
      <c r="M297" s="32" t="s">
        <v>23</v>
      </c>
      <c r="N297" s="32" t="s">
        <v>340</v>
      </c>
      <c r="O297" s="32" t="s">
        <v>25</v>
      </c>
      <c r="P297" s="32" t="s">
        <v>26</v>
      </c>
    </row>
    <row r="298" spans="1:16" ht="25.5" x14ac:dyDescent="0.25">
      <c r="A298" s="32" t="s">
        <v>889</v>
      </c>
      <c r="B298" s="32" t="s">
        <v>59</v>
      </c>
      <c r="C298" s="33">
        <v>43791</v>
      </c>
      <c r="D298" s="33"/>
      <c r="E298" s="32" t="s">
        <v>25</v>
      </c>
      <c r="F298" s="34">
        <v>45281</v>
      </c>
      <c r="G298" s="34"/>
      <c r="H298" s="34">
        <v>45281</v>
      </c>
      <c r="I298" s="34"/>
      <c r="J298" s="32" t="s">
        <v>410</v>
      </c>
      <c r="K298" s="32" t="s">
        <v>879</v>
      </c>
      <c r="L298" s="32" t="s">
        <v>890</v>
      </c>
      <c r="M298" s="32" t="s">
        <v>43</v>
      </c>
      <c r="N298" s="32" t="s">
        <v>24</v>
      </c>
      <c r="O298" s="32" t="s">
        <v>25</v>
      </c>
      <c r="P298" s="32" t="s">
        <v>26</v>
      </c>
    </row>
    <row r="299" spans="1:16" ht="25.5" x14ac:dyDescent="0.25">
      <c r="A299" s="32" t="s">
        <v>892</v>
      </c>
      <c r="B299" s="32" t="s">
        <v>29</v>
      </c>
      <c r="C299" s="33">
        <v>43790</v>
      </c>
      <c r="D299" s="33"/>
      <c r="E299" s="32" t="s">
        <v>25</v>
      </c>
      <c r="F299" s="34">
        <v>45276</v>
      </c>
      <c r="G299" s="34"/>
      <c r="H299" s="34">
        <v>45276</v>
      </c>
      <c r="I299" s="34"/>
      <c r="J299" s="32" t="s">
        <v>134</v>
      </c>
      <c r="K299" s="32" t="s">
        <v>893</v>
      </c>
      <c r="L299" s="32" t="s">
        <v>894</v>
      </c>
      <c r="M299" s="32" t="s">
        <v>23</v>
      </c>
      <c r="N299" s="32" t="s">
        <v>24</v>
      </c>
      <c r="O299" s="32" t="s">
        <v>25</v>
      </c>
      <c r="P299" s="32" t="s">
        <v>26</v>
      </c>
    </row>
    <row r="300" spans="1:16" ht="25.5" x14ac:dyDescent="0.25">
      <c r="A300" s="32" t="s">
        <v>895</v>
      </c>
      <c r="B300" s="32" t="s">
        <v>19</v>
      </c>
      <c r="C300" s="33">
        <v>43790</v>
      </c>
      <c r="D300" s="33"/>
      <c r="E300" s="32" t="s">
        <v>25</v>
      </c>
      <c r="F300" s="34">
        <v>45275</v>
      </c>
      <c r="G300" s="34"/>
      <c r="H300" s="34">
        <v>45276</v>
      </c>
      <c r="I300" s="34"/>
      <c r="J300" s="32" t="s">
        <v>896</v>
      </c>
      <c r="K300" s="32" t="s">
        <v>61</v>
      </c>
      <c r="L300" s="32" t="s">
        <v>442</v>
      </c>
      <c r="M300" s="32" t="s">
        <v>43</v>
      </c>
      <c r="N300" s="32" t="s">
        <v>24</v>
      </c>
      <c r="O300" s="32" t="s">
        <v>25</v>
      </c>
      <c r="P300" s="32" t="s">
        <v>26</v>
      </c>
    </row>
    <row r="301" spans="1:16" ht="25.5" x14ac:dyDescent="0.25">
      <c r="A301" s="32" t="s">
        <v>897</v>
      </c>
      <c r="B301" s="32" t="s">
        <v>64</v>
      </c>
      <c r="C301" s="33">
        <v>43790</v>
      </c>
      <c r="D301" s="33"/>
      <c r="E301" s="32" t="s">
        <v>25</v>
      </c>
      <c r="F301" s="34">
        <v>45281</v>
      </c>
      <c r="G301" s="34"/>
      <c r="H301" s="34">
        <v>45281</v>
      </c>
      <c r="I301" s="34"/>
      <c r="J301" s="32" t="s">
        <v>36</v>
      </c>
      <c r="K301" s="32" t="s">
        <v>70</v>
      </c>
      <c r="L301" s="32" t="s">
        <v>591</v>
      </c>
      <c r="M301" s="32" t="s">
        <v>23</v>
      </c>
      <c r="N301" s="32" t="s">
        <v>24</v>
      </c>
      <c r="O301" s="32" t="s">
        <v>25</v>
      </c>
      <c r="P301" s="32" t="s">
        <v>26</v>
      </c>
    </row>
    <row r="302" spans="1:16" ht="25.5" x14ac:dyDescent="0.25">
      <c r="A302" s="32" t="s">
        <v>899</v>
      </c>
      <c r="B302" s="32" t="s">
        <v>64</v>
      </c>
      <c r="C302" s="33">
        <v>43791</v>
      </c>
      <c r="D302" s="33"/>
      <c r="E302" s="32" t="s">
        <v>25</v>
      </c>
      <c r="F302" s="34">
        <v>45281</v>
      </c>
      <c r="G302" s="34"/>
      <c r="H302" s="34">
        <v>45281</v>
      </c>
      <c r="I302" s="34"/>
      <c r="J302" s="32" t="s">
        <v>180</v>
      </c>
      <c r="K302" s="32" t="s">
        <v>900</v>
      </c>
      <c r="L302" s="32" t="s">
        <v>720</v>
      </c>
      <c r="M302" s="32" t="s">
        <v>23</v>
      </c>
      <c r="N302" s="32" t="s">
        <v>340</v>
      </c>
      <c r="O302" s="32" t="s">
        <v>25</v>
      </c>
      <c r="P302" s="32" t="s">
        <v>26</v>
      </c>
    </row>
    <row r="303" spans="1:16" ht="25.5" x14ac:dyDescent="0.25">
      <c r="A303" s="32" t="s">
        <v>901</v>
      </c>
      <c r="B303" s="32" t="s">
        <v>19</v>
      </c>
      <c r="C303" s="33">
        <v>43790</v>
      </c>
      <c r="D303" s="33"/>
      <c r="E303" s="32" t="s">
        <v>25</v>
      </c>
      <c r="F303" s="34">
        <v>45276</v>
      </c>
      <c r="G303" s="34"/>
      <c r="H303" s="34">
        <v>45276</v>
      </c>
      <c r="I303" s="34"/>
      <c r="J303" s="32" t="s">
        <v>450</v>
      </c>
      <c r="K303" s="32" t="s">
        <v>451</v>
      </c>
      <c r="L303" s="32" t="s">
        <v>606</v>
      </c>
      <c r="M303" s="32" t="s">
        <v>23</v>
      </c>
      <c r="N303" s="32" t="s">
        <v>24</v>
      </c>
      <c r="O303" s="32" t="s">
        <v>25</v>
      </c>
      <c r="P303" s="32" t="s">
        <v>26</v>
      </c>
    </row>
    <row r="304" spans="1:16" ht="25.5" x14ac:dyDescent="0.25">
      <c r="A304" s="32" t="s">
        <v>903</v>
      </c>
      <c r="B304" s="32" t="s">
        <v>64</v>
      </c>
      <c r="C304" s="33">
        <v>43791</v>
      </c>
      <c r="D304" s="33"/>
      <c r="E304" s="32" t="s">
        <v>25</v>
      </c>
      <c r="F304" s="34">
        <v>45281</v>
      </c>
      <c r="G304" s="34"/>
      <c r="H304" s="34">
        <v>45281</v>
      </c>
      <c r="I304" s="34"/>
      <c r="J304" s="32" t="s">
        <v>450</v>
      </c>
      <c r="K304" s="32" t="s">
        <v>904</v>
      </c>
      <c r="L304" s="40">
        <v>45352</v>
      </c>
      <c r="M304" s="32" t="s">
        <v>43</v>
      </c>
      <c r="N304" s="32" t="s">
        <v>340</v>
      </c>
      <c r="O304" s="32" t="s">
        <v>25</v>
      </c>
      <c r="P304" s="32" t="s">
        <v>26</v>
      </c>
    </row>
    <row r="305" spans="1:16" ht="25.5" x14ac:dyDescent="0.25">
      <c r="A305" s="32" t="s">
        <v>905</v>
      </c>
      <c r="B305" s="32" t="s">
        <v>69</v>
      </c>
      <c r="C305" s="33">
        <v>43790</v>
      </c>
      <c r="D305" s="33"/>
      <c r="E305" s="32" t="s">
        <v>25</v>
      </c>
      <c r="F305" s="34">
        <v>45268</v>
      </c>
      <c r="G305" s="34"/>
      <c r="H305" s="34">
        <v>45275</v>
      </c>
      <c r="I305" s="34"/>
      <c r="J305" s="32" t="s">
        <v>119</v>
      </c>
      <c r="K305" s="32" t="s">
        <v>906</v>
      </c>
      <c r="L305" s="32" t="s">
        <v>438</v>
      </c>
      <c r="M305" s="32" t="s">
        <v>23</v>
      </c>
      <c r="N305" s="32" t="s">
        <v>340</v>
      </c>
      <c r="O305" s="32" t="s">
        <v>25</v>
      </c>
      <c r="P305" s="32" t="s">
        <v>26</v>
      </c>
    </row>
    <row r="306" spans="1:16" ht="25.5" x14ac:dyDescent="0.25">
      <c r="A306" s="32" t="s">
        <v>907</v>
      </c>
      <c r="B306" s="32" t="s">
        <v>19</v>
      </c>
      <c r="C306" s="33">
        <v>43790</v>
      </c>
      <c r="D306" s="33"/>
      <c r="E306" s="32" t="s">
        <v>25</v>
      </c>
      <c r="F306" s="34">
        <v>45279</v>
      </c>
      <c r="G306" s="34"/>
      <c r="H306" s="34">
        <v>45279</v>
      </c>
      <c r="I306" s="34"/>
      <c r="J306" s="32" t="s">
        <v>410</v>
      </c>
      <c r="K306" s="32" t="s">
        <v>516</v>
      </c>
      <c r="L306" s="40">
        <v>45352</v>
      </c>
      <c r="M306" s="32" t="s">
        <v>43</v>
      </c>
      <c r="N306" s="32" t="s">
        <v>24</v>
      </c>
      <c r="O306" s="32" t="s">
        <v>25</v>
      </c>
      <c r="P306" s="32" t="s">
        <v>26</v>
      </c>
    </row>
    <row r="307" spans="1:16" ht="25.5" x14ac:dyDescent="0.25">
      <c r="A307" s="32" t="s">
        <v>909</v>
      </c>
      <c r="B307" s="32" t="s">
        <v>64</v>
      </c>
      <c r="C307" s="33">
        <v>43791</v>
      </c>
      <c r="D307" s="33"/>
      <c r="E307" s="32" t="s">
        <v>25</v>
      </c>
      <c r="F307" s="34">
        <v>45281</v>
      </c>
      <c r="G307" s="34"/>
      <c r="H307" s="34">
        <v>45281</v>
      </c>
      <c r="I307" s="34"/>
      <c r="J307" s="32" t="s">
        <v>588</v>
      </c>
      <c r="K307" s="32" t="s">
        <v>910</v>
      </c>
      <c r="L307" s="32" t="s">
        <v>911</v>
      </c>
      <c r="M307" s="32" t="s">
        <v>43</v>
      </c>
      <c r="N307" s="32" t="s">
        <v>24</v>
      </c>
      <c r="O307" s="32" t="s">
        <v>25</v>
      </c>
      <c r="P307" s="32" t="s">
        <v>26</v>
      </c>
    </row>
    <row r="308" spans="1:16" ht="25.5" x14ac:dyDescent="0.25">
      <c r="A308" s="32" t="s">
        <v>912</v>
      </c>
      <c r="B308" s="32" t="s">
        <v>19</v>
      </c>
      <c r="C308" s="33">
        <v>43790</v>
      </c>
      <c r="D308" s="33"/>
      <c r="E308" s="32" t="s">
        <v>25</v>
      </c>
      <c r="F308" s="34">
        <v>45268</v>
      </c>
      <c r="G308" s="34"/>
      <c r="H308" s="34">
        <v>45283</v>
      </c>
      <c r="I308" s="34"/>
      <c r="J308" s="32" t="s">
        <v>36</v>
      </c>
      <c r="K308" s="32" t="s">
        <v>51</v>
      </c>
      <c r="L308" s="32" t="s">
        <v>513</v>
      </c>
      <c r="M308" s="32" t="s">
        <v>23</v>
      </c>
      <c r="N308" s="32" t="s">
        <v>24</v>
      </c>
      <c r="O308" s="32" t="s">
        <v>25</v>
      </c>
      <c r="P308" s="32" t="s">
        <v>26</v>
      </c>
    </row>
    <row r="309" spans="1:16" ht="25.5" x14ac:dyDescent="0.25">
      <c r="A309" s="32" t="s">
        <v>914</v>
      </c>
      <c r="B309" s="32" t="s">
        <v>35</v>
      </c>
      <c r="C309" s="33">
        <v>43791</v>
      </c>
      <c r="D309" s="33"/>
      <c r="E309" s="32" t="s">
        <v>25</v>
      </c>
      <c r="F309" s="34">
        <v>45268</v>
      </c>
      <c r="G309" s="34"/>
      <c r="H309" s="34">
        <v>45271</v>
      </c>
      <c r="I309" s="34"/>
      <c r="J309" s="32" t="s">
        <v>36</v>
      </c>
      <c r="K309" s="32" t="s">
        <v>124</v>
      </c>
      <c r="L309" s="32" t="s">
        <v>915</v>
      </c>
      <c r="M309" s="32" t="s">
        <v>23</v>
      </c>
      <c r="N309" s="32" t="s">
        <v>24</v>
      </c>
      <c r="O309" s="32" t="s">
        <v>25</v>
      </c>
      <c r="P309" s="32" t="s">
        <v>26</v>
      </c>
    </row>
    <row r="310" spans="1:16" ht="25.5" x14ac:dyDescent="0.25">
      <c r="A310" s="32" t="s">
        <v>916</v>
      </c>
      <c r="B310" s="32" t="s">
        <v>29</v>
      </c>
      <c r="C310" s="33">
        <v>43790</v>
      </c>
      <c r="D310" s="33"/>
      <c r="E310" s="32" t="s">
        <v>25</v>
      </c>
      <c r="F310" s="34">
        <v>45275</v>
      </c>
      <c r="G310" s="34"/>
      <c r="H310" s="34">
        <v>45275</v>
      </c>
      <c r="I310" s="34"/>
      <c r="J310" s="32" t="s">
        <v>21</v>
      </c>
      <c r="K310" s="32" t="s">
        <v>917</v>
      </c>
      <c r="L310" s="32" t="s">
        <v>639</v>
      </c>
      <c r="M310" s="32" t="s">
        <v>23</v>
      </c>
      <c r="N310" s="32" t="s">
        <v>24</v>
      </c>
      <c r="O310" s="32" t="s">
        <v>25</v>
      </c>
      <c r="P310" s="32" t="s">
        <v>26</v>
      </c>
    </row>
    <row r="311" spans="1:16" ht="25.5" x14ac:dyDescent="0.25">
      <c r="A311" s="32" t="s">
        <v>918</v>
      </c>
      <c r="B311" s="32" t="s">
        <v>59</v>
      </c>
      <c r="C311" s="33">
        <v>43788</v>
      </c>
      <c r="D311" s="33"/>
      <c r="E311" s="32" t="s">
        <v>20</v>
      </c>
      <c r="F311" s="34">
        <v>45268</v>
      </c>
      <c r="G311" s="34"/>
      <c r="H311" s="34">
        <v>45282</v>
      </c>
      <c r="I311" s="34"/>
      <c r="J311" s="32" t="s">
        <v>36</v>
      </c>
      <c r="K311" s="32" t="s">
        <v>561</v>
      </c>
      <c r="L311" s="32" t="s">
        <v>919</v>
      </c>
      <c r="M311" s="32" t="s">
        <v>23</v>
      </c>
      <c r="N311" s="32" t="s">
        <v>340</v>
      </c>
      <c r="O311" s="32" t="s">
        <v>25</v>
      </c>
      <c r="P311" s="32" t="s">
        <v>26</v>
      </c>
    </row>
    <row r="312" spans="1:16" ht="25.5" x14ac:dyDescent="0.25">
      <c r="A312" s="32" t="s">
        <v>920</v>
      </c>
      <c r="B312" s="32" t="s">
        <v>29</v>
      </c>
      <c r="C312" s="33">
        <v>43790</v>
      </c>
      <c r="D312" s="33"/>
      <c r="E312" s="32" t="s">
        <v>25</v>
      </c>
      <c r="F312" s="34">
        <v>45279</v>
      </c>
      <c r="G312" s="34"/>
      <c r="H312" s="34">
        <v>45281</v>
      </c>
      <c r="I312" s="34"/>
      <c r="J312" s="32" t="s">
        <v>410</v>
      </c>
      <c r="K312" s="32" t="s">
        <v>921</v>
      </c>
      <c r="L312" s="32" t="s">
        <v>82</v>
      </c>
      <c r="M312" s="32" t="s">
        <v>23</v>
      </c>
      <c r="N312" s="32" t="s">
        <v>24</v>
      </c>
      <c r="O312" s="32" t="s">
        <v>25</v>
      </c>
      <c r="P312" s="32" t="s">
        <v>26</v>
      </c>
    </row>
    <row r="313" spans="1:16" ht="25.5" x14ac:dyDescent="0.25">
      <c r="A313" s="32" t="s">
        <v>923</v>
      </c>
      <c r="B313" s="32" t="s">
        <v>59</v>
      </c>
      <c r="C313" s="33">
        <v>43790</v>
      </c>
      <c r="D313" s="33"/>
      <c r="E313" s="32" t="s">
        <v>25</v>
      </c>
      <c r="F313" s="34">
        <v>45282</v>
      </c>
      <c r="G313" s="34"/>
      <c r="H313" s="34">
        <v>45282</v>
      </c>
      <c r="I313" s="34"/>
      <c r="J313" s="32" t="s">
        <v>36</v>
      </c>
      <c r="K313" s="32" t="s">
        <v>617</v>
      </c>
      <c r="L313" s="32" t="s">
        <v>438</v>
      </c>
      <c r="M313" s="32" t="s">
        <v>23</v>
      </c>
      <c r="N313" s="32" t="s">
        <v>340</v>
      </c>
      <c r="O313" s="32" t="s">
        <v>25</v>
      </c>
      <c r="P313" s="32" t="s">
        <v>26</v>
      </c>
    </row>
    <row r="314" spans="1:16" ht="25.5" x14ac:dyDescent="0.25">
      <c r="A314" s="32" t="s">
        <v>924</v>
      </c>
      <c r="B314" s="32" t="s">
        <v>19</v>
      </c>
      <c r="C314" s="33">
        <v>43790</v>
      </c>
      <c r="D314" s="33"/>
      <c r="E314" s="32" t="s">
        <v>25</v>
      </c>
      <c r="F314" s="32" t="s">
        <v>460</v>
      </c>
      <c r="G314" s="32"/>
      <c r="H314" s="32" t="s">
        <v>925</v>
      </c>
      <c r="I314" s="32"/>
      <c r="J314" s="32" t="s">
        <v>593</v>
      </c>
      <c r="K314" s="32" t="s">
        <v>926</v>
      </c>
      <c r="L314" s="32" t="s">
        <v>678</v>
      </c>
      <c r="M314" s="32" t="s">
        <v>23</v>
      </c>
      <c r="N314" s="32" t="s">
        <v>340</v>
      </c>
      <c r="O314" s="32" t="s">
        <v>25</v>
      </c>
      <c r="P314" s="32" t="s">
        <v>26</v>
      </c>
    </row>
    <row r="315" spans="1:16" ht="25.5" x14ac:dyDescent="0.25">
      <c r="A315" s="32" t="s">
        <v>927</v>
      </c>
      <c r="B315" s="32" t="s">
        <v>59</v>
      </c>
      <c r="C315" s="33">
        <v>43790</v>
      </c>
      <c r="D315" s="33"/>
      <c r="E315" s="32" t="s">
        <v>25</v>
      </c>
      <c r="F315" s="34">
        <v>45281</v>
      </c>
      <c r="G315" s="34"/>
      <c r="H315" s="34">
        <v>45281</v>
      </c>
      <c r="I315" s="34"/>
      <c r="J315" s="32" t="s">
        <v>410</v>
      </c>
      <c r="K315" s="32" t="s">
        <v>127</v>
      </c>
      <c r="L315" s="32" t="s">
        <v>595</v>
      </c>
      <c r="M315" s="32" t="s">
        <v>23</v>
      </c>
      <c r="N315" s="32" t="s">
        <v>24</v>
      </c>
      <c r="O315" s="32" t="s">
        <v>25</v>
      </c>
      <c r="P315" s="32" t="s">
        <v>26</v>
      </c>
    </row>
    <row r="316" spans="1:16" ht="25.5" x14ac:dyDescent="0.25">
      <c r="A316" s="32" t="s">
        <v>928</v>
      </c>
      <c r="B316" s="32" t="s">
        <v>64</v>
      </c>
      <c r="C316" s="33">
        <v>43790</v>
      </c>
      <c r="D316" s="33"/>
      <c r="E316" s="32" t="s">
        <v>25</v>
      </c>
      <c r="F316" s="34">
        <v>45282</v>
      </c>
      <c r="G316" s="34"/>
      <c r="H316" s="34">
        <v>45282</v>
      </c>
      <c r="I316" s="34"/>
      <c r="J316" s="32" t="s">
        <v>427</v>
      </c>
      <c r="K316" s="32" t="s">
        <v>929</v>
      </c>
      <c r="L316" s="32" t="s">
        <v>930</v>
      </c>
      <c r="M316" s="32" t="s">
        <v>43</v>
      </c>
      <c r="N316" s="32" t="s">
        <v>24</v>
      </c>
      <c r="O316" s="32" t="s">
        <v>25</v>
      </c>
      <c r="P316" s="32" t="s">
        <v>26</v>
      </c>
    </row>
    <row r="317" spans="1:16" ht="25.5" x14ac:dyDescent="0.25">
      <c r="A317" s="32" t="s">
        <v>931</v>
      </c>
      <c r="B317" s="32" t="s">
        <v>69</v>
      </c>
      <c r="C317" s="39" t="s">
        <v>932</v>
      </c>
      <c r="D317" s="39"/>
      <c r="E317" s="32" t="s">
        <v>25</v>
      </c>
      <c r="F317" s="34">
        <v>45268</v>
      </c>
      <c r="G317" s="34"/>
      <c r="H317" s="34">
        <v>45269</v>
      </c>
      <c r="I317" s="34"/>
      <c r="J317" s="32" t="s">
        <v>30</v>
      </c>
      <c r="K317" s="32" t="s">
        <v>541</v>
      </c>
      <c r="L317" s="32" t="s">
        <v>933</v>
      </c>
      <c r="M317" s="32" t="s">
        <v>43</v>
      </c>
      <c r="N317" s="32" t="s">
        <v>24</v>
      </c>
      <c r="O317" s="32" t="s">
        <v>25</v>
      </c>
      <c r="P317" s="32" t="s">
        <v>26</v>
      </c>
    </row>
    <row r="318" spans="1:16" ht="25.5" x14ac:dyDescent="0.25">
      <c r="A318" s="32" t="s">
        <v>934</v>
      </c>
      <c r="B318" s="32" t="s">
        <v>19</v>
      </c>
      <c r="C318" s="33">
        <v>45274</v>
      </c>
      <c r="D318" s="33"/>
      <c r="E318" s="32" t="s">
        <v>25</v>
      </c>
      <c r="F318" s="34">
        <v>45268</v>
      </c>
      <c r="G318" s="34"/>
      <c r="H318" s="34">
        <v>45274</v>
      </c>
      <c r="I318" s="34"/>
      <c r="J318" s="32" t="s">
        <v>36</v>
      </c>
      <c r="K318" s="32" t="s">
        <v>935</v>
      </c>
      <c r="L318" s="32" t="s">
        <v>936</v>
      </c>
      <c r="M318" s="32" t="s">
        <v>23</v>
      </c>
      <c r="N318" s="32" t="s">
        <v>340</v>
      </c>
      <c r="O318" s="32" t="s">
        <v>25</v>
      </c>
      <c r="P318" s="32" t="s">
        <v>26</v>
      </c>
    </row>
    <row r="319" spans="1:16" ht="25.5" x14ac:dyDescent="0.25">
      <c r="A319" s="32" t="s">
        <v>938</v>
      </c>
      <c r="B319" s="32" t="s">
        <v>59</v>
      </c>
      <c r="C319" s="33">
        <v>43790</v>
      </c>
      <c r="D319" s="33"/>
      <c r="E319" s="32" t="s">
        <v>25</v>
      </c>
      <c r="F319" s="34">
        <v>45283</v>
      </c>
      <c r="G319" s="34"/>
      <c r="H319" s="34">
        <v>45283</v>
      </c>
      <c r="I319" s="34"/>
      <c r="J319" s="32" t="s">
        <v>134</v>
      </c>
      <c r="K319" s="32" t="s">
        <v>904</v>
      </c>
      <c r="L319" s="32" t="s">
        <v>513</v>
      </c>
      <c r="M319" s="32" t="s">
        <v>23</v>
      </c>
      <c r="N319" s="32" t="s">
        <v>24</v>
      </c>
      <c r="O319" s="32" t="s">
        <v>25</v>
      </c>
      <c r="P319" s="32" t="s">
        <v>26</v>
      </c>
    </row>
    <row r="320" spans="1:16" ht="25.5" x14ac:dyDescent="0.25">
      <c r="A320" s="32" t="s">
        <v>939</v>
      </c>
      <c r="B320" s="32" t="s">
        <v>29</v>
      </c>
      <c r="C320" s="33">
        <v>43790</v>
      </c>
      <c r="D320" s="33"/>
      <c r="E320" s="32" t="s">
        <v>25</v>
      </c>
      <c r="F320" s="34">
        <v>45279</v>
      </c>
      <c r="G320" s="34"/>
      <c r="H320" s="34">
        <v>45279</v>
      </c>
      <c r="I320" s="34"/>
      <c r="J320" s="32" t="s">
        <v>620</v>
      </c>
      <c r="K320" s="32" t="s">
        <v>940</v>
      </c>
      <c r="L320" s="32" t="s">
        <v>678</v>
      </c>
      <c r="M320" s="32" t="s">
        <v>23</v>
      </c>
      <c r="N320" s="32" t="s">
        <v>340</v>
      </c>
      <c r="O320" s="32" t="s">
        <v>25</v>
      </c>
      <c r="P320" s="32" t="s">
        <v>26</v>
      </c>
    </row>
    <row r="321" spans="1:16" ht="25.5" x14ac:dyDescent="0.25">
      <c r="A321" s="32" t="s">
        <v>942</v>
      </c>
      <c r="B321" s="32" t="s">
        <v>19</v>
      </c>
      <c r="C321" s="33">
        <v>43788</v>
      </c>
      <c r="D321" s="33"/>
      <c r="E321" s="32" t="s">
        <v>20</v>
      </c>
      <c r="F321" s="34">
        <v>45278</v>
      </c>
      <c r="G321" s="34"/>
      <c r="H321" s="34">
        <v>45279</v>
      </c>
      <c r="I321" s="34"/>
      <c r="J321" s="32" t="s">
        <v>410</v>
      </c>
      <c r="K321" s="32" t="s">
        <v>943</v>
      </c>
      <c r="L321" s="32" t="s">
        <v>944</v>
      </c>
      <c r="M321" s="32" t="s">
        <v>23</v>
      </c>
      <c r="N321" s="32" t="s">
        <v>24</v>
      </c>
      <c r="O321" s="32" t="s">
        <v>25</v>
      </c>
      <c r="P321" s="32" t="s">
        <v>26</v>
      </c>
    </row>
    <row r="322" spans="1:16" ht="25.5" x14ac:dyDescent="0.25">
      <c r="A322" s="32" t="s">
        <v>946</v>
      </c>
      <c r="B322" s="32" t="s">
        <v>19</v>
      </c>
      <c r="C322" s="33">
        <v>43790</v>
      </c>
      <c r="D322" s="33"/>
      <c r="E322" s="32" t="s">
        <v>25</v>
      </c>
      <c r="F322" s="34">
        <v>45268</v>
      </c>
      <c r="G322" s="34"/>
      <c r="H322" s="34">
        <v>45269</v>
      </c>
      <c r="I322" s="34"/>
      <c r="J322" s="32" t="s">
        <v>36</v>
      </c>
      <c r="K322" s="32" t="s">
        <v>947</v>
      </c>
      <c r="L322" s="32" t="s">
        <v>52</v>
      </c>
      <c r="M322" s="32" t="s">
        <v>23</v>
      </c>
      <c r="N322" s="32" t="s">
        <v>24</v>
      </c>
      <c r="O322" s="32" t="s">
        <v>25</v>
      </c>
      <c r="P322" s="32" t="s">
        <v>26</v>
      </c>
    </row>
    <row r="323" spans="1:16" ht="25.5" x14ac:dyDescent="0.25">
      <c r="A323" s="32" t="s">
        <v>949</v>
      </c>
      <c r="B323" s="32" t="s">
        <v>19</v>
      </c>
      <c r="C323" s="33">
        <v>43788</v>
      </c>
      <c r="D323" s="33"/>
      <c r="E323" s="32" t="s">
        <v>25</v>
      </c>
      <c r="F323" s="34">
        <v>45281</v>
      </c>
      <c r="G323" s="34"/>
      <c r="H323" s="34">
        <v>45282</v>
      </c>
      <c r="I323" s="34"/>
      <c r="J323" s="32" t="s">
        <v>410</v>
      </c>
      <c r="K323" s="32" t="s">
        <v>376</v>
      </c>
      <c r="L323" s="32" t="s">
        <v>950</v>
      </c>
      <c r="M323" s="32" t="s">
        <v>43</v>
      </c>
      <c r="N323" s="32" t="s">
        <v>24</v>
      </c>
      <c r="O323" s="32" t="s">
        <v>25</v>
      </c>
      <c r="P323" s="32" t="s">
        <v>26</v>
      </c>
    </row>
    <row r="324" spans="1:16" ht="25.5" x14ac:dyDescent="0.25">
      <c r="A324" s="32" t="s">
        <v>952</v>
      </c>
      <c r="B324" s="32" t="s">
        <v>64</v>
      </c>
      <c r="C324" s="33">
        <v>43791</v>
      </c>
      <c r="D324" s="33"/>
      <c r="E324" s="32" t="s">
        <v>25</v>
      </c>
      <c r="F324" s="34">
        <v>45281</v>
      </c>
      <c r="G324" s="34"/>
      <c r="H324" s="34">
        <v>45282</v>
      </c>
      <c r="I324" s="34"/>
      <c r="J324" s="32" t="s">
        <v>410</v>
      </c>
      <c r="K324" s="32" t="s">
        <v>376</v>
      </c>
      <c r="L324" s="32" t="s">
        <v>953</v>
      </c>
      <c r="M324" s="32" t="s">
        <v>23</v>
      </c>
      <c r="N324" s="32" t="s">
        <v>24</v>
      </c>
      <c r="O324" s="32" t="s">
        <v>25</v>
      </c>
      <c r="P324" s="32" t="s">
        <v>26</v>
      </c>
    </row>
    <row r="325" spans="1:16" ht="25.5" x14ac:dyDescent="0.25">
      <c r="A325" s="32" t="s">
        <v>955</v>
      </c>
      <c r="B325" s="32" t="s">
        <v>19</v>
      </c>
      <c r="C325" s="33">
        <v>43790</v>
      </c>
      <c r="D325" s="33"/>
      <c r="E325" s="32" t="s">
        <v>25</v>
      </c>
      <c r="F325" s="34">
        <v>45279</v>
      </c>
      <c r="G325" s="34"/>
      <c r="H325" s="34">
        <v>45280</v>
      </c>
      <c r="I325" s="34"/>
      <c r="J325" s="32" t="s">
        <v>21</v>
      </c>
      <c r="K325" s="32" t="s">
        <v>956</v>
      </c>
      <c r="L325" s="32" t="s">
        <v>143</v>
      </c>
      <c r="M325" s="32" t="s">
        <v>23</v>
      </c>
      <c r="N325" s="32" t="s">
        <v>24</v>
      </c>
      <c r="O325" s="32" t="s">
        <v>25</v>
      </c>
      <c r="P325" s="32" t="s">
        <v>26</v>
      </c>
    </row>
    <row r="326" spans="1:16" ht="25.5" x14ac:dyDescent="0.25">
      <c r="A326" s="32" t="s">
        <v>957</v>
      </c>
      <c r="B326" s="32" t="s">
        <v>59</v>
      </c>
      <c r="C326" s="33">
        <v>43790</v>
      </c>
      <c r="D326" s="33"/>
      <c r="E326" s="32" t="s">
        <v>25</v>
      </c>
      <c r="F326" s="34">
        <v>45281</v>
      </c>
      <c r="G326" s="34"/>
      <c r="H326" s="34">
        <v>45282</v>
      </c>
      <c r="I326" s="34"/>
      <c r="J326" s="32" t="s">
        <v>21</v>
      </c>
      <c r="K326" s="32" t="s">
        <v>677</v>
      </c>
      <c r="L326" s="32" t="s">
        <v>730</v>
      </c>
      <c r="M326" s="32" t="s">
        <v>23</v>
      </c>
      <c r="N326" s="32" t="s">
        <v>340</v>
      </c>
      <c r="O326" s="32" t="s">
        <v>25</v>
      </c>
      <c r="P326" s="32" t="s">
        <v>26</v>
      </c>
    </row>
    <row r="327" spans="1:16" ht="25.5" x14ac:dyDescent="0.25">
      <c r="A327" s="32" t="s">
        <v>959</v>
      </c>
      <c r="B327" s="32" t="s">
        <v>19</v>
      </c>
      <c r="C327" s="33">
        <v>43790</v>
      </c>
      <c r="D327" s="33"/>
      <c r="E327" s="32" t="s">
        <v>25</v>
      </c>
      <c r="F327" s="34">
        <v>45268</v>
      </c>
      <c r="G327" s="34"/>
      <c r="H327" s="34">
        <v>45268</v>
      </c>
      <c r="I327" s="34"/>
      <c r="J327" s="32" t="s">
        <v>36</v>
      </c>
      <c r="K327" s="32" t="s">
        <v>960</v>
      </c>
      <c r="L327" s="32" t="s">
        <v>517</v>
      </c>
      <c r="M327" s="32" t="s">
        <v>43</v>
      </c>
      <c r="N327" s="32" t="s">
        <v>24</v>
      </c>
      <c r="O327" s="32" t="s">
        <v>25</v>
      </c>
      <c r="P327" s="32" t="s">
        <v>26</v>
      </c>
    </row>
    <row r="328" spans="1:16" ht="25.5" x14ac:dyDescent="0.25">
      <c r="A328" s="32" t="s">
        <v>962</v>
      </c>
      <c r="B328" s="32" t="s">
        <v>963</v>
      </c>
      <c r="C328" s="33">
        <v>43790</v>
      </c>
      <c r="D328" s="33"/>
      <c r="E328" s="32" t="s">
        <v>25</v>
      </c>
      <c r="F328" s="34">
        <v>45281</v>
      </c>
      <c r="G328" s="34"/>
      <c r="H328" s="34">
        <v>45281</v>
      </c>
      <c r="I328" s="34"/>
      <c r="J328" s="32" t="s">
        <v>588</v>
      </c>
      <c r="K328" s="32" t="s">
        <v>964</v>
      </c>
      <c r="L328" s="32" t="s">
        <v>730</v>
      </c>
      <c r="M328" s="32" t="s">
        <v>23</v>
      </c>
      <c r="N328" s="32" t="s">
        <v>24</v>
      </c>
      <c r="O328" s="32" t="s">
        <v>25</v>
      </c>
      <c r="P328" s="32" t="s">
        <v>26</v>
      </c>
    </row>
    <row r="329" spans="1:16" ht="25.5" x14ac:dyDescent="0.25">
      <c r="A329" s="32" t="s">
        <v>965</v>
      </c>
      <c r="B329" s="32" t="s">
        <v>59</v>
      </c>
      <c r="C329" s="33">
        <v>43818</v>
      </c>
      <c r="D329" s="33"/>
      <c r="E329" s="32" t="s">
        <v>25</v>
      </c>
      <c r="F329" s="34">
        <v>45281</v>
      </c>
      <c r="G329" s="34"/>
      <c r="H329" s="34">
        <v>45283</v>
      </c>
      <c r="I329" s="34"/>
      <c r="J329" s="32" t="s">
        <v>418</v>
      </c>
      <c r="K329" s="32" t="s">
        <v>966</v>
      </c>
      <c r="L329" s="32" t="s">
        <v>469</v>
      </c>
      <c r="M329" s="32" t="s">
        <v>43</v>
      </c>
      <c r="N329" s="32" t="s">
        <v>24</v>
      </c>
      <c r="O329" s="32" t="s">
        <v>25</v>
      </c>
      <c r="P329" s="32" t="s">
        <v>26</v>
      </c>
    </row>
    <row r="330" spans="1:16" ht="25.5" x14ac:dyDescent="0.25">
      <c r="A330" s="32" t="s">
        <v>968</v>
      </c>
      <c r="B330" s="32" t="s">
        <v>29</v>
      </c>
      <c r="C330" s="33">
        <v>43791</v>
      </c>
      <c r="D330" s="33"/>
      <c r="E330" s="32" t="s">
        <v>25</v>
      </c>
      <c r="F330" s="34">
        <v>45276</v>
      </c>
      <c r="G330" s="34"/>
      <c r="H330" s="34">
        <v>45276</v>
      </c>
      <c r="I330" s="34"/>
      <c r="J330" s="32" t="s">
        <v>418</v>
      </c>
      <c r="K330" s="32" t="s">
        <v>969</v>
      </c>
      <c r="L330" s="32" t="s">
        <v>970</v>
      </c>
      <c r="M330" s="32" t="s">
        <v>23</v>
      </c>
      <c r="N330" s="32" t="s">
        <v>24</v>
      </c>
      <c r="O330" s="32" t="s">
        <v>25</v>
      </c>
      <c r="P330" s="32" t="s">
        <v>26</v>
      </c>
    </row>
    <row r="331" spans="1:16" ht="25.5" x14ac:dyDescent="0.25">
      <c r="A331" s="32" t="s">
        <v>971</v>
      </c>
      <c r="B331" s="32" t="s">
        <v>59</v>
      </c>
      <c r="C331" s="33">
        <v>43790</v>
      </c>
      <c r="D331" s="33"/>
      <c r="E331" s="32" t="s">
        <v>25</v>
      </c>
      <c r="F331" s="34">
        <v>45281</v>
      </c>
      <c r="G331" s="34"/>
      <c r="H331" s="34">
        <v>45281</v>
      </c>
      <c r="I331" s="34"/>
      <c r="J331" s="32" t="s">
        <v>21</v>
      </c>
      <c r="K331" s="32" t="s">
        <v>972</v>
      </c>
      <c r="L331" s="32" t="s">
        <v>517</v>
      </c>
      <c r="M331" s="32" t="s">
        <v>23</v>
      </c>
      <c r="N331" s="32" t="s">
        <v>24</v>
      </c>
      <c r="O331" s="32" t="s">
        <v>25</v>
      </c>
      <c r="P331" s="32" t="s">
        <v>26</v>
      </c>
    </row>
    <row r="332" spans="1:16" ht="25.5" x14ac:dyDescent="0.25">
      <c r="A332" s="32" t="s">
        <v>973</v>
      </c>
      <c r="B332" s="32" t="s">
        <v>29</v>
      </c>
      <c r="C332" s="33">
        <v>43790</v>
      </c>
      <c r="D332" s="33"/>
      <c r="E332" s="32" t="s">
        <v>25</v>
      </c>
      <c r="F332" s="34">
        <v>45280</v>
      </c>
      <c r="G332" s="34"/>
      <c r="H332" s="34">
        <v>45284</v>
      </c>
      <c r="I332" s="34"/>
      <c r="J332" s="32" t="s">
        <v>427</v>
      </c>
      <c r="K332" s="32" t="s">
        <v>974</v>
      </c>
      <c r="L332" s="32" t="s">
        <v>652</v>
      </c>
      <c r="M332" s="32" t="s">
        <v>23</v>
      </c>
      <c r="N332" s="32" t="s">
        <v>24</v>
      </c>
      <c r="O332" s="32" t="s">
        <v>25</v>
      </c>
      <c r="P332" s="32" t="s">
        <v>26</v>
      </c>
    </row>
    <row r="333" spans="1:16" ht="25.5" x14ac:dyDescent="0.25">
      <c r="A333" s="32" t="s">
        <v>976</v>
      </c>
      <c r="B333" s="32" t="s">
        <v>59</v>
      </c>
      <c r="C333" s="33">
        <v>43790</v>
      </c>
      <c r="D333" s="33"/>
      <c r="E333" s="32" t="s">
        <v>25</v>
      </c>
      <c r="F333" s="34">
        <v>45268</v>
      </c>
      <c r="G333" s="34"/>
      <c r="H333" s="34">
        <v>45268</v>
      </c>
      <c r="I333" s="34"/>
      <c r="J333" s="32" t="s">
        <v>36</v>
      </c>
      <c r="K333" s="32" t="s">
        <v>25</v>
      </c>
      <c r="L333" s="32" t="s">
        <v>869</v>
      </c>
      <c r="M333" s="32" t="s">
        <v>23</v>
      </c>
      <c r="N333" s="32" t="s">
        <v>340</v>
      </c>
      <c r="O333" s="32" t="s">
        <v>25</v>
      </c>
      <c r="P333" s="32" t="s">
        <v>26</v>
      </c>
    </row>
    <row r="334" spans="1:16" ht="25.5" x14ac:dyDescent="0.25">
      <c r="A334" s="32" t="s">
        <v>977</v>
      </c>
      <c r="B334" s="32" t="s">
        <v>64</v>
      </c>
      <c r="C334" s="33">
        <v>45249</v>
      </c>
      <c r="D334" s="33"/>
      <c r="E334" s="32" t="s">
        <v>25</v>
      </c>
      <c r="F334" s="34">
        <v>45281</v>
      </c>
      <c r="G334" s="34"/>
      <c r="H334" s="34">
        <v>45281</v>
      </c>
      <c r="I334" s="34"/>
      <c r="J334" s="32" t="s">
        <v>399</v>
      </c>
      <c r="K334" s="32" t="s">
        <v>978</v>
      </c>
      <c r="L334" s="32" t="s">
        <v>517</v>
      </c>
      <c r="M334" s="32" t="s">
        <v>23</v>
      </c>
      <c r="N334" s="32" t="s">
        <v>340</v>
      </c>
      <c r="O334" s="32" t="s">
        <v>25</v>
      </c>
      <c r="P334" s="32" t="s">
        <v>26</v>
      </c>
    </row>
    <row r="335" spans="1:16" ht="25.5" x14ac:dyDescent="0.25">
      <c r="A335" s="32" t="s">
        <v>980</v>
      </c>
      <c r="B335" s="32" t="s">
        <v>59</v>
      </c>
      <c r="C335" s="33">
        <v>43790</v>
      </c>
      <c r="D335" s="33"/>
      <c r="E335" s="32" t="s">
        <v>25</v>
      </c>
      <c r="F335" s="34">
        <v>45281</v>
      </c>
      <c r="G335" s="34"/>
      <c r="H335" s="34">
        <v>45281</v>
      </c>
      <c r="I335" s="34"/>
      <c r="J335" s="32" t="s">
        <v>36</v>
      </c>
      <c r="K335" s="32" t="s">
        <v>158</v>
      </c>
      <c r="L335" s="32" t="s">
        <v>981</v>
      </c>
      <c r="M335" s="32" t="s">
        <v>23</v>
      </c>
      <c r="N335" s="32" t="s">
        <v>340</v>
      </c>
      <c r="O335" s="32" t="s">
        <v>25</v>
      </c>
      <c r="P335" s="32" t="s">
        <v>26</v>
      </c>
    </row>
    <row r="336" spans="1:16" ht="25.5" x14ac:dyDescent="0.25">
      <c r="A336" s="32" t="s">
        <v>983</v>
      </c>
      <c r="B336" s="32" t="s">
        <v>19</v>
      </c>
      <c r="C336" s="33">
        <v>43790</v>
      </c>
      <c r="D336" s="33"/>
      <c r="E336" s="32" t="s">
        <v>25</v>
      </c>
      <c r="F336" s="34">
        <v>45279</v>
      </c>
      <c r="G336" s="34"/>
      <c r="H336" s="34">
        <v>45279</v>
      </c>
      <c r="I336" s="34"/>
      <c r="J336" s="32" t="s">
        <v>134</v>
      </c>
      <c r="K336" s="32" t="s">
        <v>984</v>
      </c>
      <c r="L336" s="32" t="s">
        <v>985</v>
      </c>
      <c r="M336" s="32" t="s">
        <v>23</v>
      </c>
      <c r="N336" s="32" t="s">
        <v>24</v>
      </c>
      <c r="O336" s="32" t="s">
        <v>25</v>
      </c>
      <c r="P336" s="32" t="s">
        <v>26</v>
      </c>
    </row>
    <row r="337" spans="1:16" ht="25.5" x14ac:dyDescent="0.25">
      <c r="A337" s="32" t="s">
        <v>987</v>
      </c>
      <c r="B337" s="32" t="s">
        <v>59</v>
      </c>
      <c r="C337" s="33">
        <v>43820</v>
      </c>
      <c r="D337" s="33"/>
      <c r="E337" s="32" t="s">
        <v>25</v>
      </c>
      <c r="F337" s="34">
        <v>45281</v>
      </c>
      <c r="G337" s="34"/>
      <c r="H337" s="34">
        <v>45281</v>
      </c>
      <c r="I337" s="34"/>
      <c r="J337" s="32" t="s">
        <v>253</v>
      </c>
      <c r="K337" s="32" t="s">
        <v>988</v>
      </c>
      <c r="L337" s="32" t="s">
        <v>989</v>
      </c>
      <c r="M337" s="32" t="s">
        <v>23</v>
      </c>
      <c r="N337" s="32" t="s">
        <v>340</v>
      </c>
      <c r="O337" s="32" t="s">
        <v>25</v>
      </c>
      <c r="P337" s="32" t="s">
        <v>26</v>
      </c>
    </row>
    <row r="338" spans="1:16" ht="25.5" x14ac:dyDescent="0.25">
      <c r="A338" s="32" t="s">
        <v>991</v>
      </c>
      <c r="B338" s="32" t="s">
        <v>95</v>
      </c>
      <c r="C338" s="33">
        <v>43790</v>
      </c>
      <c r="D338" s="33"/>
      <c r="E338" s="32" t="s">
        <v>25</v>
      </c>
      <c r="F338" s="34">
        <v>45268</v>
      </c>
      <c r="G338" s="34"/>
      <c r="H338" s="34">
        <v>45268</v>
      </c>
      <c r="I338" s="34"/>
      <c r="J338" s="32" t="s">
        <v>36</v>
      </c>
      <c r="K338" s="32" t="s">
        <v>992</v>
      </c>
      <c r="L338" s="32" t="s">
        <v>993</v>
      </c>
      <c r="M338" s="32" t="s">
        <v>23</v>
      </c>
      <c r="N338" s="32" t="s">
        <v>340</v>
      </c>
      <c r="O338" s="32" t="s">
        <v>25</v>
      </c>
      <c r="P338" s="32" t="s">
        <v>26</v>
      </c>
    </row>
    <row r="339" spans="1:16" ht="25.5" x14ac:dyDescent="0.25">
      <c r="A339" s="32" t="s">
        <v>994</v>
      </c>
      <c r="B339" s="32" t="s">
        <v>19</v>
      </c>
      <c r="C339" s="33">
        <v>43788</v>
      </c>
      <c r="D339" s="33"/>
      <c r="E339" s="32" t="s">
        <v>25</v>
      </c>
      <c r="F339" s="34">
        <v>45279</v>
      </c>
      <c r="G339" s="34"/>
      <c r="H339" s="34">
        <v>45279</v>
      </c>
      <c r="I339" s="34"/>
      <c r="J339" s="32" t="s">
        <v>779</v>
      </c>
      <c r="K339" s="32" t="s">
        <v>995</v>
      </c>
      <c r="L339" s="32" t="s">
        <v>517</v>
      </c>
      <c r="M339" s="32" t="s">
        <v>23</v>
      </c>
      <c r="N339" s="32" t="s">
        <v>24</v>
      </c>
      <c r="O339" s="32" t="s">
        <v>25</v>
      </c>
      <c r="P339" s="32" t="s">
        <v>26</v>
      </c>
    </row>
    <row r="340" spans="1:16" ht="25.5" x14ac:dyDescent="0.25">
      <c r="A340" s="32" t="s">
        <v>997</v>
      </c>
      <c r="B340" s="32" t="s">
        <v>64</v>
      </c>
      <c r="C340" s="33">
        <v>43790</v>
      </c>
      <c r="D340" s="33"/>
      <c r="E340" s="32" t="s">
        <v>25</v>
      </c>
      <c r="F340" s="34">
        <v>45281</v>
      </c>
      <c r="G340" s="34"/>
      <c r="H340" s="34">
        <v>45281</v>
      </c>
      <c r="I340" s="34"/>
      <c r="J340" s="32" t="s">
        <v>369</v>
      </c>
      <c r="K340" s="32" t="s">
        <v>821</v>
      </c>
      <c r="L340" s="32" t="s">
        <v>998</v>
      </c>
      <c r="M340" s="32" t="s">
        <v>43</v>
      </c>
      <c r="N340" s="32" t="s">
        <v>24</v>
      </c>
      <c r="O340" s="32" t="s">
        <v>25</v>
      </c>
      <c r="P340" s="32" t="s">
        <v>26</v>
      </c>
    </row>
    <row r="341" spans="1:16" ht="25.5" x14ac:dyDescent="0.25">
      <c r="A341" s="32" t="s">
        <v>999</v>
      </c>
      <c r="B341" s="32" t="s">
        <v>59</v>
      </c>
      <c r="C341" s="33">
        <v>43788</v>
      </c>
      <c r="D341" s="33"/>
      <c r="E341" s="32" t="s">
        <v>25</v>
      </c>
      <c r="F341" s="34">
        <v>45281</v>
      </c>
      <c r="G341" s="34"/>
      <c r="H341" s="34">
        <v>45281</v>
      </c>
      <c r="I341" s="34"/>
      <c r="J341" s="32" t="s">
        <v>418</v>
      </c>
      <c r="K341" s="32" t="s">
        <v>418</v>
      </c>
      <c r="L341" s="32" t="s">
        <v>1000</v>
      </c>
      <c r="M341" s="32" t="s">
        <v>43</v>
      </c>
      <c r="N341" s="32" t="s">
        <v>24</v>
      </c>
      <c r="O341" s="32" t="s">
        <v>25</v>
      </c>
      <c r="P341" s="32" t="s">
        <v>26</v>
      </c>
    </row>
    <row r="342" spans="1:16" ht="25.5" x14ac:dyDescent="0.25">
      <c r="A342" s="32" t="s">
        <v>1002</v>
      </c>
      <c r="B342" s="32" t="s">
        <v>46</v>
      </c>
      <c r="C342" s="33">
        <v>44519</v>
      </c>
      <c r="D342" s="33"/>
      <c r="E342" s="32" t="s">
        <v>25</v>
      </c>
      <c r="F342" s="34">
        <v>45279</v>
      </c>
      <c r="G342" s="34"/>
      <c r="H342" s="34">
        <v>45279</v>
      </c>
      <c r="I342" s="34"/>
      <c r="J342" s="32" t="s">
        <v>36</v>
      </c>
      <c r="K342" s="32" t="s">
        <v>1003</v>
      </c>
      <c r="L342" s="32" t="s">
        <v>1004</v>
      </c>
      <c r="M342" s="32" t="s">
        <v>23</v>
      </c>
      <c r="N342" s="32" t="s">
        <v>340</v>
      </c>
      <c r="O342" s="32" t="s">
        <v>25</v>
      </c>
      <c r="P342" s="32" t="s">
        <v>26</v>
      </c>
    </row>
    <row r="343" spans="1:16" ht="25.5" x14ac:dyDescent="0.25">
      <c r="A343" s="32" t="s">
        <v>1006</v>
      </c>
      <c r="B343" s="32" t="s">
        <v>19</v>
      </c>
      <c r="C343" s="33">
        <v>43791</v>
      </c>
      <c r="D343" s="33"/>
      <c r="E343" s="32" t="s">
        <v>25</v>
      </c>
      <c r="F343" s="34">
        <v>45279</v>
      </c>
      <c r="G343" s="34"/>
      <c r="H343" s="34">
        <v>45279</v>
      </c>
      <c r="I343" s="34"/>
      <c r="J343" s="32" t="s">
        <v>399</v>
      </c>
      <c r="K343" s="32" t="s">
        <v>25</v>
      </c>
      <c r="L343" s="32" t="s">
        <v>606</v>
      </c>
      <c r="M343" s="32" t="s">
        <v>23</v>
      </c>
      <c r="N343" s="32" t="s">
        <v>24</v>
      </c>
      <c r="O343" s="32" t="s">
        <v>25</v>
      </c>
      <c r="P343" s="32" t="s">
        <v>26</v>
      </c>
    </row>
    <row r="344" spans="1:16" ht="25.5" x14ac:dyDescent="0.25">
      <c r="A344" s="32" t="s">
        <v>1007</v>
      </c>
      <c r="B344" s="32" t="s">
        <v>59</v>
      </c>
      <c r="C344" s="33">
        <v>43791</v>
      </c>
      <c r="D344" s="33"/>
      <c r="E344" s="32" t="s">
        <v>25</v>
      </c>
      <c r="F344" s="34">
        <v>45281</v>
      </c>
      <c r="G344" s="34"/>
      <c r="H344" s="34">
        <v>45281</v>
      </c>
      <c r="I344" s="34"/>
      <c r="J344" s="32" t="s">
        <v>36</v>
      </c>
      <c r="K344" s="32" t="s">
        <v>376</v>
      </c>
      <c r="L344" s="32" t="s">
        <v>127</v>
      </c>
      <c r="M344" s="32" t="s">
        <v>43</v>
      </c>
      <c r="N344" s="32" t="s">
        <v>24</v>
      </c>
      <c r="O344" s="32" t="s">
        <v>25</v>
      </c>
      <c r="P344" s="32" t="s">
        <v>26</v>
      </c>
    </row>
    <row r="345" spans="1:16" ht="25.5" x14ac:dyDescent="0.25">
      <c r="A345" s="32" t="s">
        <v>1009</v>
      </c>
      <c r="B345" s="32" t="s">
        <v>95</v>
      </c>
      <c r="C345" s="33">
        <v>43790</v>
      </c>
      <c r="D345" s="33"/>
      <c r="E345" s="32" t="s">
        <v>25</v>
      </c>
      <c r="F345" s="34">
        <v>45268</v>
      </c>
      <c r="G345" s="34"/>
      <c r="H345" s="34">
        <v>45268</v>
      </c>
      <c r="I345" s="34"/>
      <c r="J345" s="32" t="s">
        <v>36</v>
      </c>
      <c r="K345" s="32" t="s">
        <v>1010</v>
      </c>
      <c r="L345" s="32" t="s">
        <v>32</v>
      </c>
      <c r="M345" s="32" t="s">
        <v>23</v>
      </c>
      <c r="N345" s="32" t="s">
        <v>24</v>
      </c>
      <c r="O345" s="32" t="s">
        <v>25</v>
      </c>
      <c r="P345" s="32" t="s">
        <v>26</v>
      </c>
    </row>
    <row r="346" spans="1:16" ht="25.5" x14ac:dyDescent="0.25">
      <c r="A346" s="32" t="s">
        <v>1011</v>
      </c>
      <c r="B346" s="32" t="s">
        <v>64</v>
      </c>
      <c r="C346" s="33">
        <v>43790</v>
      </c>
      <c r="D346" s="33"/>
      <c r="E346" s="32" t="s">
        <v>25</v>
      </c>
      <c r="F346" s="34">
        <v>45281</v>
      </c>
      <c r="G346" s="34"/>
      <c r="H346" s="34">
        <v>45281</v>
      </c>
      <c r="I346" s="34"/>
      <c r="J346" s="32" t="s">
        <v>486</v>
      </c>
      <c r="K346" s="32" t="s">
        <v>1012</v>
      </c>
      <c r="L346" s="32" t="s">
        <v>32</v>
      </c>
      <c r="M346" s="32" t="s">
        <v>43</v>
      </c>
      <c r="N346" s="32" t="s">
        <v>24</v>
      </c>
      <c r="O346" s="32" t="s">
        <v>25</v>
      </c>
      <c r="P346" s="32" t="s">
        <v>26</v>
      </c>
    </row>
    <row r="347" spans="1:16" ht="25.5" x14ac:dyDescent="0.25">
      <c r="A347" s="32" t="s">
        <v>1014</v>
      </c>
      <c r="B347" s="32" t="s">
        <v>59</v>
      </c>
      <c r="C347" s="39" t="s">
        <v>201</v>
      </c>
      <c r="D347" s="39"/>
      <c r="E347" s="32" t="s">
        <v>25</v>
      </c>
      <c r="F347" s="34">
        <v>45281</v>
      </c>
      <c r="G347" s="34"/>
      <c r="H347" s="34">
        <v>45281</v>
      </c>
      <c r="I347" s="34"/>
      <c r="J347" s="32" t="s">
        <v>418</v>
      </c>
      <c r="K347" s="32" t="s">
        <v>285</v>
      </c>
      <c r="L347" s="32" t="s">
        <v>446</v>
      </c>
      <c r="M347" s="32" t="s">
        <v>43</v>
      </c>
      <c r="N347" s="32" t="s">
        <v>24</v>
      </c>
      <c r="O347" s="32" t="s">
        <v>25</v>
      </c>
      <c r="P347" s="32" t="s">
        <v>26</v>
      </c>
    </row>
    <row r="348" spans="1:16" ht="25.5" x14ac:dyDescent="0.25">
      <c r="A348" s="32" t="s">
        <v>1015</v>
      </c>
      <c r="B348" s="32" t="s">
        <v>19</v>
      </c>
      <c r="C348" s="33">
        <v>43790</v>
      </c>
      <c r="D348" s="33"/>
      <c r="E348" s="32" t="s">
        <v>25</v>
      </c>
      <c r="F348" s="34">
        <v>45281</v>
      </c>
      <c r="G348" s="34"/>
      <c r="H348" s="34">
        <v>45284</v>
      </c>
      <c r="I348" s="34"/>
      <c r="J348" s="32" t="s">
        <v>440</v>
      </c>
      <c r="K348" s="32" t="s">
        <v>1016</v>
      </c>
      <c r="L348" s="32" t="s">
        <v>730</v>
      </c>
      <c r="M348" s="32" t="s">
        <v>23</v>
      </c>
      <c r="N348" s="32" t="s">
        <v>24</v>
      </c>
      <c r="O348" s="32" t="s">
        <v>25</v>
      </c>
      <c r="P348" s="32" t="s">
        <v>26</v>
      </c>
    </row>
    <row r="349" spans="1:16" ht="25.5" x14ac:dyDescent="0.25">
      <c r="A349" s="32" t="s">
        <v>1018</v>
      </c>
      <c r="B349" s="32" t="s">
        <v>19</v>
      </c>
      <c r="C349" s="33">
        <v>43799</v>
      </c>
      <c r="D349" s="33"/>
      <c r="E349" s="32" t="s">
        <v>25</v>
      </c>
      <c r="F349" s="34">
        <v>45269</v>
      </c>
      <c r="G349" s="34"/>
      <c r="H349" s="34">
        <v>45290</v>
      </c>
      <c r="I349" s="34"/>
      <c r="J349" s="32" t="s">
        <v>1019</v>
      </c>
      <c r="K349" s="32" t="s">
        <v>1020</v>
      </c>
      <c r="L349" s="32" t="s">
        <v>1021</v>
      </c>
      <c r="M349" s="32" t="s">
        <v>43</v>
      </c>
      <c r="N349" s="32" t="s">
        <v>24</v>
      </c>
      <c r="O349" s="32" t="s">
        <v>25</v>
      </c>
      <c r="P349" s="32" t="s">
        <v>26</v>
      </c>
    </row>
    <row r="350" spans="1:16" ht="25.5" x14ac:dyDescent="0.25">
      <c r="A350" s="32" t="s">
        <v>1023</v>
      </c>
      <c r="B350" s="32" t="s">
        <v>64</v>
      </c>
      <c r="C350" s="33">
        <v>43790</v>
      </c>
      <c r="D350" s="33"/>
      <c r="E350" s="32" t="s">
        <v>25</v>
      </c>
      <c r="F350" s="34">
        <v>45281</v>
      </c>
      <c r="G350" s="34"/>
      <c r="H350" s="34">
        <v>45283</v>
      </c>
      <c r="I350" s="34"/>
      <c r="J350" s="32" t="s">
        <v>482</v>
      </c>
      <c r="K350" s="32" t="s">
        <v>483</v>
      </c>
      <c r="L350" s="32" t="s">
        <v>477</v>
      </c>
      <c r="M350" s="32" t="s">
        <v>23</v>
      </c>
      <c r="N350" s="32" t="s">
        <v>24</v>
      </c>
      <c r="O350" s="32" t="s">
        <v>25</v>
      </c>
      <c r="P350" s="32" t="s">
        <v>26</v>
      </c>
    </row>
    <row r="351" spans="1:16" ht="25.5" x14ac:dyDescent="0.25">
      <c r="A351" s="32" t="s">
        <v>1024</v>
      </c>
      <c r="B351" s="32" t="s">
        <v>59</v>
      </c>
      <c r="C351" s="33">
        <v>43791</v>
      </c>
      <c r="D351" s="33"/>
      <c r="E351" s="32" t="s">
        <v>25</v>
      </c>
      <c r="F351" s="34">
        <v>45281</v>
      </c>
      <c r="G351" s="34"/>
      <c r="H351" s="34">
        <v>45282</v>
      </c>
      <c r="I351" s="34"/>
      <c r="J351" s="32" t="s">
        <v>528</v>
      </c>
      <c r="K351" s="32" t="s">
        <v>1025</v>
      </c>
      <c r="L351" s="32" t="s">
        <v>473</v>
      </c>
      <c r="M351" s="32" t="s">
        <v>43</v>
      </c>
      <c r="N351" s="32" t="s">
        <v>340</v>
      </c>
      <c r="O351" s="32" t="s">
        <v>25</v>
      </c>
      <c r="P351" s="32" t="s">
        <v>26</v>
      </c>
    </row>
    <row r="352" spans="1:16" ht="25.5" x14ac:dyDescent="0.25">
      <c r="A352" s="32" t="s">
        <v>1026</v>
      </c>
      <c r="B352" s="32" t="s">
        <v>64</v>
      </c>
      <c r="C352" s="33">
        <v>43790</v>
      </c>
      <c r="D352" s="33"/>
      <c r="E352" s="32" t="s">
        <v>25</v>
      </c>
      <c r="F352" s="32" t="s">
        <v>1027</v>
      </c>
      <c r="G352" s="32"/>
      <c r="H352" s="32" t="s">
        <v>1027</v>
      </c>
      <c r="I352" s="32"/>
      <c r="J352" s="32" t="s">
        <v>604</v>
      </c>
      <c r="K352" s="32" t="s">
        <v>1028</v>
      </c>
      <c r="L352" s="32" t="s">
        <v>513</v>
      </c>
      <c r="M352" s="32" t="s">
        <v>23</v>
      </c>
      <c r="N352" s="32" t="s">
        <v>24</v>
      </c>
      <c r="O352" s="32" t="s">
        <v>25</v>
      </c>
      <c r="P352" s="32" t="s">
        <v>26</v>
      </c>
    </row>
    <row r="353" spans="1:16" ht="25.5" x14ac:dyDescent="0.25">
      <c r="A353" s="32" t="s">
        <v>1026</v>
      </c>
      <c r="B353" s="32" t="s">
        <v>64</v>
      </c>
      <c r="C353" s="39" t="s">
        <v>201</v>
      </c>
      <c r="D353" s="39"/>
      <c r="E353" s="32" t="s">
        <v>25</v>
      </c>
      <c r="F353" s="34">
        <v>45281</v>
      </c>
      <c r="G353" s="34"/>
      <c r="H353" s="34">
        <v>45281</v>
      </c>
      <c r="I353" s="34"/>
      <c r="J353" s="32" t="s">
        <v>604</v>
      </c>
      <c r="K353" s="32" t="s">
        <v>1028</v>
      </c>
      <c r="L353" s="32" t="s">
        <v>513</v>
      </c>
      <c r="M353" s="32" t="s">
        <v>23</v>
      </c>
      <c r="N353" s="32" t="s">
        <v>24</v>
      </c>
      <c r="O353" s="32" t="s">
        <v>25</v>
      </c>
      <c r="P353" s="32" t="s">
        <v>26</v>
      </c>
    </row>
    <row r="354" spans="1:16" ht="25.5" x14ac:dyDescent="0.25">
      <c r="A354" s="32" t="s">
        <v>1029</v>
      </c>
      <c r="B354" s="32" t="s">
        <v>64</v>
      </c>
      <c r="C354" s="33">
        <v>43790</v>
      </c>
      <c r="D354" s="33"/>
      <c r="E354" s="32" t="s">
        <v>25</v>
      </c>
      <c r="F354" s="34">
        <v>45281</v>
      </c>
      <c r="G354" s="34"/>
      <c r="H354" s="34">
        <v>45284</v>
      </c>
      <c r="I354" s="34"/>
      <c r="J354" s="32" t="s">
        <v>479</v>
      </c>
      <c r="K354" s="32" t="s">
        <v>1030</v>
      </c>
      <c r="L354" s="32" t="s">
        <v>477</v>
      </c>
      <c r="M354" s="32" t="s">
        <v>23</v>
      </c>
      <c r="N354" s="32" t="s">
        <v>24</v>
      </c>
      <c r="O354" s="32" t="s">
        <v>25</v>
      </c>
      <c r="P354" s="32" t="s">
        <v>26</v>
      </c>
    </row>
    <row r="355" spans="1:16" ht="25.5" x14ac:dyDescent="0.25">
      <c r="A355" s="32" t="s">
        <v>1032</v>
      </c>
      <c r="B355" s="32" t="s">
        <v>29</v>
      </c>
      <c r="C355" s="33">
        <v>43797</v>
      </c>
      <c r="D355" s="33"/>
      <c r="E355" s="32" t="s">
        <v>25</v>
      </c>
      <c r="F355" s="34">
        <v>45280</v>
      </c>
      <c r="G355" s="34"/>
      <c r="H355" s="34">
        <v>45280</v>
      </c>
      <c r="I355" s="34"/>
      <c r="J355" s="32" t="s">
        <v>399</v>
      </c>
      <c r="K355" s="32" t="s">
        <v>1033</v>
      </c>
      <c r="L355" s="32" t="s">
        <v>655</v>
      </c>
      <c r="M355" s="32" t="s">
        <v>43</v>
      </c>
      <c r="N355" s="32" t="s">
        <v>24</v>
      </c>
      <c r="O355" s="32" t="s">
        <v>25</v>
      </c>
      <c r="P355" s="32" t="s">
        <v>26</v>
      </c>
    </row>
    <row r="356" spans="1:16" ht="25.5" x14ac:dyDescent="0.25">
      <c r="A356" s="32" t="s">
        <v>1034</v>
      </c>
      <c r="B356" s="32" t="s">
        <v>29</v>
      </c>
      <c r="C356" s="33">
        <v>43791</v>
      </c>
      <c r="D356" s="33"/>
      <c r="E356" s="32" t="s">
        <v>25</v>
      </c>
      <c r="F356" s="34">
        <v>45275</v>
      </c>
      <c r="G356" s="34"/>
      <c r="H356" s="34">
        <v>45275</v>
      </c>
      <c r="I356" s="34"/>
      <c r="J356" s="32" t="s">
        <v>1035</v>
      </c>
      <c r="K356" s="32" t="s">
        <v>1036</v>
      </c>
      <c r="L356" s="32" t="s">
        <v>127</v>
      </c>
      <c r="M356" s="32" t="s">
        <v>43</v>
      </c>
      <c r="N356" s="32" t="s">
        <v>24</v>
      </c>
      <c r="O356" s="32" t="s">
        <v>25</v>
      </c>
      <c r="P356" s="32" t="s">
        <v>26</v>
      </c>
    </row>
    <row r="357" spans="1:16" ht="25.5" x14ac:dyDescent="0.25">
      <c r="A357" s="32" t="s">
        <v>1037</v>
      </c>
      <c r="B357" s="32" t="s">
        <v>35</v>
      </c>
      <c r="C357" s="33">
        <v>45275</v>
      </c>
      <c r="D357" s="33"/>
      <c r="E357" s="32" t="s">
        <v>25</v>
      </c>
      <c r="F357" s="34">
        <v>45275</v>
      </c>
      <c r="G357" s="34"/>
      <c r="H357" s="34">
        <v>45275</v>
      </c>
      <c r="I357" s="34"/>
      <c r="J357" s="32" t="s">
        <v>36</v>
      </c>
      <c r="K357" s="32" t="s">
        <v>824</v>
      </c>
      <c r="L357" s="32" t="s">
        <v>66</v>
      </c>
      <c r="M357" s="32" t="s">
        <v>43</v>
      </c>
      <c r="N357" s="32" t="s">
        <v>356</v>
      </c>
      <c r="O357" s="32" t="s">
        <v>25</v>
      </c>
      <c r="P357" s="32" t="s">
        <v>26</v>
      </c>
    </row>
    <row r="358" spans="1:16" ht="25.5" x14ac:dyDescent="0.25">
      <c r="A358" s="32" t="s">
        <v>1038</v>
      </c>
      <c r="B358" s="32" t="s">
        <v>59</v>
      </c>
      <c r="C358" s="33">
        <v>43791</v>
      </c>
      <c r="D358" s="33"/>
      <c r="E358" s="32" t="s">
        <v>25</v>
      </c>
      <c r="F358" s="34">
        <v>45281</v>
      </c>
      <c r="G358" s="34"/>
      <c r="H358" s="34">
        <v>45285</v>
      </c>
      <c r="I358" s="34"/>
      <c r="J358" s="32" t="s">
        <v>486</v>
      </c>
      <c r="K358" s="32" t="s">
        <v>1012</v>
      </c>
      <c r="L358" s="32" t="s">
        <v>446</v>
      </c>
      <c r="M358" s="32" t="s">
        <v>43</v>
      </c>
      <c r="N358" s="32" t="s">
        <v>24</v>
      </c>
      <c r="O358" s="32" t="s">
        <v>25</v>
      </c>
      <c r="P358" s="32" t="s">
        <v>26</v>
      </c>
    </row>
    <row r="359" spans="1:16" ht="25.5" x14ac:dyDescent="0.25">
      <c r="A359" s="32" t="s">
        <v>1040</v>
      </c>
      <c r="B359" s="32" t="s">
        <v>29</v>
      </c>
      <c r="C359" s="33">
        <v>43791</v>
      </c>
      <c r="D359" s="33"/>
      <c r="E359" s="32" t="s">
        <v>25</v>
      </c>
      <c r="F359" s="34">
        <v>45279</v>
      </c>
      <c r="G359" s="34"/>
      <c r="H359" s="34">
        <v>45279</v>
      </c>
      <c r="I359" s="34"/>
      <c r="J359" s="32" t="s">
        <v>1041</v>
      </c>
      <c r="K359" s="32" t="s">
        <v>1042</v>
      </c>
      <c r="L359" s="32" t="s">
        <v>1043</v>
      </c>
      <c r="M359" s="32" t="s">
        <v>23</v>
      </c>
      <c r="N359" s="32" t="s">
        <v>24</v>
      </c>
      <c r="O359" s="32" t="s">
        <v>25</v>
      </c>
      <c r="P359" s="32" t="s">
        <v>26</v>
      </c>
    </row>
    <row r="360" spans="1:16" ht="25.5" x14ac:dyDescent="0.25">
      <c r="A360" s="32" t="s">
        <v>1044</v>
      </c>
      <c r="B360" s="32" t="s">
        <v>19</v>
      </c>
      <c r="C360" s="33">
        <v>43791</v>
      </c>
      <c r="D360" s="33"/>
      <c r="E360" s="32" t="s">
        <v>20</v>
      </c>
      <c r="F360" s="34">
        <v>45279</v>
      </c>
      <c r="G360" s="34"/>
      <c r="H360" s="34">
        <v>45279</v>
      </c>
      <c r="I360" s="34"/>
      <c r="J360" s="32" t="s">
        <v>436</v>
      </c>
      <c r="K360" s="32" t="s">
        <v>635</v>
      </c>
      <c r="L360" s="32" t="s">
        <v>1045</v>
      </c>
      <c r="M360" s="32" t="s">
        <v>43</v>
      </c>
      <c r="N360" s="32" t="s">
        <v>24</v>
      </c>
      <c r="O360" s="32" t="s">
        <v>25</v>
      </c>
      <c r="P360" s="32" t="s">
        <v>20</v>
      </c>
    </row>
    <row r="361" spans="1:16" ht="25.5" x14ac:dyDescent="0.25">
      <c r="A361" s="32" t="s">
        <v>1046</v>
      </c>
      <c r="B361" s="32" t="s">
        <v>64</v>
      </c>
      <c r="C361" s="33">
        <v>43790</v>
      </c>
      <c r="D361" s="33"/>
      <c r="E361" s="32" t="s">
        <v>25</v>
      </c>
      <c r="F361" s="34">
        <v>45273</v>
      </c>
      <c r="G361" s="34"/>
      <c r="H361" s="34">
        <v>45273</v>
      </c>
      <c r="I361" s="34"/>
      <c r="J361" s="32" t="s">
        <v>36</v>
      </c>
      <c r="K361" s="32" t="s">
        <v>1047</v>
      </c>
      <c r="L361" s="32">
        <v>2024</v>
      </c>
      <c r="M361" s="32" t="s">
        <v>43</v>
      </c>
      <c r="N361" s="32" t="s">
        <v>24</v>
      </c>
      <c r="O361" s="32" t="s">
        <v>25</v>
      </c>
      <c r="P361" s="32" t="s">
        <v>26</v>
      </c>
    </row>
    <row r="362" spans="1:16" ht="25.5" x14ac:dyDescent="0.25">
      <c r="A362" s="32" t="s">
        <v>1048</v>
      </c>
      <c r="B362" s="32" t="s">
        <v>59</v>
      </c>
      <c r="C362" s="33">
        <v>43790</v>
      </c>
      <c r="D362" s="33"/>
      <c r="E362" s="32" t="s">
        <v>25</v>
      </c>
      <c r="F362" s="34">
        <v>45281</v>
      </c>
      <c r="G362" s="34"/>
      <c r="H362" s="34">
        <v>45285</v>
      </c>
      <c r="I362" s="34"/>
      <c r="J362" s="32" t="s">
        <v>253</v>
      </c>
      <c r="K362" s="32" t="s">
        <v>1049</v>
      </c>
      <c r="L362" s="32" t="s">
        <v>517</v>
      </c>
      <c r="M362" s="32" t="s">
        <v>23</v>
      </c>
      <c r="N362" s="32" t="s">
        <v>340</v>
      </c>
      <c r="O362" s="32" t="s">
        <v>25</v>
      </c>
      <c r="P362" s="32" t="s">
        <v>26</v>
      </c>
    </row>
    <row r="363" spans="1:16" ht="25.5" x14ac:dyDescent="0.25">
      <c r="A363" s="32" t="s">
        <v>1051</v>
      </c>
      <c r="B363" s="32" t="s">
        <v>1052</v>
      </c>
      <c r="C363" s="33">
        <v>44348</v>
      </c>
      <c r="D363" s="33"/>
      <c r="E363" s="32" t="s">
        <v>20</v>
      </c>
      <c r="F363" s="34">
        <v>45266</v>
      </c>
      <c r="G363" s="34"/>
      <c r="H363" s="34">
        <v>45266</v>
      </c>
      <c r="I363" s="34"/>
      <c r="J363" s="32" t="s">
        <v>30</v>
      </c>
      <c r="K363" s="32" t="s">
        <v>197</v>
      </c>
      <c r="L363" s="32" t="s">
        <v>1053</v>
      </c>
      <c r="M363" s="32" t="s">
        <v>23</v>
      </c>
      <c r="N363" s="32" t="s">
        <v>24</v>
      </c>
      <c r="O363" s="32" t="s">
        <v>25</v>
      </c>
      <c r="P363" s="32" t="s">
        <v>26</v>
      </c>
    </row>
    <row r="364" spans="1:16" ht="25.5" x14ac:dyDescent="0.25">
      <c r="A364" s="32" t="s">
        <v>1055</v>
      </c>
      <c r="B364" s="32" t="s">
        <v>19</v>
      </c>
      <c r="C364" s="33">
        <v>43820</v>
      </c>
      <c r="D364" s="33"/>
      <c r="E364" s="32" t="s">
        <v>25</v>
      </c>
      <c r="F364" s="34">
        <v>45275</v>
      </c>
      <c r="G364" s="34"/>
      <c r="H364" s="34">
        <v>45275</v>
      </c>
      <c r="I364" s="34"/>
      <c r="J364" s="32" t="s">
        <v>427</v>
      </c>
      <c r="K364" s="32" t="s">
        <v>1056</v>
      </c>
      <c r="L364" s="40">
        <v>44927</v>
      </c>
      <c r="M364" s="32" t="s">
        <v>23</v>
      </c>
      <c r="N364" s="32" t="s">
        <v>24</v>
      </c>
      <c r="O364" s="32" t="s">
        <v>25</v>
      </c>
      <c r="P364" s="32" t="s">
        <v>26</v>
      </c>
    </row>
    <row r="365" spans="1:16" ht="25.5" x14ac:dyDescent="0.25">
      <c r="A365" s="32" t="s">
        <v>1057</v>
      </c>
      <c r="B365" s="32" t="s">
        <v>64</v>
      </c>
      <c r="C365" s="33">
        <v>43791</v>
      </c>
      <c r="D365" s="33"/>
      <c r="E365" s="32" t="s">
        <v>25</v>
      </c>
      <c r="F365" s="34">
        <v>45268</v>
      </c>
      <c r="G365" s="34"/>
      <c r="H365" s="34">
        <v>45269</v>
      </c>
      <c r="I365" s="34"/>
      <c r="J365" s="32" t="s">
        <v>30</v>
      </c>
      <c r="K365" s="32" t="s">
        <v>1058</v>
      </c>
      <c r="L365" s="32" t="s">
        <v>1059</v>
      </c>
      <c r="M365" s="32" t="s">
        <v>43</v>
      </c>
      <c r="N365" s="32" t="s">
        <v>24</v>
      </c>
      <c r="O365" s="32" t="s">
        <v>25</v>
      </c>
      <c r="P365" s="32" t="s">
        <v>26</v>
      </c>
    </row>
    <row r="366" spans="1:16" ht="25.5" x14ac:dyDescent="0.25">
      <c r="A366" s="32" t="s">
        <v>1060</v>
      </c>
      <c r="B366" s="32" t="s">
        <v>19</v>
      </c>
      <c r="C366" s="33">
        <v>43790</v>
      </c>
      <c r="D366" s="33"/>
      <c r="E366" s="32" t="s">
        <v>20</v>
      </c>
      <c r="F366" s="34">
        <v>45279</v>
      </c>
      <c r="G366" s="34"/>
      <c r="H366" s="34">
        <v>45279</v>
      </c>
      <c r="I366" s="34"/>
      <c r="J366" s="32" t="s">
        <v>180</v>
      </c>
      <c r="K366" s="32" t="s">
        <v>1061</v>
      </c>
      <c r="L366" s="32" t="s">
        <v>856</v>
      </c>
      <c r="M366" s="32" t="s">
        <v>23</v>
      </c>
      <c r="N366" s="32" t="s">
        <v>24</v>
      </c>
      <c r="O366" s="32" t="s">
        <v>25</v>
      </c>
      <c r="P366" s="32" t="s">
        <v>26</v>
      </c>
    </row>
    <row r="367" spans="1:16" ht="25.5" x14ac:dyDescent="0.25">
      <c r="A367" s="32" t="s">
        <v>1062</v>
      </c>
      <c r="B367" s="32" t="s">
        <v>59</v>
      </c>
      <c r="C367" s="33">
        <v>43791</v>
      </c>
      <c r="D367" s="33"/>
      <c r="E367" s="32" t="s">
        <v>25</v>
      </c>
      <c r="F367" s="34">
        <v>45281</v>
      </c>
      <c r="G367" s="34"/>
      <c r="H367" s="34">
        <v>45283</v>
      </c>
      <c r="I367" s="34"/>
      <c r="J367" s="32" t="s">
        <v>486</v>
      </c>
      <c r="K367" s="32" t="s">
        <v>1063</v>
      </c>
      <c r="L367" s="32" t="s">
        <v>1064</v>
      </c>
      <c r="M367" s="32" t="s">
        <v>43</v>
      </c>
      <c r="N367" s="32" t="s">
        <v>24</v>
      </c>
      <c r="O367" s="32" t="s">
        <v>25</v>
      </c>
      <c r="P367" s="32" t="s">
        <v>26</v>
      </c>
    </row>
    <row r="368" spans="1:16" ht="25.5" x14ac:dyDescent="0.25">
      <c r="A368" s="32" t="s">
        <v>1066</v>
      </c>
      <c r="B368" s="32" t="s">
        <v>19</v>
      </c>
      <c r="C368" s="33">
        <v>43790</v>
      </c>
      <c r="D368" s="33"/>
      <c r="E368" s="32" t="s">
        <v>25</v>
      </c>
      <c r="F368" s="34">
        <v>45279</v>
      </c>
      <c r="G368" s="34"/>
      <c r="H368" s="34">
        <v>45284</v>
      </c>
      <c r="I368" s="34"/>
      <c r="J368" s="32" t="s">
        <v>36</v>
      </c>
      <c r="K368" s="32" t="s">
        <v>202</v>
      </c>
      <c r="L368" s="32" t="s">
        <v>32</v>
      </c>
      <c r="M368" s="32" t="s">
        <v>23</v>
      </c>
      <c r="N368" s="32" t="s">
        <v>24</v>
      </c>
      <c r="O368" s="32" t="s">
        <v>25</v>
      </c>
      <c r="P368" s="32" t="s">
        <v>26</v>
      </c>
    </row>
    <row r="369" spans="1:16" ht="25.5" x14ac:dyDescent="0.25">
      <c r="A369" s="32" t="s">
        <v>1068</v>
      </c>
      <c r="B369" s="32" t="s">
        <v>59</v>
      </c>
      <c r="C369" s="33">
        <v>43791</v>
      </c>
      <c r="D369" s="33"/>
      <c r="E369" s="32" t="s">
        <v>25</v>
      </c>
      <c r="F369" s="34">
        <v>45281</v>
      </c>
      <c r="G369" s="34"/>
      <c r="H369" s="34">
        <v>45282</v>
      </c>
      <c r="I369" s="34"/>
      <c r="J369" s="32" t="s">
        <v>238</v>
      </c>
      <c r="K369" s="32" t="s">
        <v>1069</v>
      </c>
      <c r="L369" s="32" t="s">
        <v>1070</v>
      </c>
      <c r="M369" s="32" t="s">
        <v>23</v>
      </c>
      <c r="N369" s="32" t="s">
        <v>24</v>
      </c>
      <c r="O369" s="32" t="s">
        <v>25</v>
      </c>
      <c r="P369" s="32" t="s">
        <v>26</v>
      </c>
    </row>
    <row r="370" spans="1:16" ht="25.5" x14ac:dyDescent="0.25">
      <c r="A370" s="32" t="s">
        <v>1071</v>
      </c>
      <c r="B370" s="32" t="s">
        <v>19</v>
      </c>
      <c r="C370" s="33">
        <v>43790</v>
      </c>
      <c r="D370" s="33"/>
      <c r="E370" s="32" t="s">
        <v>25</v>
      </c>
      <c r="F370" s="34">
        <v>45268</v>
      </c>
      <c r="G370" s="34"/>
      <c r="H370" s="34">
        <v>45275</v>
      </c>
      <c r="I370" s="34"/>
      <c r="J370" s="32" t="s">
        <v>30</v>
      </c>
      <c r="K370" s="32" t="s">
        <v>541</v>
      </c>
      <c r="L370" s="32" t="s">
        <v>595</v>
      </c>
      <c r="M370" s="32" t="s">
        <v>23</v>
      </c>
      <c r="N370" s="32" t="s">
        <v>24</v>
      </c>
      <c r="O370" s="32" t="s">
        <v>25</v>
      </c>
      <c r="P370" s="32" t="s">
        <v>26</v>
      </c>
    </row>
    <row r="371" spans="1:16" ht="25.5" x14ac:dyDescent="0.25">
      <c r="A371" s="32" t="s">
        <v>1072</v>
      </c>
      <c r="B371" s="32" t="s">
        <v>64</v>
      </c>
      <c r="C371" s="33">
        <v>43790</v>
      </c>
      <c r="D371" s="33"/>
      <c r="E371" s="32" t="s">
        <v>20</v>
      </c>
      <c r="F371" s="34">
        <v>45286</v>
      </c>
      <c r="G371" s="34"/>
      <c r="H371" s="34">
        <v>45286</v>
      </c>
      <c r="I371" s="34"/>
      <c r="J371" s="32" t="s">
        <v>1073</v>
      </c>
      <c r="K371" s="32" t="s">
        <v>1074</v>
      </c>
      <c r="L371" s="32" t="s">
        <v>469</v>
      </c>
      <c r="M371" s="32" t="s">
        <v>43</v>
      </c>
      <c r="N371" s="32" t="s">
        <v>340</v>
      </c>
      <c r="O371" s="32" t="s">
        <v>25</v>
      </c>
      <c r="P371" s="32" t="s">
        <v>26</v>
      </c>
    </row>
    <row r="372" spans="1:16" ht="25.5" x14ac:dyDescent="0.25">
      <c r="A372" s="32" t="s">
        <v>1075</v>
      </c>
      <c r="B372" s="32" t="s">
        <v>95</v>
      </c>
      <c r="C372" s="33">
        <v>43791</v>
      </c>
      <c r="D372" s="33"/>
      <c r="E372" s="32" t="s">
        <v>25</v>
      </c>
      <c r="F372" s="34">
        <v>45286</v>
      </c>
      <c r="G372" s="34"/>
      <c r="H372" s="34">
        <v>45286</v>
      </c>
      <c r="I372" s="34"/>
      <c r="J372" s="32" t="s">
        <v>450</v>
      </c>
      <c r="K372" s="32" t="s">
        <v>25</v>
      </c>
      <c r="L372" s="32">
        <v>2024</v>
      </c>
      <c r="M372" s="32" t="s">
        <v>23</v>
      </c>
      <c r="N372" s="32" t="s">
        <v>24</v>
      </c>
      <c r="O372" s="32" t="s">
        <v>25</v>
      </c>
      <c r="P372" s="32" t="s">
        <v>26</v>
      </c>
    </row>
    <row r="373" spans="1:16" ht="25.5" x14ac:dyDescent="0.25">
      <c r="A373" s="32" t="s">
        <v>1076</v>
      </c>
      <c r="B373" s="32" t="s">
        <v>728</v>
      </c>
      <c r="C373" s="33">
        <v>43790</v>
      </c>
      <c r="D373" s="33"/>
      <c r="E373" s="32" t="s">
        <v>25</v>
      </c>
      <c r="F373" s="34">
        <v>45286</v>
      </c>
      <c r="G373" s="34"/>
      <c r="H373" s="34">
        <v>45286</v>
      </c>
      <c r="I373" s="34"/>
      <c r="J373" s="32" t="s">
        <v>418</v>
      </c>
      <c r="K373" s="32" t="s">
        <v>1077</v>
      </c>
      <c r="L373" s="32" t="s">
        <v>462</v>
      </c>
      <c r="M373" s="32" t="s">
        <v>43</v>
      </c>
      <c r="N373" s="32" t="s">
        <v>340</v>
      </c>
      <c r="O373" s="32" t="s">
        <v>25</v>
      </c>
      <c r="P373" s="32" t="s">
        <v>26</v>
      </c>
    </row>
    <row r="374" spans="1:16" ht="25.5" x14ac:dyDescent="0.25">
      <c r="A374" s="32" t="s">
        <v>1079</v>
      </c>
      <c r="B374" s="32" t="s">
        <v>95</v>
      </c>
      <c r="C374" s="33">
        <v>43790</v>
      </c>
      <c r="D374" s="33"/>
      <c r="E374" s="32" t="s">
        <v>25</v>
      </c>
      <c r="F374" s="34">
        <v>45286</v>
      </c>
      <c r="G374" s="34"/>
      <c r="H374" s="34">
        <v>45286</v>
      </c>
      <c r="I374" s="34"/>
      <c r="J374" s="32" t="s">
        <v>440</v>
      </c>
      <c r="K374" s="32" t="s">
        <v>672</v>
      </c>
      <c r="L374" s="32" t="s">
        <v>1080</v>
      </c>
      <c r="M374" s="32" t="s">
        <v>43</v>
      </c>
      <c r="N374" s="32" t="s">
        <v>24</v>
      </c>
      <c r="O374" s="32" t="s">
        <v>25</v>
      </c>
      <c r="P374" s="32" t="s">
        <v>26</v>
      </c>
    </row>
    <row r="375" spans="1:16" ht="25.5" x14ac:dyDescent="0.25">
      <c r="A375" s="32" t="s">
        <v>1081</v>
      </c>
      <c r="B375" s="32" t="s">
        <v>64</v>
      </c>
      <c r="C375" s="33">
        <v>43790</v>
      </c>
      <c r="D375" s="33"/>
      <c r="E375" s="32" t="s">
        <v>25</v>
      </c>
      <c r="F375" s="34">
        <v>45286</v>
      </c>
      <c r="G375" s="34"/>
      <c r="H375" s="34">
        <v>45286</v>
      </c>
      <c r="I375" s="34"/>
      <c r="J375" s="32" t="s">
        <v>450</v>
      </c>
      <c r="K375" s="32" t="s">
        <v>451</v>
      </c>
      <c r="L375" s="32">
        <v>2024</v>
      </c>
      <c r="M375" s="32" t="s">
        <v>23</v>
      </c>
      <c r="N375" s="32" t="s">
        <v>24</v>
      </c>
      <c r="O375" s="32" t="s">
        <v>25</v>
      </c>
      <c r="P375" s="32" t="s">
        <v>26</v>
      </c>
    </row>
    <row r="376" spans="1:16" ht="25.5" x14ac:dyDescent="0.25">
      <c r="A376" s="32" t="s">
        <v>1082</v>
      </c>
      <c r="B376" s="32" t="s">
        <v>46</v>
      </c>
      <c r="C376" s="33">
        <v>43790</v>
      </c>
      <c r="D376" s="33"/>
      <c r="E376" s="32" t="s">
        <v>25</v>
      </c>
      <c r="F376" s="34">
        <v>45286</v>
      </c>
      <c r="G376" s="34"/>
      <c r="H376" s="34">
        <v>45286</v>
      </c>
      <c r="I376" s="34"/>
      <c r="J376" s="32" t="s">
        <v>593</v>
      </c>
      <c r="K376" s="32" t="s">
        <v>32</v>
      </c>
      <c r="L376" s="32">
        <v>2024</v>
      </c>
      <c r="M376" s="32" t="s">
        <v>23</v>
      </c>
      <c r="N376" s="32" t="s">
        <v>340</v>
      </c>
      <c r="O376" s="32" t="s">
        <v>25</v>
      </c>
      <c r="P376" s="32" t="s">
        <v>26</v>
      </c>
    </row>
    <row r="377" spans="1:16" ht="25.5" x14ac:dyDescent="0.25">
      <c r="A377" s="32" t="s">
        <v>1083</v>
      </c>
      <c r="B377" s="32" t="s">
        <v>46</v>
      </c>
      <c r="C377" s="33">
        <v>43790</v>
      </c>
      <c r="D377" s="33"/>
      <c r="E377" s="32" t="s">
        <v>25</v>
      </c>
      <c r="F377" s="34">
        <v>43791</v>
      </c>
      <c r="G377" s="34"/>
      <c r="H377" s="34">
        <v>45286</v>
      </c>
      <c r="I377" s="34"/>
      <c r="J377" s="32" t="s">
        <v>701</v>
      </c>
      <c r="K377" s="32" t="s">
        <v>1084</v>
      </c>
      <c r="L377" s="32" t="s">
        <v>473</v>
      </c>
      <c r="M377" s="32" t="s">
        <v>43</v>
      </c>
      <c r="N377" s="32" t="s">
        <v>24</v>
      </c>
      <c r="O377" s="32" t="s">
        <v>25</v>
      </c>
      <c r="P377" s="32" t="s">
        <v>26</v>
      </c>
    </row>
    <row r="378" spans="1:16" ht="25.5" x14ac:dyDescent="0.25">
      <c r="A378" s="32" t="s">
        <v>1085</v>
      </c>
      <c r="B378" s="32" t="s">
        <v>95</v>
      </c>
      <c r="C378" s="33">
        <v>43791</v>
      </c>
      <c r="D378" s="33"/>
      <c r="E378" s="32" t="s">
        <v>25</v>
      </c>
      <c r="F378" s="34">
        <v>45286</v>
      </c>
      <c r="G378" s="34"/>
      <c r="H378" s="34">
        <v>45286</v>
      </c>
      <c r="I378" s="34"/>
      <c r="J378" s="32" t="s">
        <v>604</v>
      </c>
      <c r="K378" s="32" t="s">
        <v>32</v>
      </c>
      <c r="L378" s="32" t="s">
        <v>795</v>
      </c>
      <c r="M378" s="32" t="s">
        <v>43</v>
      </c>
      <c r="N378" s="32" t="s">
        <v>340</v>
      </c>
      <c r="O378" s="32" t="s">
        <v>25</v>
      </c>
      <c r="P378" s="32" t="s">
        <v>26</v>
      </c>
    </row>
    <row r="379" spans="1:16" ht="25.5" x14ac:dyDescent="0.25">
      <c r="A379" s="32" t="s">
        <v>1086</v>
      </c>
      <c r="B379" s="32" t="s">
        <v>64</v>
      </c>
      <c r="C379" s="33">
        <v>43791</v>
      </c>
      <c r="D379" s="33"/>
      <c r="E379" s="32" t="s">
        <v>25</v>
      </c>
      <c r="F379" s="34">
        <v>45281</v>
      </c>
      <c r="G379" s="34"/>
      <c r="H379" s="34">
        <v>45281</v>
      </c>
      <c r="I379" s="34"/>
      <c r="J379" s="32" t="s">
        <v>528</v>
      </c>
      <c r="K379" s="32" t="s">
        <v>1087</v>
      </c>
      <c r="L379" s="32" t="s">
        <v>442</v>
      </c>
      <c r="M379" s="32" t="s">
        <v>43</v>
      </c>
      <c r="N379" s="32" t="s">
        <v>24</v>
      </c>
      <c r="O379" s="32" t="s">
        <v>25</v>
      </c>
      <c r="P379" s="32" t="s">
        <v>26</v>
      </c>
    </row>
    <row r="380" spans="1:16" ht="25.5" x14ac:dyDescent="0.25">
      <c r="A380" s="32" t="s">
        <v>1088</v>
      </c>
      <c r="B380" s="32" t="s">
        <v>95</v>
      </c>
      <c r="C380" s="33">
        <v>43791</v>
      </c>
      <c r="D380" s="33"/>
      <c r="E380" s="32" t="s">
        <v>25</v>
      </c>
      <c r="F380" s="34">
        <v>45286</v>
      </c>
      <c r="G380" s="34"/>
      <c r="H380" s="34">
        <v>45286</v>
      </c>
      <c r="I380" s="34"/>
      <c r="J380" s="32" t="s">
        <v>528</v>
      </c>
      <c r="K380" s="32" t="s">
        <v>1089</v>
      </c>
      <c r="L380" s="32" t="s">
        <v>438</v>
      </c>
      <c r="M380" s="32" t="s">
        <v>23</v>
      </c>
      <c r="N380" s="32" t="s">
        <v>340</v>
      </c>
      <c r="O380" s="32" t="s">
        <v>25</v>
      </c>
      <c r="P380" s="32" t="s">
        <v>26</v>
      </c>
    </row>
    <row r="381" spans="1:16" ht="25.5" x14ac:dyDescent="0.25">
      <c r="A381" s="32" t="s">
        <v>1091</v>
      </c>
      <c r="B381" s="32" t="s">
        <v>64</v>
      </c>
      <c r="C381" s="33">
        <v>43790</v>
      </c>
      <c r="D381" s="33"/>
      <c r="E381" s="32" t="s">
        <v>25</v>
      </c>
      <c r="F381" s="34">
        <v>45286</v>
      </c>
      <c r="G381" s="34"/>
      <c r="H381" s="34">
        <v>45286</v>
      </c>
      <c r="I381" s="34"/>
      <c r="J381" s="32" t="s">
        <v>440</v>
      </c>
      <c r="K381" s="32" t="s">
        <v>1092</v>
      </c>
      <c r="L381" s="32" t="s">
        <v>844</v>
      </c>
      <c r="M381" s="32" t="s">
        <v>43</v>
      </c>
      <c r="N381" s="32" t="s">
        <v>340</v>
      </c>
      <c r="O381" s="32" t="s">
        <v>25</v>
      </c>
      <c r="P381" s="32" t="s">
        <v>26</v>
      </c>
    </row>
    <row r="382" spans="1:16" ht="25.5" x14ac:dyDescent="0.25">
      <c r="A382" s="32" t="s">
        <v>1094</v>
      </c>
      <c r="B382" s="32" t="s">
        <v>95</v>
      </c>
      <c r="C382" s="33">
        <v>43790</v>
      </c>
      <c r="D382" s="33"/>
      <c r="E382" s="32" t="s">
        <v>25</v>
      </c>
      <c r="F382" s="34">
        <v>45286</v>
      </c>
      <c r="G382" s="34"/>
      <c r="H382" s="34">
        <v>45286</v>
      </c>
      <c r="I382" s="34"/>
      <c r="J382" s="32" t="s">
        <v>369</v>
      </c>
      <c r="K382" s="32" t="s">
        <v>821</v>
      </c>
      <c r="L382" s="32" t="s">
        <v>42</v>
      </c>
      <c r="M382" s="32" t="s">
        <v>23</v>
      </c>
      <c r="N382" s="32" t="s">
        <v>340</v>
      </c>
      <c r="O382" s="32" t="s">
        <v>25</v>
      </c>
      <c r="P382" s="32" t="s">
        <v>26</v>
      </c>
    </row>
    <row r="383" spans="1:16" ht="25.5" x14ac:dyDescent="0.25">
      <c r="A383" s="32" t="s">
        <v>1096</v>
      </c>
      <c r="B383" s="32" t="s">
        <v>19</v>
      </c>
      <c r="C383" s="33">
        <v>43791</v>
      </c>
      <c r="D383" s="33"/>
      <c r="E383" s="32" t="s">
        <v>25</v>
      </c>
      <c r="F383" s="34">
        <v>45268</v>
      </c>
      <c r="G383" s="34"/>
      <c r="H383" s="34">
        <v>45268</v>
      </c>
      <c r="I383" s="34"/>
      <c r="J383" s="32" t="s">
        <v>36</v>
      </c>
      <c r="K383" s="32" t="s">
        <v>497</v>
      </c>
      <c r="L383" s="32" t="s">
        <v>1097</v>
      </c>
      <c r="M383" s="32" t="s">
        <v>23</v>
      </c>
      <c r="N383" s="32" t="s">
        <v>340</v>
      </c>
      <c r="O383" s="32" t="s">
        <v>25</v>
      </c>
      <c r="P383" s="32" t="s">
        <v>26</v>
      </c>
    </row>
    <row r="384" spans="1:16" ht="25.5" x14ac:dyDescent="0.25">
      <c r="A384" s="32" t="s">
        <v>1098</v>
      </c>
      <c r="B384" s="32" t="s">
        <v>95</v>
      </c>
      <c r="C384" s="33">
        <v>43790</v>
      </c>
      <c r="D384" s="33"/>
      <c r="E384" s="32" t="s">
        <v>20</v>
      </c>
      <c r="F384" s="34">
        <v>45268</v>
      </c>
      <c r="G384" s="34"/>
      <c r="H384" s="34">
        <v>45268</v>
      </c>
      <c r="I384" s="34"/>
      <c r="J384" s="32" t="s">
        <v>36</v>
      </c>
      <c r="K384" s="32" t="s">
        <v>1099</v>
      </c>
      <c r="L384" s="32" t="s">
        <v>165</v>
      </c>
      <c r="M384" s="32" t="s">
        <v>23</v>
      </c>
      <c r="N384" s="32" t="s">
        <v>24</v>
      </c>
      <c r="O384" s="32" t="s">
        <v>25</v>
      </c>
      <c r="P384" s="32" t="s">
        <v>26</v>
      </c>
    </row>
    <row r="385" spans="1:16" ht="25.5" x14ac:dyDescent="0.25">
      <c r="A385" s="32" t="s">
        <v>1101</v>
      </c>
      <c r="B385" s="32" t="s">
        <v>95</v>
      </c>
      <c r="C385" s="33">
        <v>43791</v>
      </c>
      <c r="D385" s="33"/>
      <c r="E385" s="32" t="s">
        <v>25</v>
      </c>
      <c r="F385" s="34">
        <v>45286</v>
      </c>
      <c r="G385" s="34"/>
      <c r="H385" s="34">
        <v>45286</v>
      </c>
      <c r="I385" s="34"/>
      <c r="J385" s="32" t="s">
        <v>450</v>
      </c>
      <c r="K385" s="32" t="s">
        <v>538</v>
      </c>
      <c r="L385" s="32" t="s">
        <v>513</v>
      </c>
      <c r="M385" s="32" t="s">
        <v>23</v>
      </c>
      <c r="N385" s="32" t="s">
        <v>340</v>
      </c>
      <c r="O385" s="32" t="s">
        <v>25</v>
      </c>
      <c r="P385" s="32" t="s">
        <v>26</v>
      </c>
    </row>
    <row r="386" spans="1:16" ht="25.5" x14ac:dyDescent="0.25">
      <c r="A386" s="32" t="s">
        <v>1102</v>
      </c>
      <c r="B386" s="32" t="s">
        <v>64</v>
      </c>
      <c r="C386" s="33">
        <v>43790</v>
      </c>
      <c r="D386" s="33"/>
      <c r="E386" s="32" t="s">
        <v>20</v>
      </c>
      <c r="F386" s="34">
        <v>45286</v>
      </c>
      <c r="G386" s="34"/>
      <c r="H386" s="34">
        <v>45286</v>
      </c>
      <c r="I386" s="34"/>
      <c r="J386" s="32" t="s">
        <v>588</v>
      </c>
      <c r="K386" s="32" t="s">
        <v>1103</v>
      </c>
      <c r="L386" s="32" t="s">
        <v>32</v>
      </c>
      <c r="M386" s="32" t="s">
        <v>23</v>
      </c>
      <c r="N386" s="32" t="s">
        <v>340</v>
      </c>
      <c r="O386" s="32" t="s">
        <v>25</v>
      </c>
      <c r="P386" s="32" t="s">
        <v>20</v>
      </c>
    </row>
    <row r="387" spans="1:16" ht="25.5" x14ac:dyDescent="0.25">
      <c r="A387" s="32" t="s">
        <v>1104</v>
      </c>
      <c r="B387" s="32" t="s">
        <v>64</v>
      </c>
      <c r="C387" s="33">
        <v>43790</v>
      </c>
      <c r="D387" s="33"/>
      <c r="E387" s="32" t="s">
        <v>25</v>
      </c>
      <c r="F387" s="34">
        <v>45281</v>
      </c>
      <c r="G387" s="34"/>
      <c r="H387" s="34">
        <v>45281</v>
      </c>
      <c r="I387" s="34"/>
      <c r="J387" s="32" t="s">
        <v>30</v>
      </c>
      <c r="K387" s="32" t="s">
        <v>1105</v>
      </c>
      <c r="L387" s="32" t="s">
        <v>517</v>
      </c>
      <c r="M387" s="32" t="s">
        <v>23</v>
      </c>
      <c r="N387" s="32" t="s">
        <v>340</v>
      </c>
      <c r="O387" s="32" t="s">
        <v>25</v>
      </c>
      <c r="P387" s="32" t="s">
        <v>26</v>
      </c>
    </row>
    <row r="388" spans="1:16" ht="25.5" x14ac:dyDescent="0.25">
      <c r="A388" s="32" t="s">
        <v>1106</v>
      </c>
      <c r="B388" s="32" t="s">
        <v>95</v>
      </c>
      <c r="C388" s="33">
        <v>36485</v>
      </c>
      <c r="D388" s="33"/>
      <c r="E388" s="32" t="s">
        <v>25</v>
      </c>
      <c r="F388" s="34">
        <v>45269</v>
      </c>
      <c r="G388" s="34"/>
      <c r="H388" s="34">
        <v>45269</v>
      </c>
      <c r="I388" s="34"/>
      <c r="J388" s="32" t="s">
        <v>36</v>
      </c>
      <c r="K388" s="32" t="s">
        <v>1107</v>
      </c>
      <c r="L388" s="32" t="s">
        <v>1108</v>
      </c>
      <c r="M388" s="32" t="s">
        <v>23</v>
      </c>
      <c r="N388" s="32" t="s">
        <v>340</v>
      </c>
      <c r="O388" s="32" t="s">
        <v>25</v>
      </c>
      <c r="P388" s="32" t="s">
        <v>26</v>
      </c>
    </row>
    <row r="389" spans="1:16" ht="25.5" x14ac:dyDescent="0.25">
      <c r="A389" s="32" t="s">
        <v>1109</v>
      </c>
      <c r="B389" s="32" t="s">
        <v>59</v>
      </c>
      <c r="C389" s="33">
        <v>43791</v>
      </c>
      <c r="D389" s="33"/>
      <c r="E389" s="32" t="s">
        <v>25</v>
      </c>
      <c r="F389" s="34">
        <v>45281</v>
      </c>
      <c r="G389" s="34"/>
      <c r="H389" s="34">
        <v>45283</v>
      </c>
      <c r="I389" s="34"/>
      <c r="J389" s="32" t="s">
        <v>588</v>
      </c>
      <c r="K389" s="32" t="s">
        <v>1110</v>
      </c>
      <c r="L389" s="32" t="s">
        <v>950</v>
      </c>
      <c r="M389" s="32" t="s">
        <v>43</v>
      </c>
      <c r="N389" s="32" t="s">
        <v>24</v>
      </c>
      <c r="O389" s="32" t="s">
        <v>25</v>
      </c>
      <c r="P389" s="32" t="s">
        <v>26</v>
      </c>
    </row>
    <row r="390" spans="1:16" ht="25.5" x14ac:dyDescent="0.25">
      <c r="A390" s="32" t="s">
        <v>1112</v>
      </c>
      <c r="B390" s="32" t="s">
        <v>46</v>
      </c>
      <c r="C390" s="33">
        <v>43790</v>
      </c>
      <c r="D390" s="33"/>
      <c r="E390" s="32" t="s">
        <v>25</v>
      </c>
      <c r="F390" s="34">
        <v>45268</v>
      </c>
      <c r="G390" s="34"/>
      <c r="H390" s="34">
        <v>45269</v>
      </c>
      <c r="I390" s="34"/>
      <c r="J390" s="32" t="s">
        <v>36</v>
      </c>
      <c r="K390" s="32" t="s">
        <v>1113</v>
      </c>
      <c r="L390" s="32" t="s">
        <v>1108</v>
      </c>
      <c r="M390" s="32" t="s">
        <v>23</v>
      </c>
      <c r="N390" s="32" t="s">
        <v>340</v>
      </c>
      <c r="O390" s="32" t="s">
        <v>25</v>
      </c>
      <c r="P390" s="32" t="s">
        <v>26</v>
      </c>
    </row>
    <row r="391" spans="1:16" ht="25.5" x14ac:dyDescent="0.25">
      <c r="A391" s="32" t="s">
        <v>1114</v>
      </c>
      <c r="B391" s="32" t="s">
        <v>19</v>
      </c>
      <c r="C391" s="33">
        <v>43791</v>
      </c>
      <c r="D391" s="33"/>
      <c r="E391" s="32" t="s">
        <v>25</v>
      </c>
      <c r="F391" s="34">
        <v>45268</v>
      </c>
      <c r="G391" s="34"/>
      <c r="H391" s="34">
        <v>45269</v>
      </c>
      <c r="I391" s="34"/>
      <c r="J391" s="32" t="s">
        <v>36</v>
      </c>
      <c r="K391" s="32" t="s">
        <v>497</v>
      </c>
      <c r="L391" s="32" t="s">
        <v>302</v>
      </c>
      <c r="M391" s="32" t="s">
        <v>23</v>
      </c>
      <c r="N391" s="32" t="s">
        <v>24</v>
      </c>
      <c r="O391" s="32" t="s">
        <v>25</v>
      </c>
      <c r="P391" s="32" t="s">
        <v>26</v>
      </c>
    </row>
    <row r="392" spans="1:16" ht="25.5" x14ac:dyDescent="0.25">
      <c r="A392" s="32" t="s">
        <v>1116</v>
      </c>
      <c r="B392" s="32" t="s">
        <v>1117</v>
      </c>
      <c r="C392" s="33">
        <v>43790</v>
      </c>
      <c r="D392" s="33"/>
      <c r="E392" s="32" t="s">
        <v>25</v>
      </c>
      <c r="F392" s="34">
        <v>45275</v>
      </c>
      <c r="G392" s="34"/>
      <c r="H392" s="34">
        <v>45275</v>
      </c>
      <c r="I392" s="34"/>
      <c r="J392" s="32" t="s">
        <v>36</v>
      </c>
      <c r="K392" s="32" t="s">
        <v>1118</v>
      </c>
      <c r="L392" s="32" t="s">
        <v>317</v>
      </c>
      <c r="M392" s="32" t="s">
        <v>23</v>
      </c>
      <c r="N392" s="32" t="s">
        <v>340</v>
      </c>
      <c r="O392" s="32" t="s">
        <v>25</v>
      </c>
      <c r="P392" s="32" t="s">
        <v>26</v>
      </c>
    </row>
    <row r="393" spans="1:16" ht="25.5" x14ac:dyDescent="0.25">
      <c r="A393" s="32" t="s">
        <v>1120</v>
      </c>
      <c r="B393" s="32" t="s">
        <v>1121</v>
      </c>
      <c r="C393" s="33">
        <v>43606</v>
      </c>
      <c r="D393" s="33"/>
      <c r="E393" s="32" t="s">
        <v>25</v>
      </c>
      <c r="F393" s="34">
        <v>45281</v>
      </c>
      <c r="G393" s="34"/>
      <c r="H393" s="34">
        <v>45281</v>
      </c>
      <c r="I393" s="34"/>
      <c r="J393" s="32" t="s">
        <v>427</v>
      </c>
      <c r="K393" s="32" t="s">
        <v>1122</v>
      </c>
      <c r="L393" s="32" t="s">
        <v>420</v>
      </c>
      <c r="M393" s="32" t="s">
        <v>23</v>
      </c>
      <c r="N393" s="32" t="s">
        <v>24</v>
      </c>
      <c r="O393" s="32" t="s">
        <v>25</v>
      </c>
      <c r="P393" s="32" t="s">
        <v>26</v>
      </c>
    </row>
    <row r="394" spans="1:16" ht="25.5" x14ac:dyDescent="0.25">
      <c r="A394" s="32" t="s">
        <v>1123</v>
      </c>
      <c r="B394" s="32" t="s">
        <v>64</v>
      </c>
      <c r="C394" s="33">
        <v>43790</v>
      </c>
      <c r="D394" s="33"/>
      <c r="E394" s="32" t="s">
        <v>25</v>
      </c>
      <c r="F394" s="34">
        <v>45281</v>
      </c>
      <c r="G394" s="34"/>
      <c r="H394" s="34">
        <v>45281</v>
      </c>
      <c r="I394" s="34"/>
      <c r="J394" s="32" t="s">
        <v>528</v>
      </c>
      <c r="K394" s="32" t="s">
        <v>25</v>
      </c>
      <c r="L394" s="32" t="s">
        <v>752</v>
      </c>
      <c r="M394" s="32" t="s">
        <v>43</v>
      </c>
      <c r="N394" s="32" t="s">
        <v>24</v>
      </c>
      <c r="O394" s="32" t="s">
        <v>25</v>
      </c>
      <c r="P394" s="32" t="s">
        <v>26</v>
      </c>
    </row>
    <row r="395" spans="1:16" ht="25.5" x14ac:dyDescent="0.25">
      <c r="A395" s="32" t="s">
        <v>1124</v>
      </c>
      <c r="B395" s="32" t="s">
        <v>46</v>
      </c>
      <c r="C395" s="33">
        <v>43791</v>
      </c>
      <c r="D395" s="33"/>
      <c r="E395" s="32" t="s">
        <v>25</v>
      </c>
      <c r="F395" s="34">
        <v>45268</v>
      </c>
      <c r="G395" s="34"/>
      <c r="H395" s="34">
        <v>45268</v>
      </c>
      <c r="I395" s="34"/>
      <c r="J395" s="32" t="s">
        <v>36</v>
      </c>
      <c r="K395" s="32" t="s">
        <v>1125</v>
      </c>
      <c r="L395" s="32" t="s">
        <v>1126</v>
      </c>
      <c r="M395" s="32" t="s">
        <v>23</v>
      </c>
      <c r="N395" s="32" t="s">
        <v>340</v>
      </c>
      <c r="O395" s="32" t="s">
        <v>25</v>
      </c>
      <c r="P395" s="32" t="s">
        <v>26</v>
      </c>
    </row>
    <row r="396" spans="1:16" ht="25.5" x14ac:dyDescent="0.25">
      <c r="A396" s="32" t="s">
        <v>1127</v>
      </c>
      <c r="B396" s="32" t="s">
        <v>35</v>
      </c>
      <c r="C396" s="33">
        <v>45252</v>
      </c>
      <c r="D396" s="33"/>
      <c r="E396" s="32" t="s">
        <v>25</v>
      </c>
      <c r="F396" s="34">
        <v>45267</v>
      </c>
      <c r="G396" s="34"/>
      <c r="H396" s="34">
        <v>45268</v>
      </c>
      <c r="I396" s="34"/>
      <c r="J396" s="32" t="s">
        <v>36</v>
      </c>
      <c r="K396" s="32" t="s">
        <v>1128</v>
      </c>
      <c r="L396" s="32" t="s">
        <v>347</v>
      </c>
      <c r="M396" s="32" t="s">
        <v>23</v>
      </c>
      <c r="N396" s="32" t="s">
        <v>340</v>
      </c>
      <c r="O396" s="32" t="s">
        <v>25</v>
      </c>
      <c r="P396" s="32" t="s">
        <v>26</v>
      </c>
    </row>
    <row r="397" spans="1:16" ht="25.5" x14ac:dyDescent="0.25">
      <c r="A397" s="32" t="s">
        <v>1130</v>
      </c>
      <c r="B397" s="32" t="s">
        <v>95</v>
      </c>
      <c r="C397" s="33">
        <v>43790</v>
      </c>
      <c r="D397" s="33"/>
      <c r="E397" s="32" t="s">
        <v>20</v>
      </c>
      <c r="F397" s="34">
        <v>45286</v>
      </c>
      <c r="G397" s="34"/>
      <c r="H397" s="34">
        <v>45286</v>
      </c>
      <c r="I397" s="34"/>
      <c r="J397" s="32" t="s">
        <v>528</v>
      </c>
      <c r="K397" s="32" t="s">
        <v>127</v>
      </c>
      <c r="L397" s="32" t="s">
        <v>473</v>
      </c>
      <c r="M397" s="32" t="s">
        <v>43</v>
      </c>
      <c r="N397" s="32" t="s">
        <v>24</v>
      </c>
      <c r="O397" s="32" t="s">
        <v>25</v>
      </c>
      <c r="P397" s="32" t="s">
        <v>26</v>
      </c>
    </row>
    <row r="398" spans="1:16" ht="25.5" x14ac:dyDescent="0.25">
      <c r="A398" s="32" t="s">
        <v>1131</v>
      </c>
      <c r="B398" s="32" t="s">
        <v>64</v>
      </c>
      <c r="C398" s="33">
        <v>43791</v>
      </c>
      <c r="D398" s="33"/>
      <c r="E398" s="32" t="s">
        <v>25</v>
      </c>
      <c r="F398" s="34">
        <v>45286</v>
      </c>
      <c r="G398" s="34"/>
      <c r="H398" s="34">
        <v>45286</v>
      </c>
      <c r="I398" s="34"/>
      <c r="J398" s="32" t="s">
        <v>399</v>
      </c>
      <c r="K398" s="32" t="s">
        <v>1132</v>
      </c>
      <c r="L398" s="32" t="s">
        <v>606</v>
      </c>
      <c r="M398" s="32" t="s">
        <v>23</v>
      </c>
      <c r="N398" s="32" t="s">
        <v>340</v>
      </c>
      <c r="O398" s="32" t="s">
        <v>25</v>
      </c>
      <c r="P398" s="32" t="s">
        <v>26</v>
      </c>
    </row>
    <row r="399" spans="1:16" ht="25.5" x14ac:dyDescent="0.25">
      <c r="A399" s="32" t="s">
        <v>1134</v>
      </c>
      <c r="B399" s="32" t="s">
        <v>29</v>
      </c>
      <c r="C399" s="33">
        <v>43788</v>
      </c>
      <c r="D399" s="33"/>
      <c r="E399" s="32" t="s">
        <v>25</v>
      </c>
      <c r="F399" s="34">
        <v>45268</v>
      </c>
      <c r="G399" s="34"/>
      <c r="H399" s="34">
        <v>45268</v>
      </c>
      <c r="I399" s="34"/>
      <c r="J399" s="32" t="s">
        <v>36</v>
      </c>
      <c r="K399" s="32" t="s">
        <v>25</v>
      </c>
      <c r="L399" s="32" t="s">
        <v>1135</v>
      </c>
      <c r="M399" s="32" t="s">
        <v>43</v>
      </c>
      <c r="N399" s="32" t="s">
        <v>24</v>
      </c>
      <c r="O399" s="32" t="s">
        <v>25</v>
      </c>
      <c r="P399" s="32" t="s">
        <v>26</v>
      </c>
    </row>
    <row r="400" spans="1:16" ht="25.5" x14ac:dyDescent="0.25">
      <c r="A400" s="32" t="s">
        <v>1136</v>
      </c>
      <c r="B400" s="32" t="s">
        <v>95</v>
      </c>
      <c r="C400" s="33">
        <v>43791</v>
      </c>
      <c r="D400" s="33"/>
      <c r="E400" s="32" t="s">
        <v>25</v>
      </c>
      <c r="F400" s="34">
        <v>45286</v>
      </c>
      <c r="G400" s="34"/>
      <c r="H400" s="34">
        <v>45286</v>
      </c>
      <c r="I400" s="34"/>
      <c r="J400" s="32" t="s">
        <v>482</v>
      </c>
      <c r="K400" s="32" t="s">
        <v>1137</v>
      </c>
      <c r="L400" s="32" t="s">
        <v>473</v>
      </c>
      <c r="M400" s="32" t="s">
        <v>43</v>
      </c>
      <c r="N400" s="32" t="s">
        <v>24</v>
      </c>
      <c r="O400" s="32" t="s">
        <v>25</v>
      </c>
      <c r="P400" s="32" t="s">
        <v>26</v>
      </c>
    </row>
    <row r="401" spans="1:16" ht="25.5" x14ac:dyDescent="0.25">
      <c r="A401" s="32" t="s">
        <v>1139</v>
      </c>
      <c r="B401" s="32" t="s">
        <v>59</v>
      </c>
      <c r="C401" s="33">
        <v>43790</v>
      </c>
      <c r="D401" s="33"/>
      <c r="E401" s="32" t="s">
        <v>25</v>
      </c>
      <c r="F401" s="34">
        <v>45286</v>
      </c>
      <c r="G401" s="34"/>
      <c r="H401" s="34">
        <v>45286</v>
      </c>
      <c r="I401" s="34"/>
      <c r="J401" s="32" t="s">
        <v>180</v>
      </c>
      <c r="K401" s="32" t="s">
        <v>472</v>
      </c>
      <c r="L401" s="32" t="s">
        <v>1140</v>
      </c>
      <c r="M401" s="32" t="s">
        <v>23</v>
      </c>
      <c r="N401" s="32" t="s">
        <v>356</v>
      </c>
      <c r="O401" s="32" t="s">
        <v>25</v>
      </c>
      <c r="P401" s="32" t="s">
        <v>26</v>
      </c>
    </row>
    <row r="402" spans="1:16" ht="25.5" x14ac:dyDescent="0.25">
      <c r="A402" s="32" t="s">
        <v>1141</v>
      </c>
      <c r="B402" s="32" t="s">
        <v>59</v>
      </c>
      <c r="C402" s="33">
        <v>43790</v>
      </c>
      <c r="D402" s="33"/>
      <c r="E402" s="32" t="s">
        <v>25</v>
      </c>
      <c r="F402" s="34">
        <v>45281</v>
      </c>
      <c r="G402" s="34"/>
      <c r="H402" s="34">
        <v>45281</v>
      </c>
      <c r="I402" s="34"/>
      <c r="J402" s="32" t="s">
        <v>36</v>
      </c>
      <c r="K402" s="32" t="s">
        <v>1142</v>
      </c>
      <c r="L402" s="32" t="s">
        <v>469</v>
      </c>
      <c r="M402" s="32" t="s">
        <v>43</v>
      </c>
      <c r="N402" s="32" t="s">
        <v>24</v>
      </c>
      <c r="O402" s="32" t="s">
        <v>25</v>
      </c>
      <c r="P402" s="32" t="s">
        <v>26</v>
      </c>
    </row>
    <row r="403" spans="1:16" ht="25.5" x14ac:dyDescent="0.25">
      <c r="A403" s="32" t="s">
        <v>1143</v>
      </c>
      <c r="B403" s="32" t="s">
        <v>95</v>
      </c>
      <c r="C403" s="33">
        <v>43790</v>
      </c>
      <c r="D403" s="33"/>
      <c r="E403" s="32" t="s">
        <v>25</v>
      </c>
      <c r="F403" s="34">
        <v>45286</v>
      </c>
      <c r="G403" s="34"/>
      <c r="H403" s="34">
        <v>45286</v>
      </c>
      <c r="I403" s="34"/>
      <c r="J403" s="32" t="s">
        <v>36</v>
      </c>
      <c r="K403" s="32" t="s">
        <v>1144</v>
      </c>
      <c r="L403" s="32" t="s">
        <v>1145</v>
      </c>
      <c r="M403" s="32" t="s">
        <v>23</v>
      </c>
      <c r="N403" s="32" t="s">
        <v>24</v>
      </c>
      <c r="O403" s="32" t="s">
        <v>25</v>
      </c>
      <c r="P403" s="32" t="s">
        <v>26</v>
      </c>
    </row>
    <row r="404" spans="1:16" ht="25.5" x14ac:dyDescent="0.25">
      <c r="A404" s="32" t="s">
        <v>1146</v>
      </c>
      <c r="B404" s="32" t="s">
        <v>95</v>
      </c>
      <c r="C404" s="33">
        <v>43790</v>
      </c>
      <c r="D404" s="33"/>
      <c r="E404" s="32" t="s">
        <v>20</v>
      </c>
      <c r="F404" s="34">
        <v>45286</v>
      </c>
      <c r="G404" s="34"/>
      <c r="H404" s="34">
        <v>45286</v>
      </c>
      <c r="I404" s="34"/>
      <c r="J404" s="32" t="s">
        <v>418</v>
      </c>
      <c r="K404" s="32" t="s">
        <v>966</v>
      </c>
      <c r="L404" s="32" t="s">
        <v>32</v>
      </c>
      <c r="M404" s="32" t="s">
        <v>43</v>
      </c>
      <c r="N404" s="32" t="s">
        <v>24</v>
      </c>
      <c r="O404" s="32" t="s">
        <v>25</v>
      </c>
      <c r="P404" s="32" t="s">
        <v>26</v>
      </c>
    </row>
    <row r="405" spans="1:16" ht="25.5" x14ac:dyDescent="0.25">
      <c r="A405" s="32" t="s">
        <v>1147</v>
      </c>
      <c r="B405" s="32" t="s">
        <v>64</v>
      </c>
      <c r="C405" s="33">
        <v>43790</v>
      </c>
      <c r="D405" s="33"/>
      <c r="E405" s="32" t="s">
        <v>25</v>
      </c>
      <c r="F405" s="34">
        <v>45286</v>
      </c>
      <c r="G405" s="34"/>
      <c r="H405" s="34">
        <v>45286</v>
      </c>
      <c r="I405" s="34"/>
      <c r="J405" s="32" t="s">
        <v>410</v>
      </c>
      <c r="K405" s="32" t="s">
        <v>1148</v>
      </c>
      <c r="L405" s="32" t="s">
        <v>285</v>
      </c>
      <c r="M405" s="32" t="s">
        <v>23</v>
      </c>
      <c r="N405" s="32" t="s">
        <v>24</v>
      </c>
      <c r="O405" s="32" t="s">
        <v>25</v>
      </c>
      <c r="P405" s="32" t="s">
        <v>26</v>
      </c>
    </row>
    <row r="406" spans="1:16" ht="25.5" x14ac:dyDescent="0.25">
      <c r="A406" s="32" t="s">
        <v>1149</v>
      </c>
      <c r="B406" s="32" t="s">
        <v>64</v>
      </c>
      <c r="C406" s="33">
        <v>43790</v>
      </c>
      <c r="D406" s="33"/>
      <c r="E406" s="32" t="s">
        <v>25</v>
      </c>
      <c r="F406" s="34">
        <v>45286</v>
      </c>
      <c r="G406" s="34"/>
      <c r="H406" s="34">
        <v>45286</v>
      </c>
      <c r="I406" s="34"/>
      <c r="J406" s="32" t="s">
        <v>701</v>
      </c>
      <c r="K406" s="32" t="s">
        <v>32</v>
      </c>
      <c r="L406" s="32" t="s">
        <v>552</v>
      </c>
      <c r="M406" s="32" t="s">
        <v>23</v>
      </c>
      <c r="N406" s="32" t="s">
        <v>24</v>
      </c>
      <c r="O406" s="32" t="s">
        <v>25</v>
      </c>
      <c r="P406" s="32" t="s">
        <v>26</v>
      </c>
    </row>
    <row r="407" spans="1:16" ht="25.5" x14ac:dyDescent="0.25">
      <c r="A407" s="32" t="s">
        <v>1150</v>
      </c>
      <c r="B407" s="32" t="s">
        <v>59</v>
      </c>
      <c r="C407" s="33">
        <v>43791</v>
      </c>
      <c r="D407" s="33"/>
      <c r="E407" s="32" t="s">
        <v>25</v>
      </c>
      <c r="F407" s="34">
        <v>45281</v>
      </c>
      <c r="G407" s="34"/>
      <c r="H407" s="34">
        <v>45286</v>
      </c>
      <c r="I407" s="34"/>
      <c r="J407" s="32" t="s">
        <v>779</v>
      </c>
      <c r="K407" s="32" t="s">
        <v>1151</v>
      </c>
      <c r="L407" s="32" t="s">
        <v>552</v>
      </c>
      <c r="M407" s="32" t="s">
        <v>23</v>
      </c>
      <c r="N407" s="32" t="s">
        <v>340</v>
      </c>
      <c r="O407" s="32" t="s">
        <v>25</v>
      </c>
      <c r="P407" s="32" t="s">
        <v>26</v>
      </c>
    </row>
    <row r="408" spans="1:16" ht="25.5" x14ac:dyDescent="0.25">
      <c r="A408" s="32" t="s">
        <v>1152</v>
      </c>
      <c r="B408" s="32" t="s">
        <v>95</v>
      </c>
      <c r="C408" s="33">
        <v>43791</v>
      </c>
      <c r="D408" s="33"/>
      <c r="E408" s="32" t="s">
        <v>25</v>
      </c>
      <c r="F408" s="34">
        <v>45286</v>
      </c>
      <c r="G408" s="34"/>
      <c r="H408" s="34">
        <v>45286</v>
      </c>
      <c r="I408" s="34"/>
      <c r="J408" s="32" t="s">
        <v>21</v>
      </c>
      <c r="K408" s="32" t="s">
        <v>25</v>
      </c>
      <c r="L408" s="32" t="s">
        <v>1153</v>
      </c>
      <c r="M408" s="32" t="s">
        <v>23</v>
      </c>
      <c r="N408" s="32" t="s">
        <v>340</v>
      </c>
      <c r="O408" s="32" t="s">
        <v>25</v>
      </c>
      <c r="P408" s="32" t="s">
        <v>26</v>
      </c>
    </row>
    <row r="409" spans="1:16" ht="25.5" x14ac:dyDescent="0.25">
      <c r="A409" s="32" t="s">
        <v>1155</v>
      </c>
      <c r="B409" s="32" t="s">
        <v>29</v>
      </c>
      <c r="C409" s="33">
        <v>43792</v>
      </c>
      <c r="D409" s="33"/>
      <c r="E409" s="32" t="s">
        <v>25</v>
      </c>
      <c r="F409" s="34">
        <v>45275</v>
      </c>
      <c r="G409" s="34"/>
      <c r="H409" s="34">
        <v>45276</v>
      </c>
      <c r="I409" s="34"/>
      <c r="J409" s="32" t="s">
        <v>1156</v>
      </c>
      <c r="K409" s="32" t="s">
        <v>25</v>
      </c>
      <c r="L409" s="32" t="s">
        <v>1157</v>
      </c>
      <c r="M409" s="32" t="s">
        <v>23</v>
      </c>
      <c r="N409" s="32" t="s">
        <v>24</v>
      </c>
      <c r="O409" s="32" t="s">
        <v>25</v>
      </c>
      <c r="P409" s="32" t="s">
        <v>26</v>
      </c>
    </row>
    <row r="410" spans="1:16" ht="25.5" x14ac:dyDescent="0.25">
      <c r="A410" s="32" t="s">
        <v>1158</v>
      </c>
      <c r="B410" s="32" t="s">
        <v>29</v>
      </c>
      <c r="C410" s="33">
        <v>44521</v>
      </c>
      <c r="D410" s="33"/>
      <c r="E410" s="32" t="s">
        <v>20</v>
      </c>
      <c r="F410" s="34">
        <v>45275</v>
      </c>
      <c r="G410" s="34"/>
      <c r="H410" s="34">
        <v>45275</v>
      </c>
      <c r="I410" s="34"/>
      <c r="J410" s="32" t="s">
        <v>36</v>
      </c>
      <c r="K410" s="32" t="s">
        <v>1159</v>
      </c>
      <c r="L410" s="32" t="s">
        <v>48</v>
      </c>
      <c r="M410" s="32" t="s">
        <v>23</v>
      </c>
      <c r="N410" s="32" t="s">
        <v>356</v>
      </c>
      <c r="O410" s="32" t="s">
        <v>25</v>
      </c>
      <c r="P410" s="32" t="s">
        <v>26</v>
      </c>
    </row>
    <row r="411" spans="1:16" ht="25.5" x14ac:dyDescent="0.25">
      <c r="A411" s="32" t="s">
        <v>1146</v>
      </c>
      <c r="B411" s="32" t="s">
        <v>95</v>
      </c>
      <c r="C411" s="33">
        <v>43790</v>
      </c>
      <c r="D411" s="33"/>
      <c r="E411" s="32" t="s">
        <v>20</v>
      </c>
      <c r="F411" s="34">
        <v>45286</v>
      </c>
      <c r="G411" s="34"/>
      <c r="H411" s="34">
        <v>45286</v>
      </c>
      <c r="I411" s="34"/>
      <c r="J411" s="32" t="s">
        <v>418</v>
      </c>
      <c r="K411" s="32" t="s">
        <v>966</v>
      </c>
      <c r="L411" s="32" t="s">
        <v>32</v>
      </c>
      <c r="M411" s="32" t="s">
        <v>43</v>
      </c>
      <c r="N411" s="32" t="s">
        <v>24</v>
      </c>
      <c r="O411" s="32" t="s">
        <v>25</v>
      </c>
      <c r="P411" s="32" t="s">
        <v>26</v>
      </c>
    </row>
    <row r="412" spans="1:16" ht="25.5" x14ac:dyDescent="0.25">
      <c r="A412" s="32" t="s">
        <v>1161</v>
      </c>
      <c r="B412" s="32" t="s">
        <v>59</v>
      </c>
      <c r="C412" s="33">
        <v>43791</v>
      </c>
      <c r="D412" s="33"/>
      <c r="E412" s="32" t="s">
        <v>25</v>
      </c>
      <c r="F412" s="34">
        <v>45268</v>
      </c>
      <c r="G412" s="34"/>
      <c r="H412" s="34">
        <v>45280</v>
      </c>
      <c r="I412" s="34"/>
      <c r="J412" s="32" t="s">
        <v>30</v>
      </c>
      <c r="K412" s="32" t="s">
        <v>185</v>
      </c>
      <c r="L412" s="32" t="s">
        <v>480</v>
      </c>
      <c r="M412" s="32" t="s">
        <v>23</v>
      </c>
      <c r="N412" s="32" t="s">
        <v>340</v>
      </c>
      <c r="O412" s="32" t="s">
        <v>25</v>
      </c>
      <c r="P412" s="32" t="s">
        <v>26</v>
      </c>
    </row>
    <row r="413" spans="1:16" ht="25.5" x14ac:dyDescent="0.25">
      <c r="A413" s="32" t="s">
        <v>1162</v>
      </c>
      <c r="B413" s="32" t="s">
        <v>95</v>
      </c>
      <c r="C413" s="33">
        <v>43790</v>
      </c>
      <c r="D413" s="33"/>
      <c r="E413" s="32" t="s">
        <v>20</v>
      </c>
      <c r="F413" s="34">
        <v>45286</v>
      </c>
      <c r="G413" s="34"/>
      <c r="H413" s="34">
        <v>45286</v>
      </c>
      <c r="I413" s="34"/>
      <c r="J413" s="32" t="s">
        <v>486</v>
      </c>
      <c r="K413" s="32" t="s">
        <v>487</v>
      </c>
      <c r="L413" s="32" t="s">
        <v>420</v>
      </c>
      <c r="M413" s="32" t="s">
        <v>23</v>
      </c>
      <c r="N413" s="32" t="s">
        <v>24</v>
      </c>
      <c r="O413" s="32" t="s">
        <v>25</v>
      </c>
      <c r="P413" s="32" t="s">
        <v>26</v>
      </c>
    </row>
    <row r="414" spans="1:16" ht="25.5" x14ac:dyDescent="0.25">
      <c r="A414" s="32" t="s">
        <v>1164</v>
      </c>
      <c r="B414" s="32" t="s">
        <v>29</v>
      </c>
      <c r="C414" s="33">
        <v>43790</v>
      </c>
      <c r="D414" s="33"/>
      <c r="E414" s="32" t="s">
        <v>20</v>
      </c>
      <c r="F414" s="34">
        <v>45275</v>
      </c>
      <c r="G414" s="34"/>
      <c r="H414" s="34">
        <v>45275</v>
      </c>
      <c r="I414" s="34"/>
      <c r="J414" s="32" t="s">
        <v>134</v>
      </c>
      <c r="K414" s="32" t="s">
        <v>751</v>
      </c>
      <c r="L414" s="32" t="s">
        <v>513</v>
      </c>
      <c r="M414" s="32" t="s">
        <v>23</v>
      </c>
      <c r="N414" s="32" t="s">
        <v>24</v>
      </c>
      <c r="O414" s="32" t="s">
        <v>25</v>
      </c>
      <c r="P414" s="32" t="s">
        <v>26</v>
      </c>
    </row>
    <row r="415" spans="1:16" ht="25.5" x14ac:dyDescent="0.25">
      <c r="A415" s="32" t="s">
        <v>1165</v>
      </c>
      <c r="B415" s="32" t="s">
        <v>19</v>
      </c>
      <c r="C415" s="33">
        <v>43790</v>
      </c>
      <c r="D415" s="33"/>
      <c r="E415" s="32" t="s">
        <v>25</v>
      </c>
      <c r="F415" s="34">
        <v>45268</v>
      </c>
      <c r="G415" s="34"/>
      <c r="H415" s="34">
        <v>45269</v>
      </c>
      <c r="I415" s="34"/>
      <c r="J415" s="32" t="s">
        <v>36</v>
      </c>
      <c r="K415" s="32" t="s">
        <v>960</v>
      </c>
      <c r="L415" s="32" t="s">
        <v>286</v>
      </c>
      <c r="M415" s="32" t="s">
        <v>23</v>
      </c>
      <c r="N415" s="32" t="s">
        <v>24</v>
      </c>
      <c r="O415" s="32" t="s">
        <v>25</v>
      </c>
      <c r="P415" s="32" t="s">
        <v>26</v>
      </c>
    </row>
    <row r="416" spans="1:16" ht="25.5" x14ac:dyDescent="0.25">
      <c r="A416" s="32" t="s">
        <v>1167</v>
      </c>
      <c r="B416" s="32" t="s">
        <v>35</v>
      </c>
      <c r="C416" s="33">
        <v>43792</v>
      </c>
      <c r="D416" s="33"/>
      <c r="E416" s="32" t="s">
        <v>25</v>
      </c>
      <c r="F416" s="34">
        <v>45268</v>
      </c>
      <c r="G416" s="34"/>
      <c r="H416" s="34">
        <v>45268</v>
      </c>
      <c r="I416" s="34"/>
      <c r="J416" s="32" t="s">
        <v>30</v>
      </c>
      <c r="K416" s="32" t="s">
        <v>131</v>
      </c>
      <c r="L416" s="32" t="s">
        <v>162</v>
      </c>
      <c r="M416" s="32" t="s">
        <v>23</v>
      </c>
      <c r="N416" s="32" t="s">
        <v>340</v>
      </c>
      <c r="O416" s="32" t="s">
        <v>25</v>
      </c>
      <c r="P416" s="32" t="s">
        <v>26</v>
      </c>
    </row>
    <row r="417" spans="1:16" ht="25.5" x14ac:dyDescent="0.25">
      <c r="A417" s="32" t="s">
        <v>1168</v>
      </c>
      <c r="B417" s="32" t="s">
        <v>46</v>
      </c>
      <c r="C417" s="33">
        <v>43791</v>
      </c>
      <c r="D417" s="33"/>
      <c r="E417" s="32" t="s">
        <v>25</v>
      </c>
      <c r="F417" s="34">
        <v>45268</v>
      </c>
      <c r="G417" s="34"/>
      <c r="H417" s="34">
        <v>45275</v>
      </c>
      <c r="I417" s="34"/>
      <c r="J417" s="32" t="s">
        <v>36</v>
      </c>
      <c r="K417" s="32" t="s">
        <v>617</v>
      </c>
      <c r="L417" s="32" t="s">
        <v>517</v>
      </c>
      <c r="M417" s="32" t="s">
        <v>23</v>
      </c>
      <c r="N417" s="32" t="s">
        <v>24</v>
      </c>
      <c r="O417" s="32" t="s">
        <v>25</v>
      </c>
      <c r="P417" s="32" t="s">
        <v>26</v>
      </c>
    </row>
    <row r="418" spans="1:16" ht="25.5" x14ac:dyDescent="0.25">
      <c r="A418" s="32" t="s">
        <v>1170</v>
      </c>
      <c r="B418" s="32" t="s">
        <v>95</v>
      </c>
      <c r="C418" s="33">
        <v>43790</v>
      </c>
      <c r="D418" s="33"/>
      <c r="E418" s="32" t="s">
        <v>25</v>
      </c>
      <c r="F418" s="34">
        <v>45286</v>
      </c>
      <c r="G418" s="34"/>
      <c r="H418" s="34">
        <v>45286</v>
      </c>
      <c r="I418" s="34"/>
      <c r="J418" s="32" t="s">
        <v>450</v>
      </c>
      <c r="K418" s="32" t="s">
        <v>461</v>
      </c>
      <c r="L418" s="40">
        <v>45352</v>
      </c>
      <c r="M418" s="32" t="s">
        <v>43</v>
      </c>
      <c r="N418" s="32" t="s">
        <v>24</v>
      </c>
      <c r="O418" s="32" t="s">
        <v>25</v>
      </c>
      <c r="P418" s="32" t="s">
        <v>26</v>
      </c>
    </row>
    <row r="419" spans="1:16" ht="25.5" x14ac:dyDescent="0.25">
      <c r="A419" s="32" t="s">
        <v>1171</v>
      </c>
      <c r="B419" s="32" t="s">
        <v>95</v>
      </c>
      <c r="C419" s="33">
        <v>43790</v>
      </c>
      <c r="D419" s="33"/>
      <c r="E419" s="32" t="s">
        <v>25</v>
      </c>
      <c r="F419" s="34">
        <v>45286</v>
      </c>
      <c r="G419" s="34"/>
      <c r="H419" s="34">
        <v>45286</v>
      </c>
      <c r="I419" s="34"/>
      <c r="J419" s="32" t="s">
        <v>410</v>
      </c>
      <c r="K419" s="32" t="s">
        <v>1172</v>
      </c>
      <c r="L419" s="32" t="s">
        <v>561</v>
      </c>
      <c r="M419" s="32" t="s">
        <v>23</v>
      </c>
      <c r="N419" s="32" t="s">
        <v>24</v>
      </c>
      <c r="O419" s="32" t="s">
        <v>25</v>
      </c>
      <c r="P419" s="32" t="s">
        <v>26</v>
      </c>
    </row>
    <row r="420" spans="1:16" ht="25.5" x14ac:dyDescent="0.25">
      <c r="A420" s="32" t="s">
        <v>1173</v>
      </c>
      <c r="B420" s="32" t="s">
        <v>64</v>
      </c>
      <c r="C420" s="33">
        <v>43466</v>
      </c>
      <c r="D420" s="33"/>
      <c r="E420" s="32" t="s">
        <v>25</v>
      </c>
      <c r="F420" s="34">
        <v>45282</v>
      </c>
      <c r="G420" s="34"/>
      <c r="H420" s="34">
        <v>45282</v>
      </c>
      <c r="I420" s="34"/>
      <c r="J420" s="32" t="s">
        <v>427</v>
      </c>
      <c r="K420" s="32" t="s">
        <v>1174</v>
      </c>
      <c r="L420" s="32" t="s">
        <v>513</v>
      </c>
      <c r="M420" s="32" t="s">
        <v>23</v>
      </c>
      <c r="N420" s="32" t="s">
        <v>24</v>
      </c>
      <c r="O420" s="32" t="s">
        <v>25</v>
      </c>
      <c r="P420" s="32" t="s">
        <v>26</v>
      </c>
    </row>
    <row r="421" spans="1:16" ht="38.25" x14ac:dyDescent="0.25">
      <c r="A421" s="32" t="s">
        <v>1176</v>
      </c>
      <c r="B421" s="32" t="s">
        <v>59</v>
      </c>
      <c r="C421" s="33">
        <v>43790</v>
      </c>
      <c r="D421" s="33"/>
      <c r="E421" s="32" t="s">
        <v>25</v>
      </c>
      <c r="F421" s="32" t="s">
        <v>851</v>
      </c>
      <c r="G421" s="32"/>
      <c r="H421" s="32" t="s">
        <v>851</v>
      </c>
      <c r="I421" s="32"/>
      <c r="J421" s="32" t="s">
        <v>597</v>
      </c>
      <c r="K421" s="32" t="s">
        <v>1177</v>
      </c>
      <c r="L421" s="32" t="s">
        <v>1178</v>
      </c>
      <c r="M421" s="32" t="s">
        <v>43</v>
      </c>
      <c r="N421" s="32" t="s">
        <v>24</v>
      </c>
      <c r="O421" s="32" t="s">
        <v>25</v>
      </c>
      <c r="P421" s="32" t="s">
        <v>26</v>
      </c>
    </row>
    <row r="422" spans="1:16" ht="25.5" x14ac:dyDescent="0.25">
      <c r="A422" s="32" t="s">
        <v>1180</v>
      </c>
      <c r="B422" s="32" t="s">
        <v>29</v>
      </c>
      <c r="C422" s="33">
        <v>43790</v>
      </c>
      <c r="D422" s="33"/>
      <c r="E422" s="32" t="s">
        <v>25</v>
      </c>
      <c r="F422" s="34">
        <v>45279</v>
      </c>
      <c r="G422" s="34"/>
      <c r="H422" s="34">
        <v>45279</v>
      </c>
      <c r="I422" s="34"/>
      <c r="J422" s="32" t="s">
        <v>597</v>
      </c>
      <c r="K422" s="32" t="s">
        <v>285</v>
      </c>
      <c r="L422" s="32" t="s">
        <v>473</v>
      </c>
      <c r="M422" s="32" t="s">
        <v>43</v>
      </c>
      <c r="N422" s="32" t="s">
        <v>24</v>
      </c>
      <c r="O422" s="32" t="s">
        <v>25</v>
      </c>
      <c r="P422" s="32" t="s">
        <v>26</v>
      </c>
    </row>
    <row r="423" spans="1:16" ht="25.5" x14ac:dyDescent="0.25">
      <c r="A423" s="32" t="s">
        <v>1182</v>
      </c>
      <c r="B423" s="32" t="s">
        <v>29</v>
      </c>
      <c r="C423" s="33">
        <v>43790</v>
      </c>
      <c r="D423" s="33"/>
      <c r="E423" s="32" t="s">
        <v>25</v>
      </c>
      <c r="F423" s="34">
        <v>45268</v>
      </c>
      <c r="G423" s="34"/>
      <c r="H423" s="34">
        <v>45269</v>
      </c>
      <c r="I423" s="34"/>
      <c r="J423" s="32" t="s">
        <v>36</v>
      </c>
      <c r="K423" s="32" t="s">
        <v>173</v>
      </c>
      <c r="L423" s="32" t="s">
        <v>1183</v>
      </c>
      <c r="M423" s="32" t="s">
        <v>23</v>
      </c>
      <c r="N423" s="32" t="s">
        <v>24</v>
      </c>
      <c r="O423" s="32" t="s">
        <v>25</v>
      </c>
      <c r="P423" s="32" t="s">
        <v>26</v>
      </c>
    </row>
    <row r="424" spans="1:16" ht="25.5" x14ac:dyDescent="0.25">
      <c r="A424" s="32" t="s">
        <v>1185</v>
      </c>
      <c r="B424" s="32" t="s">
        <v>1186</v>
      </c>
      <c r="C424" s="33">
        <v>45017</v>
      </c>
      <c r="D424" s="33"/>
      <c r="E424" s="32" t="s">
        <v>20</v>
      </c>
      <c r="F424" s="34">
        <v>45286</v>
      </c>
      <c r="G424" s="34"/>
      <c r="H424" s="34">
        <v>45286</v>
      </c>
      <c r="I424" s="34"/>
      <c r="J424" s="32" t="s">
        <v>440</v>
      </c>
      <c r="K424" s="32" t="s">
        <v>1187</v>
      </c>
      <c r="L424" s="40">
        <v>45323</v>
      </c>
      <c r="M424" s="32" t="s">
        <v>23</v>
      </c>
      <c r="N424" s="32" t="s">
        <v>340</v>
      </c>
      <c r="O424" s="32" t="s">
        <v>25</v>
      </c>
      <c r="P424" s="32" t="s">
        <v>20</v>
      </c>
    </row>
    <row r="425" spans="1:16" ht="25.5" x14ac:dyDescent="0.25">
      <c r="A425" s="32" t="s">
        <v>1188</v>
      </c>
      <c r="B425" s="32" t="s">
        <v>95</v>
      </c>
      <c r="C425" s="33">
        <v>45286</v>
      </c>
      <c r="D425" s="33"/>
      <c r="E425" s="32" t="s">
        <v>25</v>
      </c>
      <c r="F425" s="34">
        <v>45286</v>
      </c>
      <c r="G425" s="34"/>
      <c r="H425" s="34">
        <v>45286</v>
      </c>
      <c r="I425" s="34"/>
      <c r="J425" s="32" t="s">
        <v>134</v>
      </c>
      <c r="K425" s="32" t="s">
        <v>1189</v>
      </c>
      <c r="L425" s="32" t="s">
        <v>143</v>
      </c>
      <c r="M425" s="32" t="s">
        <v>23</v>
      </c>
      <c r="N425" s="32" t="s">
        <v>340</v>
      </c>
      <c r="O425" s="32" t="s">
        <v>25</v>
      </c>
      <c r="P425" s="32" t="s">
        <v>26</v>
      </c>
    </row>
    <row r="426" spans="1:16" ht="25.5" x14ac:dyDescent="0.25">
      <c r="A426" s="32" t="s">
        <v>1190</v>
      </c>
      <c r="B426" s="32" t="s">
        <v>19</v>
      </c>
      <c r="C426" s="39" t="s">
        <v>1191</v>
      </c>
      <c r="D426" s="39"/>
      <c r="E426" s="32" t="s">
        <v>25</v>
      </c>
      <c r="F426" s="34">
        <v>45279</v>
      </c>
      <c r="G426" s="34"/>
      <c r="H426" s="34">
        <v>45279</v>
      </c>
      <c r="I426" s="34"/>
      <c r="J426" s="32" t="s">
        <v>597</v>
      </c>
      <c r="K426" s="32" t="s">
        <v>598</v>
      </c>
      <c r="L426" s="32" t="s">
        <v>513</v>
      </c>
      <c r="M426" s="32" t="s">
        <v>23</v>
      </c>
      <c r="N426" s="32" t="s">
        <v>340</v>
      </c>
      <c r="O426" s="32" t="s">
        <v>25</v>
      </c>
      <c r="P426" s="32" t="s">
        <v>26</v>
      </c>
    </row>
    <row r="427" spans="1:16" ht="25.5" x14ac:dyDescent="0.25">
      <c r="A427" s="32" t="s">
        <v>1192</v>
      </c>
      <c r="B427" s="32" t="s">
        <v>59</v>
      </c>
      <c r="C427" s="33">
        <v>43790</v>
      </c>
      <c r="D427" s="33"/>
      <c r="E427" s="32" t="s">
        <v>25</v>
      </c>
      <c r="F427" s="34">
        <v>45268</v>
      </c>
      <c r="G427" s="34"/>
      <c r="H427" s="34">
        <v>45269</v>
      </c>
      <c r="I427" s="34"/>
      <c r="J427" s="32" t="s">
        <v>36</v>
      </c>
      <c r="K427" s="32" t="s">
        <v>1193</v>
      </c>
      <c r="L427" s="32" t="s">
        <v>730</v>
      </c>
      <c r="M427" s="32" t="s">
        <v>43</v>
      </c>
      <c r="N427" s="32" t="s">
        <v>24</v>
      </c>
      <c r="O427" s="32" t="s">
        <v>25</v>
      </c>
      <c r="P427" s="32" t="s">
        <v>26</v>
      </c>
    </row>
    <row r="428" spans="1:16" ht="25.5" x14ac:dyDescent="0.25">
      <c r="A428" s="32" t="s">
        <v>1194</v>
      </c>
      <c r="B428" s="32" t="s">
        <v>95</v>
      </c>
      <c r="C428" s="33">
        <v>43790</v>
      </c>
      <c r="D428" s="33"/>
      <c r="E428" s="32" t="s">
        <v>25</v>
      </c>
      <c r="F428" s="34">
        <v>45286</v>
      </c>
      <c r="G428" s="34"/>
      <c r="H428" s="34">
        <v>45286</v>
      </c>
      <c r="I428" s="34"/>
      <c r="J428" s="32" t="s">
        <v>238</v>
      </c>
      <c r="K428" s="32" t="s">
        <v>239</v>
      </c>
      <c r="L428" s="32" t="s">
        <v>1195</v>
      </c>
      <c r="M428" s="32" t="s">
        <v>43</v>
      </c>
      <c r="N428" s="32" t="s">
        <v>24</v>
      </c>
      <c r="O428" s="32" t="s">
        <v>25</v>
      </c>
      <c r="P428" s="32" t="s">
        <v>26</v>
      </c>
    </row>
    <row r="429" spans="1:16" ht="25.5" x14ac:dyDescent="0.25">
      <c r="A429" s="32" t="s">
        <v>1196</v>
      </c>
      <c r="B429" s="32" t="s">
        <v>95</v>
      </c>
      <c r="C429" s="33">
        <v>43790</v>
      </c>
      <c r="D429" s="33"/>
      <c r="E429" s="32" t="s">
        <v>20</v>
      </c>
      <c r="F429" s="34">
        <v>45286</v>
      </c>
      <c r="G429" s="34"/>
      <c r="H429" s="34">
        <v>45286</v>
      </c>
      <c r="I429" s="34"/>
      <c r="J429" s="32" t="s">
        <v>36</v>
      </c>
      <c r="K429" s="32" t="s">
        <v>32</v>
      </c>
      <c r="L429" s="32" t="s">
        <v>1197</v>
      </c>
      <c r="M429" s="32" t="s">
        <v>23</v>
      </c>
      <c r="N429" s="32" t="s">
        <v>24</v>
      </c>
      <c r="O429" s="32" t="s">
        <v>25</v>
      </c>
      <c r="P429" s="32" t="s">
        <v>26</v>
      </c>
    </row>
    <row r="430" spans="1:16" ht="25.5" x14ac:dyDescent="0.25">
      <c r="A430" s="32" t="s">
        <v>1199</v>
      </c>
      <c r="B430" s="32" t="s">
        <v>95</v>
      </c>
      <c r="C430" s="33">
        <v>43791</v>
      </c>
      <c r="D430" s="33"/>
      <c r="E430" s="32" t="s">
        <v>25</v>
      </c>
      <c r="F430" s="34">
        <v>45268</v>
      </c>
      <c r="G430" s="34"/>
      <c r="H430" s="34">
        <v>45270</v>
      </c>
      <c r="I430" s="34"/>
      <c r="J430" s="32" t="s">
        <v>30</v>
      </c>
      <c r="K430" s="32" t="s">
        <v>170</v>
      </c>
      <c r="L430" s="32" t="s">
        <v>66</v>
      </c>
      <c r="M430" s="32" t="s">
        <v>43</v>
      </c>
      <c r="N430" s="32" t="s">
        <v>24</v>
      </c>
      <c r="O430" s="32" t="s">
        <v>25</v>
      </c>
      <c r="P430" s="32" t="s">
        <v>26</v>
      </c>
    </row>
    <row r="431" spans="1:16" ht="25.5" x14ac:dyDescent="0.25">
      <c r="A431" s="32" t="s">
        <v>1200</v>
      </c>
      <c r="B431" s="32" t="s">
        <v>29</v>
      </c>
      <c r="C431" s="33">
        <v>43790</v>
      </c>
      <c r="D431" s="33"/>
      <c r="E431" s="32" t="s">
        <v>25</v>
      </c>
      <c r="F431" s="34">
        <v>45279</v>
      </c>
      <c r="G431" s="34"/>
      <c r="H431" s="34">
        <v>45282</v>
      </c>
      <c r="I431" s="34"/>
      <c r="J431" s="32" t="s">
        <v>520</v>
      </c>
      <c r="K431" s="32" t="s">
        <v>25</v>
      </c>
      <c r="L431" s="32" t="s">
        <v>1201</v>
      </c>
      <c r="M431" s="32" t="s">
        <v>23</v>
      </c>
      <c r="N431" s="32" t="s">
        <v>24</v>
      </c>
      <c r="O431" s="32" t="s">
        <v>25</v>
      </c>
      <c r="P431" s="32" t="s">
        <v>26</v>
      </c>
    </row>
    <row r="432" spans="1:16" ht="25.5" x14ac:dyDescent="0.25">
      <c r="A432" s="32" t="s">
        <v>1202</v>
      </c>
      <c r="B432" s="32" t="s">
        <v>64</v>
      </c>
      <c r="C432" s="33">
        <v>43790</v>
      </c>
      <c r="D432" s="33"/>
      <c r="E432" s="32" t="s">
        <v>25</v>
      </c>
      <c r="F432" s="34">
        <v>45286</v>
      </c>
      <c r="G432" s="34"/>
      <c r="H432" s="34">
        <v>45286</v>
      </c>
      <c r="I432" s="34"/>
      <c r="J432" s="32" t="s">
        <v>180</v>
      </c>
      <c r="K432" s="32" t="s">
        <v>1203</v>
      </c>
      <c r="L432" s="32" t="s">
        <v>1204</v>
      </c>
      <c r="M432" s="32" t="s">
        <v>23</v>
      </c>
      <c r="N432" s="32" t="s">
        <v>24</v>
      </c>
      <c r="O432" s="32" t="s">
        <v>25</v>
      </c>
      <c r="P432" s="32" t="s">
        <v>26</v>
      </c>
    </row>
    <row r="433" spans="1:16" ht="25.5" x14ac:dyDescent="0.25">
      <c r="A433" s="32" t="s">
        <v>1206</v>
      </c>
      <c r="B433" s="32" t="s">
        <v>46</v>
      </c>
      <c r="C433" s="33">
        <v>43791</v>
      </c>
      <c r="D433" s="33"/>
      <c r="E433" s="32" t="s">
        <v>20</v>
      </c>
      <c r="F433" s="34">
        <v>45268</v>
      </c>
      <c r="G433" s="34"/>
      <c r="H433" s="34">
        <v>45268</v>
      </c>
      <c r="I433" s="34"/>
      <c r="J433" s="32" t="s">
        <v>36</v>
      </c>
      <c r="K433" s="32" t="s">
        <v>1207</v>
      </c>
      <c r="L433" s="32" t="s">
        <v>795</v>
      </c>
      <c r="M433" s="32" t="s">
        <v>23</v>
      </c>
      <c r="N433" s="32" t="s">
        <v>340</v>
      </c>
      <c r="O433" s="32" t="s">
        <v>25</v>
      </c>
      <c r="P433" s="32" t="s">
        <v>20</v>
      </c>
    </row>
    <row r="434" spans="1:16" ht="25.5" x14ac:dyDescent="0.25">
      <c r="A434" s="32" t="s">
        <v>1208</v>
      </c>
      <c r="B434" s="32" t="s">
        <v>95</v>
      </c>
      <c r="C434" s="33">
        <v>45251</v>
      </c>
      <c r="D434" s="33"/>
      <c r="E434" s="32" t="s">
        <v>25</v>
      </c>
      <c r="F434" s="34">
        <v>45286</v>
      </c>
      <c r="G434" s="34"/>
      <c r="H434" s="34">
        <v>45286</v>
      </c>
      <c r="I434" s="34"/>
      <c r="J434" s="32" t="s">
        <v>482</v>
      </c>
      <c r="K434" s="32" t="s">
        <v>1137</v>
      </c>
      <c r="L434" s="32" t="s">
        <v>552</v>
      </c>
      <c r="M434" s="32" t="s">
        <v>23</v>
      </c>
      <c r="N434" s="32" t="s">
        <v>340</v>
      </c>
      <c r="O434" s="32" t="s">
        <v>25</v>
      </c>
      <c r="P434" s="32" t="s">
        <v>26</v>
      </c>
    </row>
    <row r="435" spans="1:16" ht="25.5" x14ac:dyDescent="0.25">
      <c r="A435" s="32" t="s">
        <v>1209</v>
      </c>
      <c r="B435" s="32" t="s">
        <v>59</v>
      </c>
      <c r="C435" s="33">
        <v>43790</v>
      </c>
      <c r="D435" s="33"/>
      <c r="E435" s="32" t="s">
        <v>25</v>
      </c>
      <c r="F435" s="34">
        <v>45281</v>
      </c>
      <c r="G435" s="34"/>
      <c r="H435" s="34">
        <v>45281</v>
      </c>
      <c r="I435" s="34"/>
      <c r="J435" s="32" t="s">
        <v>134</v>
      </c>
      <c r="K435" s="32" t="s">
        <v>1210</v>
      </c>
      <c r="L435" s="32" t="s">
        <v>469</v>
      </c>
      <c r="M435" s="32" t="s">
        <v>43</v>
      </c>
      <c r="N435" s="32" t="s">
        <v>24</v>
      </c>
      <c r="O435" s="32" t="s">
        <v>25</v>
      </c>
      <c r="P435" s="32" t="s">
        <v>26</v>
      </c>
    </row>
    <row r="436" spans="1:16" ht="25.5" x14ac:dyDescent="0.25">
      <c r="A436" s="32" t="s">
        <v>1212</v>
      </c>
      <c r="B436" s="32" t="s">
        <v>19</v>
      </c>
      <c r="C436" s="33">
        <v>43791</v>
      </c>
      <c r="D436" s="33"/>
      <c r="E436" s="32" t="s">
        <v>25</v>
      </c>
      <c r="F436" s="34">
        <v>45268</v>
      </c>
      <c r="G436" s="34"/>
      <c r="H436" s="34">
        <v>45268</v>
      </c>
      <c r="I436" s="34"/>
      <c r="J436" s="32" t="s">
        <v>30</v>
      </c>
      <c r="K436" s="32" t="s">
        <v>1213</v>
      </c>
      <c r="L436" s="32" t="s">
        <v>258</v>
      </c>
      <c r="M436" s="32" t="s">
        <v>43</v>
      </c>
      <c r="N436" s="32" t="s">
        <v>24</v>
      </c>
      <c r="O436" s="32" t="s">
        <v>25</v>
      </c>
      <c r="P436" s="32" t="s">
        <v>26</v>
      </c>
    </row>
    <row r="437" spans="1:16" ht="25.5" x14ac:dyDescent="0.25">
      <c r="A437" s="32" t="s">
        <v>1214</v>
      </c>
      <c r="B437" s="32" t="s">
        <v>95</v>
      </c>
      <c r="C437" s="33">
        <v>43790</v>
      </c>
      <c r="D437" s="33"/>
      <c r="E437" s="32" t="s">
        <v>25</v>
      </c>
      <c r="F437" s="34">
        <v>45286</v>
      </c>
      <c r="G437" s="34"/>
      <c r="H437" s="34">
        <v>45286</v>
      </c>
      <c r="I437" s="34"/>
      <c r="J437" s="32" t="s">
        <v>528</v>
      </c>
      <c r="K437" s="32" t="s">
        <v>1215</v>
      </c>
      <c r="L437" s="32" t="s">
        <v>438</v>
      </c>
      <c r="M437" s="32" t="s">
        <v>23</v>
      </c>
      <c r="N437" s="32" t="s">
        <v>24</v>
      </c>
      <c r="O437" s="32" t="s">
        <v>25</v>
      </c>
      <c r="P437" s="32" t="s">
        <v>26</v>
      </c>
    </row>
    <row r="438" spans="1:16" ht="25.5" x14ac:dyDescent="0.25">
      <c r="A438" s="32" t="s">
        <v>1216</v>
      </c>
      <c r="B438" s="32" t="s">
        <v>95</v>
      </c>
      <c r="C438" s="33">
        <v>43790</v>
      </c>
      <c r="D438" s="33"/>
      <c r="E438" s="32" t="s">
        <v>25</v>
      </c>
      <c r="F438" s="34">
        <v>45286</v>
      </c>
      <c r="G438" s="34"/>
      <c r="H438" s="34">
        <v>45286</v>
      </c>
      <c r="I438" s="34"/>
      <c r="J438" s="32" t="s">
        <v>1217</v>
      </c>
      <c r="K438" s="32" t="s">
        <v>127</v>
      </c>
      <c r="L438" s="32" t="s">
        <v>127</v>
      </c>
      <c r="M438" s="32" t="s">
        <v>23</v>
      </c>
      <c r="N438" s="32" t="s">
        <v>340</v>
      </c>
      <c r="O438" s="32" t="s">
        <v>25</v>
      </c>
      <c r="P438" s="32" t="s">
        <v>26</v>
      </c>
    </row>
    <row r="439" spans="1:16" ht="25.5" x14ac:dyDescent="0.25">
      <c r="A439" s="32" t="s">
        <v>1218</v>
      </c>
      <c r="B439" s="32" t="s">
        <v>19</v>
      </c>
      <c r="C439" s="33">
        <v>43790</v>
      </c>
      <c r="D439" s="33"/>
      <c r="E439" s="32" t="s">
        <v>25</v>
      </c>
      <c r="F439" s="34">
        <v>45280</v>
      </c>
      <c r="G439" s="34"/>
      <c r="H439" s="34">
        <v>45280</v>
      </c>
      <c r="I439" s="34"/>
      <c r="J439" s="32" t="s">
        <v>418</v>
      </c>
      <c r="K439" s="32" t="s">
        <v>1219</v>
      </c>
      <c r="L439" s="32" t="s">
        <v>1220</v>
      </c>
      <c r="M439" s="32" t="s">
        <v>23</v>
      </c>
      <c r="N439" s="32" t="s">
        <v>24</v>
      </c>
      <c r="O439" s="32" t="s">
        <v>25</v>
      </c>
      <c r="P439" s="32" t="s">
        <v>26</v>
      </c>
    </row>
    <row r="440" spans="1:16" ht="25.5" x14ac:dyDescent="0.25">
      <c r="A440" s="32" t="s">
        <v>1221</v>
      </c>
      <c r="B440" s="32" t="s">
        <v>64</v>
      </c>
      <c r="C440" s="33">
        <v>43790</v>
      </c>
      <c r="D440" s="33"/>
      <c r="E440" s="32" t="s">
        <v>25</v>
      </c>
      <c r="F440" s="34">
        <v>45286</v>
      </c>
      <c r="G440" s="34"/>
      <c r="H440" s="34">
        <v>45286</v>
      </c>
      <c r="I440" s="34"/>
      <c r="J440" s="32" t="s">
        <v>486</v>
      </c>
      <c r="K440" s="32" t="s">
        <v>1222</v>
      </c>
      <c r="L440" s="32" t="s">
        <v>438</v>
      </c>
      <c r="M440" s="32" t="s">
        <v>23</v>
      </c>
      <c r="N440" s="32" t="s">
        <v>24</v>
      </c>
      <c r="O440" s="32" t="s">
        <v>25</v>
      </c>
      <c r="P440" s="32" t="s">
        <v>26</v>
      </c>
    </row>
    <row r="441" spans="1:16" ht="25.5" x14ac:dyDescent="0.25">
      <c r="A441" s="32" t="s">
        <v>1223</v>
      </c>
      <c r="B441" s="32" t="s">
        <v>59</v>
      </c>
      <c r="C441" s="33">
        <v>43790</v>
      </c>
      <c r="D441" s="33"/>
      <c r="E441" s="32" t="s">
        <v>25</v>
      </c>
      <c r="F441" s="34">
        <v>45281</v>
      </c>
      <c r="G441" s="34"/>
      <c r="H441" s="34">
        <v>45281</v>
      </c>
      <c r="I441" s="34"/>
      <c r="J441" s="32" t="s">
        <v>779</v>
      </c>
      <c r="K441" s="32" t="s">
        <v>1224</v>
      </c>
      <c r="L441" s="32" t="s">
        <v>480</v>
      </c>
      <c r="M441" s="32" t="s">
        <v>23</v>
      </c>
      <c r="N441" s="32" t="s">
        <v>24</v>
      </c>
      <c r="O441" s="32" t="s">
        <v>25</v>
      </c>
      <c r="P441" s="32" t="s">
        <v>26</v>
      </c>
    </row>
    <row r="442" spans="1:16" ht="25.5" x14ac:dyDescent="0.25">
      <c r="A442" s="32" t="s">
        <v>1225</v>
      </c>
      <c r="B442" s="32" t="s">
        <v>728</v>
      </c>
      <c r="C442" s="33">
        <v>43790</v>
      </c>
      <c r="D442" s="33"/>
      <c r="E442" s="32" t="s">
        <v>25</v>
      </c>
      <c r="F442" s="34">
        <v>45282</v>
      </c>
      <c r="G442" s="34"/>
      <c r="H442" s="34">
        <v>45282</v>
      </c>
      <c r="I442" s="34"/>
      <c r="J442" s="32" t="s">
        <v>180</v>
      </c>
      <c r="K442" s="32" t="s">
        <v>900</v>
      </c>
      <c r="L442" s="32" t="s">
        <v>1226</v>
      </c>
      <c r="M442" s="32" t="s">
        <v>23</v>
      </c>
      <c r="N442" s="32" t="s">
        <v>24</v>
      </c>
      <c r="O442" s="32" t="s">
        <v>25</v>
      </c>
      <c r="P442" s="32" t="s">
        <v>311</v>
      </c>
    </row>
    <row r="443" spans="1:16" ht="38.25" x14ac:dyDescent="0.25">
      <c r="A443" s="32" t="s">
        <v>1227</v>
      </c>
      <c r="B443" s="32" t="s">
        <v>64</v>
      </c>
      <c r="C443" s="33">
        <v>43790</v>
      </c>
      <c r="D443" s="33"/>
      <c r="E443" s="32" t="s">
        <v>25</v>
      </c>
      <c r="F443" s="34">
        <v>45286</v>
      </c>
      <c r="G443" s="34"/>
      <c r="H443" s="34">
        <v>45286</v>
      </c>
      <c r="I443" s="34"/>
      <c r="J443" s="32" t="s">
        <v>612</v>
      </c>
      <c r="K443" s="32" t="s">
        <v>1228</v>
      </c>
      <c r="L443" s="32" t="s">
        <v>1229</v>
      </c>
      <c r="M443" s="32" t="s">
        <v>23</v>
      </c>
      <c r="N443" s="32" t="s">
        <v>24</v>
      </c>
      <c r="O443" s="32" t="s">
        <v>25</v>
      </c>
      <c r="P443" s="32" t="s">
        <v>26</v>
      </c>
    </row>
    <row r="444" spans="1:16" ht="25.5" x14ac:dyDescent="0.25">
      <c r="A444" s="32" t="s">
        <v>1231</v>
      </c>
      <c r="B444" s="32" t="s">
        <v>19</v>
      </c>
      <c r="C444" s="33">
        <v>43791</v>
      </c>
      <c r="D444" s="33"/>
      <c r="E444" s="32" t="s">
        <v>25</v>
      </c>
      <c r="F444" s="34">
        <v>45281</v>
      </c>
      <c r="G444" s="34"/>
      <c r="H444" s="34">
        <v>45281</v>
      </c>
      <c r="I444" s="34"/>
      <c r="J444" s="32" t="s">
        <v>779</v>
      </c>
      <c r="K444" s="32" t="s">
        <v>780</v>
      </c>
      <c r="L444" s="32" t="s">
        <v>473</v>
      </c>
      <c r="M444" s="32" t="s">
        <v>43</v>
      </c>
      <c r="N444" s="32" t="s">
        <v>24</v>
      </c>
      <c r="O444" s="32" t="s">
        <v>25</v>
      </c>
      <c r="P444" s="32" t="s">
        <v>26</v>
      </c>
    </row>
    <row r="445" spans="1:16" ht="25.5" x14ac:dyDescent="0.25">
      <c r="A445" s="32" t="s">
        <v>1233</v>
      </c>
      <c r="B445" s="32" t="s">
        <v>59</v>
      </c>
      <c r="C445" s="33">
        <v>43788</v>
      </c>
      <c r="D445" s="33"/>
      <c r="E445" s="32" t="s">
        <v>25</v>
      </c>
      <c r="F445" s="34">
        <v>45281</v>
      </c>
      <c r="G445" s="34"/>
      <c r="H445" s="34">
        <v>45281</v>
      </c>
      <c r="I445" s="34"/>
      <c r="J445" s="32" t="s">
        <v>134</v>
      </c>
      <c r="K445" s="32" t="s">
        <v>334</v>
      </c>
      <c r="L445" s="32" t="s">
        <v>655</v>
      </c>
      <c r="M445" s="32" t="s">
        <v>43</v>
      </c>
      <c r="N445" s="32" t="s">
        <v>24</v>
      </c>
      <c r="O445" s="32" t="s">
        <v>25</v>
      </c>
      <c r="P445" s="32" t="s">
        <v>26</v>
      </c>
    </row>
    <row r="446" spans="1:16" ht="25.5" x14ac:dyDescent="0.25">
      <c r="A446" s="32" t="s">
        <v>1235</v>
      </c>
      <c r="B446" s="32" t="s">
        <v>95</v>
      </c>
      <c r="C446" s="33">
        <v>43791</v>
      </c>
      <c r="D446" s="33"/>
      <c r="E446" s="32" t="s">
        <v>25</v>
      </c>
      <c r="F446" s="34">
        <v>45268</v>
      </c>
      <c r="G446" s="34"/>
      <c r="H446" s="34">
        <v>45269</v>
      </c>
      <c r="I446" s="34"/>
      <c r="J446" s="32" t="s">
        <v>30</v>
      </c>
      <c r="K446" s="32" t="s">
        <v>32</v>
      </c>
      <c r="L446" s="32" t="s">
        <v>52</v>
      </c>
      <c r="M446" s="32" t="s">
        <v>23</v>
      </c>
      <c r="N446" s="32" t="s">
        <v>24</v>
      </c>
      <c r="O446" s="32" t="s">
        <v>25</v>
      </c>
      <c r="P446" s="32" t="s">
        <v>26</v>
      </c>
    </row>
    <row r="447" spans="1:16" ht="25.5" x14ac:dyDescent="0.25">
      <c r="A447" s="32" t="s">
        <v>1237</v>
      </c>
      <c r="B447" s="32" t="s">
        <v>29</v>
      </c>
      <c r="C447" s="33">
        <v>43788</v>
      </c>
      <c r="D447" s="33"/>
      <c r="E447" s="32" t="s">
        <v>25</v>
      </c>
      <c r="F447" s="34">
        <v>45279</v>
      </c>
      <c r="G447" s="34"/>
      <c r="H447" s="34">
        <v>45280</v>
      </c>
      <c r="I447" s="34"/>
      <c r="J447" s="32" t="s">
        <v>399</v>
      </c>
      <c r="K447" s="32" t="s">
        <v>1238</v>
      </c>
      <c r="L447" s="32" t="s">
        <v>480</v>
      </c>
      <c r="M447" s="32" t="s">
        <v>23</v>
      </c>
      <c r="N447" s="32" t="s">
        <v>340</v>
      </c>
      <c r="O447" s="32" t="s">
        <v>25</v>
      </c>
      <c r="P447" s="32" t="s">
        <v>26</v>
      </c>
    </row>
    <row r="448" spans="1:16" ht="25.5" x14ac:dyDescent="0.25">
      <c r="A448" s="32" t="s">
        <v>1240</v>
      </c>
      <c r="B448" s="32" t="s">
        <v>46</v>
      </c>
      <c r="C448" s="33">
        <v>43791</v>
      </c>
      <c r="D448" s="33"/>
      <c r="E448" s="32" t="s">
        <v>25</v>
      </c>
      <c r="F448" s="34">
        <v>45286</v>
      </c>
      <c r="G448" s="34"/>
      <c r="H448" s="34">
        <v>45286</v>
      </c>
      <c r="I448" s="34"/>
      <c r="J448" s="32" t="s">
        <v>593</v>
      </c>
      <c r="K448" s="32" t="s">
        <v>594</v>
      </c>
      <c r="L448" s="32" t="s">
        <v>469</v>
      </c>
      <c r="M448" s="32" t="s">
        <v>43</v>
      </c>
      <c r="N448" s="32" t="s">
        <v>24</v>
      </c>
      <c r="O448" s="32" t="s">
        <v>25</v>
      </c>
      <c r="P448" s="32" t="s">
        <v>26</v>
      </c>
    </row>
    <row r="449" spans="1:16" ht="25.5" x14ac:dyDescent="0.25">
      <c r="A449" s="32" t="s">
        <v>1241</v>
      </c>
      <c r="B449" s="32" t="s">
        <v>95</v>
      </c>
      <c r="C449" s="33">
        <v>43790</v>
      </c>
      <c r="D449" s="33"/>
      <c r="E449" s="32" t="s">
        <v>25</v>
      </c>
      <c r="F449" s="34">
        <v>45286</v>
      </c>
      <c r="G449" s="34"/>
      <c r="H449" s="34">
        <v>45286</v>
      </c>
      <c r="I449" s="34"/>
      <c r="J449" s="32" t="s">
        <v>410</v>
      </c>
      <c r="K449" s="32" t="s">
        <v>1242</v>
      </c>
      <c r="L449" s="32" t="s">
        <v>1243</v>
      </c>
      <c r="M449" s="32" t="s">
        <v>43</v>
      </c>
      <c r="N449" s="32" t="s">
        <v>24</v>
      </c>
      <c r="O449" s="32" t="s">
        <v>25</v>
      </c>
      <c r="P449" s="32" t="s">
        <v>26</v>
      </c>
    </row>
    <row r="450" spans="1:16" ht="25.5" x14ac:dyDescent="0.25">
      <c r="A450" s="32" t="s">
        <v>1245</v>
      </c>
      <c r="B450" s="32" t="s">
        <v>29</v>
      </c>
      <c r="C450" s="33">
        <v>43790</v>
      </c>
      <c r="D450" s="33"/>
      <c r="E450" s="32" t="s">
        <v>25</v>
      </c>
      <c r="F450" s="34">
        <v>45276</v>
      </c>
      <c r="G450" s="34"/>
      <c r="H450" s="34">
        <v>45276</v>
      </c>
      <c r="I450" s="34"/>
      <c r="J450" s="32" t="s">
        <v>1246</v>
      </c>
      <c r="K450" s="32" t="s">
        <v>1247</v>
      </c>
      <c r="L450" s="32" t="s">
        <v>513</v>
      </c>
      <c r="M450" s="32" t="s">
        <v>23</v>
      </c>
      <c r="N450" s="32" t="s">
        <v>24</v>
      </c>
      <c r="O450" s="32" t="s">
        <v>25</v>
      </c>
      <c r="P450" s="32" t="s">
        <v>26</v>
      </c>
    </row>
    <row r="451" spans="1:16" ht="25.5" x14ac:dyDescent="0.25">
      <c r="A451" s="32" t="s">
        <v>1249</v>
      </c>
      <c r="B451" s="32" t="s">
        <v>19</v>
      </c>
      <c r="C451" s="33">
        <v>43791</v>
      </c>
      <c r="D451" s="33"/>
      <c r="E451" s="32" t="s">
        <v>25</v>
      </c>
      <c r="F451" s="34">
        <v>45279</v>
      </c>
      <c r="G451" s="34"/>
      <c r="H451" s="34">
        <v>45279</v>
      </c>
      <c r="I451" s="34"/>
      <c r="J451" s="32" t="s">
        <v>528</v>
      </c>
      <c r="K451" s="32" t="s">
        <v>1250</v>
      </c>
      <c r="L451" s="32" t="s">
        <v>639</v>
      </c>
      <c r="M451" s="32" t="s">
        <v>23</v>
      </c>
      <c r="N451" s="32" t="s">
        <v>24</v>
      </c>
      <c r="O451" s="32" t="s">
        <v>25</v>
      </c>
      <c r="P451" s="32" t="s">
        <v>26</v>
      </c>
    </row>
    <row r="452" spans="1:16" ht="25.5" x14ac:dyDescent="0.25">
      <c r="A452" s="32" t="s">
        <v>1251</v>
      </c>
      <c r="B452" s="32" t="s">
        <v>95</v>
      </c>
      <c r="C452" s="33">
        <v>43790</v>
      </c>
      <c r="D452" s="33"/>
      <c r="E452" s="32" t="s">
        <v>25</v>
      </c>
      <c r="F452" s="34">
        <v>45286</v>
      </c>
      <c r="G452" s="34"/>
      <c r="H452" s="34">
        <v>45286</v>
      </c>
      <c r="I452" s="34"/>
      <c r="J452" s="32" t="s">
        <v>399</v>
      </c>
      <c r="K452" s="32" t="s">
        <v>1252</v>
      </c>
      <c r="L452" s="32" t="s">
        <v>1253</v>
      </c>
      <c r="M452" s="32" t="s">
        <v>23</v>
      </c>
      <c r="N452" s="32" t="s">
        <v>24</v>
      </c>
      <c r="O452" s="32" t="s">
        <v>25</v>
      </c>
      <c r="P452" s="32" t="s">
        <v>26</v>
      </c>
    </row>
    <row r="453" spans="1:16" ht="25.5" x14ac:dyDescent="0.25">
      <c r="A453" s="32" t="s">
        <v>1255</v>
      </c>
      <c r="B453" s="32" t="s">
        <v>95</v>
      </c>
      <c r="C453" s="33">
        <v>43791</v>
      </c>
      <c r="D453" s="33"/>
      <c r="E453" s="32" t="s">
        <v>20</v>
      </c>
      <c r="F453" s="34">
        <v>45268</v>
      </c>
      <c r="G453" s="34"/>
      <c r="H453" s="34">
        <v>45268</v>
      </c>
      <c r="I453" s="34"/>
      <c r="J453" s="32" t="s">
        <v>36</v>
      </c>
      <c r="K453" s="32" t="s">
        <v>25</v>
      </c>
      <c r="L453" s="32" t="s">
        <v>1256</v>
      </c>
      <c r="M453" s="32" t="s">
        <v>23</v>
      </c>
      <c r="N453" s="32" t="s">
        <v>340</v>
      </c>
      <c r="O453" s="32" t="s">
        <v>25</v>
      </c>
      <c r="P453" s="32" t="s">
        <v>26</v>
      </c>
    </row>
    <row r="454" spans="1:16" ht="25.5" x14ac:dyDescent="0.25">
      <c r="A454" s="32" t="s">
        <v>1257</v>
      </c>
      <c r="B454" s="32" t="s">
        <v>64</v>
      </c>
      <c r="C454" s="33">
        <v>43790</v>
      </c>
      <c r="D454" s="33"/>
      <c r="E454" s="32" t="s">
        <v>25</v>
      </c>
      <c r="F454" s="34">
        <v>45269</v>
      </c>
      <c r="G454" s="34"/>
      <c r="H454" s="34">
        <v>45269</v>
      </c>
      <c r="I454" s="34"/>
      <c r="J454" s="32" t="s">
        <v>36</v>
      </c>
      <c r="K454" s="32" t="s">
        <v>1258</v>
      </c>
      <c r="L454" s="32" t="s">
        <v>61</v>
      </c>
      <c r="M454" s="32" t="s">
        <v>23</v>
      </c>
      <c r="N454" s="32" t="s">
        <v>340</v>
      </c>
      <c r="O454" s="32" t="s">
        <v>25</v>
      </c>
      <c r="P454" s="32" t="s">
        <v>26</v>
      </c>
    </row>
    <row r="455" spans="1:16" ht="25.5" x14ac:dyDescent="0.25">
      <c r="A455" s="32" t="s">
        <v>1260</v>
      </c>
      <c r="B455" s="32" t="s">
        <v>95</v>
      </c>
      <c r="C455" s="33">
        <v>43790</v>
      </c>
      <c r="D455" s="33"/>
      <c r="E455" s="32" t="s">
        <v>25</v>
      </c>
      <c r="F455" s="34">
        <v>45286</v>
      </c>
      <c r="G455" s="34"/>
      <c r="H455" s="34">
        <v>45286</v>
      </c>
      <c r="I455" s="34"/>
      <c r="J455" s="32" t="s">
        <v>1073</v>
      </c>
      <c r="K455" s="32" t="s">
        <v>1074</v>
      </c>
      <c r="L455" s="32" t="s">
        <v>517</v>
      </c>
      <c r="M455" s="32" t="s">
        <v>23</v>
      </c>
      <c r="N455" s="32" t="s">
        <v>24</v>
      </c>
      <c r="O455" s="32" t="s">
        <v>25</v>
      </c>
      <c r="P455" s="32" t="s">
        <v>26</v>
      </c>
    </row>
    <row r="456" spans="1:16" ht="25.5" x14ac:dyDescent="0.25">
      <c r="A456" s="32" t="s">
        <v>1261</v>
      </c>
      <c r="B456" s="32" t="s">
        <v>64</v>
      </c>
      <c r="C456" s="33">
        <v>43790</v>
      </c>
      <c r="D456" s="33"/>
      <c r="E456" s="32" t="s">
        <v>25</v>
      </c>
      <c r="F456" s="34">
        <v>45281</v>
      </c>
      <c r="G456" s="34"/>
      <c r="H456" s="34">
        <v>45281</v>
      </c>
      <c r="I456" s="34"/>
      <c r="J456" s="32" t="s">
        <v>119</v>
      </c>
      <c r="K456" s="32" t="s">
        <v>1262</v>
      </c>
      <c r="L456" s="32" t="s">
        <v>517</v>
      </c>
      <c r="M456" s="32" t="s">
        <v>23</v>
      </c>
      <c r="N456" s="32" t="s">
        <v>24</v>
      </c>
      <c r="O456" s="32" t="s">
        <v>25</v>
      </c>
      <c r="P456" s="32" t="s">
        <v>26</v>
      </c>
    </row>
    <row r="457" spans="1:16" ht="25.5" x14ac:dyDescent="0.25">
      <c r="A457" s="32" t="s">
        <v>1264</v>
      </c>
      <c r="B457" s="32" t="s">
        <v>19</v>
      </c>
      <c r="C457" s="33">
        <v>43790</v>
      </c>
      <c r="D457" s="33"/>
      <c r="E457" s="32" t="s">
        <v>25</v>
      </c>
      <c r="F457" s="34">
        <v>45282</v>
      </c>
      <c r="G457" s="34"/>
      <c r="H457" s="34">
        <v>45283</v>
      </c>
      <c r="I457" s="34"/>
      <c r="J457" s="32" t="s">
        <v>119</v>
      </c>
      <c r="K457" s="32" t="s">
        <v>1265</v>
      </c>
      <c r="L457" s="32" t="s">
        <v>985</v>
      </c>
      <c r="M457" s="32" t="s">
        <v>23</v>
      </c>
      <c r="N457" s="32" t="s">
        <v>24</v>
      </c>
      <c r="O457" s="32" t="s">
        <v>25</v>
      </c>
      <c r="P457" s="32" t="s">
        <v>26</v>
      </c>
    </row>
    <row r="458" spans="1:16" ht="25.5" x14ac:dyDescent="0.25">
      <c r="A458" s="32" t="s">
        <v>1267</v>
      </c>
      <c r="B458" s="32" t="s">
        <v>29</v>
      </c>
      <c r="C458" s="33">
        <v>45281</v>
      </c>
      <c r="D458" s="33"/>
      <c r="E458" s="32" t="s">
        <v>25</v>
      </c>
      <c r="F458" s="34">
        <v>45279</v>
      </c>
      <c r="G458" s="34"/>
      <c r="H458" s="34">
        <v>45281</v>
      </c>
      <c r="I458" s="34"/>
      <c r="J458" s="32" t="s">
        <v>440</v>
      </c>
      <c r="K458" s="32" t="s">
        <v>672</v>
      </c>
      <c r="L458" s="40">
        <v>44958</v>
      </c>
      <c r="M458" s="32" t="s">
        <v>23</v>
      </c>
      <c r="N458" s="32" t="s">
        <v>340</v>
      </c>
      <c r="O458" s="32" t="s">
        <v>25</v>
      </c>
      <c r="P458" s="32" t="s">
        <v>26</v>
      </c>
    </row>
    <row r="459" spans="1:16" ht="25.5" x14ac:dyDescent="0.25">
      <c r="A459" s="32" t="s">
        <v>1268</v>
      </c>
      <c r="B459" s="32" t="s">
        <v>1269</v>
      </c>
      <c r="C459" s="33">
        <v>43791</v>
      </c>
      <c r="D459" s="33"/>
      <c r="E459" s="32" t="s">
        <v>25</v>
      </c>
      <c r="F459" s="34">
        <v>45268</v>
      </c>
      <c r="G459" s="34"/>
      <c r="H459" s="34">
        <v>45268</v>
      </c>
      <c r="I459" s="34"/>
      <c r="J459" s="32" t="s">
        <v>36</v>
      </c>
      <c r="K459" s="32" t="s">
        <v>202</v>
      </c>
      <c r="L459" s="32" t="s">
        <v>1270</v>
      </c>
      <c r="M459" s="32" t="s">
        <v>23</v>
      </c>
      <c r="N459" s="32" t="s">
        <v>340</v>
      </c>
      <c r="O459" s="32" t="s">
        <v>25</v>
      </c>
      <c r="P459" s="32" t="s">
        <v>26</v>
      </c>
    </row>
    <row r="460" spans="1:16" ht="25.5" x14ac:dyDescent="0.25">
      <c r="A460" s="32" t="s">
        <v>1271</v>
      </c>
      <c r="B460" s="32" t="s">
        <v>19</v>
      </c>
      <c r="C460" s="33">
        <v>43790</v>
      </c>
      <c r="D460" s="33"/>
      <c r="E460" s="32" t="s">
        <v>25</v>
      </c>
      <c r="F460" s="34">
        <v>45268</v>
      </c>
      <c r="G460" s="34"/>
      <c r="H460" s="34">
        <v>45274</v>
      </c>
      <c r="I460" s="34"/>
      <c r="J460" s="32" t="s">
        <v>36</v>
      </c>
      <c r="K460" s="32" t="s">
        <v>497</v>
      </c>
      <c r="L460" s="32" t="s">
        <v>66</v>
      </c>
      <c r="M460" s="32" t="s">
        <v>43</v>
      </c>
      <c r="N460" s="32" t="s">
        <v>24</v>
      </c>
      <c r="O460" s="32" t="s">
        <v>25</v>
      </c>
      <c r="P460" s="32" t="s">
        <v>26</v>
      </c>
    </row>
    <row r="461" spans="1:16" ht="25.5" x14ac:dyDescent="0.25">
      <c r="A461" s="32" t="s">
        <v>1272</v>
      </c>
      <c r="B461" s="32" t="s">
        <v>95</v>
      </c>
      <c r="C461" s="33">
        <v>43791</v>
      </c>
      <c r="D461" s="33"/>
      <c r="E461" s="32" t="s">
        <v>25</v>
      </c>
      <c r="F461" s="34">
        <v>45286</v>
      </c>
      <c r="G461" s="34"/>
      <c r="H461" s="34">
        <v>45286</v>
      </c>
      <c r="I461" s="34"/>
      <c r="J461" s="32" t="s">
        <v>253</v>
      </c>
      <c r="K461" s="32" t="s">
        <v>127</v>
      </c>
      <c r="L461" s="32" t="s">
        <v>127</v>
      </c>
      <c r="M461" s="32" t="s">
        <v>43</v>
      </c>
      <c r="N461" s="32" t="s">
        <v>24</v>
      </c>
      <c r="O461" s="32" t="s">
        <v>25</v>
      </c>
      <c r="P461" s="32" t="s">
        <v>26</v>
      </c>
    </row>
    <row r="462" spans="1:16" ht="25.5" x14ac:dyDescent="0.25">
      <c r="A462" s="32" t="s">
        <v>1273</v>
      </c>
      <c r="B462" s="32" t="s">
        <v>59</v>
      </c>
      <c r="C462" s="33">
        <v>45268</v>
      </c>
      <c r="D462" s="33"/>
      <c r="E462" s="32" t="s">
        <v>20</v>
      </c>
      <c r="F462" s="34">
        <v>45268</v>
      </c>
      <c r="G462" s="34"/>
      <c r="H462" s="34">
        <v>45268</v>
      </c>
      <c r="I462" s="34"/>
      <c r="J462" s="32" t="s">
        <v>36</v>
      </c>
      <c r="K462" s="32" t="s">
        <v>1274</v>
      </c>
      <c r="L462" s="32" t="s">
        <v>392</v>
      </c>
      <c r="M462" s="32" t="s">
        <v>23</v>
      </c>
      <c r="N462" s="32" t="s">
        <v>356</v>
      </c>
      <c r="O462" s="32" t="s">
        <v>25</v>
      </c>
      <c r="P462" s="32" t="s">
        <v>26</v>
      </c>
    </row>
    <row r="463" spans="1:16" ht="25.5" x14ac:dyDescent="0.25">
      <c r="A463" s="32" t="s">
        <v>1276</v>
      </c>
      <c r="B463" s="32" t="s">
        <v>46</v>
      </c>
      <c r="C463" s="33">
        <v>43790</v>
      </c>
      <c r="D463" s="33"/>
      <c r="E463" s="32" t="s">
        <v>25</v>
      </c>
      <c r="F463" s="34">
        <v>45268</v>
      </c>
      <c r="G463" s="34"/>
      <c r="H463" s="34">
        <v>45269</v>
      </c>
      <c r="I463" s="34"/>
      <c r="J463" s="32" t="s">
        <v>36</v>
      </c>
      <c r="K463" s="32" t="s">
        <v>124</v>
      </c>
      <c r="L463" s="32" t="s">
        <v>66</v>
      </c>
      <c r="M463" s="32" t="s">
        <v>43</v>
      </c>
      <c r="N463" s="32" t="s">
        <v>24</v>
      </c>
      <c r="O463" s="32" t="s">
        <v>25</v>
      </c>
      <c r="P463" s="32" t="s">
        <v>26</v>
      </c>
    </row>
    <row r="464" spans="1:16" ht="25.5" x14ac:dyDescent="0.25">
      <c r="A464" s="32" t="s">
        <v>1277</v>
      </c>
      <c r="B464" s="32" t="s">
        <v>59</v>
      </c>
      <c r="C464" s="33">
        <v>43790</v>
      </c>
      <c r="D464" s="33"/>
      <c r="E464" s="32" t="s">
        <v>20</v>
      </c>
      <c r="F464" s="34">
        <v>45268</v>
      </c>
      <c r="G464" s="34"/>
      <c r="H464" s="34">
        <v>45268</v>
      </c>
      <c r="I464" s="34"/>
      <c r="J464" s="32" t="s">
        <v>36</v>
      </c>
      <c r="K464" s="32" t="s">
        <v>146</v>
      </c>
      <c r="L464" s="32" t="s">
        <v>1278</v>
      </c>
      <c r="M464" s="32" t="s">
        <v>23</v>
      </c>
      <c r="N464" s="32" t="s">
        <v>24</v>
      </c>
      <c r="O464" s="32" t="s">
        <v>25</v>
      </c>
      <c r="P464" s="32" t="s">
        <v>26</v>
      </c>
    </row>
    <row r="465" spans="1:16" ht="25.5" x14ac:dyDescent="0.25">
      <c r="A465" s="32" t="s">
        <v>1280</v>
      </c>
      <c r="B465" s="32" t="s">
        <v>29</v>
      </c>
      <c r="C465" s="33">
        <v>43790</v>
      </c>
      <c r="D465" s="33"/>
      <c r="E465" s="32" t="s">
        <v>20</v>
      </c>
      <c r="F465" s="34">
        <v>45268</v>
      </c>
      <c r="G465" s="34"/>
      <c r="H465" s="34">
        <v>45270</v>
      </c>
      <c r="I465" s="34"/>
      <c r="J465" s="32" t="s">
        <v>36</v>
      </c>
      <c r="K465" s="32" t="s">
        <v>1281</v>
      </c>
      <c r="L465" s="32" t="s">
        <v>1282</v>
      </c>
      <c r="M465" s="32" t="s">
        <v>43</v>
      </c>
      <c r="N465" s="32" t="s">
        <v>24</v>
      </c>
      <c r="O465" s="32" t="s">
        <v>25</v>
      </c>
      <c r="P465" s="32" t="s">
        <v>26</v>
      </c>
    </row>
    <row r="466" spans="1:16" ht="25.5" x14ac:dyDescent="0.25">
      <c r="A466" s="32" t="s">
        <v>1283</v>
      </c>
      <c r="B466" s="32" t="s">
        <v>95</v>
      </c>
      <c r="C466" s="33">
        <v>43791</v>
      </c>
      <c r="D466" s="33"/>
      <c r="E466" s="32" t="s">
        <v>25</v>
      </c>
      <c r="F466" s="34">
        <v>45286</v>
      </c>
      <c r="G466" s="34"/>
      <c r="H466" s="34">
        <v>45286</v>
      </c>
      <c r="I466" s="34"/>
      <c r="J466" s="32" t="s">
        <v>134</v>
      </c>
      <c r="K466" s="32" t="s">
        <v>785</v>
      </c>
      <c r="L466" s="32" t="s">
        <v>595</v>
      </c>
      <c r="M466" s="32" t="s">
        <v>23</v>
      </c>
      <c r="N466" s="32" t="s">
        <v>340</v>
      </c>
      <c r="O466" s="32" t="s">
        <v>25</v>
      </c>
      <c r="P466" s="32" t="s">
        <v>26</v>
      </c>
    </row>
    <row r="467" spans="1:16" ht="25.5" x14ac:dyDescent="0.25">
      <c r="A467" s="32" t="s">
        <v>1285</v>
      </c>
      <c r="B467" s="32" t="s">
        <v>64</v>
      </c>
      <c r="C467" s="33">
        <v>43790</v>
      </c>
      <c r="D467" s="33"/>
      <c r="E467" s="32" t="s">
        <v>25</v>
      </c>
      <c r="F467" s="34">
        <v>45286</v>
      </c>
      <c r="G467" s="34"/>
      <c r="H467" s="34">
        <v>45286</v>
      </c>
      <c r="I467" s="34"/>
      <c r="J467" s="32" t="s">
        <v>1041</v>
      </c>
      <c r="K467" s="32" t="s">
        <v>1286</v>
      </c>
      <c r="L467" s="32" t="s">
        <v>1287</v>
      </c>
      <c r="M467" s="32" t="s">
        <v>23</v>
      </c>
      <c r="N467" s="32" t="s">
        <v>24</v>
      </c>
      <c r="O467" s="32" t="s">
        <v>25</v>
      </c>
      <c r="P467" s="32" t="s">
        <v>26</v>
      </c>
    </row>
    <row r="468" spans="1:16" ht="25.5" x14ac:dyDescent="0.25">
      <c r="A468" s="32" t="s">
        <v>1288</v>
      </c>
      <c r="B468" s="32" t="s">
        <v>95</v>
      </c>
      <c r="C468" s="33">
        <v>43790</v>
      </c>
      <c r="D468" s="33"/>
      <c r="E468" s="32" t="s">
        <v>25</v>
      </c>
      <c r="F468" s="34">
        <v>45286</v>
      </c>
      <c r="G468" s="34"/>
      <c r="H468" s="34">
        <v>45286</v>
      </c>
      <c r="I468" s="34"/>
      <c r="J468" s="32" t="s">
        <v>1289</v>
      </c>
      <c r="K468" s="32" t="s">
        <v>1290</v>
      </c>
      <c r="L468" s="32" t="s">
        <v>513</v>
      </c>
      <c r="M468" s="32" t="s">
        <v>23</v>
      </c>
      <c r="N468" s="32" t="s">
        <v>340</v>
      </c>
      <c r="O468" s="32" t="s">
        <v>25</v>
      </c>
      <c r="P468" s="32" t="s">
        <v>26</v>
      </c>
    </row>
    <row r="469" spans="1:16" ht="25.5" x14ac:dyDescent="0.25">
      <c r="A469" s="32" t="s">
        <v>1291</v>
      </c>
      <c r="B469" s="32" t="s">
        <v>64</v>
      </c>
      <c r="C469" s="33">
        <v>43790</v>
      </c>
      <c r="D469" s="33"/>
      <c r="E469" s="32" t="s">
        <v>25</v>
      </c>
      <c r="F469" s="34">
        <v>45286</v>
      </c>
      <c r="G469" s="34"/>
      <c r="H469" s="34">
        <v>45286</v>
      </c>
      <c r="I469" s="34"/>
      <c r="J469" s="32" t="s">
        <v>1246</v>
      </c>
      <c r="K469" s="32" t="s">
        <v>1292</v>
      </c>
      <c r="L469" s="32" t="s">
        <v>1293</v>
      </c>
      <c r="M469" s="32" t="s">
        <v>43</v>
      </c>
      <c r="N469" s="32" t="s">
        <v>24</v>
      </c>
      <c r="O469" s="32" t="s">
        <v>25</v>
      </c>
      <c r="P469" s="32" t="s">
        <v>26</v>
      </c>
    </row>
    <row r="470" spans="1:16" ht="25.5" x14ac:dyDescent="0.25">
      <c r="A470" s="32" t="s">
        <v>1295</v>
      </c>
      <c r="B470" s="32" t="s">
        <v>29</v>
      </c>
      <c r="C470" s="33">
        <v>43791</v>
      </c>
      <c r="D470" s="33"/>
      <c r="E470" s="32" t="s">
        <v>25</v>
      </c>
      <c r="F470" s="34">
        <v>45279</v>
      </c>
      <c r="G470" s="34"/>
      <c r="H470" s="34">
        <v>45279</v>
      </c>
      <c r="I470" s="34"/>
      <c r="J470" s="32" t="s">
        <v>30</v>
      </c>
      <c r="K470" s="32" t="s">
        <v>41</v>
      </c>
      <c r="L470" s="32" t="s">
        <v>552</v>
      </c>
      <c r="M470" s="32" t="s">
        <v>23</v>
      </c>
      <c r="N470" s="32" t="s">
        <v>24</v>
      </c>
      <c r="O470" s="32" t="s">
        <v>25</v>
      </c>
      <c r="P470" s="32" t="s">
        <v>26</v>
      </c>
    </row>
    <row r="471" spans="1:16" ht="25.5" x14ac:dyDescent="0.25">
      <c r="A471" s="32" t="s">
        <v>1297</v>
      </c>
      <c r="B471" s="32" t="s">
        <v>95</v>
      </c>
      <c r="C471" s="33">
        <v>43788</v>
      </c>
      <c r="D471" s="33"/>
      <c r="E471" s="32" t="s">
        <v>25</v>
      </c>
      <c r="F471" s="34">
        <v>45286</v>
      </c>
      <c r="G471" s="34"/>
      <c r="H471" s="34">
        <v>45286</v>
      </c>
      <c r="I471" s="34"/>
      <c r="J471" s="32" t="s">
        <v>36</v>
      </c>
      <c r="K471" s="32" t="s">
        <v>124</v>
      </c>
      <c r="L471" s="32" t="s">
        <v>258</v>
      </c>
      <c r="M471" s="32" t="s">
        <v>43</v>
      </c>
      <c r="N471" s="32" t="s">
        <v>24</v>
      </c>
      <c r="O471" s="32" t="s">
        <v>25</v>
      </c>
      <c r="P471" s="32" t="s">
        <v>26</v>
      </c>
    </row>
    <row r="472" spans="1:16" ht="25.5" x14ac:dyDescent="0.25">
      <c r="A472" s="32" t="s">
        <v>1299</v>
      </c>
      <c r="B472" s="32" t="s">
        <v>19</v>
      </c>
      <c r="C472" s="33">
        <v>43790</v>
      </c>
      <c r="D472" s="33"/>
      <c r="E472" s="32" t="s">
        <v>25</v>
      </c>
      <c r="F472" s="34">
        <v>45280</v>
      </c>
      <c r="G472" s="34"/>
      <c r="H472" s="34">
        <v>45280</v>
      </c>
      <c r="I472" s="34"/>
      <c r="J472" s="32" t="s">
        <v>486</v>
      </c>
      <c r="K472" s="32" t="s">
        <v>487</v>
      </c>
      <c r="L472" s="32" t="s">
        <v>655</v>
      </c>
      <c r="M472" s="32" t="s">
        <v>43</v>
      </c>
      <c r="N472" s="32" t="s">
        <v>24</v>
      </c>
      <c r="O472" s="32" t="s">
        <v>25</v>
      </c>
      <c r="P472" s="32" t="s">
        <v>26</v>
      </c>
    </row>
    <row r="473" spans="1:16" ht="25.5" x14ac:dyDescent="0.25">
      <c r="A473" s="32" t="s">
        <v>1301</v>
      </c>
      <c r="B473" s="32" t="s">
        <v>46</v>
      </c>
      <c r="C473" s="33">
        <v>43788</v>
      </c>
      <c r="D473" s="33"/>
      <c r="E473" s="32" t="s">
        <v>25</v>
      </c>
      <c r="F473" s="34">
        <v>45268</v>
      </c>
      <c r="G473" s="34"/>
      <c r="H473" s="34">
        <v>45269</v>
      </c>
      <c r="I473" s="34"/>
      <c r="J473" s="32" t="s">
        <v>36</v>
      </c>
      <c r="K473" s="32" t="s">
        <v>285</v>
      </c>
      <c r="L473" s="32" t="s">
        <v>285</v>
      </c>
      <c r="M473" s="32" t="s">
        <v>43</v>
      </c>
      <c r="N473" s="32" t="s">
        <v>24</v>
      </c>
      <c r="O473" s="32" t="s">
        <v>25</v>
      </c>
      <c r="P473" s="32" t="s">
        <v>26</v>
      </c>
    </row>
    <row r="474" spans="1:16" ht="25.5" x14ac:dyDescent="0.25">
      <c r="A474" s="32" t="s">
        <v>1302</v>
      </c>
      <c r="B474" s="32" t="s">
        <v>69</v>
      </c>
      <c r="C474" s="33">
        <v>43791</v>
      </c>
      <c r="D474" s="33"/>
      <c r="E474" s="32" t="s">
        <v>25</v>
      </c>
      <c r="F474" s="34">
        <v>45269</v>
      </c>
      <c r="G474" s="34"/>
      <c r="H474" s="34">
        <v>45269</v>
      </c>
      <c r="I474" s="34"/>
      <c r="J474" s="32" t="s">
        <v>30</v>
      </c>
      <c r="K474" s="32" t="s">
        <v>1303</v>
      </c>
      <c r="L474" s="32" t="s">
        <v>747</v>
      </c>
      <c r="M474" s="32" t="s">
        <v>23</v>
      </c>
      <c r="N474" s="32" t="s">
        <v>24</v>
      </c>
      <c r="O474" s="32" t="s">
        <v>25</v>
      </c>
      <c r="P474" s="32" t="s">
        <v>26</v>
      </c>
    </row>
    <row r="475" spans="1:16" ht="25.5" x14ac:dyDescent="0.25">
      <c r="A475" s="32" t="s">
        <v>1304</v>
      </c>
      <c r="B475" s="32" t="s">
        <v>29</v>
      </c>
      <c r="C475" s="33">
        <v>43789</v>
      </c>
      <c r="D475" s="33"/>
      <c r="E475" s="32" t="s">
        <v>25</v>
      </c>
      <c r="F475" s="34">
        <v>45275</v>
      </c>
      <c r="G475" s="34"/>
      <c r="H475" s="34">
        <v>45276</v>
      </c>
      <c r="I475" s="34"/>
      <c r="J475" s="32" t="s">
        <v>253</v>
      </c>
      <c r="K475" s="32" t="s">
        <v>1049</v>
      </c>
      <c r="L475" s="32" t="s">
        <v>513</v>
      </c>
      <c r="M475" s="32" t="s">
        <v>23</v>
      </c>
      <c r="N475" s="32" t="s">
        <v>24</v>
      </c>
      <c r="O475" s="32" t="s">
        <v>25</v>
      </c>
      <c r="P475" s="32" t="s">
        <v>26</v>
      </c>
    </row>
    <row r="476" spans="1:16" ht="25.5" x14ac:dyDescent="0.25">
      <c r="A476" s="32" t="s">
        <v>1306</v>
      </c>
      <c r="B476" s="32" t="s">
        <v>59</v>
      </c>
      <c r="C476" s="33">
        <v>44519</v>
      </c>
      <c r="D476" s="33"/>
      <c r="E476" s="32" t="s">
        <v>25</v>
      </c>
      <c r="F476" s="34">
        <v>45281</v>
      </c>
      <c r="G476" s="34"/>
      <c r="H476" s="34">
        <v>45281</v>
      </c>
      <c r="I476" s="34"/>
      <c r="J476" s="32" t="s">
        <v>30</v>
      </c>
      <c r="K476" s="32" t="s">
        <v>541</v>
      </c>
      <c r="L476" s="32" t="s">
        <v>442</v>
      </c>
      <c r="M476" s="32" t="s">
        <v>43</v>
      </c>
      <c r="N476" s="32" t="s">
        <v>24</v>
      </c>
      <c r="O476" s="32" t="s">
        <v>25</v>
      </c>
      <c r="P476" s="32" t="s">
        <v>26</v>
      </c>
    </row>
    <row r="477" spans="1:16" ht="25.5" x14ac:dyDescent="0.25">
      <c r="A477" s="32" t="s">
        <v>1307</v>
      </c>
      <c r="B477" s="32" t="s">
        <v>29</v>
      </c>
      <c r="C477" s="33">
        <v>43790</v>
      </c>
      <c r="D477" s="33"/>
      <c r="E477" s="32" t="s">
        <v>25</v>
      </c>
      <c r="F477" s="34">
        <v>45275</v>
      </c>
      <c r="G477" s="34"/>
      <c r="H477" s="34">
        <v>45276</v>
      </c>
      <c r="I477" s="34"/>
      <c r="J477" s="32" t="s">
        <v>657</v>
      </c>
      <c r="K477" s="32" t="s">
        <v>42</v>
      </c>
      <c r="L477" s="32" t="s">
        <v>1308</v>
      </c>
      <c r="M477" s="32" t="s">
        <v>23</v>
      </c>
      <c r="N477" s="32" t="s">
        <v>340</v>
      </c>
      <c r="O477" s="32" t="s">
        <v>25</v>
      </c>
      <c r="P477" s="32" t="s">
        <v>26</v>
      </c>
    </row>
    <row r="478" spans="1:16" ht="25.5" x14ac:dyDescent="0.25">
      <c r="A478" s="32" t="s">
        <v>1310</v>
      </c>
      <c r="B478" s="32" t="s">
        <v>95</v>
      </c>
      <c r="C478" s="33">
        <v>43790</v>
      </c>
      <c r="D478" s="33"/>
      <c r="E478" s="32" t="s">
        <v>25</v>
      </c>
      <c r="F478" s="34">
        <v>45286</v>
      </c>
      <c r="G478" s="34"/>
      <c r="H478" s="34">
        <v>45286</v>
      </c>
      <c r="I478" s="34"/>
      <c r="J478" s="32" t="s">
        <v>698</v>
      </c>
      <c r="K478" s="32" t="s">
        <v>1311</v>
      </c>
      <c r="L478" s="32" t="s">
        <v>513</v>
      </c>
      <c r="M478" s="32" t="s">
        <v>23</v>
      </c>
      <c r="N478" s="32" t="s">
        <v>24</v>
      </c>
      <c r="O478" s="32" t="s">
        <v>25</v>
      </c>
      <c r="P478" s="32" t="s">
        <v>26</v>
      </c>
    </row>
    <row r="479" spans="1:16" ht="25.5" x14ac:dyDescent="0.25">
      <c r="A479" s="32" t="s">
        <v>1312</v>
      </c>
      <c r="B479" s="32" t="s">
        <v>19</v>
      </c>
      <c r="C479" s="33">
        <v>43790</v>
      </c>
      <c r="D479" s="33"/>
      <c r="E479" s="32" t="s">
        <v>25</v>
      </c>
      <c r="F479" s="34">
        <v>45268</v>
      </c>
      <c r="G479" s="34"/>
      <c r="H479" s="34">
        <v>45268</v>
      </c>
      <c r="I479" s="34"/>
      <c r="J479" s="32" t="s">
        <v>253</v>
      </c>
      <c r="K479" s="32" t="s">
        <v>2449</v>
      </c>
      <c r="L479" s="32" t="s">
        <v>66</v>
      </c>
      <c r="M479" s="32" t="s">
        <v>43</v>
      </c>
      <c r="N479" s="32" t="s">
        <v>24</v>
      </c>
      <c r="O479" s="32" t="s">
        <v>25</v>
      </c>
      <c r="P479" s="32" t="s">
        <v>26</v>
      </c>
    </row>
    <row r="480" spans="1:16" ht="25.5" x14ac:dyDescent="0.25">
      <c r="A480" s="32" t="s">
        <v>1315</v>
      </c>
      <c r="B480" s="32" t="s">
        <v>95</v>
      </c>
      <c r="C480" s="33">
        <v>43790</v>
      </c>
      <c r="D480" s="33"/>
      <c r="E480" s="32" t="s">
        <v>25</v>
      </c>
      <c r="F480" s="34">
        <v>45286</v>
      </c>
      <c r="G480" s="34"/>
      <c r="H480" s="34">
        <v>45286</v>
      </c>
      <c r="I480" s="34"/>
      <c r="J480" s="32" t="s">
        <v>520</v>
      </c>
      <c r="K480" s="32" t="s">
        <v>1316</v>
      </c>
      <c r="L480" s="32" t="s">
        <v>143</v>
      </c>
      <c r="M480" s="32" t="s">
        <v>23</v>
      </c>
      <c r="N480" s="32" t="s">
        <v>24</v>
      </c>
      <c r="O480" s="32" t="s">
        <v>25</v>
      </c>
      <c r="P480" s="32" t="s">
        <v>26</v>
      </c>
    </row>
    <row r="481" spans="1:16" ht="25.5" x14ac:dyDescent="0.25">
      <c r="A481" s="32" t="s">
        <v>1318</v>
      </c>
      <c r="B481" s="32" t="s">
        <v>46</v>
      </c>
      <c r="C481" s="33">
        <v>43790</v>
      </c>
      <c r="D481" s="33"/>
      <c r="E481" s="32" t="s">
        <v>25</v>
      </c>
      <c r="F481" s="34">
        <v>45268</v>
      </c>
      <c r="G481" s="34"/>
      <c r="H481" s="34">
        <v>45268</v>
      </c>
      <c r="I481" s="34"/>
      <c r="J481" s="32" t="s">
        <v>30</v>
      </c>
      <c r="K481" s="32" t="s">
        <v>815</v>
      </c>
      <c r="L481" s="32" t="s">
        <v>595</v>
      </c>
      <c r="M481" s="32" t="s">
        <v>43</v>
      </c>
      <c r="N481" s="32" t="s">
        <v>24</v>
      </c>
      <c r="O481" s="32" t="s">
        <v>25</v>
      </c>
      <c r="P481" s="32" t="s">
        <v>26</v>
      </c>
    </row>
    <row r="482" spans="1:16" ht="25.5" x14ac:dyDescent="0.25">
      <c r="A482" s="32" t="s">
        <v>1319</v>
      </c>
      <c r="B482" s="32" t="s">
        <v>59</v>
      </c>
      <c r="C482" s="33">
        <v>43791</v>
      </c>
      <c r="D482" s="33"/>
      <c r="E482" s="32" t="s">
        <v>20</v>
      </c>
      <c r="F482" s="34">
        <v>45281</v>
      </c>
      <c r="G482" s="34"/>
      <c r="H482" s="34">
        <v>45281</v>
      </c>
      <c r="I482" s="34"/>
      <c r="J482" s="32" t="s">
        <v>36</v>
      </c>
      <c r="K482" s="32" t="s">
        <v>202</v>
      </c>
      <c r="L482" s="32" t="s">
        <v>1320</v>
      </c>
      <c r="M482" s="32" t="s">
        <v>23</v>
      </c>
      <c r="N482" s="32" t="s">
        <v>340</v>
      </c>
      <c r="O482" s="32" t="s">
        <v>25</v>
      </c>
      <c r="P482" s="32" t="s">
        <v>26</v>
      </c>
    </row>
    <row r="483" spans="1:16" ht="25.5" x14ac:dyDescent="0.25">
      <c r="A483" s="32" t="s">
        <v>1322</v>
      </c>
      <c r="B483" s="32" t="s">
        <v>29</v>
      </c>
      <c r="C483" s="33">
        <v>43790</v>
      </c>
      <c r="D483" s="33"/>
      <c r="E483" s="32" t="s">
        <v>25</v>
      </c>
      <c r="F483" s="34">
        <v>45279</v>
      </c>
      <c r="G483" s="34"/>
      <c r="H483" s="34">
        <v>45279</v>
      </c>
      <c r="I483" s="34"/>
      <c r="J483" s="32" t="s">
        <v>394</v>
      </c>
      <c r="K483" s="32" t="s">
        <v>1323</v>
      </c>
      <c r="L483" s="32" t="s">
        <v>1324</v>
      </c>
      <c r="M483" s="32" t="s">
        <v>43</v>
      </c>
      <c r="N483" s="32" t="s">
        <v>24</v>
      </c>
      <c r="O483" s="32" t="s">
        <v>25</v>
      </c>
      <c r="P483" s="32" t="s">
        <v>26</v>
      </c>
    </row>
    <row r="484" spans="1:16" ht="25.5" x14ac:dyDescent="0.25">
      <c r="A484" s="32" t="s">
        <v>1326</v>
      </c>
      <c r="B484" s="32" t="s">
        <v>1327</v>
      </c>
      <c r="C484" s="33">
        <v>43791</v>
      </c>
      <c r="D484" s="33"/>
      <c r="E484" s="32" t="s">
        <v>25</v>
      </c>
      <c r="F484" s="34">
        <v>45274</v>
      </c>
      <c r="G484" s="34"/>
      <c r="H484" s="34">
        <v>45274</v>
      </c>
      <c r="I484" s="34"/>
      <c r="J484" s="32" t="s">
        <v>450</v>
      </c>
      <c r="K484" s="32" t="s">
        <v>1328</v>
      </c>
      <c r="L484" s="32" t="s">
        <v>101</v>
      </c>
      <c r="M484" s="32" t="s">
        <v>23</v>
      </c>
      <c r="N484" s="32" t="s">
        <v>24</v>
      </c>
      <c r="O484" s="32" t="s">
        <v>25</v>
      </c>
      <c r="P484" s="32" t="s">
        <v>26</v>
      </c>
    </row>
    <row r="485" spans="1:16" ht="25.5" x14ac:dyDescent="0.25">
      <c r="A485" s="32" t="s">
        <v>1329</v>
      </c>
      <c r="B485" s="32" t="s">
        <v>29</v>
      </c>
      <c r="C485" s="33">
        <v>43791</v>
      </c>
      <c r="D485" s="33"/>
      <c r="E485" s="32" t="s">
        <v>25</v>
      </c>
      <c r="F485" s="34">
        <v>45279</v>
      </c>
      <c r="G485" s="34"/>
      <c r="H485" s="34">
        <v>45279</v>
      </c>
      <c r="I485" s="34"/>
      <c r="J485" s="32" t="s">
        <v>427</v>
      </c>
      <c r="K485" s="32" t="s">
        <v>788</v>
      </c>
      <c r="L485" s="32" t="s">
        <v>747</v>
      </c>
      <c r="M485" s="32" t="s">
        <v>23</v>
      </c>
      <c r="N485" s="32" t="s">
        <v>24</v>
      </c>
      <c r="O485" s="32" t="s">
        <v>25</v>
      </c>
      <c r="P485" s="32" t="s">
        <v>26</v>
      </c>
    </row>
    <row r="486" spans="1:16" ht="25.5" x14ac:dyDescent="0.25">
      <c r="A486" s="32" t="s">
        <v>1331</v>
      </c>
      <c r="B486" s="32" t="s">
        <v>95</v>
      </c>
      <c r="C486" s="33">
        <v>43791</v>
      </c>
      <c r="D486" s="33"/>
      <c r="E486" s="32" t="s">
        <v>25</v>
      </c>
      <c r="F486" s="34">
        <v>45286</v>
      </c>
      <c r="G486" s="34"/>
      <c r="H486" s="34">
        <v>45286</v>
      </c>
      <c r="I486" s="34"/>
      <c r="J486" s="32" t="s">
        <v>36</v>
      </c>
      <c r="K486" s="32" t="s">
        <v>1332</v>
      </c>
      <c r="L486" s="32" t="s">
        <v>1333</v>
      </c>
      <c r="M486" s="32" t="s">
        <v>23</v>
      </c>
      <c r="N486" s="32" t="s">
        <v>24</v>
      </c>
      <c r="O486" s="32" t="s">
        <v>25</v>
      </c>
      <c r="P486" s="32" t="s">
        <v>26</v>
      </c>
    </row>
    <row r="487" spans="1:16" ht="25.5" x14ac:dyDescent="0.25">
      <c r="A487" s="32" t="s">
        <v>1335</v>
      </c>
      <c r="B487" s="32" t="s">
        <v>69</v>
      </c>
      <c r="C487" s="33">
        <v>43790</v>
      </c>
      <c r="D487" s="33"/>
      <c r="E487" s="32" t="s">
        <v>20</v>
      </c>
      <c r="F487" s="34">
        <v>45268</v>
      </c>
      <c r="G487" s="34"/>
      <c r="H487" s="34">
        <v>45268</v>
      </c>
      <c r="I487" s="34"/>
      <c r="J487" s="32" t="s">
        <v>36</v>
      </c>
      <c r="K487" s="32" t="s">
        <v>1336</v>
      </c>
      <c r="L487" s="32" t="s">
        <v>1337</v>
      </c>
      <c r="M487" s="32" t="s">
        <v>43</v>
      </c>
      <c r="N487" s="32" t="s">
        <v>24</v>
      </c>
      <c r="O487" s="32" t="s">
        <v>25</v>
      </c>
      <c r="P487" s="32" t="s">
        <v>20</v>
      </c>
    </row>
    <row r="488" spans="1:16" ht="25.5" x14ac:dyDescent="0.25">
      <c r="A488" s="32" t="s">
        <v>1339</v>
      </c>
      <c r="B488" s="32" t="s">
        <v>59</v>
      </c>
      <c r="C488" s="33">
        <v>45281</v>
      </c>
      <c r="D488" s="33"/>
      <c r="E488" s="32" t="s">
        <v>25</v>
      </c>
      <c r="F488" s="34">
        <v>45281</v>
      </c>
      <c r="G488" s="34"/>
      <c r="H488" s="34">
        <v>45281</v>
      </c>
      <c r="I488" s="34"/>
      <c r="J488" s="32" t="s">
        <v>134</v>
      </c>
      <c r="K488" s="32" t="s">
        <v>1340</v>
      </c>
      <c r="L488" s="32" t="s">
        <v>591</v>
      </c>
      <c r="M488" s="32" t="s">
        <v>23</v>
      </c>
      <c r="N488" s="32" t="s">
        <v>24</v>
      </c>
      <c r="O488" s="32" t="s">
        <v>25</v>
      </c>
      <c r="P488" s="32" t="s">
        <v>26</v>
      </c>
    </row>
    <row r="489" spans="1:16" ht="25.5" x14ac:dyDescent="0.25">
      <c r="A489" s="32" t="s">
        <v>1342</v>
      </c>
      <c r="B489" s="32" t="s">
        <v>19</v>
      </c>
      <c r="C489" s="33">
        <v>45276</v>
      </c>
      <c r="D489" s="33"/>
      <c r="E489" s="32" t="s">
        <v>25</v>
      </c>
      <c r="F489" s="34">
        <v>43790</v>
      </c>
      <c r="G489" s="34"/>
      <c r="H489" s="34">
        <v>45276</v>
      </c>
      <c r="I489" s="34"/>
      <c r="J489" s="32" t="s">
        <v>620</v>
      </c>
      <c r="K489" s="32" t="s">
        <v>1343</v>
      </c>
      <c r="L489" s="32" t="s">
        <v>678</v>
      </c>
      <c r="M489" s="32" t="s">
        <v>23</v>
      </c>
      <c r="N489" s="32" t="s">
        <v>24</v>
      </c>
      <c r="O489" s="32" t="s">
        <v>25</v>
      </c>
      <c r="P489" s="32" t="s">
        <v>26</v>
      </c>
    </row>
    <row r="490" spans="1:16" ht="25.5" x14ac:dyDescent="0.25">
      <c r="A490" s="32" t="s">
        <v>1345</v>
      </c>
      <c r="B490" s="32" t="s">
        <v>59</v>
      </c>
      <c r="C490" s="33">
        <v>43790</v>
      </c>
      <c r="D490" s="33"/>
      <c r="E490" s="32" t="s">
        <v>25</v>
      </c>
      <c r="F490" s="34">
        <v>45281</v>
      </c>
      <c r="G490" s="34"/>
      <c r="H490" s="34">
        <v>45281</v>
      </c>
      <c r="I490" s="34"/>
      <c r="J490" s="32" t="s">
        <v>119</v>
      </c>
      <c r="K490" s="32" t="s">
        <v>1346</v>
      </c>
      <c r="L490" s="32" t="s">
        <v>469</v>
      </c>
      <c r="M490" s="32" t="s">
        <v>43</v>
      </c>
      <c r="N490" s="32" t="s">
        <v>340</v>
      </c>
      <c r="O490" s="32" t="s">
        <v>25</v>
      </c>
      <c r="P490" s="32" t="s">
        <v>26</v>
      </c>
    </row>
    <row r="491" spans="1:16" ht="25.5" x14ac:dyDescent="0.25">
      <c r="A491" s="32" t="s">
        <v>1348</v>
      </c>
      <c r="B491" s="32" t="s">
        <v>59</v>
      </c>
      <c r="C491" s="33">
        <v>43790</v>
      </c>
      <c r="D491" s="33"/>
      <c r="E491" s="32" t="s">
        <v>25</v>
      </c>
      <c r="F491" s="34">
        <v>45286</v>
      </c>
      <c r="G491" s="34"/>
      <c r="H491" s="34">
        <v>45286</v>
      </c>
      <c r="I491" s="34"/>
      <c r="J491" s="32" t="s">
        <v>394</v>
      </c>
      <c r="K491" s="32" t="s">
        <v>1349</v>
      </c>
      <c r="L491" s="32" t="s">
        <v>655</v>
      </c>
      <c r="M491" s="32" t="s">
        <v>43</v>
      </c>
      <c r="N491" s="32" t="s">
        <v>24</v>
      </c>
      <c r="O491" s="32" t="s">
        <v>25</v>
      </c>
      <c r="P491" s="32" t="s">
        <v>26</v>
      </c>
    </row>
    <row r="492" spans="1:16" ht="25.5" x14ac:dyDescent="0.25">
      <c r="A492" s="32" t="s">
        <v>1351</v>
      </c>
      <c r="B492" s="32" t="s">
        <v>64</v>
      </c>
      <c r="C492" s="33">
        <v>43790</v>
      </c>
      <c r="D492" s="33"/>
      <c r="E492" s="32" t="s">
        <v>25</v>
      </c>
      <c r="F492" s="34">
        <v>45281</v>
      </c>
      <c r="G492" s="34"/>
      <c r="H492" s="34">
        <v>45283</v>
      </c>
      <c r="I492" s="34"/>
      <c r="J492" s="32" t="s">
        <v>427</v>
      </c>
      <c r="K492" s="32" t="s">
        <v>1686</v>
      </c>
      <c r="L492" s="32" t="s">
        <v>513</v>
      </c>
      <c r="M492" s="32" t="s">
        <v>23</v>
      </c>
      <c r="N492" s="32" t="s">
        <v>340</v>
      </c>
      <c r="O492" s="32" t="s">
        <v>25</v>
      </c>
      <c r="P492" s="32" t="s">
        <v>26</v>
      </c>
    </row>
    <row r="493" spans="1:16" ht="25.5" x14ac:dyDescent="0.25">
      <c r="A493" s="32" t="s">
        <v>1353</v>
      </c>
      <c r="B493" s="32" t="s">
        <v>95</v>
      </c>
      <c r="C493" s="33">
        <v>43790</v>
      </c>
      <c r="D493" s="33"/>
      <c r="E493" s="32" t="s">
        <v>20</v>
      </c>
      <c r="F493" s="34">
        <v>45286</v>
      </c>
      <c r="G493" s="34"/>
      <c r="H493" s="34">
        <v>45287</v>
      </c>
      <c r="I493" s="34"/>
      <c r="J493" s="32" t="s">
        <v>134</v>
      </c>
      <c r="K493" s="32" t="s">
        <v>1354</v>
      </c>
      <c r="L493" s="32" t="s">
        <v>543</v>
      </c>
      <c r="M493" s="32" t="s">
        <v>23</v>
      </c>
      <c r="N493" s="32" t="s">
        <v>340</v>
      </c>
      <c r="O493" s="32" t="s">
        <v>25</v>
      </c>
      <c r="P493" s="32" t="s">
        <v>26</v>
      </c>
    </row>
    <row r="494" spans="1:16" ht="25.5" x14ac:dyDescent="0.25">
      <c r="A494" s="32" t="s">
        <v>1355</v>
      </c>
      <c r="B494" s="32" t="s">
        <v>46</v>
      </c>
      <c r="C494" s="33">
        <v>43791</v>
      </c>
      <c r="D494" s="33"/>
      <c r="E494" s="32" t="s">
        <v>25</v>
      </c>
      <c r="F494" s="34">
        <v>45268</v>
      </c>
      <c r="G494" s="34"/>
      <c r="H494" s="34">
        <v>45276</v>
      </c>
      <c r="I494" s="34"/>
      <c r="J494" s="32" t="s">
        <v>369</v>
      </c>
      <c r="K494" s="32" t="s">
        <v>411</v>
      </c>
      <c r="L494" s="32" t="s">
        <v>480</v>
      </c>
      <c r="M494" s="32" t="s">
        <v>23</v>
      </c>
      <c r="N494" s="32" t="s">
        <v>24</v>
      </c>
      <c r="O494" s="32" t="s">
        <v>25</v>
      </c>
      <c r="P494" s="32" t="s">
        <v>26</v>
      </c>
    </row>
    <row r="495" spans="1:16" ht="25.5" x14ac:dyDescent="0.25">
      <c r="A495" s="32" t="s">
        <v>1356</v>
      </c>
      <c r="B495" s="32" t="s">
        <v>64</v>
      </c>
      <c r="C495" s="33">
        <v>43790</v>
      </c>
      <c r="D495" s="33"/>
      <c r="E495" s="32" t="s">
        <v>20</v>
      </c>
      <c r="F495" s="34">
        <v>45281</v>
      </c>
      <c r="G495" s="34"/>
      <c r="H495" s="34">
        <v>45281</v>
      </c>
      <c r="I495" s="34"/>
      <c r="J495" s="32" t="s">
        <v>1073</v>
      </c>
      <c r="K495" s="32" t="s">
        <v>285</v>
      </c>
      <c r="L495" s="32" t="s">
        <v>458</v>
      </c>
      <c r="M495" s="32" t="s">
        <v>23</v>
      </c>
      <c r="N495" s="32" t="s">
        <v>340</v>
      </c>
      <c r="O495" s="32" t="s">
        <v>25</v>
      </c>
      <c r="P495" s="32" t="s">
        <v>26</v>
      </c>
    </row>
    <row r="496" spans="1:16" ht="25.5" x14ac:dyDescent="0.25">
      <c r="A496" s="32" t="s">
        <v>1357</v>
      </c>
      <c r="B496" s="32" t="s">
        <v>59</v>
      </c>
      <c r="C496" s="33">
        <v>43790</v>
      </c>
      <c r="D496" s="33"/>
      <c r="E496" s="32" t="s">
        <v>25</v>
      </c>
      <c r="F496" s="34">
        <v>45281</v>
      </c>
      <c r="G496" s="34"/>
      <c r="H496" s="34">
        <v>45282</v>
      </c>
      <c r="I496" s="34"/>
      <c r="J496" s="32" t="s">
        <v>427</v>
      </c>
      <c r="K496" s="32" t="s">
        <v>788</v>
      </c>
      <c r="L496" s="32" t="s">
        <v>1358</v>
      </c>
      <c r="M496" s="32" t="s">
        <v>43</v>
      </c>
      <c r="N496" s="32" t="s">
        <v>24</v>
      </c>
      <c r="O496" s="32" t="s">
        <v>25</v>
      </c>
      <c r="P496" s="32" t="s">
        <v>26</v>
      </c>
    </row>
    <row r="497" spans="1:16" ht="25.5" x14ac:dyDescent="0.25">
      <c r="A497" s="32" t="s">
        <v>1360</v>
      </c>
      <c r="B497" s="32" t="s">
        <v>69</v>
      </c>
      <c r="C497" s="33">
        <v>43790</v>
      </c>
      <c r="D497" s="33"/>
      <c r="E497" s="32" t="s">
        <v>20</v>
      </c>
      <c r="F497" s="34">
        <v>45280</v>
      </c>
      <c r="G497" s="34"/>
      <c r="H497" s="34">
        <v>45284</v>
      </c>
      <c r="I497" s="34"/>
      <c r="J497" s="32" t="s">
        <v>36</v>
      </c>
      <c r="K497" s="32" t="s">
        <v>124</v>
      </c>
      <c r="L497" s="32" t="s">
        <v>752</v>
      </c>
      <c r="M497" s="32" t="s">
        <v>23</v>
      </c>
      <c r="N497" s="32" t="s">
        <v>340</v>
      </c>
      <c r="O497" s="32" t="s">
        <v>25</v>
      </c>
      <c r="P497" s="32" t="s">
        <v>26</v>
      </c>
    </row>
    <row r="498" spans="1:16" ht="25.5" x14ac:dyDescent="0.25">
      <c r="A498" s="32" t="s">
        <v>1361</v>
      </c>
      <c r="B498" s="32" t="s">
        <v>64</v>
      </c>
      <c r="C498" s="33">
        <v>43790</v>
      </c>
      <c r="D498" s="33"/>
      <c r="E498" s="32" t="s">
        <v>25</v>
      </c>
      <c r="F498" s="34">
        <v>45286</v>
      </c>
      <c r="G498" s="34"/>
      <c r="H498" s="34">
        <v>45286</v>
      </c>
      <c r="I498" s="34"/>
      <c r="J498" s="32" t="s">
        <v>36</v>
      </c>
      <c r="K498" s="32" t="s">
        <v>376</v>
      </c>
      <c r="L498" s="32" t="s">
        <v>44</v>
      </c>
      <c r="M498" s="32" t="s">
        <v>43</v>
      </c>
      <c r="N498" s="32" t="s">
        <v>24</v>
      </c>
      <c r="O498" s="32" t="s">
        <v>25</v>
      </c>
      <c r="P498" s="32" t="s">
        <v>26</v>
      </c>
    </row>
    <row r="499" spans="1:16" ht="25.5" x14ac:dyDescent="0.25">
      <c r="A499" s="32" t="s">
        <v>1362</v>
      </c>
      <c r="B499" s="32" t="s">
        <v>95</v>
      </c>
      <c r="C499" s="33">
        <v>43790</v>
      </c>
      <c r="D499" s="33"/>
      <c r="E499" s="32" t="s">
        <v>25</v>
      </c>
      <c r="F499" s="34">
        <v>45268</v>
      </c>
      <c r="G499" s="34"/>
      <c r="H499" s="34">
        <v>45268</v>
      </c>
      <c r="I499" s="34"/>
      <c r="J499" s="32" t="s">
        <v>36</v>
      </c>
      <c r="K499" s="32" t="s">
        <v>376</v>
      </c>
      <c r="L499" s="32">
        <v>2024</v>
      </c>
      <c r="M499" s="32" t="s">
        <v>43</v>
      </c>
      <c r="N499" s="32" t="s">
        <v>24</v>
      </c>
      <c r="O499" s="32" t="s">
        <v>25</v>
      </c>
      <c r="P499" s="32" t="s">
        <v>26</v>
      </c>
    </row>
    <row r="500" spans="1:16" ht="25.5" x14ac:dyDescent="0.25">
      <c r="A500" s="32" t="s">
        <v>1364</v>
      </c>
      <c r="B500" s="32" t="s">
        <v>29</v>
      </c>
      <c r="C500" s="33">
        <v>43791</v>
      </c>
      <c r="D500" s="33"/>
      <c r="E500" s="32" t="s">
        <v>25</v>
      </c>
      <c r="F500" s="34">
        <v>45279</v>
      </c>
      <c r="G500" s="34"/>
      <c r="H500" s="34">
        <v>45286</v>
      </c>
      <c r="I500" s="34"/>
      <c r="J500" s="32" t="s">
        <v>134</v>
      </c>
      <c r="K500" s="32" t="s">
        <v>1365</v>
      </c>
      <c r="L500" s="32" t="s">
        <v>606</v>
      </c>
      <c r="M500" s="32" t="s">
        <v>23</v>
      </c>
      <c r="N500" s="32" t="s">
        <v>340</v>
      </c>
      <c r="O500" s="32" t="s">
        <v>25</v>
      </c>
      <c r="P500" s="32" t="s">
        <v>26</v>
      </c>
    </row>
    <row r="501" spans="1:16" ht="25.5" x14ac:dyDescent="0.25">
      <c r="A501" s="32" t="s">
        <v>1366</v>
      </c>
      <c r="B501" s="32" t="s">
        <v>95</v>
      </c>
      <c r="C501" s="33">
        <v>43795</v>
      </c>
      <c r="D501" s="33"/>
      <c r="E501" s="32" t="s">
        <v>25</v>
      </c>
      <c r="F501" s="34">
        <v>45286</v>
      </c>
      <c r="G501" s="34"/>
      <c r="H501" s="34">
        <v>45287</v>
      </c>
      <c r="I501" s="34"/>
      <c r="J501" s="32" t="s">
        <v>418</v>
      </c>
      <c r="K501" s="32" t="s">
        <v>1367</v>
      </c>
      <c r="L501" s="32" t="s">
        <v>458</v>
      </c>
      <c r="M501" s="32" t="s">
        <v>23</v>
      </c>
      <c r="N501" s="32" t="s">
        <v>24</v>
      </c>
      <c r="O501" s="32" t="s">
        <v>25</v>
      </c>
      <c r="P501" s="32" t="s">
        <v>26</v>
      </c>
    </row>
    <row r="502" spans="1:16" ht="25.5" x14ac:dyDescent="0.25">
      <c r="A502" s="32" t="s">
        <v>1368</v>
      </c>
      <c r="B502" s="32" t="s">
        <v>19</v>
      </c>
      <c r="C502" s="33">
        <v>43791</v>
      </c>
      <c r="D502" s="33"/>
      <c r="E502" s="32" t="s">
        <v>25</v>
      </c>
      <c r="F502" s="34">
        <v>45281</v>
      </c>
      <c r="G502" s="34"/>
      <c r="H502" s="34">
        <v>45282</v>
      </c>
      <c r="I502" s="34"/>
      <c r="J502" s="32" t="s">
        <v>486</v>
      </c>
      <c r="K502" s="32" t="s">
        <v>1012</v>
      </c>
      <c r="L502" s="32" t="s">
        <v>473</v>
      </c>
      <c r="M502" s="32" t="s">
        <v>43</v>
      </c>
      <c r="N502" s="32" t="s">
        <v>340</v>
      </c>
      <c r="O502" s="32" t="s">
        <v>25</v>
      </c>
      <c r="P502" s="32" t="s">
        <v>26</v>
      </c>
    </row>
    <row r="503" spans="1:16" ht="25.5" x14ac:dyDescent="0.25">
      <c r="A503" s="32" t="s">
        <v>1370</v>
      </c>
      <c r="B503" s="32" t="s">
        <v>1371</v>
      </c>
      <c r="C503" s="33">
        <v>44185</v>
      </c>
      <c r="D503" s="33"/>
      <c r="E503" s="32" t="s">
        <v>25</v>
      </c>
      <c r="F503" s="34">
        <v>45276</v>
      </c>
      <c r="G503" s="34"/>
      <c r="H503" s="34">
        <v>45276</v>
      </c>
      <c r="I503" s="34"/>
      <c r="J503" s="32" t="s">
        <v>440</v>
      </c>
      <c r="K503" s="32" t="s">
        <v>1372</v>
      </c>
      <c r="L503" s="32" t="s">
        <v>1373</v>
      </c>
      <c r="M503" s="32" t="s">
        <v>43</v>
      </c>
      <c r="N503" s="32" t="s">
        <v>24</v>
      </c>
      <c r="O503" s="32" t="s">
        <v>25</v>
      </c>
      <c r="P503" s="32" t="s">
        <v>26</v>
      </c>
    </row>
    <row r="504" spans="1:16" ht="25.5" x14ac:dyDescent="0.25">
      <c r="A504" s="32" t="s">
        <v>1374</v>
      </c>
      <c r="B504" s="32" t="s">
        <v>29</v>
      </c>
      <c r="C504" s="33">
        <v>43790</v>
      </c>
      <c r="D504" s="33"/>
      <c r="E504" s="32" t="s">
        <v>25</v>
      </c>
      <c r="F504" s="34">
        <v>45276</v>
      </c>
      <c r="G504" s="34"/>
      <c r="H504" s="34">
        <v>45276</v>
      </c>
      <c r="I504" s="34"/>
      <c r="J504" s="32" t="s">
        <v>779</v>
      </c>
      <c r="K504" s="32" t="s">
        <v>995</v>
      </c>
      <c r="L504" s="32" t="s">
        <v>286</v>
      </c>
      <c r="M504" s="32" t="s">
        <v>23</v>
      </c>
      <c r="N504" s="32" t="s">
        <v>24</v>
      </c>
      <c r="O504" s="32" t="s">
        <v>25</v>
      </c>
      <c r="P504" s="32" t="s">
        <v>26</v>
      </c>
    </row>
    <row r="505" spans="1:16" ht="25.5" x14ac:dyDescent="0.25">
      <c r="A505" s="32" t="s">
        <v>1375</v>
      </c>
      <c r="B505" s="32" t="s">
        <v>19</v>
      </c>
      <c r="C505" s="33">
        <v>43781</v>
      </c>
      <c r="D505" s="33"/>
      <c r="E505" s="32" t="s">
        <v>25</v>
      </c>
      <c r="F505" s="34">
        <v>45279</v>
      </c>
      <c r="G505" s="34"/>
      <c r="H505" s="34">
        <v>45279</v>
      </c>
      <c r="I505" s="34"/>
      <c r="J505" s="32" t="s">
        <v>410</v>
      </c>
      <c r="K505" s="32" t="s">
        <v>1376</v>
      </c>
      <c r="L505" s="40">
        <v>45444</v>
      </c>
      <c r="M505" s="32" t="s">
        <v>43</v>
      </c>
      <c r="N505" s="32" t="s">
        <v>24</v>
      </c>
      <c r="O505" s="32" t="s">
        <v>25</v>
      </c>
      <c r="P505" s="32" t="s">
        <v>26</v>
      </c>
    </row>
    <row r="506" spans="1:16" ht="25.5" x14ac:dyDescent="0.25">
      <c r="A506" s="32" t="s">
        <v>1377</v>
      </c>
      <c r="B506" s="32" t="s">
        <v>95</v>
      </c>
      <c r="C506" s="33">
        <v>43791</v>
      </c>
      <c r="D506" s="33"/>
      <c r="E506" s="32" t="s">
        <v>25</v>
      </c>
      <c r="F506" s="34">
        <v>45286</v>
      </c>
      <c r="G506" s="34"/>
      <c r="H506" s="34">
        <v>45287</v>
      </c>
      <c r="I506" s="34"/>
      <c r="J506" s="32" t="s">
        <v>253</v>
      </c>
      <c r="K506" s="32" t="s">
        <v>415</v>
      </c>
      <c r="L506" s="32" t="s">
        <v>61</v>
      </c>
      <c r="M506" s="32" t="s">
        <v>23</v>
      </c>
      <c r="N506" s="32" t="s">
        <v>340</v>
      </c>
      <c r="O506" s="32" t="s">
        <v>25</v>
      </c>
      <c r="P506" s="32" t="s">
        <v>26</v>
      </c>
    </row>
    <row r="507" spans="1:16" ht="25.5" x14ac:dyDescent="0.25">
      <c r="A507" s="32" t="s">
        <v>1378</v>
      </c>
      <c r="B507" s="32" t="s">
        <v>19</v>
      </c>
      <c r="C507" s="33">
        <v>43790</v>
      </c>
      <c r="D507" s="33"/>
      <c r="E507" s="32" t="s">
        <v>25</v>
      </c>
      <c r="F507" s="34">
        <v>45279</v>
      </c>
      <c r="G507" s="34"/>
      <c r="H507" s="34">
        <v>45279</v>
      </c>
      <c r="I507" s="34"/>
      <c r="J507" s="32" t="s">
        <v>410</v>
      </c>
      <c r="K507" s="32" t="s">
        <v>1379</v>
      </c>
      <c r="L507" s="32" t="s">
        <v>469</v>
      </c>
      <c r="M507" s="32" t="s">
        <v>43</v>
      </c>
      <c r="N507" s="32" t="s">
        <v>24</v>
      </c>
      <c r="O507" s="32" t="s">
        <v>25</v>
      </c>
      <c r="P507" s="32" t="s">
        <v>26</v>
      </c>
    </row>
    <row r="508" spans="1:16" ht="25.5" x14ac:dyDescent="0.25">
      <c r="A508" s="32" t="s">
        <v>1381</v>
      </c>
      <c r="B508" s="32" t="s">
        <v>95</v>
      </c>
      <c r="C508" s="33">
        <v>43790</v>
      </c>
      <c r="D508" s="33"/>
      <c r="E508" s="32" t="s">
        <v>25</v>
      </c>
      <c r="F508" s="34">
        <v>45268</v>
      </c>
      <c r="G508" s="34"/>
      <c r="H508" s="34">
        <v>45269</v>
      </c>
      <c r="I508" s="34"/>
      <c r="J508" s="32" t="s">
        <v>134</v>
      </c>
      <c r="K508" s="32" t="s">
        <v>1382</v>
      </c>
      <c r="L508" s="32" t="s">
        <v>1383</v>
      </c>
      <c r="M508" s="32" t="s">
        <v>23</v>
      </c>
      <c r="N508" s="32" t="s">
        <v>340</v>
      </c>
      <c r="O508" s="32" t="s">
        <v>25</v>
      </c>
      <c r="P508" s="32" t="s">
        <v>26</v>
      </c>
    </row>
    <row r="509" spans="1:16" ht="25.5" x14ac:dyDescent="0.25">
      <c r="A509" s="32" t="s">
        <v>1385</v>
      </c>
      <c r="B509" s="32" t="s">
        <v>29</v>
      </c>
      <c r="C509" s="33">
        <v>43791</v>
      </c>
      <c r="D509" s="33"/>
      <c r="E509" s="32" t="s">
        <v>20</v>
      </c>
      <c r="F509" s="34">
        <v>45279</v>
      </c>
      <c r="G509" s="34"/>
      <c r="H509" s="34">
        <v>45280</v>
      </c>
      <c r="I509" s="34"/>
      <c r="J509" s="32" t="s">
        <v>134</v>
      </c>
      <c r="K509" s="32" t="s">
        <v>1386</v>
      </c>
      <c r="L509" s="32" t="s">
        <v>517</v>
      </c>
      <c r="M509" s="32" t="s">
        <v>23</v>
      </c>
      <c r="N509" s="32" t="s">
        <v>340</v>
      </c>
      <c r="O509" s="32" t="s">
        <v>25</v>
      </c>
      <c r="P509" s="32" t="s">
        <v>26</v>
      </c>
    </row>
    <row r="510" spans="1:16" ht="25.5" x14ac:dyDescent="0.25">
      <c r="A510" s="32" t="s">
        <v>1388</v>
      </c>
      <c r="B510" s="32" t="s">
        <v>29</v>
      </c>
      <c r="C510" s="33">
        <v>43790</v>
      </c>
      <c r="D510" s="33"/>
      <c r="E510" s="32" t="s">
        <v>25</v>
      </c>
      <c r="F510" s="34">
        <v>45279</v>
      </c>
      <c r="G510" s="34"/>
      <c r="H510" s="34">
        <v>45279</v>
      </c>
      <c r="I510" s="34"/>
      <c r="J510" s="32" t="s">
        <v>620</v>
      </c>
      <c r="K510" s="32" t="s">
        <v>1389</v>
      </c>
      <c r="L510" s="32" t="s">
        <v>82</v>
      </c>
      <c r="M510" s="32" t="s">
        <v>43</v>
      </c>
      <c r="N510" s="32" t="s">
        <v>24</v>
      </c>
      <c r="O510" s="32" t="s">
        <v>25</v>
      </c>
      <c r="P510" s="32" t="s">
        <v>26</v>
      </c>
    </row>
    <row r="511" spans="1:16" ht="25.5" x14ac:dyDescent="0.25">
      <c r="A511" s="32" t="s">
        <v>1391</v>
      </c>
      <c r="B511" s="32" t="s">
        <v>29</v>
      </c>
      <c r="C511" s="33">
        <v>43790</v>
      </c>
      <c r="D511" s="33"/>
      <c r="E511" s="32" t="s">
        <v>25</v>
      </c>
      <c r="F511" s="34">
        <v>45275</v>
      </c>
      <c r="G511" s="34"/>
      <c r="H511" s="34">
        <v>45275</v>
      </c>
      <c r="I511" s="34"/>
      <c r="J511" s="32" t="s">
        <v>238</v>
      </c>
      <c r="K511" s="32" t="s">
        <v>1392</v>
      </c>
      <c r="L511" s="32" t="s">
        <v>513</v>
      </c>
      <c r="M511" s="32" t="s">
        <v>23</v>
      </c>
      <c r="N511" s="32" t="s">
        <v>24</v>
      </c>
      <c r="O511" s="32" t="s">
        <v>25</v>
      </c>
      <c r="P511" s="32" t="s">
        <v>26</v>
      </c>
    </row>
    <row r="512" spans="1:16" ht="25.5" x14ac:dyDescent="0.25">
      <c r="A512" s="32" t="s">
        <v>1394</v>
      </c>
      <c r="B512" s="32" t="s">
        <v>95</v>
      </c>
      <c r="C512" s="33">
        <v>43791</v>
      </c>
      <c r="D512" s="33"/>
      <c r="E512" s="32" t="s">
        <v>25</v>
      </c>
      <c r="F512" s="34">
        <v>45286</v>
      </c>
      <c r="G512" s="34"/>
      <c r="H512" s="34">
        <v>45287</v>
      </c>
      <c r="I512" s="34"/>
      <c r="J512" s="32" t="s">
        <v>134</v>
      </c>
      <c r="K512" s="32" t="s">
        <v>1395</v>
      </c>
      <c r="L512" s="32" t="s">
        <v>517</v>
      </c>
      <c r="M512" s="32" t="s">
        <v>23</v>
      </c>
      <c r="N512" s="32" t="s">
        <v>340</v>
      </c>
      <c r="O512" s="32" t="s">
        <v>25</v>
      </c>
      <c r="P512" s="32" t="s">
        <v>26</v>
      </c>
    </row>
    <row r="513" spans="1:16" ht="25.5" x14ac:dyDescent="0.25">
      <c r="A513" s="32" t="s">
        <v>1396</v>
      </c>
      <c r="B513" s="32" t="s">
        <v>64</v>
      </c>
      <c r="C513" s="33">
        <v>43791</v>
      </c>
      <c r="D513" s="33"/>
      <c r="E513" s="32" t="s">
        <v>25</v>
      </c>
      <c r="F513" s="34">
        <v>45283</v>
      </c>
      <c r="G513" s="34"/>
      <c r="H513" s="34">
        <v>45283</v>
      </c>
      <c r="I513" s="34"/>
      <c r="J513" s="32" t="s">
        <v>482</v>
      </c>
      <c r="K513" s="32" t="s">
        <v>376</v>
      </c>
      <c r="L513" s="32" t="s">
        <v>1397</v>
      </c>
      <c r="M513" s="32" t="s">
        <v>23</v>
      </c>
      <c r="N513" s="32" t="s">
        <v>24</v>
      </c>
      <c r="O513" s="32" t="s">
        <v>25</v>
      </c>
      <c r="P513" s="32" t="s">
        <v>26</v>
      </c>
    </row>
    <row r="514" spans="1:16" ht="25.5" x14ac:dyDescent="0.25">
      <c r="A514" s="32" t="s">
        <v>1398</v>
      </c>
      <c r="B514" s="32" t="s">
        <v>64</v>
      </c>
      <c r="C514" s="33">
        <v>43791</v>
      </c>
      <c r="D514" s="33"/>
      <c r="E514" s="32" t="s">
        <v>25</v>
      </c>
      <c r="F514" s="34">
        <v>45282</v>
      </c>
      <c r="G514" s="34"/>
      <c r="H514" s="34">
        <v>45283</v>
      </c>
      <c r="I514" s="34"/>
      <c r="J514" s="32" t="s">
        <v>482</v>
      </c>
      <c r="K514" s="32" t="s">
        <v>1399</v>
      </c>
      <c r="L514" s="32" t="s">
        <v>1397</v>
      </c>
      <c r="M514" s="32" t="s">
        <v>23</v>
      </c>
      <c r="N514" s="32" t="s">
        <v>340</v>
      </c>
      <c r="O514" s="32" t="s">
        <v>25</v>
      </c>
      <c r="P514" s="32" t="s">
        <v>26</v>
      </c>
    </row>
    <row r="515" spans="1:16" ht="25.5" x14ac:dyDescent="0.25">
      <c r="A515" s="32" t="s">
        <v>1400</v>
      </c>
      <c r="B515" s="32" t="s">
        <v>64</v>
      </c>
      <c r="C515" s="33">
        <v>43790</v>
      </c>
      <c r="D515" s="33"/>
      <c r="E515" s="32" t="s">
        <v>20</v>
      </c>
      <c r="F515" s="34">
        <v>45286</v>
      </c>
      <c r="G515" s="34"/>
      <c r="H515" s="34">
        <v>45286</v>
      </c>
      <c r="I515" s="34"/>
      <c r="J515" s="32" t="s">
        <v>634</v>
      </c>
      <c r="K515" s="32" t="s">
        <v>1924</v>
      </c>
      <c r="L515" s="32" t="s">
        <v>517</v>
      </c>
      <c r="M515" s="32" t="s">
        <v>23</v>
      </c>
      <c r="N515" s="32" t="s">
        <v>24</v>
      </c>
      <c r="O515" s="32" t="s">
        <v>25</v>
      </c>
      <c r="P515" s="32" t="s">
        <v>26</v>
      </c>
    </row>
    <row r="516" spans="1:16" ht="25.5" x14ac:dyDescent="0.25">
      <c r="A516" s="32" t="s">
        <v>1402</v>
      </c>
      <c r="B516" s="32" t="s">
        <v>19</v>
      </c>
      <c r="C516" s="33">
        <v>43790</v>
      </c>
      <c r="D516" s="33"/>
      <c r="E516" s="32" t="s">
        <v>25</v>
      </c>
      <c r="F516" s="34">
        <v>45279</v>
      </c>
      <c r="G516" s="34"/>
      <c r="H516" s="34">
        <v>45279</v>
      </c>
      <c r="I516" s="34"/>
      <c r="J516" s="32" t="s">
        <v>238</v>
      </c>
      <c r="K516" s="32" t="s">
        <v>904</v>
      </c>
      <c r="L516" s="32" t="s">
        <v>678</v>
      </c>
      <c r="M516" s="32" t="s">
        <v>23</v>
      </c>
      <c r="N516" s="32" t="s">
        <v>340</v>
      </c>
      <c r="O516" s="32" t="s">
        <v>25</v>
      </c>
      <c r="P516" s="32" t="s">
        <v>26</v>
      </c>
    </row>
    <row r="517" spans="1:16" ht="25.5" x14ac:dyDescent="0.25">
      <c r="A517" s="32" t="s">
        <v>1403</v>
      </c>
      <c r="B517" s="32" t="s">
        <v>95</v>
      </c>
      <c r="C517" s="33">
        <v>43790</v>
      </c>
      <c r="D517" s="33"/>
      <c r="E517" s="32" t="s">
        <v>20</v>
      </c>
      <c r="F517" s="34">
        <v>45286</v>
      </c>
      <c r="G517" s="34"/>
      <c r="H517" s="34">
        <v>45286</v>
      </c>
      <c r="I517" s="34"/>
      <c r="J517" s="32" t="s">
        <v>410</v>
      </c>
      <c r="K517" s="32" t="s">
        <v>516</v>
      </c>
      <c r="L517" s="32" t="s">
        <v>42</v>
      </c>
      <c r="M517" s="32" t="s">
        <v>23</v>
      </c>
      <c r="N517" s="32" t="s">
        <v>340</v>
      </c>
      <c r="O517" s="32" t="s">
        <v>25</v>
      </c>
      <c r="P517" s="32" t="s">
        <v>26</v>
      </c>
    </row>
    <row r="518" spans="1:16" ht="25.5" x14ac:dyDescent="0.25">
      <c r="A518" s="32" t="s">
        <v>1404</v>
      </c>
      <c r="B518" s="32" t="s">
        <v>59</v>
      </c>
      <c r="C518" s="33">
        <v>43788</v>
      </c>
      <c r="D518" s="33"/>
      <c r="E518" s="32" t="s">
        <v>20</v>
      </c>
      <c r="F518" s="34">
        <v>45281</v>
      </c>
      <c r="G518" s="34"/>
      <c r="H518" s="34">
        <v>45281</v>
      </c>
      <c r="I518" s="34"/>
      <c r="J518" s="32" t="s">
        <v>701</v>
      </c>
      <c r="K518" s="32" t="s">
        <v>127</v>
      </c>
      <c r="L518" s="32" t="s">
        <v>606</v>
      </c>
      <c r="M518" s="32" t="s">
        <v>23</v>
      </c>
      <c r="N518" s="32" t="s">
        <v>340</v>
      </c>
      <c r="O518" s="32" t="s">
        <v>25</v>
      </c>
      <c r="P518" s="32" t="s">
        <v>26</v>
      </c>
    </row>
    <row r="519" spans="1:16" ht="25.5" x14ac:dyDescent="0.25">
      <c r="A519" s="32" t="s">
        <v>1405</v>
      </c>
      <c r="B519" s="32" t="s">
        <v>64</v>
      </c>
      <c r="C519" s="33">
        <v>45281</v>
      </c>
      <c r="D519" s="33"/>
      <c r="E519" s="32" t="s">
        <v>25</v>
      </c>
      <c r="F519" s="34">
        <v>45281</v>
      </c>
      <c r="G519" s="34"/>
      <c r="H519" s="34">
        <v>45281</v>
      </c>
      <c r="I519" s="34"/>
      <c r="J519" s="32" t="s">
        <v>588</v>
      </c>
      <c r="K519" s="32" t="s">
        <v>1406</v>
      </c>
      <c r="L519" s="32" t="s">
        <v>552</v>
      </c>
      <c r="M519" s="32" t="s">
        <v>23</v>
      </c>
      <c r="N519" s="32" t="s">
        <v>340</v>
      </c>
      <c r="O519" s="32" t="s">
        <v>25</v>
      </c>
      <c r="P519" s="32" t="s">
        <v>26</v>
      </c>
    </row>
    <row r="520" spans="1:16" ht="25.5" x14ac:dyDescent="0.25">
      <c r="A520" s="32" t="s">
        <v>1407</v>
      </c>
      <c r="B520" s="32" t="s">
        <v>210</v>
      </c>
      <c r="C520" s="33">
        <v>43783</v>
      </c>
      <c r="D520" s="33"/>
      <c r="E520" s="32" t="s">
        <v>25</v>
      </c>
      <c r="F520" s="34">
        <v>45286</v>
      </c>
      <c r="G520" s="34"/>
      <c r="H520" s="34">
        <v>45286</v>
      </c>
      <c r="I520" s="34"/>
      <c r="J520" s="32" t="s">
        <v>1289</v>
      </c>
      <c r="K520" s="32" t="s">
        <v>7</v>
      </c>
      <c r="L520" s="32" t="s">
        <v>127</v>
      </c>
      <c r="M520" s="32" t="s">
        <v>43</v>
      </c>
      <c r="N520" s="32" t="s">
        <v>24</v>
      </c>
      <c r="O520" s="32" t="s">
        <v>25</v>
      </c>
      <c r="P520" s="32" t="s">
        <v>26</v>
      </c>
    </row>
    <row r="521" spans="1:16" ht="25.5" x14ac:dyDescent="0.25">
      <c r="A521" s="32" t="s">
        <v>1408</v>
      </c>
      <c r="B521" s="32" t="s">
        <v>95</v>
      </c>
      <c r="C521" s="33">
        <v>43790</v>
      </c>
      <c r="D521" s="33"/>
      <c r="E521" s="32" t="s">
        <v>25</v>
      </c>
      <c r="F521" s="34">
        <v>45268</v>
      </c>
      <c r="G521" s="34"/>
      <c r="H521" s="34">
        <v>45269</v>
      </c>
      <c r="I521" s="34"/>
      <c r="J521" s="32" t="s">
        <v>604</v>
      </c>
      <c r="K521" s="32" t="s">
        <v>605</v>
      </c>
      <c r="L521" s="32" t="s">
        <v>82</v>
      </c>
      <c r="M521" s="32" t="s">
        <v>23</v>
      </c>
      <c r="N521" s="32" t="s">
        <v>24</v>
      </c>
      <c r="O521" s="32" t="s">
        <v>25</v>
      </c>
      <c r="P521" s="32" t="s">
        <v>26</v>
      </c>
    </row>
    <row r="522" spans="1:16" ht="25.5" x14ac:dyDescent="0.25">
      <c r="A522" s="32" t="s">
        <v>1410</v>
      </c>
      <c r="B522" s="32"/>
      <c r="C522" s="33">
        <v>43788</v>
      </c>
      <c r="D522" s="33"/>
      <c r="E522" s="32" t="s">
        <v>25</v>
      </c>
      <c r="F522" s="34">
        <v>45287</v>
      </c>
      <c r="G522" s="34"/>
      <c r="H522" s="34">
        <v>45288</v>
      </c>
      <c r="I522" s="34"/>
      <c r="J522" s="32" t="s">
        <v>597</v>
      </c>
      <c r="K522" s="32" t="s">
        <v>3767</v>
      </c>
      <c r="L522" s="32" t="s">
        <v>1411</v>
      </c>
      <c r="M522" s="32" t="s">
        <v>23</v>
      </c>
      <c r="N522" s="32" t="s">
        <v>340</v>
      </c>
      <c r="O522" s="32" t="s">
        <v>25</v>
      </c>
      <c r="P522" s="32" t="s">
        <v>26</v>
      </c>
    </row>
    <row r="523" spans="1:16" ht="25.5" x14ac:dyDescent="0.25">
      <c r="A523" s="32" t="s">
        <v>1412</v>
      </c>
      <c r="B523" s="32" t="s">
        <v>64</v>
      </c>
      <c r="C523" s="33">
        <v>43788</v>
      </c>
      <c r="D523" s="33"/>
      <c r="E523" s="32" t="s">
        <v>25</v>
      </c>
      <c r="F523" s="34">
        <v>45286</v>
      </c>
      <c r="G523" s="34"/>
      <c r="H523" s="34">
        <v>45286</v>
      </c>
      <c r="I523" s="34"/>
      <c r="J523" s="32" t="s">
        <v>134</v>
      </c>
      <c r="K523" s="32" t="s">
        <v>285</v>
      </c>
      <c r="L523" s="32" t="s">
        <v>258</v>
      </c>
      <c r="M523" s="32" t="s">
        <v>23</v>
      </c>
      <c r="N523" s="32" t="s">
        <v>24</v>
      </c>
      <c r="O523" s="32" t="s">
        <v>25</v>
      </c>
      <c r="P523" s="32" t="s">
        <v>26</v>
      </c>
    </row>
    <row r="524" spans="1:16" ht="25.5" x14ac:dyDescent="0.25">
      <c r="A524" s="32" t="s">
        <v>1413</v>
      </c>
      <c r="B524" s="32" t="s">
        <v>59</v>
      </c>
      <c r="C524" s="33">
        <v>43790</v>
      </c>
      <c r="D524" s="33"/>
      <c r="E524" s="32" t="s">
        <v>25</v>
      </c>
      <c r="F524" s="34">
        <v>45281</v>
      </c>
      <c r="G524" s="34"/>
      <c r="H524" s="34">
        <v>45281</v>
      </c>
      <c r="I524" s="34"/>
      <c r="J524" s="32" t="s">
        <v>21</v>
      </c>
      <c r="K524" s="32" t="s">
        <v>1414</v>
      </c>
      <c r="L524" s="32" t="s">
        <v>442</v>
      </c>
      <c r="M524" s="32" t="s">
        <v>43</v>
      </c>
      <c r="N524" s="32" t="s">
        <v>24</v>
      </c>
      <c r="O524" s="32" t="s">
        <v>25</v>
      </c>
      <c r="P524" s="32" t="s">
        <v>26</v>
      </c>
    </row>
    <row r="525" spans="1:16" ht="25.5" x14ac:dyDescent="0.25">
      <c r="A525" s="32" t="s">
        <v>1415</v>
      </c>
      <c r="B525" s="32" t="s">
        <v>19</v>
      </c>
      <c r="C525" s="33">
        <v>43790</v>
      </c>
      <c r="D525" s="33"/>
      <c r="E525" s="32" t="s">
        <v>25</v>
      </c>
      <c r="F525" s="34">
        <v>45281</v>
      </c>
      <c r="G525" s="34"/>
      <c r="H525" s="34">
        <v>45281</v>
      </c>
      <c r="I525" s="34"/>
      <c r="J525" s="32" t="s">
        <v>180</v>
      </c>
      <c r="K525" s="32" t="s">
        <v>1061</v>
      </c>
      <c r="L525" s="32" t="s">
        <v>606</v>
      </c>
      <c r="M525" s="32" t="s">
        <v>23</v>
      </c>
      <c r="N525" s="32" t="s">
        <v>24</v>
      </c>
      <c r="O525" s="32" t="s">
        <v>25</v>
      </c>
      <c r="P525" s="32" t="s">
        <v>26</v>
      </c>
    </row>
    <row r="526" spans="1:16" ht="38.25" x14ac:dyDescent="0.25">
      <c r="A526" s="32" t="s">
        <v>1416</v>
      </c>
      <c r="B526" s="32" t="s">
        <v>95</v>
      </c>
      <c r="C526" s="33">
        <v>43791</v>
      </c>
      <c r="D526" s="33"/>
      <c r="E526" s="32" t="s">
        <v>25</v>
      </c>
      <c r="F526" s="34">
        <v>45286</v>
      </c>
      <c r="G526" s="34"/>
      <c r="H526" s="34">
        <v>45286</v>
      </c>
      <c r="I526" s="34"/>
      <c r="J526" s="32" t="s">
        <v>1019</v>
      </c>
      <c r="K526" s="32" t="s">
        <v>1020</v>
      </c>
      <c r="L526" s="32" t="s">
        <v>1417</v>
      </c>
      <c r="M526" s="32" t="s">
        <v>23</v>
      </c>
      <c r="N526" s="32" t="s">
        <v>24</v>
      </c>
      <c r="O526" s="32" t="s">
        <v>25</v>
      </c>
      <c r="P526" s="32" t="s">
        <v>26</v>
      </c>
    </row>
    <row r="527" spans="1:16" ht="25.5" x14ac:dyDescent="0.25">
      <c r="A527" s="32" t="s">
        <v>1419</v>
      </c>
      <c r="B527" s="32" t="s">
        <v>59</v>
      </c>
      <c r="C527" s="33">
        <v>43791</v>
      </c>
      <c r="D527" s="33"/>
      <c r="E527" s="32" t="s">
        <v>25</v>
      </c>
      <c r="F527" s="34">
        <v>45267</v>
      </c>
      <c r="G527" s="34"/>
      <c r="H527" s="34">
        <v>45267</v>
      </c>
      <c r="I527" s="34"/>
      <c r="J527" s="32" t="s">
        <v>36</v>
      </c>
      <c r="K527" s="32" t="s">
        <v>36</v>
      </c>
      <c r="L527" s="32" t="s">
        <v>165</v>
      </c>
      <c r="M527" s="32" t="s">
        <v>23</v>
      </c>
      <c r="N527" s="32" t="s">
        <v>340</v>
      </c>
      <c r="O527" s="32" t="s">
        <v>25</v>
      </c>
      <c r="P527" s="32" t="s">
        <v>26</v>
      </c>
    </row>
    <row r="528" spans="1:16" ht="25.5" x14ac:dyDescent="0.25">
      <c r="A528" s="32" t="s">
        <v>1421</v>
      </c>
      <c r="B528" s="32" t="s">
        <v>46</v>
      </c>
      <c r="C528" s="33">
        <v>43790</v>
      </c>
      <c r="D528" s="33"/>
      <c r="E528" s="32" t="s">
        <v>25</v>
      </c>
      <c r="F528" s="34">
        <v>45288</v>
      </c>
      <c r="G528" s="34"/>
      <c r="H528" s="34">
        <v>45288</v>
      </c>
      <c r="I528" s="34"/>
      <c r="J528" s="32" t="s">
        <v>253</v>
      </c>
      <c r="K528" s="32" t="s">
        <v>1049</v>
      </c>
      <c r="L528" s="32" t="s">
        <v>477</v>
      </c>
      <c r="M528" s="32" t="s">
        <v>23</v>
      </c>
      <c r="N528" s="32" t="s">
        <v>24</v>
      </c>
      <c r="O528" s="32" t="s">
        <v>25</v>
      </c>
      <c r="P528" s="32" t="s">
        <v>26</v>
      </c>
    </row>
    <row r="529" spans="1:16" ht="25.5" x14ac:dyDescent="0.25">
      <c r="A529" s="32" t="s">
        <v>1423</v>
      </c>
      <c r="B529" s="32" t="s">
        <v>59</v>
      </c>
      <c r="C529" s="33">
        <v>43790</v>
      </c>
      <c r="D529" s="33"/>
      <c r="E529" s="32" t="s">
        <v>25</v>
      </c>
      <c r="F529" s="34">
        <v>45268</v>
      </c>
      <c r="G529" s="34"/>
      <c r="H529" s="34">
        <v>45270</v>
      </c>
      <c r="I529" s="34"/>
      <c r="J529" s="32" t="s">
        <v>30</v>
      </c>
      <c r="K529" s="32" t="s">
        <v>1424</v>
      </c>
      <c r="L529" s="32" t="s">
        <v>339</v>
      </c>
      <c r="M529" s="32" t="s">
        <v>23</v>
      </c>
      <c r="N529" s="32" t="s">
        <v>340</v>
      </c>
      <c r="O529" s="32" t="s">
        <v>25</v>
      </c>
      <c r="P529" s="32" t="s">
        <v>26</v>
      </c>
    </row>
    <row r="530" spans="1:16" ht="25.5" x14ac:dyDescent="0.25">
      <c r="A530" s="32" t="s">
        <v>1426</v>
      </c>
      <c r="B530" s="32" t="s">
        <v>46</v>
      </c>
      <c r="C530" s="33">
        <v>43790</v>
      </c>
      <c r="D530" s="33"/>
      <c r="E530" s="32" t="s">
        <v>25</v>
      </c>
      <c r="F530" s="34">
        <v>45288</v>
      </c>
      <c r="G530" s="34"/>
      <c r="H530" s="34">
        <v>45288</v>
      </c>
      <c r="I530" s="34"/>
      <c r="J530" s="32" t="s">
        <v>119</v>
      </c>
      <c r="K530" s="32" t="s">
        <v>25</v>
      </c>
      <c r="L530" s="32" t="s">
        <v>469</v>
      </c>
      <c r="M530" s="32" t="s">
        <v>43</v>
      </c>
      <c r="N530" s="32" t="s">
        <v>24</v>
      </c>
      <c r="O530" s="32" t="s">
        <v>25</v>
      </c>
      <c r="P530" s="32" t="s">
        <v>26</v>
      </c>
    </row>
    <row r="531" spans="1:16" ht="25.5" x14ac:dyDescent="0.25">
      <c r="A531" s="32" t="s">
        <v>1428</v>
      </c>
      <c r="B531" s="32" t="s">
        <v>46</v>
      </c>
      <c r="C531" s="33">
        <v>43790</v>
      </c>
      <c r="D531" s="33"/>
      <c r="E531" s="32" t="s">
        <v>25</v>
      </c>
      <c r="F531" s="34">
        <v>45288</v>
      </c>
      <c r="G531" s="34"/>
      <c r="H531" s="34">
        <v>45283</v>
      </c>
      <c r="I531" s="34"/>
      <c r="J531" s="32" t="s">
        <v>36</v>
      </c>
      <c r="K531" s="32" t="s">
        <v>1429</v>
      </c>
      <c r="L531" s="32" t="s">
        <v>950</v>
      </c>
      <c r="M531" s="32" t="s">
        <v>43</v>
      </c>
      <c r="N531" s="32" t="s">
        <v>24</v>
      </c>
      <c r="O531" s="32" t="s">
        <v>25</v>
      </c>
      <c r="P531" s="32" t="s">
        <v>26</v>
      </c>
    </row>
    <row r="532" spans="1:16" ht="25.5" x14ac:dyDescent="0.25">
      <c r="A532" s="32" t="s">
        <v>1431</v>
      </c>
      <c r="B532" s="32" t="s">
        <v>95</v>
      </c>
      <c r="C532" s="33">
        <v>43791</v>
      </c>
      <c r="D532" s="33"/>
      <c r="E532" s="32" t="s">
        <v>25</v>
      </c>
      <c r="F532" s="34">
        <v>45286</v>
      </c>
      <c r="G532" s="34"/>
      <c r="H532" s="34">
        <v>45286</v>
      </c>
      <c r="I532" s="34"/>
      <c r="J532" s="32" t="s">
        <v>36</v>
      </c>
      <c r="K532" s="32" t="s">
        <v>152</v>
      </c>
      <c r="L532" s="32" t="s">
        <v>606</v>
      </c>
      <c r="M532" s="32" t="s">
        <v>23</v>
      </c>
      <c r="N532" s="32" t="s">
        <v>340</v>
      </c>
      <c r="O532" s="32" t="s">
        <v>25</v>
      </c>
      <c r="P532" s="32" t="s">
        <v>26</v>
      </c>
    </row>
    <row r="533" spans="1:16" ht="25.5" x14ac:dyDescent="0.25">
      <c r="A533" s="32" t="s">
        <v>1433</v>
      </c>
      <c r="B533" s="32" t="s">
        <v>69</v>
      </c>
      <c r="C533" s="33">
        <v>43791</v>
      </c>
      <c r="D533" s="33"/>
      <c r="E533" s="32" t="s">
        <v>25</v>
      </c>
      <c r="F533" s="34">
        <v>45288</v>
      </c>
      <c r="G533" s="34"/>
      <c r="H533" s="34">
        <v>45288</v>
      </c>
      <c r="I533" s="34"/>
      <c r="J533" s="32" t="s">
        <v>450</v>
      </c>
      <c r="K533" s="32" t="s">
        <v>538</v>
      </c>
      <c r="L533" s="32" t="s">
        <v>32</v>
      </c>
      <c r="M533" s="32" t="s">
        <v>23</v>
      </c>
      <c r="N533" s="32" t="s">
        <v>340</v>
      </c>
      <c r="O533" s="32" t="s">
        <v>25</v>
      </c>
      <c r="P533" s="32" t="s">
        <v>26</v>
      </c>
    </row>
    <row r="534" spans="1:16" ht="25.5" x14ac:dyDescent="0.25">
      <c r="A534" s="32" t="s">
        <v>1434</v>
      </c>
      <c r="B534" s="32" t="s">
        <v>95</v>
      </c>
      <c r="C534" s="33">
        <v>43791</v>
      </c>
      <c r="D534" s="33"/>
      <c r="E534" s="32" t="s">
        <v>25</v>
      </c>
      <c r="F534" s="34">
        <v>45286</v>
      </c>
      <c r="G534" s="34"/>
      <c r="H534" s="34">
        <v>45287</v>
      </c>
      <c r="I534" s="34"/>
      <c r="J534" s="32" t="s">
        <v>427</v>
      </c>
      <c r="K534" s="32" t="s">
        <v>794</v>
      </c>
      <c r="L534" s="32" t="s">
        <v>591</v>
      </c>
      <c r="M534" s="32" t="s">
        <v>23</v>
      </c>
      <c r="N534" s="32" t="s">
        <v>24</v>
      </c>
      <c r="O534" s="32" t="s">
        <v>25</v>
      </c>
      <c r="P534" s="32" t="s">
        <v>26</v>
      </c>
    </row>
    <row r="535" spans="1:16" ht="25.5" x14ac:dyDescent="0.25">
      <c r="A535" s="32" t="s">
        <v>1435</v>
      </c>
      <c r="B535" s="32" t="s">
        <v>46</v>
      </c>
      <c r="C535" s="33">
        <v>43790</v>
      </c>
      <c r="D535" s="33"/>
      <c r="E535" s="32" t="s">
        <v>25</v>
      </c>
      <c r="F535" s="34">
        <v>45288</v>
      </c>
      <c r="G535" s="34"/>
      <c r="H535" s="34">
        <v>45288</v>
      </c>
      <c r="I535" s="34"/>
      <c r="J535" s="32" t="s">
        <v>651</v>
      </c>
      <c r="K535" s="32" t="s">
        <v>1290</v>
      </c>
      <c r="L535" s="32" t="s">
        <v>44</v>
      </c>
      <c r="M535" s="32" t="s">
        <v>23</v>
      </c>
      <c r="N535" s="32" t="s">
        <v>340</v>
      </c>
      <c r="O535" s="32" t="s">
        <v>25</v>
      </c>
      <c r="P535" s="32" t="s">
        <v>26</v>
      </c>
    </row>
    <row r="536" spans="1:16" ht="25.5" x14ac:dyDescent="0.25">
      <c r="A536" s="32" t="s">
        <v>1437</v>
      </c>
      <c r="B536" s="32" t="s">
        <v>95</v>
      </c>
      <c r="C536" s="33">
        <v>43791</v>
      </c>
      <c r="D536" s="33"/>
      <c r="E536" s="32" t="s">
        <v>25</v>
      </c>
      <c r="F536" s="34">
        <v>45286</v>
      </c>
      <c r="G536" s="34"/>
      <c r="H536" s="34">
        <v>45288</v>
      </c>
      <c r="I536" s="34"/>
      <c r="J536" s="32" t="s">
        <v>36</v>
      </c>
      <c r="K536" s="32" t="s">
        <v>1438</v>
      </c>
      <c r="L536" s="32" t="s">
        <v>552</v>
      </c>
      <c r="M536" s="32" t="s">
        <v>23</v>
      </c>
      <c r="N536" s="32" t="s">
        <v>340</v>
      </c>
      <c r="O536" s="32" t="s">
        <v>25</v>
      </c>
      <c r="P536" s="32" t="s">
        <v>26</v>
      </c>
    </row>
    <row r="537" spans="1:16" ht="25.5" x14ac:dyDescent="0.25">
      <c r="A537" s="32" t="s">
        <v>1439</v>
      </c>
      <c r="B537" s="32" t="s">
        <v>46</v>
      </c>
      <c r="C537" s="33">
        <v>43791</v>
      </c>
      <c r="D537" s="33"/>
      <c r="E537" s="32" t="s">
        <v>25</v>
      </c>
      <c r="F537" s="34">
        <v>45288</v>
      </c>
      <c r="G537" s="34"/>
      <c r="H537" s="34">
        <v>45288</v>
      </c>
      <c r="I537" s="34"/>
      <c r="J537" s="32" t="s">
        <v>486</v>
      </c>
      <c r="K537" s="32" t="s">
        <v>487</v>
      </c>
      <c r="L537" s="32" t="s">
        <v>42</v>
      </c>
      <c r="M537" s="32" t="s">
        <v>43</v>
      </c>
      <c r="N537" s="32" t="s">
        <v>24</v>
      </c>
      <c r="O537" s="32" t="s">
        <v>25</v>
      </c>
      <c r="P537" s="32" t="s">
        <v>26</v>
      </c>
    </row>
    <row r="538" spans="1:16" ht="25.5" x14ac:dyDescent="0.25">
      <c r="A538" s="32" t="s">
        <v>1440</v>
      </c>
      <c r="B538" s="32" t="s">
        <v>69</v>
      </c>
      <c r="C538" s="33">
        <v>43791</v>
      </c>
      <c r="D538" s="33"/>
      <c r="E538" s="32" t="s">
        <v>25</v>
      </c>
      <c r="F538" s="34">
        <v>45288</v>
      </c>
      <c r="G538" s="34"/>
      <c r="H538" s="34">
        <v>45288</v>
      </c>
      <c r="I538" s="34"/>
      <c r="J538" s="32" t="s">
        <v>410</v>
      </c>
      <c r="K538" s="32" t="s">
        <v>1059</v>
      </c>
      <c r="L538" s="32" t="s">
        <v>1441</v>
      </c>
      <c r="M538" s="32" t="s">
        <v>43</v>
      </c>
      <c r="N538" s="32" t="s">
        <v>340</v>
      </c>
      <c r="O538" s="32" t="s">
        <v>25</v>
      </c>
      <c r="P538" s="32" t="s">
        <v>26</v>
      </c>
    </row>
    <row r="539" spans="1:16" ht="25.5" x14ac:dyDescent="0.25">
      <c r="A539" s="32" t="s">
        <v>1360</v>
      </c>
      <c r="B539" s="32" t="s">
        <v>69</v>
      </c>
      <c r="C539" s="33">
        <v>43790</v>
      </c>
      <c r="D539" s="33"/>
      <c r="E539" s="32" t="s">
        <v>20</v>
      </c>
      <c r="F539" s="34">
        <v>45281</v>
      </c>
      <c r="G539" s="34"/>
      <c r="H539" s="34">
        <v>45284</v>
      </c>
      <c r="I539" s="34"/>
      <c r="J539" s="32" t="s">
        <v>36</v>
      </c>
      <c r="K539" s="32" t="s">
        <v>124</v>
      </c>
      <c r="L539" s="32" t="s">
        <v>752</v>
      </c>
      <c r="M539" s="32" t="s">
        <v>23</v>
      </c>
      <c r="N539" s="32" t="s">
        <v>340</v>
      </c>
      <c r="O539" s="32" t="s">
        <v>25</v>
      </c>
      <c r="P539" s="32" t="s">
        <v>26</v>
      </c>
    </row>
    <row r="540" spans="1:16" ht="25.5" x14ac:dyDescent="0.25">
      <c r="A540" s="32" t="s">
        <v>1442</v>
      </c>
      <c r="B540" s="32" t="s">
        <v>46</v>
      </c>
      <c r="C540" s="33">
        <v>43790</v>
      </c>
      <c r="D540" s="33"/>
      <c r="E540" s="32" t="s">
        <v>25</v>
      </c>
      <c r="F540" s="34">
        <v>45288</v>
      </c>
      <c r="G540" s="34"/>
      <c r="H540" s="34">
        <v>45288</v>
      </c>
      <c r="I540" s="34"/>
      <c r="J540" s="32" t="s">
        <v>660</v>
      </c>
      <c r="K540" s="32" t="s">
        <v>1443</v>
      </c>
      <c r="L540" s="32" t="s">
        <v>1108</v>
      </c>
      <c r="M540" s="32" t="s">
        <v>23</v>
      </c>
      <c r="N540" s="32" t="s">
        <v>24</v>
      </c>
      <c r="O540" s="32" t="s">
        <v>25</v>
      </c>
      <c r="P540" s="32" t="s">
        <v>26</v>
      </c>
    </row>
    <row r="541" spans="1:16" ht="25.5" x14ac:dyDescent="0.25">
      <c r="A541" s="32" t="s">
        <v>1444</v>
      </c>
      <c r="B541" s="32" t="s">
        <v>46</v>
      </c>
      <c r="C541" s="33">
        <v>43791</v>
      </c>
      <c r="D541" s="33"/>
      <c r="E541" s="32" t="s">
        <v>25</v>
      </c>
      <c r="F541" s="34">
        <v>45288</v>
      </c>
      <c r="G541" s="34"/>
      <c r="H541" s="34">
        <v>45288</v>
      </c>
      <c r="I541" s="34"/>
      <c r="J541" s="32" t="s">
        <v>119</v>
      </c>
      <c r="K541" s="32" t="s">
        <v>1445</v>
      </c>
      <c r="L541" s="32" t="s">
        <v>1446</v>
      </c>
      <c r="M541" s="32" t="s">
        <v>23</v>
      </c>
      <c r="N541" s="32" t="s">
        <v>340</v>
      </c>
      <c r="O541" s="32" t="s">
        <v>25</v>
      </c>
      <c r="P541" s="32" t="s">
        <v>26</v>
      </c>
    </row>
    <row r="542" spans="1:16" ht="25.5" x14ac:dyDescent="0.25">
      <c r="A542" s="32" t="s">
        <v>1448</v>
      </c>
      <c r="B542" s="32" t="s">
        <v>46</v>
      </c>
      <c r="C542" s="33">
        <v>43790</v>
      </c>
      <c r="D542" s="33"/>
      <c r="E542" s="32" t="s">
        <v>20</v>
      </c>
      <c r="F542" s="34">
        <v>45288</v>
      </c>
      <c r="G542" s="34"/>
      <c r="H542" s="34">
        <v>45288</v>
      </c>
      <c r="I542" s="34"/>
      <c r="J542" s="32" t="s">
        <v>30</v>
      </c>
      <c r="K542" s="32" t="s">
        <v>1449</v>
      </c>
      <c r="L542" s="32" t="s">
        <v>606</v>
      </c>
      <c r="M542" s="32" t="s">
        <v>23</v>
      </c>
      <c r="N542" s="32" t="s">
        <v>24</v>
      </c>
      <c r="O542" s="32" t="s">
        <v>25</v>
      </c>
      <c r="P542" s="32" t="s">
        <v>20</v>
      </c>
    </row>
    <row r="543" spans="1:16" ht="25.5" x14ac:dyDescent="0.25">
      <c r="A543" s="32" t="s">
        <v>1450</v>
      </c>
      <c r="B543" s="32" t="s">
        <v>46</v>
      </c>
      <c r="C543" s="33">
        <v>43791</v>
      </c>
      <c r="D543" s="33"/>
      <c r="E543" s="32" t="s">
        <v>25</v>
      </c>
      <c r="F543" s="34">
        <v>45288</v>
      </c>
      <c r="G543" s="34"/>
      <c r="H543" s="34">
        <v>45288</v>
      </c>
      <c r="I543" s="34"/>
      <c r="J543" s="32" t="s">
        <v>36</v>
      </c>
      <c r="K543" s="32" t="s">
        <v>31</v>
      </c>
      <c r="L543" s="32" t="s">
        <v>678</v>
      </c>
      <c r="M543" s="32" t="s">
        <v>23</v>
      </c>
      <c r="N543" s="32" t="s">
        <v>24</v>
      </c>
      <c r="O543" s="32" t="s">
        <v>25</v>
      </c>
      <c r="P543" s="32" t="s">
        <v>26</v>
      </c>
    </row>
    <row r="544" spans="1:16" ht="25.5" x14ac:dyDescent="0.25">
      <c r="A544" s="32" t="s">
        <v>1451</v>
      </c>
      <c r="B544" s="32" t="s">
        <v>46</v>
      </c>
      <c r="C544" s="33">
        <v>43790</v>
      </c>
      <c r="D544" s="33"/>
      <c r="E544" s="32" t="s">
        <v>25</v>
      </c>
      <c r="F544" s="34">
        <v>45288</v>
      </c>
      <c r="G544" s="34"/>
      <c r="H544" s="34">
        <v>45288</v>
      </c>
      <c r="I544" s="34"/>
      <c r="J544" s="32" t="s">
        <v>698</v>
      </c>
      <c r="K544" s="32" t="s">
        <v>1452</v>
      </c>
      <c r="L544" s="32" t="s">
        <v>477</v>
      </c>
      <c r="M544" s="32" t="s">
        <v>23</v>
      </c>
      <c r="N544" s="32" t="s">
        <v>340</v>
      </c>
      <c r="O544" s="32" t="s">
        <v>25</v>
      </c>
      <c r="P544" s="32" t="s">
        <v>26</v>
      </c>
    </row>
    <row r="545" spans="1:16" ht="25.5" x14ac:dyDescent="0.25">
      <c r="A545" s="32" t="s">
        <v>1454</v>
      </c>
      <c r="B545" s="32" t="s">
        <v>46</v>
      </c>
      <c r="C545" s="33">
        <v>43790</v>
      </c>
      <c r="D545" s="33"/>
      <c r="E545" s="32" t="s">
        <v>25</v>
      </c>
      <c r="F545" s="34">
        <v>45288</v>
      </c>
      <c r="G545" s="34"/>
      <c r="H545" s="34">
        <v>45288</v>
      </c>
      <c r="I545" s="34"/>
      <c r="J545" s="32" t="s">
        <v>21</v>
      </c>
      <c r="K545" s="32" t="s">
        <v>1455</v>
      </c>
      <c r="L545" s="32" t="s">
        <v>606</v>
      </c>
      <c r="M545" s="32" t="s">
        <v>23</v>
      </c>
      <c r="N545" s="32" t="s">
        <v>24</v>
      </c>
      <c r="O545" s="32" t="s">
        <v>25</v>
      </c>
      <c r="P545" s="32" t="s">
        <v>26</v>
      </c>
    </row>
    <row r="546" spans="1:16" ht="25.5" x14ac:dyDescent="0.25">
      <c r="A546" s="32" t="s">
        <v>1457</v>
      </c>
      <c r="B546" s="32" t="s">
        <v>728</v>
      </c>
      <c r="C546" s="33">
        <v>43790</v>
      </c>
      <c r="D546" s="33"/>
      <c r="E546" s="32" t="s">
        <v>20</v>
      </c>
      <c r="F546" s="34">
        <v>45268</v>
      </c>
      <c r="G546" s="34"/>
      <c r="H546" s="34">
        <v>45270</v>
      </c>
      <c r="I546" s="34"/>
      <c r="J546" s="32" t="s">
        <v>36</v>
      </c>
      <c r="K546" s="32" t="s">
        <v>376</v>
      </c>
      <c r="L546" s="32" t="s">
        <v>66</v>
      </c>
      <c r="M546" s="32" t="s">
        <v>43</v>
      </c>
      <c r="N546" s="32"/>
      <c r="O546" s="32" t="s">
        <v>25</v>
      </c>
      <c r="P546" s="32" t="s">
        <v>26</v>
      </c>
    </row>
    <row r="547" spans="1:16" ht="25.5" x14ac:dyDescent="0.25">
      <c r="A547" s="32" t="s">
        <v>1459</v>
      </c>
      <c r="B547" s="32" t="s">
        <v>46</v>
      </c>
      <c r="C547" s="33">
        <v>43790</v>
      </c>
      <c r="D547" s="33"/>
      <c r="E547" s="32" t="s">
        <v>25</v>
      </c>
      <c r="F547" s="34">
        <v>45288</v>
      </c>
      <c r="G547" s="34"/>
      <c r="H547" s="34">
        <v>45288</v>
      </c>
      <c r="I547" s="34"/>
      <c r="J547" s="32" t="s">
        <v>180</v>
      </c>
      <c r="K547" s="32" t="s">
        <v>25</v>
      </c>
      <c r="L547" s="32" t="s">
        <v>513</v>
      </c>
      <c r="M547" s="32" t="s">
        <v>23</v>
      </c>
      <c r="N547" s="32" t="s">
        <v>24</v>
      </c>
      <c r="O547" s="32" t="s">
        <v>25</v>
      </c>
      <c r="P547" s="32" t="s">
        <v>26</v>
      </c>
    </row>
    <row r="548" spans="1:16" ht="25.5" x14ac:dyDescent="0.25">
      <c r="A548" s="32" t="s">
        <v>1461</v>
      </c>
      <c r="B548" s="32" t="s">
        <v>95</v>
      </c>
      <c r="C548" s="33">
        <v>43799</v>
      </c>
      <c r="D548" s="33"/>
      <c r="E548" s="32" t="s">
        <v>25</v>
      </c>
      <c r="F548" s="34">
        <v>45286</v>
      </c>
      <c r="G548" s="34"/>
      <c r="H548" s="34">
        <v>45287</v>
      </c>
      <c r="I548" s="34"/>
      <c r="J548" s="32" t="s">
        <v>427</v>
      </c>
      <c r="K548" s="32" t="s">
        <v>733</v>
      </c>
      <c r="L548" s="32" t="s">
        <v>1462</v>
      </c>
      <c r="M548" s="32" t="s">
        <v>23</v>
      </c>
      <c r="N548" s="32" t="s">
        <v>24</v>
      </c>
      <c r="O548" s="32" t="s">
        <v>25</v>
      </c>
      <c r="P548" s="32" t="s">
        <v>26</v>
      </c>
    </row>
    <row r="549" spans="1:16" ht="25.5" x14ac:dyDescent="0.25">
      <c r="A549" s="32" t="s">
        <v>1463</v>
      </c>
      <c r="B549" s="32" t="s">
        <v>46</v>
      </c>
      <c r="C549" s="33">
        <v>43790</v>
      </c>
      <c r="D549" s="33"/>
      <c r="E549" s="32" t="s">
        <v>25</v>
      </c>
      <c r="F549" s="34">
        <v>43790</v>
      </c>
      <c r="G549" s="34"/>
      <c r="H549" s="34">
        <v>45288</v>
      </c>
      <c r="I549" s="34"/>
      <c r="J549" s="32" t="s">
        <v>134</v>
      </c>
      <c r="K549" s="32" t="s">
        <v>1365</v>
      </c>
      <c r="L549" s="32">
        <v>2024</v>
      </c>
      <c r="M549" s="32" t="s">
        <v>23</v>
      </c>
      <c r="N549" s="32"/>
      <c r="O549" s="32" t="s">
        <v>25</v>
      </c>
      <c r="P549" s="32" t="s">
        <v>26</v>
      </c>
    </row>
    <row r="550" spans="1:16" ht="25.5" x14ac:dyDescent="0.25">
      <c r="A550" s="32" t="s">
        <v>1464</v>
      </c>
      <c r="B550" s="32" t="s">
        <v>46</v>
      </c>
      <c r="C550" s="33">
        <v>43791</v>
      </c>
      <c r="D550" s="33"/>
      <c r="E550" s="32" t="s">
        <v>25</v>
      </c>
      <c r="F550" s="34">
        <v>43827</v>
      </c>
      <c r="G550" s="34"/>
      <c r="H550" s="34">
        <v>45288</v>
      </c>
      <c r="I550" s="34"/>
      <c r="J550" s="32" t="s">
        <v>134</v>
      </c>
      <c r="K550" s="32" t="s">
        <v>1465</v>
      </c>
      <c r="L550" s="32" t="s">
        <v>1466</v>
      </c>
      <c r="M550" s="32" t="s">
        <v>23</v>
      </c>
      <c r="N550" s="32" t="s">
        <v>356</v>
      </c>
      <c r="O550" s="32" t="s">
        <v>25</v>
      </c>
      <c r="P550" s="32" t="s">
        <v>26</v>
      </c>
    </row>
    <row r="551" spans="1:16" ht="25.5" x14ac:dyDescent="0.25">
      <c r="A551" s="32" t="s">
        <v>1468</v>
      </c>
      <c r="B551" s="32" t="s">
        <v>19</v>
      </c>
      <c r="C551" s="33">
        <v>43791</v>
      </c>
      <c r="D551" s="33"/>
      <c r="E551" s="32" t="s">
        <v>25</v>
      </c>
      <c r="F551" s="34">
        <v>45268</v>
      </c>
      <c r="G551" s="34"/>
      <c r="H551" s="34">
        <v>45268</v>
      </c>
      <c r="I551" s="34"/>
      <c r="J551" s="32" t="s">
        <v>119</v>
      </c>
      <c r="K551" s="32" t="s">
        <v>1469</v>
      </c>
      <c r="L551" s="32">
        <v>2024</v>
      </c>
      <c r="M551" s="32" t="s">
        <v>43</v>
      </c>
      <c r="N551" s="32" t="s">
        <v>356</v>
      </c>
      <c r="O551" s="32" t="s">
        <v>25</v>
      </c>
      <c r="P551" s="32" t="s">
        <v>26</v>
      </c>
    </row>
    <row r="552" spans="1:16" ht="25.5" x14ac:dyDescent="0.25">
      <c r="A552" s="32" t="s">
        <v>1470</v>
      </c>
      <c r="B552" s="32" t="s">
        <v>46</v>
      </c>
      <c r="C552" s="33">
        <v>43788</v>
      </c>
      <c r="D552" s="33"/>
      <c r="E552" s="32" t="s">
        <v>25</v>
      </c>
      <c r="F552" s="34">
        <v>45288</v>
      </c>
      <c r="G552" s="34"/>
      <c r="H552" s="34">
        <v>45288</v>
      </c>
      <c r="I552" s="34"/>
      <c r="J552" s="32" t="s">
        <v>21</v>
      </c>
      <c r="K552" s="32" t="s">
        <v>1471</v>
      </c>
      <c r="L552" s="32" t="s">
        <v>473</v>
      </c>
      <c r="M552" s="32" t="s">
        <v>43</v>
      </c>
      <c r="N552" s="32" t="s">
        <v>340</v>
      </c>
      <c r="O552" s="32" t="s">
        <v>25</v>
      </c>
      <c r="P552" s="32" t="s">
        <v>26</v>
      </c>
    </row>
    <row r="553" spans="1:16" ht="25.5" x14ac:dyDescent="0.25">
      <c r="A553" s="32" t="s">
        <v>1473</v>
      </c>
      <c r="B553" s="32" t="s">
        <v>19</v>
      </c>
      <c r="C553" s="33">
        <v>43791</v>
      </c>
      <c r="D553" s="33"/>
      <c r="E553" s="32" t="s">
        <v>20</v>
      </c>
      <c r="F553" s="34">
        <v>45268</v>
      </c>
      <c r="G553" s="34"/>
      <c r="H553" s="34">
        <v>45272</v>
      </c>
      <c r="I553" s="34"/>
      <c r="J553" s="32" t="s">
        <v>36</v>
      </c>
      <c r="K553" s="32" t="s">
        <v>1474</v>
      </c>
      <c r="L553" s="32" t="s">
        <v>981</v>
      </c>
      <c r="M553" s="32" t="s">
        <v>23</v>
      </c>
      <c r="N553" s="32" t="s">
        <v>24</v>
      </c>
      <c r="O553" s="32" t="s">
        <v>25</v>
      </c>
      <c r="P553" s="32" t="s">
        <v>20</v>
      </c>
    </row>
    <row r="554" spans="1:16" ht="25.5" x14ac:dyDescent="0.25">
      <c r="A554" s="32" t="s">
        <v>1475</v>
      </c>
      <c r="B554" s="32" t="s">
        <v>95</v>
      </c>
      <c r="C554" s="33">
        <v>43784</v>
      </c>
      <c r="D554" s="33"/>
      <c r="E554" s="32" t="s">
        <v>25</v>
      </c>
      <c r="F554" s="34">
        <v>45286</v>
      </c>
      <c r="G554" s="34"/>
      <c r="H554" s="34">
        <v>45287</v>
      </c>
      <c r="I554" s="34"/>
      <c r="J554" s="32" t="s">
        <v>30</v>
      </c>
      <c r="K554" s="32" t="s">
        <v>328</v>
      </c>
      <c r="L554" s="32" t="s">
        <v>552</v>
      </c>
      <c r="M554" s="32" t="s">
        <v>23</v>
      </c>
      <c r="N554" s="32" t="s">
        <v>24</v>
      </c>
      <c r="O554" s="32" t="s">
        <v>25</v>
      </c>
      <c r="P554" s="32" t="s">
        <v>26</v>
      </c>
    </row>
    <row r="555" spans="1:16" ht="25.5" x14ac:dyDescent="0.25">
      <c r="A555" s="32" t="s">
        <v>1477</v>
      </c>
      <c r="B555" s="32" t="s">
        <v>95</v>
      </c>
      <c r="C555" s="33">
        <v>43791</v>
      </c>
      <c r="D555" s="33"/>
      <c r="E555" s="32" t="s">
        <v>25</v>
      </c>
      <c r="F555" s="34">
        <v>45286</v>
      </c>
      <c r="G555" s="34"/>
      <c r="H555" s="34">
        <v>45288</v>
      </c>
      <c r="I555" s="34"/>
      <c r="J555" s="32" t="s">
        <v>36</v>
      </c>
      <c r="K555" s="32" t="s">
        <v>960</v>
      </c>
      <c r="L555" s="32" t="s">
        <v>458</v>
      </c>
      <c r="M555" s="32" t="s">
        <v>23</v>
      </c>
      <c r="N555" s="32" t="s">
        <v>340</v>
      </c>
      <c r="O555" s="32" t="s">
        <v>25</v>
      </c>
      <c r="P555" s="32" t="s">
        <v>26</v>
      </c>
    </row>
    <row r="556" spans="1:16" ht="25.5" x14ac:dyDescent="0.25">
      <c r="A556" s="32" t="s">
        <v>1478</v>
      </c>
      <c r="B556" s="32" t="s">
        <v>46</v>
      </c>
      <c r="C556" s="33">
        <v>43792</v>
      </c>
      <c r="D556" s="33"/>
      <c r="E556" s="32" t="s">
        <v>25</v>
      </c>
      <c r="F556" s="34">
        <v>45288</v>
      </c>
      <c r="G556" s="34"/>
      <c r="H556" s="34">
        <v>45288</v>
      </c>
      <c r="I556" s="34"/>
      <c r="J556" s="32" t="s">
        <v>427</v>
      </c>
      <c r="K556" s="32" t="s">
        <v>1122</v>
      </c>
      <c r="L556" s="32" t="s">
        <v>480</v>
      </c>
      <c r="M556" s="32" t="s">
        <v>23</v>
      </c>
      <c r="N556" s="32" t="s">
        <v>340</v>
      </c>
      <c r="O556" s="32" t="s">
        <v>25</v>
      </c>
      <c r="P556" s="32" t="s">
        <v>26</v>
      </c>
    </row>
    <row r="557" spans="1:16" ht="25.5" x14ac:dyDescent="0.25">
      <c r="A557" s="32" t="s">
        <v>1479</v>
      </c>
      <c r="B557" s="32" t="s">
        <v>59</v>
      </c>
      <c r="C557" s="33">
        <v>43790</v>
      </c>
      <c r="D557" s="33"/>
      <c r="E557" s="32" t="s">
        <v>25</v>
      </c>
      <c r="F557" s="34">
        <v>45281</v>
      </c>
      <c r="G557" s="34"/>
      <c r="H557" s="34">
        <v>45284</v>
      </c>
      <c r="I557" s="34"/>
      <c r="J557" s="32" t="s">
        <v>410</v>
      </c>
      <c r="K557" s="32" t="s">
        <v>516</v>
      </c>
      <c r="L557" s="32" t="s">
        <v>606</v>
      </c>
      <c r="M557" s="32" t="s">
        <v>23</v>
      </c>
      <c r="N557" s="32" t="s">
        <v>340</v>
      </c>
      <c r="O557" s="32" t="s">
        <v>25</v>
      </c>
      <c r="P557" s="32" t="s">
        <v>26</v>
      </c>
    </row>
    <row r="558" spans="1:16" ht="25.5" x14ac:dyDescent="0.25">
      <c r="A558" s="32" t="s">
        <v>1480</v>
      </c>
      <c r="B558" s="32" t="s">
        <v>95</v>
      </c>
      <c r="C558" s="33">
        <v>43791</v>
      </c>
      <c r="D558" s="33"/>
      <c r="E558" s="32" t="s">
        <v>25</v>
      </c>
      <c r="F558" s="34">
        <v>45286</v>
      </c>
      <c r="G558" s="34"/>
      <c r="H558" s="34">
        <v>45287</v>
      </c>
      <c r="I558" s="34"/>
      <c r="J558" s="32" t="s">
        <v>36</v>
      </c>
      <c r="K558" s="32" t="s">
        <v>397</v>
      </c>
      <c r="L558" s="32" t="s">
        <v>258</v>
      </c>
      <c r="M558" s="32" t="s">
        <v>23</v>
      </c>
      <c r="N558" s="32" t="s">
        <v>24</v>
      </c>
      <c r="O558" s="32" t="s">
        <v>25</v>
      </c>
      <c r="P558" s="32" t="s">
        <v>26</v>
      </c>
    </row>
    <row r="559" spans="1:16" ht="25.5" x14ac:dyDescent="0.25">
      <c r="A559" s="32" t="s">
        <v>1481</v>
      </c>
      <c r="B559" s="32" t="s">
        <v>95</v>
      </c>
      <c r="C559" s="33">
        <v>43791</v>
      </c>
      <c r="D559" s="33"/>
      <c r="E559" s="32" t="s">
        <v>25</v>
      </c>
      <c r="F559" s="34">
        <v>45286</v>
      </c>
      <c r="G559" s="34"/>
      <c r="H559" s="34">
        <v>45288</v>
      </c>
      <c r="I559" s="34"/>
      <c r="J559" s="32" t="s">
        <v>36</v>
      </c>
      <c r="K559" s="32" t="s">
        <v>617</v>
      </c>
      <c r="L559" s="32" t="s">
        <v>517</v>
      </c>
      <c r="M559" s="32" t="s">
        <v>23</v>
      </c>
      <c r="N559" s="32" t="s">
        <v>24</v>
      </c>
      <c r="O559" s="32" t="s">
        <v>25</v>
      </c>
      <c r="P559" s="32" t="s">
        <v>26</v>
      </c>
    </row>
    <row r="560" spans="1:16" ht="25.5" x14ac:dyDescent="0.25">
      <c r="A560" s="32" t="s">
        <v>1482</v>
      </c>
      <c r="B560" s="32" t="s">
        <v>46</v>
      </c>
      <c r="C560" s="33">
        <v>43791</v>
      </c>
      <c r="D560" s="33"/>
      <c r="E560" s="32" t="s">
        <v>25</v>
      </c>
      <c r="F560" s="34">
        <v>45288</v>
      </c>
      <c r="G560" s="34"/>
      <c r="H560" s="34">
        <v>45288</v>
      </c>
      <c r="I560" s="34"/>
      <c r="J560" s="32" t="s">
        <v>418</v>
      </c>
      <c r="K560" s="32" t="s">
        <v>1483</v>
      </c>
      <c r="L560" s="32" t="s">
        <v>655</v>
      </c>
      <c r="M560" s="32" t="s">
        <v>43</v>
      </c>
      <c r="N560" s="32" t="s">
        <v>24</v>
      </c>
      <c r="O560" s="32" t="s">
        <v>25</v>
      </c>
      <c r="P560" s="32" t="s">
        <v>26</v>
      </c>
    </row>
    <row r="561" spans="1:16" ht="25.5" x14ac:dyDescent="0.25">
      <c r="A561" s="32" t="s">
        <v>1484</v>
      </c>
      <c r="B561" s="32" t="s">
        <v>69</v>
      </c>
      <c r="C561" s="33">
        <v>43790</v>
      </c>
      <c r="D561" s="33"/>
      <c r="E561" s="32" t="s">
        <v>25</v>
      </c>
      <c r="F561" s="34">
        <v>45288</v>
      </c>
      <c r="G561" s="34"/>
      <c r="H561" s="34">
        <v>45288</v>
      </c>
      <c r="I561" s="34"/>
      <c r="J561" s="32" t="s">
        <v>410</v>
      </c>
      <c r="K561" s="32" t="s">
        <v>1485</v>
      </c>
      <c r="L561" s="32" t="s">
        <v>477</v>
      </c>
      <c r="M561" s="32" t="s">
        <v>23</v>
      </c>
      <c r="N561" s="32" t="s">
        <v>340</v>
      </c>
      <c r="O561" s="32" t="s">
        <v>25</v>
      </c>
      <c r="P561" s="32" t="s">
        <v>26</v>
      </c>
    </row>
    <row r="562" spans="1:16" ht="25.5" x14ac:dyDescent="0.25">
      <c r="A562" s="32" t="s">
        <v>1487</v>
      </c>
      <c r="B562" s="32" t="s">
        <v>64</v>
      </c>
      <c r="C562" s="33">
        <v>43790</v>
      </c>
      <c r="D562" s="33"/>
      <c r="E562" s="32" t="s">
        <v>25</v>
      </c>
      <c r="F562" s="34">
        <v>45268</v>
      </c>
      <c r="G562" s="34"/>
      <c r="H562" s="34">
        <v>45280</v>
      </c>
      <c r="I562" s="34"/>
      <c r="J562" s="32" t="s">
        <v>30</v>
      </c>
      <c r="K562" s="32" t="s">
        <v>1488</v>
      </c>
      <c r="L562" s="32" t="s">
        <v>32</v>
      </c>
      <c r="M562" s="32" t="s">
        <v>23</v>
      </c>
      <c r="N562" s="32" t="s">
        <v>340</v>
      </c>
      <c r="O562" s="32" t="s">
        <v>25</v>
      </c>
      <c r="P562" s="32" t="s">
        <v>26</v>
      </c>
    </row>
    <row r="563" spans="1:16" ht="25.5" x14ac:dyDescent="0.25">
      <c r="A563" s="32" t="s">
        <v>1489</v>
      </c>
      <c r="B563" s="32" t="s">
        <v>95</v>
      </c>
      <c r="C563" s="33">
        <v>43791</v>
      </c>
      <c r="D563" s="33"/>
      <c r="E563" s="32" t="s">
        <v>25</v>
      </c>
      <c r="F563" s="34">
        <v>45286</v>
      </c>
      <c r="G563" s="34"/>
      <c r="H563" s="34">
        <v>45286</v>
      </c>
      <c r="I563" s="34"/>
      <c r="J563" s="32" t="s">
        <v>134</v>
      </c>
      <c r="K563" s="32" t="s">
        <v>1395</v>
      </c>
      <c r="L563" s="32" t="s">
        <v>1490</v>
      </c>
      <c r="M563" s="32" t="s">
        <v>43</v>
      </c>
      <c r="N563" s="32" t="s">
        <v>24</v>
      </c>
      <c r="O563" s="32" t="s">
        <v>25</v>
      </c>
      <c r="P563" s="32" t="s">
        <v>26</v>
      </c>
    </row>
    <row r="564" spans="1:16" ht="25.5" x14ac:dyDescent="0.25">
      <c r="A564" s="32" t="s">
        <v>1491</v>
      </c>
      <c r="B564" s="32" t="s">
        <v>46</v>
      </c>
      <c r="C564" s="33">
        <v>43791</v>
      </c>
      <c r="D564" s="33"/>
      <c r="E564" s="32" t="s">
        <v>25</v>
      </c>
      <c r="F564" s="34">
        <v>45288</v>
      </c>
      <c r="G564" s="34"/>
      <c r="H564" s="34">
        <v>45288</v>
      </c>
      <c r="I564" s="34"/>
      <c r="J564" s="32" t="s">
        <v>634</v>
      </c>
      <c r="K564" s="32" t="s">
        <v>1492</v>
      </c>
      <c r="L564" s="32" t="s">
        <v>606</v>
      </c>
      <c r="M564" s="32" t="s">
        <v>23</v>
      </c>
      <c r="N564" s="32" t="s">
        <v>24</v>
      </c>
      <c r="O564" s="32" t="s">
        <v>25</v>
      </c>
      <c r="P564" s="32" t="s">
        <v>26</v>
      </c>
    </row>
    <row r="565" spans="1:16" ht="25.5" x14ac:dyDescent="0.25">
      <c r="A565" s="32" t="s">
        <v>1494</v>
      </c>
      <c r="B565" s="32" t="s">
        <v>69</v>
      </c>
      <c r="C565" s="33">
        <v>43791</v>
      </c>
      <c r="D565" s="33"/>
      <c r="E565" s="32" t="s">
        <v>25</v>
      </c>
      <c r="F565" s="34">
        <v>45288</v>
      </c>
      <c r="G565" s="34"/>
      <c r="H565" s="34">
        <v>45288</v>
      </c>
      <c r="I565" s="34"/>
      <c r="J565" s="32" t="s">
        <v>597</v>
      </c>
      <c r="K565" s="32" t="s">
        <v>1495</v>
      </c>
      <c r="L565" s="32" t="s">
        <v>517</v>
      </c>
      <c r="M565" s="32" t="s">
        <v>23</v>
      </c>
      <c r="N565" s="32" t="s">
        <v>24</v>
      </c>
      <c r="O565" s="32" t="s">
        <v>25</v>
      </c>
      <c r="P565" s="32" t="s">
        <v>26</v>
      </c>
    </row>
    <row r="566" spans="1:16" ht="25.5" x14ac:dyDescent="0.25">
      <c r="A566" s="32" t="s">
        <v>1497</v>
      </c>
      <c r="B566" s="32" t="s">
        <v>95</v>
      </c>
      <c r="C566" s="33">
        <v>43790</v>
      </c>
      <c r="D566" s="33"/>
      <c r="E566" s="32" t="s">
        <v>25</v>
      </c>
      <c r="F566" s="34">
        <v>45286</v>
      </c>
      <c r="G566" s="34"/>
      <c r="H566" s="34">
        <v>45287</v>
      </c>
      <c r="I566" s="34"/>
      <c r="J566" s="32" t="s">
        <v>134</v>
      </c>
      <c r="K566" s="32" t="s">
        <v>1395</v>
      </c>
      <c r="L566" s="32" t="s">
        <v>513</v>
      </c>
      <c r="M566" s="32" t="s">
        <v>23</v>
      </c>
      <c r="N566" s="32" t="s">
        <v>340</v>
      </c>
      <c r="O566" s="32" t="s">
        <v>25</v>
      </c>
      <c r="P566" s="32" t="s">
        <v>26</v>
      </c>
    </row>
    <row r="567" spans="1:16" ht="25.5" x14ac:dyDescent="0.25">
      <c r="A567" s="32" t="s">
        <v>1498</v>
      </c>
      <c r="B567" s="32" t="s">
        <v>64</v>
      </c>
      <c r="C567" s="33">
        <v>43791</v>
      </c>
      <c r="D567" s="33"/>
      <c r="E567" s="32" t="s">
        <v>25</v>
      </c>
      <c r="F567" s="34">
        <v>45281</v>
      </c>
      <c r="G567" s="34"/>
      <c r="H567" s="34">
        <v>45281</v>
      </c>
      <c r="I567" s="34"/>
      <c r="J567" s="32" t="s">
        <v>450</v>
      </c>
      <c r="K567" s="32" t="s">
        <v>1499</v>
      </c>
      <c r="L567" s="32" t="s">
        <v>1500</v>
      </c>
      <c r="M567" s="32" t="s">
        <v>23</v>
      </c>
      <c r="N567" s="32" t="s">
        <v>24</v>
      </c>
      <c r="O567" s="32" t="s">
        <v>25</v>
      </c>
      <c r="P567" s="32" t="s">
        <v>26</v>
      </c>
    </row>
    <row r="568" spans="1:16" ht="25.5" x14ac:dyDescent="0.25">
      <c r="A568" s="32" t="s">
        <v>1502</v>
      </c>
      <c r="B568" s="32" t="s">
        <v>95</v>
      </c>
      <c r="C568" s="33">
        <v>43791</v>
      </c>
      <c r="D568" s="33"/>
      <c r="E568" s="32" t="s">
        <v>25</v>
      </c>
      <c r="F568" s="34">
        <v>45286</v>
      </c>
      <c r="G568" s="34"/>
      <c r="H568" s="34">
        <v>45288</v>
      </c>
      <c r="I568" s="34"/>
      <c r="J568" s="32" t="s">
        <v>701</v>
      </c>
      <c r="K568" s="32" t="s">
        <v>1503</v>
      </c>
      <c r="L568" s="32" t="s">
        <v>458</v>
      </c>
      <c r="M568" s="32" t="s">
        <v>23</v>
      </c>
      <c r="N568" s="32" t="s">
        <v>24</v>
      </c>
      <c r="O568" s="32" t="s">
        <v>25</v>
      </c>
      <c r="P568" s="32" t="s">
        <v>26</v>
      </c>
    </row>
    <row r="569" spans="1:16" ht="25.5" x14ac:dyDescent="0.25">
      <c r="A569" s="32" t="s">
        <v>1505</v>
      </c>
      <c r="B569" s="32" t="s">
        <v>19</v>
      </c>
      <c r="C569" s="33">
        <v>43790</v>
      </c>
      <c r="D569" s="33"/>
      <c r="E569" s="32" t="s">
        <v>25</v>
      </c>
      <c r="F569" s="34">
        <v>45279</v>
      </c>
      <c r="G569" s="34"/>
      <c r="H569" s="34">
        <v>45283</v>
      </c>
      <c r="I569" s="34"/>
      <c r="J569" s="32" t="s">
        <v>418</v>
      </c>
      <c r="K569" s="32" t="s">
        <v>1506</v>
      </c>
      <c r="L569" s="32" t="s">
        <v>473</v>
      </c>
      <c r="M569" s="32" t="s">
        <v>43</v>
      </c>
      <c r="N569" s="32" t="s">
        <v>24</v>
      </c>
      <c r="O569" s="32" t="s">
        <v>25</v>
      </c>
      <c r="P569" s="32" t="s">
        <v>26</v>
      </c>
    </row>
    <row r="570" spans="1:16" ht="25.5" x14ac:dyDescent="0.25">
      <c r="A570" s="32" t="s">
        <v>1508</v>
      </c>
      <c r="B570" s="32" t="s">
        <v>69</v>
      </c>
      <c r="C570" s="33">
        <v>43791</v>
      </c>
      <c r="D570" s="33"/>
      <c r="E570" s="32" t="s">
        <v>25</v>
      </c>
      <c r="F570" s="34">
        <v>45288</v>
      </c>
      <c r="G570" s="34"/>
      <c r="H570" s="34">
        <v>45288</v>
      </c>
      <c r="I570" s="34"/>
      <c r="J570" s="32" t="s">
        <v>30</v>
      </c>
      <c r="K570" s="32" t="s">
        <v>269</v>
      </c>
      <c r="L570" s="32" t="s">
        <v>269</v>
      </c>
      <c r="M570" s="32" t="s">
        <v>43</v>
      </c>
      <c r="N570" s="32" t="s">
        <v>24</v>
      </c>
      <c r="O570" s="32" t="s">
        <v>25</v>
      </c>
      <c r="P570" s="32" t="s">
        <v>26</v>
      </c>
    </row>
    <row r="571" spans="1:16" ht="25.5" x14ac:dyDescent="0.25">
      <c r="A571" s="32" t="s">
        <v>1509</v>
      </c>
      <c r="B571" s="32" t="s">
        <v>19</v>
      </c>
      <c r="C571" s="33">
        <v>43791</v>
      </c>
      <c r="D571" s="33"/>
      <c r="E571" s="32" t="s">
        <v>25</v>
      </c>
      <c r="F571" s="34">
        <v>45279</v>
      </c>
      <c r="G571" s="34"/>
      <c r="H571" s="34">
        <v>45289</v>
      </c>
      <c r="I571" s="34"/>
      <c r="J571" s="32" t="s">
        <v>134</v>
      </c>
      <c r="K571" s="32" t="s">
        <v>1510</v>
      </c>
      <c r="L571" s="32" t="s">
        <v>458</v>
      </c>
      <c r="M571" s="32" t="s">
        <v>23</v>
      </c>
      <c r="N571" s="32" t="s">
        <v>340</v>
      </c>
      <c r="O571" s="32" t="s">
        <v>25</v>
      </c>
      <c r="P571" s="32" t="s">
        <v>26</v>
      </c>
    </row>
    <row r="572" spans="1:16" ht="25.5" x14ac:dyDescent="0.25">
      <c r="A572" s="32" t="s">
        <v>1511</v>
      </c>
      <c r="B572" s="32"/>
      <c r="C572" s="33">
        <v>43790</v>
      </c>
      <c r="D572" s="33"/>
      <c r="E572" s="32" t="s">
        <v>25</v>
      </c>
      <c r="F572" s="34">
        <v>45286</v>
      </c>
      <c r="G572" s="34"/>
      <c r="H572" s="34">
        <v>45288</v>
      </c>
      <c r="I572" s="34"/>
      <c r="J572" s="32" t="s">
        <v>119</v>
      </c>
      <c r="K572" s="32" t="s">
        <v>1512</v>
      </c>
      <c r="L572" s="32" t="s">
        <v>285</v>
      </c>
      <c r="M572" s="32" t="s">
        <v>43</v>
      </c>
      <c r="N572" s="32" t="s">
        <v>340</v>
      </c>
      <c r="O572" s="32" t="s">
        <v>25</v>
      </c>
      <c r="P572" s="32" t="s">
        <v>26</v>
      </c>
    </row>
    <row r="573" spans="1:16" ht="25.5" x14ac:dyDescent="0.25">
      <c r="A573" s="32" t="s">
        <v>934</v>
      </c>
      <c r="B573" s="32" t="s">
        <v>19</v>
      </c>
      <c r="C573" s="33">
        <v>45284</v>
      </c>
      <c r="D573" s="33"/>
      <c r="E573" s="32" t="s">
        <v>25</v>
      </c>
      <c r="F573" s="34">
        <v>45268</v>
      </c>
      <c r="G573" s="34"/>
      <c r="H573" s="34">
        <v>45284</v>
      </c>
      <c r="I573" s="34"/>
      <c r="J573" s="32" t="s">
        <v>36</v>
      </c>
      <c r="K573" s="32" t="s">
        <v>935</v>
      </c>
      <c r="L573" s="32" t="s">
        <v>1513</v>
      </c>
      <c r="M573" s="32" t="s">
        <v>23</v>
      </c>
      <c r="N573" s="32" t="s">
        <v>340</v>
      </c>
      <c r="O573" s="32" t="s">
        <v>25</v>
      </c>
      <c r="P573" s="32" t="s">
        <v>26</v>
      </c>
    </row>
    <row r="574" spans="1:16" ht="25.5" x14ac:dyDescent="0.25">
      <c r="A574" s="32" t="s">
        <v>934</v>
      </c>
      <c r="B574" s="32" t="s">
        <v>19</v>
      </c>
      <c r="C574" s="33">
        <v>45284</v>
      </c>
      <c r="D574" s="33"/>
      <c r="E574" s="32" t="s">
        <v>25</v>
      </c>
      <c r="F574" s="34">
        <v>45268</v>
      </c>
      <c r="G574" s="34"/>
      <c r="H574" s="34">
        <v>45284</v>
      </c>
      <c r="I574" s="34"/>
      <c r="J574" s="32" t="s">
        <v>36</v>
      </c>
      <c r="K574" s="32" t="s">
        <v>935</v>
      </c>
      <c r="L574" s="40">
        <v>44958</v>
      </c>
      <c r="M574" s="32" t="s">
        <v>23</v>
      </c>
      <c r="N574" s="32" t="s">
        <v>340</v>
      </c>
      <c r="O574" s="32" t="s">
        <v>25</v>
      </c>
      <c r="P574" s="32" t="s">
        <v>26</v>
      </c>
    </row>
    <row r="575" spans="1:16" ht="25.5" x14ac:dyDescent="0.25">
      <c r="A575" s="32" t="s">
        <v>1515</v>
      </c>
      <c r="B575" s="32" t="s">
        <v>59</v>
      </c>
      <c r="C575" s="33">
        <v>43790</v>
      </c>
      <c r="D575" s="33"/>
      <c r="E575" s="32" t="s">
        <v>25</v>
      </c>
      <c r="F575" s="34">
        <v>45281</v>
      </c>
      <c r="G575" s="34"/>
      <c r="H575" s="34">
        <v>45281</v>
      </c>
      <c r="I575" s="34"/>
      <c r="J575" s="32" t="s">
        <v>134</v>
      </c>
      <c r="K575" s="32" t="s">
        <v>992</v>
      </c>
      <c r="L575" s="32" t="s">
        <v>473</v>
      </c>
      <c r="M575" s="32" t="s">
        <v>43</v>
      </c>
      <c r="N575" s="32" t="s">
        <v>24</v>
      </c>
      <c r="O575" s="32" t="s">
        <v>25</v>
      </c>
      <c r="P575" s="32" t="s">
        <v>26</v>
      </c>
    </row>
    <row r="576" spans="1:16" ht="25.5" x14ac:dyDescent="0.25">
      <c r="A576" s="32" t="s">
        <v>1516</v>
      </c>
      <c r="B576" s="32" t="s">
        <v>29</v>
      </c>
      <c r="C576" s="33">
        <v>43791</v>
      </c>
      <c r="D576" s="33"/>
      <c r="E576" s="32" t="s">
        <v>25</v>
      </c>
      <c r="F576" s="34">
        <v>45279</v>
      </c>
      <c r="G576" s="34"/>
      <c r="H576" s="34">
        <v>45289</v>
      </c>
      <c r="I576" s="34"/>
      <c r="J576" s="32" t="s">
        <v>588</v>
      </c>
      <c r="K576" s="32" t="s">
        <v>1517</v>
      </c>
      <c r="L576" s="32" t="s">
        <v>678</v>
      </c>
      <c r="M576" s="32" t="s">
        <v>23</v>
      </c>
      <c r="N576" s="32" t="s">
        <v>340</v>
      </c>
      <c r="O576" s="32" t="s">
        <v>25</v>
      </c>
      <c r="P576" s="32" t="s">
        <v>26</v>
      </c>
    </row>
    <row r="577" spans="1:16" ht="25.5" x14ac:dyDescent="0.25">
      <c r="A577" s="32" t="s">
        <v>1518</v>
      </c>
      <c r="B577" s="32" t="s">
        <v>46</v>
      </c>
      <c r="C577" s="33">
        <v>43791</v>
      </c>
      <c r="D577" s="33"/>
      <c r="E577" s="32" t="s">
        <v>25</v>
      </c>
      <c r="F577" s="34">
        <v>45269</v>
      </c>
      <c r="G577" s="34"/>
      <c r="H577" s="34">
        <v>45269</v>
      </c>
      <c r="I577" s="34"/>
      <c r="J577" s="32" t="s">
        <v>36</v>
      </c>
      <c r="K577" s="32" t="s">
        <v>1519</v>
      </c>
      <c r="L577" s="32" t="s">
        <v>1520</v>
      </c>
      <c r="M577" s="32" t="s">
        <v>23</v>
      </c>
      <c r="N577" s="32" t="s">
        <v>340</v>
      </c>
      <c r="O577" s="32" t="s">
        <v>25</v>
      </c>
      <c r="P577" s="32" t="s">
        <v>26</v>
      </c>
    </row>
    <row r="578" spans="1:16" ht="25.5" x14ac:dyDescent="0.25">
      <c r="A578" s="32" t="s">
        <v>1518</v>
      </c>
      <c r="B578" s="32" t="s">
        <v>46</v>
      </c>
      <c r="C578" s="33">
        <v>43791</v>
      </c>
      <c r="D578" s="33"/>
      <c r="E578" s="32" t="s">
        <v>25</v>
      </c>
      <c r="F578" s="34">
        <v>45269</v>
      </c>
      <c r="G578" s="34"/>
      <c r="H578" s="34">
        <v>45269</v>
      </c>
      <c r="I578" s="34"/>
      <c r="J578" s="32" t="s">
        <v>36</v>
      </c>
      <c r="K578" s="32" t="s">
        <v>1519</v>
      </c>
      <c r="L578" s="32" t="s">
        <v>1522</v>
      </c>
      <c r="M578" s="32" t="s">
        <v>23</v>
      </c>
      <c r="N578" s="32" t="s">
        <v>340</v>
      </c>
      <c r="O578" s="32" t="s">
        <v>25</v>
      </c>
      <c r="P578" s="32" t="s">
        <v>26</v>
      </c>
    </row>
    <row r="579" spans="1:16" ht="25.5" x14ac:dyDescent="0.25">
      <c r="A579" s="32" t="s">
        <v>1523</v>
      </c>
      <c r="B579" s="32" t="s">
        <v>46</v>
      </c>
      <c r="C579" s="33">
        <v>43791</v>
      </c>
      <c r="D579" s="33"/>
      <c r="E579" s="32" t="s">
        <v>25</v>
      </c>
      <c r="F579" s="34">
        <v>45288</v>
      </c>
      <c r="G579" s="34"/>
      <c r="H579" s="34">
        <v>45288</v>
      </c>
      <c r="I579" s="34"/>
      <c r="J579" s="32" t="s">
        <v>440</v>
      </c>
      <c r="K579" s="32" t="s">
        <v>1092</v>
      </c>
      <c r="L579" s="32" t="s">
        <v>127</v>
      </c>
      <c r="M579" s="32" t="s">
        <v>23</v>
      </c>
      <c r="N579" s="32" t="s">
        <v>24</v>
      </c>
      <c r="O579" s="32" t="s">
        <v>25</v>
      </c>
      <c r="P579" s="32" t="s">
        <v>26</v>
      </c>
    </row>
    <row r="580" spans="1:16" ht="25.5" x14ac:dyDescent="0.25">
      <c r="A580" s="32" t="s">
        <v>1524</v>
      </c>
      <c r="B580" s="32" t="s">
        <v>69</v>
      </c>
      <c r="C580" s="33">
        <v>43791</v>
      </c>
      <c r="D580" s="33"/>
      <c r="E580" s="32" t="s">
        <v>25</v>
      </c>
      <c r="F580" s="34">
        <v>45288</v>
      </c>
      <c r="G580" s="34"/>
      <c r="H580" s="34">
        <v>45289</v>
      </c>
      <c r="I580" s="34"/>
      <c r="J580" s="32" t="s">
        <v>482</v>
      </c>
      <c r="K580" s="32" t="s">
        <v>1525</v>
      </c>
      <c r="L580" s="32" t="s">
        <v>1526</v>
      </c>
      <c r="M580" s="32" t="s">
        <v>43</v>
      </c>
      <c r="N580" s="32" t="s">
        <v>24</v>
      </c>
      <c r="O580" s="32" t="s">
        <v>25</v>
      </c>
      <c r="P580" s="32" t="s">
        <v>26</v>
      </c>
    </row>
    <row r="581" spans="1:16" ht="25.5" x14ac:dyDescent="0.25">
      <c r="A581" s="32" t="s">
        <v>1527</v>
      </c>
      <c r="B581" s="32" t="s">
        <v>59</v>
      </c>
      <c r="C581" s="33">
        <v>43790</v>
      </c>
      <c r="D581" s="33"/>
      <c r="E581" s="32" t="s">
        <v>20</v>
      </c>
      <c r="F581" s="34">
        <v>45269</v>
      </c>
      <c r="G581" s="34"/>
      <c r="H581" s="34">
        <v>45288</v>
      </c>
      <c r="I581" s="34"/>
      <c r="J581" s="32" t="s">
        <v>238</v>
      </c>
      <c r="K581" s="32" t="s">
        <v>764</v>
      </c>
      <c r="L581" s="32" t="s">
        <v>32</v>
      </c>
      <c r="M581" s="32" t="s">
        <v>23</v>
      </c>
      <c r="N581" s="32" t="s">
        <v>340</v>
      </c>
      <c r="O581" s="32" t="s">
        <v>25</v>
      </c>
      <c r="P581" s="32" t="s">
        <v>26</v>
      </c>
    </row>
    <row r="582" spans="1:16" ht="25.5" x14ac:dyDescent="0.25">
      <c r="A582" s="32" t="s">
        <v>1528</v>
      </c>
      <c r="B582" s="32" t="s">
        <v>1529</v>
      </c>
      <c r="C582" s="33">
        <v>43791</v>
      </c>
      <c r="D582" s="33"/>
      <c r="E582" s="32" t="s">
        <v>25</v>
      </c>
      <c r="F582" s="34">
        <v>45288</v>
      </c>
      <c r="G582" s="34"/>
      <c r="H582" s="34">
        <v>45289</v>
      </c>
      <c r="I582" s="34"/>
      <c r="J582" s="32" t="s">
        <v>119</v>
      </c>
      <c r="K582" s="32" t="s">
        <v>1530</v>
      </c>
      <c r="L582" s="32" t="s">
        <v>606</v>
      </c>
      <c r="M582" s="32" t="s">
        <v>23</v>
      </c>
      <c r="N582" s="32" t="s">
        <v>24</v>
      </c>
      <c r="O582" s="32" t="s">
        <v>25</v>
      </c>
      <c r="P582" s="32" t="s">
        <v>26</v>
      </c>
    </row>
    <row r="583" spans="1:16" ht="25.5" x14ac:dyDescent="0.25">
      <c r="A583" s="32" t="s">
        <v>1531</v>
      </c>
      <c r="B583" s="32" t="s">
        <v>46</v>
      </c>
      <c r="C583" s="33">
        <v>43791</v>
      </c>
      <c r="D583" s="33"/>
      <c r="E583" s="32" t="s">
        <v>25</v>
      </c>
      <c r="F583" s="34">
        <v>45289</v>
      </c>
      <c r="G583" s="34"/>
      <c r="H583" s="34">
        <v>45289</v>
      </c>
      <c r="I583" s="34"/>
      <c r="J583" s="32" t="s">
        <v>427</v>
      </c>
      <c r="K583" s="32" t="s">
        <v>1532</v>
      </c>
      <c r="L583" s="32" t="s">
        <v>1533</v>
      </c>
      <c r="M583" s="32" t="s">
        <v>43</v>
      </c>
      <c r="N583" s="32" t="s">
        <v>24</v>
      </c>
      <c r="O583" s="32" t="s">
        <v>25</v>
      </c>
      <c r="P583" s="32" t="s">
        <v>26</v>
      </c>
    </row>
    <row r="584" spans="1:16" ht="25.5" x14ac:dyDescent="0.25">
      <c r="A584" s="32" t="s">
        <v>1535</v>
      </c>
      <c r="B584" s="32" t="s">
        <v>95</v>
      </c>
      <c r="C584" s="33">
        <v>43791</v>
      </c>
      <c r="D584" s="33"/>
      <c r="E584" s="32" t="s">
        <v>25</v>
      </c>
      <c r="F584" s="34">
        <v>45286</v>
      </c>
      <c r="G584" s="34"/>
      <c r="H584" s="34">
        <v>45286</v>
      </c>
      <c r="I584" s="34"/>
      <c r="J584" s="32" t="s">
        <v>634</v>
      </c>
      <c r="K584" s="32" t="s">
        <v>635</v>
      </c>
      <c r="L584" s="32" t="s">
        <v>513</v>
      </c>
      <c r="M584" s="32" t="s">
        <v>23</v>
      </c>
      <c r="N584" s="32" t="s">
        <v>24</v>
      </c>
      <c r="O584" s="32" t="s">
        <v>25</v>
      </c>
      <c r="P584" s="32" t="s">
        <v>26</v>
      </c>
    </row>
    <row r="585" spans="1:16" ht="25.5" x14ac:dyDescent="0.25">
      <c r="A585" s="32" t="s">
        <v>1537</v>
      </c>
      <c r="B585" s="32" t="s">
        <v>46</v>
      </c>
      <c r="C585" s="33">
        <v>43791</v>
      </c>
      <c r="D585" s="33"/>
      <c r="E585" s="32" t="s">
        <v>25</v>
      </c>
      <c r="F585" s="34">
        <v>45288</v>
      </c>
      <c r="G585" s="34"/>
      <c r="H585" s="34">
        <v>45288</v>
      </c>
      <c r="I585" s="34"/>
      <c r="J585" s="32" t="s">
        <v>134</v>
      </c>
      <c r="K585" s="32" t="s">
        <v>1538</v>
      </c>
      <c r="L585" s="32" t="s">
        <v>1539</v>
      </c>
      <c r="M585" s="32" t="s">
        <v>23</v>
      </c>
      <c r="N585" s="32" t="s">
        <v>340</v>
      </c>
      <c r="O585" s="32" t="s">
        <v>25</v>
      </c>
      <c r="P585" s="32" t="s">
        <v>26</v>
      </c>
    </row>
    <row r="586" spans="1:16" ht="25.5" x14ac:dyDescent="0.25">
      <c r="A586" s="32" t="s">
        <v>1540</v>
      </c>
      <c r="B586" s="32" t="s">
        <v>64</v>
      </c>
      <c r="C586" s="33">
        <v>43791</v>
      </c>
      <c r="D586" s="33"/>
      <c r="E586" s="32" t="s">
        <v>25</v>
      </c>
      <c r="F586" s="34">
        <v>45286</v>
      </c>
      <c r="G586" s="34"/>
      <c r="H586" s="34">
        <v>45287</v>
      </c>
      <c r="I586" s="34"/>
      <c r="J586" s="32" t="s">
        <v>620</v>
      </c>
      <c r="K586" s="32" t="s">
        <v>1541</v>
      </c>
      <c r="L586" s="32" t="s">
        <v>1243</v>
      </c>
      <c r="M586" s="32" t="s">
        <v>43</v>
      </c>
      <c r="N586" s="32" t="s">
        <v>24</v>
      </c>
      <c r="O586" s="32" t="s">
        <v>25</v>
      </c>
      <c r="P586" s="32" t="s">
        <v>26</v>
      </c>
    </row>
    <row r="587" spans="1:16" ht="25.5" x14ac:dyDescent="0.25">
      <c r="A587" s="32" t="s">
        <v>280</v>
      </c>
      <c r="B587" s="32" t="s">
        <v>64</v>
      </c>
      <c r="C587" s="33">
        <v>43790</v>
      </c>
      <c r="D587" s="33"/>
      <c r="E587" s="32" t="s">
        <v>20</v>
      </c>
      <c r="F587" s="34">
        <v>45268</v>
      </c>
      <c r="G587" s="34"/>
      <c r="H587" s="34">
        <v>45272</v>
      </c>
      <c r="I587" s="34"/>
      <c r="J587" s="32" t="s">
        <v>30</v>
      </c>
      <c r="K587" s="32" t="s">
        <v>1542</v>
      </c>
      <c r="L587" s="32" t="s">
        <v>452</v>
      </c>
      <c r="M587" s="32" t="s">
        <v>23</v>
      </c>
      <c r="N587" s="32" t="s">
        <v>340</v>
      </c>
      <c r="O587" s="32" t="s">
        <v>25</v>
      </c>
      <c r="P587" s="32" t="s">
        <v>26</v>
      </c>
    </row>
    <row r="588" spans="1:16" ht="25.5" x14ac:dyDescent="0.25">
      <c r="A588" s="32" t="s">
        <v>1543</v>
      </c>
      <c r="B588" s="32" t="s">
        <v>46</v>
      </c>
      <c r="C588" s="33">
        <v>43790</v>
      </c>
      <c r="D588" s="33"/>
      <c r="E588" s="32" t="s">
        <v>25</v>
      </c>
      <c r="F588" s="34">
        <v>45288</v>
      </c>
      <c r="G588" s="34"/>
      <c r="H588" s="34">
        <v>45288</v>
      </c>
      <c r="I588" s="34"/>
      <c r="J588" s="32" t="s">
        <v>134</v>
      </c>
      <c r="K588" s="32" t="s">
        <v>1544</v>
      </c>
      <c r="L588" s="32">
        <v>2024</v>
      </c>
      <c r="M588" s="32" t="s">
        <v>23</v>
      </c>
      <c r="N588" s="32" t="s">
        <v>340</v>
      </c>
      <c r="O588" s="32" t="s">
        <v>25</v>
      </c>
      <c r="P588" s="32" t="s">
        <v>26</v>
      </c>
    </row>
    <row r="589" spans="1:16" ht="25.5" x14ac:dyDescent="0.25">
      <c r="A589" s="32" t="s">
        <v>1546</v>
      </c>
      <c r="B589" s="32" t="s">
        <v>19</v>
      </c>
      <c r="C589" s="33">
        <v>43790</v>
      </c>
      <c r="D589" s="33"/>
      <c r="E589" s="32" t="s">
        <v>20</v>
      </c>
      <c r="F589" s="34">
        <v>45268</v>
      </c>
      <c r="G589" s="34"/>
      <c r="H589" s="34">
        <v>45268</v>
      </c>
      <c r="I589" s="34"/>
      <c r="J589" s="32" t="s">
        <v>30</v>
      </c>
      <c r="K589" s="32" t="s">
        <v>185</v>
      </c>
      <c r="L589" s="32" t="s">
        <v>82</v>
      </c>
      <c r="M589" s="32" t="s">
        <v>23</v>
      </c>
      <c r="N589" s="32" t="s">
        <v>340</v>
      </c>
      <c r="O589" s="32" t="s">
        <v>25</v>
      </c>
      <c r="P589" s="32" t="s">
        <v>26</v>
      </c>
    </row>
    <row r="590" spans="1:16" ht="25.5" x14ac:dyDescent="0.25">
      <c r="A590" s="32" t="s">
        <v>1548</v>
      </c>
      <c r="B590" s="32" t="s">
        <v>95</v>
      </c>
      <c r="C590" s="33">
        <v>43790</v>
      </c>
      <c r="D590" s="33"/>
      <c r="E590" s="32" t="s">
        <v>20</v>
      </c>
      <c r="F590" s="34">
        <v>45286</v>
      </c>
      <c r="G590" s="34"/>
      <c r="H590" s="34">
        <v>45289</v>
      </c>
      <c r="I590" s="34"/>
      <c r="J590" s="32" t="s">
        <v>399</v>
      </c>
      <c r="K590" s="32" t="s">
        <v>1549</v>
      </c>
      <c r="L590" s="32" t="s">
        <v>44</v>
      </c>
      <c r="M590" s="32" t="s">
        <v>23</v>
      </c>
      <c r="N590" s="32" t="s">
        <v>356</v>
      </c>
      <c r="O590" s="32" t="s">
        <v>25</v>
      </c>
      <c r="P590" s="32" t="s">
        <v>26</v>
      </c>
    </row>
    <row r="591" spans="1:16" ht="25.5" x14ac:dyDescent="0.25">
      <c r="A591" s="32" t="s">
        <v>1550</v>
      </c>
      <c r="B591" s="32" t="s">
        <v>46</v>
      </c>
      <c r="C591" s="33">
        <v>43790</v>
      </c>
      <c r="D591" s="33"/>
      <c r="E591" s="32" t="s">
        <v>25</v>
      </c>
      <c r="F591" s="34">
        <v>45288</v>
      </c>
      <c r="G591" s="34"/>
      <c r="H591" s="34">
        <v>45288</v>
      </c>
      <c r="I591" s="34"/>
      <c r="J591" s="32" t="s">
        <v>21</v>
      </c>
      <c r="K591" s="32" t="s">
        <v>1551</v>
      </c>
      <c r="L591" s="32" t="s">
        <v>810</v>
      </c>
      <c r="M591" s="32" t="s">
        <v>23</v>
      </c>
      <c r="N591" s="32" t="s">
        <v>24</v>
      </c>
      <c r="O591" s="32" t="s">
        <v>25</v>
      </c>
      <c r="P591" s="32" t="s">
        <v>26</v>
      </c>
    </row>
    <row r="592" spans="1:16" ht="25.5" x14ac:dyDescent="0.25">
      <c r="A592" s="32" t="s">
        <v>1552</v>
      </c>
      <c r="B592" s="32" t="s">
        <v>64</v>
      </c>
      <c r="C592" s="33">
        <v>43818</v>
      </c>
      <c r="D592" s="33"/>
      <c r="E592" s="32" t="s">
        <v>25</v>
      </c>
      <c r="F592" s="34">
        <v>45281</v>
      </c>
      <c r="G592" s="34"/>
      <c r="H592" s="34">
        <v>45281</v>
      </c>
      <c r="I592" s="34"/>
      <c r="J592" s="32" t="s">
        <v>36</v>
      </c>
      <c r="K592" s="32" t="s">
        <v>617</v>
      </c>
      <c r="L592" s="32" t="s">
        <v>1108</v>
      </c>
      <c r="M592" s="32" t="s">
        <v>23</v>
      </c>
      <c r="N592" s="32" t="s">
        <v>24</v>
      </c>
      <c r="O592" s="32" t="s">
        <v>25</v>
      </c>
      <c r="P592" s="32" t="s">
        <v>26</v>
      </c>
    </row>
    <row r="593" spans="1:16" ht="25.5" x14ac:dyDescent="0.25">
      <c r="A593" s="32" t="s">
        <v>1553</v>
      </c>
      <c r="B593" s="32" t="s">
        <v>64</v>
      </c>
      <c r="C593" s="33">
        <v>43788</v>
      </c>
      <c r="D593" s="33"/>
      <c r="E593" s="32" t="s">
        <v>25</v>
      </c>
      <c r="F593" s="34">
        <v>45286</v>
      </c>
      <c r="G593" s="34"/>
      <c r="H593" s="34">
        <v>45287</v>
      </c>
      <c r="I593" s="34"/>
      <c r="J593" s="32" t="s">
        <v>36</v>
      </c>
      <c r="K593" s="32" t="s">
        <v>1554</v>
      </c>
      <c r="L593" s="32" t="s">
        <v>606</v>
      </c>
      <c r="M593" s="32" t="s">
        <v>23</v>
      </c>
      <c r="N593" s="32" t="s">
        <v>340</v>
      </c>
      <c r="O593" s="32" t="s">
        <v>25</v>
      </c>
      <c r="P593" s="32" t="s">
        <v>26</v>
      </c>
    </row>
    <row r="594" spans="1:16" ht="25.5" x14ac:dyDescent="0.25">
      <c r="A594" s="32" t="s">
        <v>1556</v>
      </c>
      <c r="B594" s="32" t="s">
        <v>69</v>
      </c>
      <c r="C594" s="33">
        <v>43791</v>
      </c>
      <c r="D594" s="33"/>
      <c r="E594" s="32" t="s">
        <v>25</v>
      </c>
      <c r="F594" s="34">
        <v>45288</v>
      </c>
      <c r="G594" s="34"/>
      <c r="H594" s="34">
        <v>45289</v>
      </c>
      <c r="I594" s="34"/>
      <c r="J594" s="32" t="s">
        <v>698</v>
      </c>
      <c r="K594" s="32" t="s">
        <v>635</v>
      </c>
      <c r="L594" s="32" t="s">
        <v>678</v>
      </c>
      <c r="M594" s="32" t="s">
        <v>23</v>
      </c>
      <c r="N594" s="32" t="s">
        <v>340</v>
      </c>
      <c r="O594" s="32" t="s">
        <v>25</v>
      </c>
      <c r="P594" s="32" t="s">
        <v>26</v>
      </c>
    </row>
    <row r="595" spans="1:16" ht="25.5" x14ac:dyDescent="0.25">
      <c r="A595" s="32" t="s">
        <v>1557</v>
      </c>
      <c r="B595" s="32" t="s">
        <v>64</v>
      </c>
      <c r="C595" s="33">
        <v>45268</v>
      </c>
      <c r="D595" s="33"/>
      <c r="E595" s="32" t="s">
        <v>25</v>
      </c>
      <c r="F595" s="34">
        <v>45268</v>
      </c>
      <c r="G595" s="34"/>
      <c r="H595" s="34">
        <v>45268</v>
      </c>
      <c r="I595" s="34"/>
      <c r="J595" s="32" t="s">
        <v>36</v>
      </c>
      <c r="K595" s="32" t="s">
        <v>76</v>
      </c>
      <c r="L595" s="32" t="s">
        <v>66</v>
      </c>
      <c r="M595" s="32" t="s">
        <v>43</v>
      </c>
      <c r="N595" s="32" t="s">
        <v>24</v>
      </c>
      <c r="O595" s="32" t="s">
        <v>25</v>
      </c>
      <c r="P595" s="32" t="s">
        <v>26</v>
      </c>
    </row>
    <row r="596" spans="1:16" ht="25.5" x14ac:dyDescent="0.25">
      <c r="A596" s="32" t="s">
        <v>1558</v>
      </c>
      <c r="B596" s="32" t="s">
        <v>95</v>
      </c>
      <c r="C596" s="33">
        <v>43791</v>
      </c>
      <c r="D596" s="33"/>
      <c r="E596" s="32" t="s">
        <v>25</v>
      </c>
      <c r="F596" s="34">
        <v>45268</v>
      </c>
      <c r="G596" s="34"/>
      <c r="H596" s="34">
        <v>45272</v>
      </c>
      <c r="I596" s="34"/>
      <c r="J596" s="32" t="s">
        <v>30</v>
      </c>
      <c r="K596" s="32" t="s">
        <v>1559</v>
      </c>
      <c r="L596" s="32" t="s">
        <v>32</v>
      </c>
      <c r="M596" s="32" t="s">
        <v>43</v>
      </c>
      <c r="N596" s="32" t="s">
        <v>24</v>
      </c>
      <c r="O596" s="32" t="s">
        <v>25</v>
      </c>
      <c r="P596" s="32" t="s">
        <v>26</v>
      </c>
    </row>
    <row r="597" spans="1:16" ht="25.5" x14ac:dyDescent="0.25">
      <c r="A597" s="32" t="s">
        <v>1560</v>
      </c>
      <c r="B597" s="32" t="s">
        <v>64</v>
      </c>
      <c r="C597" s="33">
        <v>43790</v>
      </c>
      <c r="D597" s="33"/>
      <c r="E597" s="32" t="s">
        <v>25</v>
      </c>
      <c r="F597" s="34">
        <v>45286</v>
      </c>
      <c r="G597" s="34"/>
      <c r="H597" s="34">
        <v>45286</v>
      </c>
      <c r="I597" s="34"/>
      <c r="J597" s="32" t="s">
        <v>399</v>
      </c>
      <c r="K597" s="32" t="s">
        <v>1561</v>
      </c>
      <c r="L597" s="32" t="s">
        <v>1562</v>
      </c>
      <c r="M597" s="32" t="s">
        <v>23</v>
      </c>
      <c r="N597" s="32" t="s">
        <v>24</v>
      </c>
      <c r="O597" s="32" t="s">
        <v>25</v>
      </c>
      <c r="P597" s="32" t="s">
        <v>20</v>
      </c>
    </row>
    <row r="598" spans="1:16" ht="25.5" x14ac:dyDescent="0.25">
      <c r="A598" s="32" t="s">
        <v>1563</v>
      </c>
      <c r="B598" s="32" t="s">
        <v>69</v>
      </c>
      <c r="C598" s="33">
        <v>43791</v>
      </c>
      <c r="D598" s="33"/>
      <c r="E598" s="32" t="s">
        <v>25</v>
      </c>
      <c r="F598" s="34">
        <v>45288</v>
      </c>
      <c r="G598" s="34"/>
      <c r="H598" s="34">
        <v>45288</v>
      </c>
      <c r="I598" s="34"/>
      <c r="J598" s="32" t="s">
        <v>238</v>
      </c>
      <c r="K598" s="32" t="s">
        <v>1564</v>
      </c>
      <c r="L598" s="32" t="s">
        <v>1565</v>
      </c>
      <c r="M598" s="32" t="s">
        <v>23</v>
      </c>
      <c r="N598" s="32" t="s">
        <v>24</v>
      </c>
      <c r="O598" s="32" t="s">
        <v>25</v>
      </c>
      <c r="P598" s="32" t="s">
        <v>26</v>
      </c>
    </row>
    <row r="599" spans="1:16" ht="25.5" x14ac:dyDescent="0.25">
      <c r="A599" s="32" t="s">
        <v>1567</v>
      </c>
      <c r="B599" s="32" t="s">
        <v>64</v>
      </c>
      <c r="C599" s="33">
        <v>43790</v>
      </c>
      <c r="D599" s="33"/>
      <c r="E599" s="32" t="s">
        <v>25</v>
      </c>
      <c r="F599" s="34">
        <v>45281</v>
      </c>
      <c r="G599" s="34"/>
      <c r="H599" s="34">
        <v>45282</v>
      </c>
      <c r="I599" s="34"/>
      <c r="J599" s="32" t="s">
        <v>634</v>
      </c>
      <c r="K599" s="32" t="s">
        <v>25</v>
      </c>
      <c r="L599" s="32" t="s">
        <v>1568</v>
      </c>
      <c r="M599" s="32" t="s">
        <v>43</v>
      </c>
      <c r="N599" s="32" t="s">
        <v>24</v>
      </c>
      <c r="O599" s="32" t="s">
        <v>25</v>
      </c>
      <c r="P599" s="32" t="s">
        <v>26</v>
      </c>
    </row>
    <row r="600" spans="1:16" ht="25.5" x14ac:dyDescent="0.25">
      <c r="A600" s="32" t="s">
        <v>1569</v>
      </c>
      <c r="B600" s="32" t="s">
        <v>46</v>
      </c>
      <c r="C600" s="33">
        <v>43790</v>
      </c>
      <c r="D600" s="33"/>
      <c r="E600" s="32" t="s">
        <v>20</v>
      </c>
      <c r="F600" s="34">
        <v>45288</v>
      </c>
      <c r="G600" s="34"/>
      <c r="H600" s="34">
        <v>45288</v>
      </c>
      <c r="I600" s="34"/>
      <c r="J600" s="32" t="s">
        <v>418</v>
      </c>
      <c r="K600" s="32" t="s">
        <v>1367</v>
      </c>
      <c r="L600" s="40">
        <v>45292</v>
      </c>
      <c r="M600" s="32" t="s">
        <v>23</v>
      </c>
      <c r="N600" s="32" t="s">
        <v>24</v>
      </c>
      <c r="O600" s="32" t="s">
        <v>25</v>
      </c>
      <c r="P600" s="32" t="s">
        <v>26</v>
      </c>
    </row>
    <row r="601" spans="1:16" ht="25.5" x14ac:dyDescent="0.25">
      <c r="A601" s="32" t="s">
        <v>1571</v>
      </c>
      <c r="B601" s="32" t="s">
        <v>19</v>
      </c>
      <c r="C601" s="33">
        <v>43790</v>
      </c>
      <c r="D601" s="33"/>
      <c r="E601" s="32" t="s">
        <v>25</v>
      </c>
      <c r="F601" s="34">
        <v>45268</v>
      </c>
      <c r="G601" s="34"/>
      <c r="H601" s="34">
        <v>45269</v>
      </c>
      <c r="I601" s="34"/>
      <c r="J601" s="32" t="s">
        <v>36</v>
      </c>
      <c r="K601" s="32" t="s">
        <v>152</v>
      </c>
      <c r="L601" s="40">
        <v>45292</v>
      </c>
      <c r="M601" s="32" t="s">
        <v>43</v>
      </c>
      <c r="N601" s="32" t="s">
        <v>24</v>
      </c>
      <c r="O601" s="32" t="s">
        <v>25</v>
      </c>
      <c r="P601" s="32" t="s">
        <v>26</v>
      </c>
    </row>
    <row r="602" spans="1:16" ht="25.5" x14ac:dyDescent="0.25">
      <c r="A602" s="32" t="s">
        <v>1572</v>
      </c>
      <c r="B602" s="32" t="s">
        <v>95</v>
      </c>
      <c r="C602" s="33">
        <v>43788</v>
      </c>
      <c r="D602" s="33"/>
      <c r="E602" s="32" t="s">
        <v>25</v>
      </c>
      <c r="F602" s="34">
        <v>45286</v>
      </c>
      <c r="G602" s="34"/>
      <c r="H602" s="34">
        <v>45286</v>
      </c>
      <c r="I602" s="34"/>
      <c r="J602" s="32" t="s">
        <v>620</v>
      </c>
      <c r="K602" s="32" t="s">
        <v>621</v>
      </c>
      <c r="L602" s="32" t="s">
        <v>1573</v>
      </c>
      <c r="M602" s="32" t="s">
        <v>23</v>
      </c>
      <c r="N602" s="32" t="s">
        <v>340</v>
      </c>
      <c r="O602" s="32" t="s">
        <v>25</v>
      </c>
      <c r="P602" s="32" t="s">
        <v>26</v>
      </c>
    </row>
    <row r="603" spans="1:16" ht="25.5" x14ac:dyDescent="0.25">
      <c r="A603" s="32" t="s">
        <v>1574</v>
      </c>
      <c r="B603" s="32" t="s">
        <v>46</v>
      </c>
      <c r="C603" s="33">
        <v>43791</v>
      </c>
      <c r="D603" s="33"/>
      <c r="E603" s="32" t="s">
        <v>25</v>
      </c>
      <c r="F603" s="34">
        <v>45288</v>
      </c>
      <c r="G603" s="34"/>
      <c r="H603" s="34">
        <v>45288</v>
      </c>
      <c r="I603" s="34"/>
      <c r="J603" s="32" t="s">
        <v>410</v>
      </c>
      <c r="K603" s="32" t="s">
        <v>1575</v>
      </c>
      <c r="L603" s="32" t="s">
        <v>438</v>
      </c>
      <c r="M603" s="32" t="s">
        <v>23</v>
      </c>
      <c r="N603" s="32" t="s">
        <v>24</v>
      </c>
      <c r="O603" s="32" t="s">
        <v>25</v>
      </c>
      <c r="P603" s="32" t="s">
        <v>26</v>
      </c>
    </row>
    <row r="604" spans="1:16" ht="25.5" x14ac:dyDescent="0.25">
      <c r="A604" s="32" t="s">
        <v>1576</v>
      </c>
      <c r="B604" s="32" t="s">
        <v>29</v>
      </c>
      <c r="C604" s="33">
        <v>43790</v>
      </c>
      <c r="D604" s="33"/>
      <c r="E604" s="32" t="s">
        <v>25</v>
      </c>
      <c r="F604" s="34">
        <v>45279</v>
      </c>
      <c r="G604" s="34"/>
      <c r="H604" s="34">
        <v>45286</v>
      </c>
      <c r="I604" s="34"/>
      <c r="J604" s="32" t="s">
        <v>134</v>
      </c>
      <c r="K604" s="32" t="s">
        <v>1577</v>
      </c>
      <c r="L604" s="32" t="s">
        <v>1578</v>
      </c>
      <c r="M604" s="32" t="s">
        <v>23</v>
      </c>
      <c r="N604" s="32" t="s">
        <v>24</v>
      </c>
      <c r="O604" s="32" t="s">
        <v>25</v>
      </c>
      <c r="P604" s="32" t="s">
        <v>26</v>
      </c>
    </row>
    <row r="605" spans="1:16" ht="25.5" x14ac:dyDescent="0.25">
      <c r="A605" s="32" t="s">
        <v>1580</v>
      </c>
      <c r="B605" s="32" t="s">
        <v>1581</v>
      </c>
      <c r="C605" s="33">
        <v>43791</v>
      </c>
      <c r="D605" s="33"/>
      <c r="E605" s="32" t="s">
        <v>25</v>
      </c>
      <c r="F605" s="34">
        <v>45288</v>
      </c>
      <c r="G605" s="34"/>
      <c r="H605" s="34">
        <v>45288</v>
      </c>
      <c r="I605" s="34"/>
      <c r="J605" s="32" t="s">
        <v>134</v>
      </c>
      <c r="K605" s="32" t="s">
        <v>1510</v>
      </c>
      <c r="L605" s="32" t="s">
        <v>1582</v>
      </c>
      <c r="M605" s="32" t="s">
        <v>23</v>
      </c>
      <c r="N605" s="32" t="s">
        <v>24</v>
      </c>
      <c r="O605" s="32" t="s">
        <v>25</v>
      </c>
      <c r="P605" s="32" t="s">
        <v>26</v>
      </c>
    </row>
    <row r="606" spans="1:16" ht="25.5" x14ac:dyDescent="0.25">
      <c r="A606" s="32" t="s">
        <v>1583</v>
      </c>
      <c r="B606" s="32" t="s">
        <v>95</v>
      </c>
      <c r="C606" s="33">
        <v>43791</v>
      </c>
      <c r="D606" s="33"/>
      <c r="E606" s="32" t="s">
        <v>25</v>
      </c>
      <c r="F606" s="34">
        <v>45286</v>
      </c>
      <c r="G606" s="34"/>
      <c r="H606" s="34">
        <v>45289</v>
      </c>
      <c r="I606" s="34"/>
      <c r="J606" s="32" t="s">
        <v>253</v>
      </c>
      <c r="K606" s="32" t="s">
        <v>867</v>
      </c>
      <c r="L606" s="32" t="s">
        <v>606</v>
      </c>
      <c r="M606" s="32" t="s">
        <v>23</v>
      </c>
      <c r="N606" s="32" t="s">
        <v>340</v>
      </c>
      <c r="O606" s="32" t="s">
        <v>25</v>
      </c>
      <c r="P606" s="32" t="s">
        <v>26</v>
      </c>
    </row>
    <row r="607" spans="1:16" ht="25.5" x14ac:dyDescent="0.25">
      <c r="A607" s="32" t="s">
        <v>1585</v>
      </c>
      <c r="B607" s="32" t="s">
        <v>59</v>
      </c>
      <c r="C607" s="33">
        <v>43790</v>
      </c>
      <c r="D607" s="33"/>
      <c r="E607" s="32" t="s">
        <v>25</v>
      </c>
      <c r="F607" s="34">
        <v>45276</v>
      </c>
      <c r="G607" s="34"/>
      <c r="H607" s="34">
        <v>45276</v>
      </c>
      <c r="I607" s="34"/>
      <c r="J607" s="32" t="s">
        <v>1035</v>
      </c>
      <c r="K607" s="32" t="s">
        <v>1586</v>
      </c>
      <c r="L607" s="32" t="s">
        <v>1587</v>
      </c>
      <c r="M607" s="32" t="s">
        <v>23</v>
      </c>
      <c r="N607" s="32" t="s">
        <v>340</v>
      </c>
      <c r="O607" s="32" t="s">
        <v>25</v>
      </c>
      <c r="P607" s="32" t="s">
        <v>26</v>
      </c>
    </row>
    <row r="608" spans="1:16" ht="25.5" x14ac:dyDescent="0.25">
      <c r="A608" s="32" t="s">
        <v>1589</v>
      </c>
      <c r="B608" s="32" t="s">
        <v>95</v>
      </c>
      <c r="C608" s="33">
        <v>45281</v>
      </c>
      <c r="D608" s="33"/>
      <c r="E608" s="32" t="s">
        <v>25</v>
      </c>
      <c r="F608" s="34">
        <v>43799</v>
      </c>
      <c r="G608" s="34"/>
      <c r="H608" s="34">
        <v>45288</v>
      </c>
      <c r="I608" s="34"/>
      <c r="J608" s="32" t="s">
        <v>36</v>
      </c>
      <c r="K608" s="32" t="s">
        <v>1590</v>
      </c>
      <c r="L608" s="32" t="s">
        <v>832</v>
      </c>
      <c r="M608" s="32" t="s">
        <v>23</v>
      </c>
      <c r="N608" s="32" t="s">
        <v>340</v>
      </c>
      <c r="O608" s="32" t="s">
        <v>25</v>
      </c>
      <c r="P608" s="32" t="s">
        <v>311</v>
      </c>
    </row>
    <row r="609" spans="1:16" ht="25.5" x14ac:dyDescent="0.25">
      <c r="A609" s="32" t="s">
        <v>1592</v>
      </c>
      <c r="B609" s="32" t="s">
        <v>46</v>
      </c>
      <c r="C609" s="33">
        <v>43799</v>
      </c>
      <c r="D609" s="33"/>
      <c r="E609" s="32" t="s">
        <v>25</v>
      </c>
      <c r="F609" s="34">
        <v>45288</v>
      </c>
      <c r="G609" s="34"/>
      <c r="H609" s="34">
        <v>45288</v>
      </c>
      <c r="I609" s="34"/>
      <c r="J609" s="32" t="s">
        <v>410</v>
      </c>
      <c r="K609" s="32" t="s">
        <v>1172</v>
      </c>
      <c r="L609" s="32" t="s">
        <v>1593</v>
      </c>
      <c r="M609" s="32" t="s">
        <v>23</v>
      </c>
      <c r="N609" s="32" t="s">
        <v>24</v>
      </c>
      <c r="O609" s="32" t="s">
        <v>25</v>
      </c>
      <c r="P609" s="32" t="s">
        <v>26</v>
      </c>
    </row>
    <row r="610" spans="1:16" ht="25.5" x14ac:dyDescent="0.25">
      <c r="A610" s="32" t="s">
        <v>1595</v>
      </c>
      <c r="B610" s="32" t="s">
        <v>46</v>
      </c>
      <c r="C610" s="33">
        <v>43790</v>
      </c>
      <c r="D610" s="33"/>
      <c r="E610" s="32" t="s">
        <v>25</v>
      </c>
      <c r="F610" s="34">
        <v>45288</v>
      </c>
      <c r="G610" s="34"/>
      <c r="H610" s="34">
        <v>45288</v>
      </c>
      <c r="I610" s="34"/>
      <c r="J610" s="32" t="s">
        <v>593</v>
      </c>
      <c r="K610" s="32" t="s">
        <v>598</v>
      </c>
      <c r="L610" s="32" t="s">
        <v>1070</v>
      </c>
      <c r="M610" s="32" t="s">
        <v>23</v>
      </c>
      <c r="N610" s="32" t="s">
        <v>24</v>
      </c>
      <c r="O610" s="32" t="s">
        <v>25</v>
      </c>
      <c r="P610" s="32" t="s">
        <v>26</v>
      </c>
    </row>
    <row r="611" spans="1:16" ht="25.5" x14ac:dyDescent="0.25">
      <c r="A611" s="32" t="s">
        <v>1596</v>
      </c>
      <c r="B611" s="32" t="s">
        <v>46</v>
      </c>
      <c r="C611" s="33">
        <v>43790</v>
      </c>
      <c r="D611" s="33"/>
      <c r="E611" s="32" t="s">
        <v>25</v>
      </c>
      <c r="F611" s="34">
        <v>45258</v>
      </c>
      <c r="G611" s="34"/>
      <c r="H611" s="34">
        <v>45260</v>
      </c>
      <c r="I611" s="34"/>
      <c r="J611" s="32" t="s">
        <v>620</v>
      </c>
      <c r="K611" s="32" t="s">
        <v>1597</v>
      </c>
      <c r="L611" s="32" t="s">
        <v>1598</v>
      </c>
      <c r="M611" s="32" t="s">
        <v>43</v>
      </c>
      <c r="N611" s="32" t="s">
        <v>24</v>
      </c>
      <c r="O611" s="32" t="s">
        <v>25</v>
      </c>
      <c r="P611" s="32" t="s">
        <v>26</v>
      </c>
    </row>
    <row r="612" spans="1:16" ht="25.5" x14ac:dyDescent="0.25">
      <c r="A612" s="32" t="s">
        <v>1599</v>
      </c>
      <c r="B612" s="32" t="s">
        <v>95</v>
      </c>
      <c r="C612" s="33">
        <v>43791</v>
      </c>
      <c r="D612" s="33"/>
      <c r="E612" s="32" t="s">
        <v>25</v>
      </c>
      <c r="F612" s="34">
        <v>45286</v>
      </c>
      <c r="G612" s="34"/>
      <c r="H612" s="34">
        <v>45286</v>
      </c>
      <c r="I612" s="34"/>
      <c r="J612" s="32" t="s">
        <v>134</v>
      </c>
      <c r="K612" s="32" t="s">
        <v>1510</v>
      </c>
      <c r="L612" s="32" t="s">
        <v>469</v>
      </c>
      <c r="M612" s="32" t="s">
        <v>43</v>
      </c>
      <c r="N612" s="32" t="s">
        <v>24</v>
      </c>
      <c r="O612" s="32" t="s">
        <v>25</v>
      </c>
      <c r="P612" s="32" t="s">
        <v>26</v>
      </c>
    </row>
    <row r="613" spans="1:16" ht="25.5" x14ac:dyDescent="0.25">
      <c r="A613" s="32" t="s">
        <v>1600</v>
      </c>
      <c r="B613" s="32" t="s">
        <v>19</v>
      </c>
      <c r="C613" s="33">
        <v>43790</v>
      </c>
      <c r="D613" s="33"/>
      <c r="E613" s="32" t="s">
        <v>25</v>
      </c>
      <c r="F613" s="34">
        <v>45279</v>
      </c>
      <c r="G613" s="34"/>
      <c r="H613" s="34">
        <v>45288</v>
      </c>
      <c r="I613" s="34"/>
      <c r="J613" s="32" t="s">
        <v>36</v>
      </c>
      <c r="K613" s="32" t="s">
        <v>158</v>
      </c>
      <c r="L613" s="32" t="s">
        <v>595</v>
      </c>
      <c r="M613" s="32" t="s">
        <v>23</v>
      </c>
      <c r="N613" s="32" t="s">
        <v>24</v>
      </c>
      <c r="O613" s="32" t="s">
        <v>25</v>
      </c>
      <c r="P613" s="32" t="s">
        <v>26</v>
      </c>
    </row>
    <row r="614" spans="1:16" ht="25.5" x14ac:dyDescent="0.25">
      <c r="A614" s="32" t="s">
        <v>1601</v>
      </c>
      <c r="B614" s="32" t="s">
        <v>29</v>
      </c>
      <c r="C614" s="33">
        <v>43790</v>
      </c>
      <c r="D614" s="33"/>
      <c r="E614" s="32" t="s">
        <v>25</v>
      </c>
      <c r="F614" s="34">
        <v>45279</v>
      </c>
      <c r="G614" s="34"/>
      <c r="H614" s="34">
        <v>45280</v>
      </c>
      <c r="I614" s="34"/>
      <c r="J614" s="32" t="s">
        <v>30</v>
      </c>
      <c r="K614" s="32" t="s">
        <v>541</v>
      </c>
      <c r="L614" s="40">
        <v>45292</v>
      </c>
      <c r="M614" s="32" t="s">
        <v>23</v>
      </c>
      <c r="N614" s="32" t="s">
        <v>24</v>
      </c>
      <c r="O614" s="32" t="s">
        <v>25</v>
      </c>
      <c r="P614" s="32" t="s">
        <v>26</v>
      </c>
    </row>
    <row r="615" spans="1:16" ht="25.5" x14ac:dyDescent="0.25">
      <c r="A615" s="32" t="s">
        <v>1603</v>
      </c>
      <c r="B615" s="32" t="s">
        <v>95</v>
      </c>
      <c r="C615" s="33">
        <v>43790</v>
      </c>
      <c r="D615" s="33"/>
      <c r="E615" s="32" t="s">
        <v>25</v>
      </c>
      <c r="F615" s="34">
        <v>45268</v>
      </c>
      <c r="G615" s="34"/>
      <c r="H615" s="34">
        <v>45268</v>
      </c>
      <c r="I615" s="34"/>
      <c r="J615" s="32" t="s">
        <v>36</v>
      </c>
      <c r="K615" s="32" t="s">
        <v>1604</v>
      </c>
      <c r="L615" s="32" t="s">
        <v>458</v>
      </c>
      <c r="M615" s="32" t="s">
        <v>43</v>
      </c>
      <c r="N615" s="32" t="s">
        <v>24</v>
      </c>
      <c r="O615" s="32" t="s">
        <v>25</v>
      </c>
      <c r="P615" s="32" t="s">
        <v>26</v>
      </c>
    </row>
    <row r="616" spans="1:16" ht="25.5" x14ac:dyDescent="0.25">
      <c r="A616" s="32" t="s">
        <v>1606</v>
      </c>
      <c r="B616" s="32" t="s">
        <v>210</v>
      </c>
      <c r="C616" s="33">
        <v>43802</v>
      </c>
      <c r="D616" s="33"/>
      <c r="E616" s="32" t="s">
        <v>25</v>
      </c>
      <c r="F616" s="34">
        <v>45281</v>
      </c>
      <c r="G616" s="34"/>
      <c r="H616" s="34">
        <v>45289</v>
      </c>
      <c r="I616" s="34"/>
      <c r="J616" s="32" t="s">
        <v>528</v>
      </c>
      <c r="K616" s="32" t="s">
        <v>1607</v>
      </c>
      <c r="L616" s="32" t="s">
        <v>655</v>
      </c>
      <c r="M616" s="32" t="s">
        <v>43</v>
      </c>
      <c r="N616" s="32" t="s">
        <v>24</v>
      </c>
      <c r="O616" s="32" t="s">
        <v>25</v>
      </c>
      <c r="P616" s="32" t="s">
        <v>26</v>
      </c>
    </row>
    <row r="617" spans="1:16" ht="25.5" x14ac:dyDescent="0.25">
      <c r="A617" s="32" t="s">
        <v>1608</v>
      </c>
      <c r="B617" s="32" t="s">
        <v>1609</v>
      </c>
      <c r="C617" s="33">
        <v>44521</v>
      </c>
      <c r="D617" s="33"/>
      <c r="E617" s="32" t="s">
        <v>25</v>
      </c>
      <c r="F617" s="34">
        <v>45268</v>
      </c>
      <c r="G617" s="34"/>
      <c r="H617" s="34">
        <v>45290</v>
      </c>
      <c r="I617" s="34"/>
      <c r="J617" s="32" t="s">
        <v>30</v>
      </c>
      <c r="K617" s="32" t="s">
        <v>1610</v>
      </c>
      <c r="L617" s="32" t="s">
        <v>1611</v>
      </c>
      <c r="M617" s="32" t="s">
        <v>23</v>
      </c>
      <c r="N617" s="32" t="s">
        <v>340</v>
      </c>
      <c r="O617" s="32" t="s">
        <v>25</v>
      </c>
      <c r="P617" s="32" t="s">
        <v>26</v>
      </c>
    </row>
    <row r="618" spans="1:16" ht="25.5" x14ac:dyDescent="0.25">
      <c r="A618" s="32" t="s">
        <v>1612</v>
      </c>
      <c r="B618" s="32" t="s">
        <v>95</v>
      </c>
      <c r="C618" s="33">
        <v>43792</v>
      </c>
      <c r="D618" s="33"/>
      <c r="E618" s="32" t="s">
        <v>25</v>
      </c>
      <c r="F618" s="34">
        <v>45268</v>
      </c>
      <c r="G618" s="34"/>
      <c r="H618" s="34">
        <v>45290</v>
      </c>
      <c r="I618" s="34"/>
      <c r="J618" s="32" t="s">
        <v>36</v>
      </c>
      <c r="K618" s="32" t="s">
        <v>1613</v>
      </c>
      <c r="L618" s="32" t="s">
        <v>165</v>
      </c>
      <c r="M618" s="32" t="s">
        <v>23</v>
      </c>
      <c r="N618" s="32" t="s">
        <v>340</v>
      </c>
      <c r="O618" s="32" t="s">
        <v>25</v>
      </c>
      <c r="P618" s="32" t="s">
        <v>26</v>
      </c>
    </row>
    <row r="619" spans="1:16" ht="25.5" x14ac:dyDescent="0.25">
      <c r="A619" s="32" t="s">
        <v>1614</v>
      </c>
      <c r="B619" s="32" t="s">
        <v>59</v>
      </c>
      <c r="C619" s="33">
        <v>43790</v>
      </c>
      <c r="D619" s="33"/>
      <c r="E619" s="32" t="s">
        <v>25</v>
      </c>
      <c r="F619" s="34">
        <v>45280</v>
      </c>
      <c r="G619" s="34"/>
      <c r="H619" s="34">
        <v>45290</v>
      </c>
      <c r="I619" s="34"/>
      <c r="J619" s="32" t="s">
        <v>450</v>
      </c>
      <c r="K619" s="32" t="s">
        <v>1615</v>
      </c>
      <c r="L619" s="32" t="s">
        <v>747</v>
      </c>
      <c r="M619" s="32" t="s">
        <v>23</v>
      </c>
      <c r="N619" s="32" t="s">
        <v>340</v>
      </c>
      <c r="O619" s="32" t="s">
        <v>25</v>
      </c>
      <c r="P619" s="32" t="s">
        <v>26</v>
      </c>
    </row>
    <row r="620" spans="1:16" ht="25.5" x14ac:dyDescent="0.25">
      <c r="A620" s="32" t="s">
        <v>1616</v>
      </c>
      <c r="B620" s="32" t="s">
        <v>69</v>
      </c>
      <c r="C620" s="33">
        <v>43788</v>
      </c>
      <c r="D620" s="33"/>
      <c r="E620" s="32" t="s">
        <v>25</v>
      </c>
      <c r="F620" s="34">
        <v>45288</v>
      </c>
      <c r="G620" s="34"/>
      <c r="H620" s="34">
        <v>45290</v>
      </c>
      <c r="I620" s="34"/>
      <c r="J620" s="32" t="s">
        <v>410</v>
      </c>
      <c r="K620" s="32" t="s">
        <v>921</v>
      </c>
      <c r="L620" s="32" t="s">
        <v>517</v>
      </c>
      <c r="M620" s="32" t="s">
        <v>23</v>
      </c>
      <c r="N620" s="32" t="s">
        <v>24</v>
      </c>
      <c r="O620" s="32" t="s">
        <v>25</v>
      </c>
      <c r="P620" s="32" t="s">
        <v>26</v>
      </c>
    </row>
    <row r="621" spans="1:16" ht="25.5" x14ac:dyDescent="0.25">
      <c r="A621" s="32" t="s">
        <v>1618</v>
      </c>
      <c r="B621" s="32" t="s">
        <v>19</v>
      </c>
      <c r="C621" s="33">
        <v>45290</v>
      </c>
      <c r="D621" s="33"/>
      <c r="E621" s="32" t="s">
        <v>20</v>
      </c>
      <c r="F621" s="34">
        <v>45279</v>
      </c>
      <c r="G621" s="34"/>
      <c r="H621" s="34">
        <v>45290</v>
      </c>
      <c r="I621" s="34"/>
      <c r="J621" s="32" t="s">
        <v>450</v>
      </c>
      <c r="K621" s="32" t="s">
        <v>160</v>
      </c>
      <c r="L621" s="32" t="s">
        <v>747</v>
      </c>
      <c r="M621" s="32" t="s">
        <v>23</v>
      </c>
      <c r="N621" s="32" t="s">
        <v>340</v>
      </c>
      <c r="O621" s="32" t="s">
        <v>25</v>
      </c>
      <c r="P621" s="32" t="s">
        <v>26</v>
      </c>
    </row>
    <row r="622" spans="1:16" ht="25.5" x14ac:dyDescent="0.25">
      <c r="A622" s="32" t="s">
        <v>1620</v>
      </c>
      <c r="B622" s="32" t="s">
        <v>46</v>
      </c>
      <c r="C622" s="33">
        <v>43790</v>
      </c>
      <c r="D622" s="33"/>
      <c r="E622" s="32" t="s">
        <v>25</v>
      </c>
      <c r="F622" s="34">
        <v>45269</v>
      </c>
      <c r="G622" s="34"/>
      <c r="H622" s="34">
        <v>45269</v>
      </c>
      <c r="I622" s="34"/>
      <c r="J622" s="32" t="s">
        <v>30</v>
      </c>
      <c r="K622" s="32" t="s">
        <v>131</v>
      </c>
      <c r="L622" s="32" t="s">
        <v>66</v>
      </c>
      <c r="M622" s="32" t="s">
        <v>43</v>
      </c>
      <c r="N622" s="32" t="s">
        <v>24</v>
      </c>
      <c r="O622" s="32" t="s">
        <v>25</v>
      </c>
      <c r="P622" s="32" t="s">
        <v>26</v>
      </c>
    </row>
    <row r="623" spans="1:16" ht="25.5" x14ac:dyDescent="0.25">
      <c r="A623" s="32" t="s">
        <v>1622</v>
      </c>
      <c r="B623" s="32" t="s">
        <v>19</v>
      </c>
      <c r="C623" s="33">
        <v>43790</v>
      </c>
      <c r="D623" s="33"/>
      <c r="E623" s="32" t="s">
        <v>25</v>
      </c>
      <c r="F623" s="34">
        <v>45280</v>
      </c>
      <c r="G623" s="34"/>
      <c r="H623" s="34">
        <v>45280</v>
      </c>
      <c r="I623" s="34"/>
      <c r="J623" s="32" t="s">
        <v>1019</v>
      </c>
      <c r="K623" s="32" t="s">
        <v>1020</v>
      </c>
      <c r="L623" s="32" t="s">
        <v>1623</v>
      </c>
      <c r="M623" s="32" t="s">
        <v>43</v>
      </c>
      <c r="N623" s="32" t="s">
        <v>24</v>
      </c>
      <c r="O623" s="32" t="s">
        <v>25</v>
      </c>
      <c r="P623" s="32" t="s">
        <v>26</v>
      </c>
    </row>
    <row r="624" spans="1:16" ht="25.5" x14ac:dyDescent="0.25">
      <c r="A624" s="32" t="s">
        <v>1625</v>
      </c>
      <c r="B624" s="32" t="s">
        <v>95</v>
      </c>
      <c r="C624" s="33">
        <v>43791</v>
      </c>
      <c r="D624" s="33"/>
      <c r="E624" s="32" t="s">
        <v>20</v>
      </c>
      <c r="F624" s="34">
        <v>45286</v>
      </c>
      <c r="G624" s="34"/>
      <c r="H624" s="34">
        <v>45287</v>
      </c>
      <c r="I624" s="34"/>
      <c r="J624" s="32" t="s">
        <v>134</v>
      </c>
      <c r="K624" s="32" t="s">
        <v>1626</v>
      </c>
      <c r="L624" s="32" t="s">
        <v>606</v>
      </c>
      <c r="M624" s="32" t="s">
        <v>23</v>
      </c>
      <c r="N624" s="32" t="s">
        <v>340</v>
      </c>
      <c r="O624" s="32" t="s">
        <v>25</v>
      </c>
      <c r="P624" s="32" t="s">
        <v>26</v>
      </c>
    </row>
    <row r="625" spans="1:16" ht="25.5" x14ac:dyDescent="0.25">
      <c r="A625" s="32" t="s">
        <v>1627</v>
      </c>
      <c r="B625" s="32" t="s">
        <v>19</v>
      </c>
      <c r="C625" s="33">
        <v>43792</v>
      </c>
      <c r="D625" s="33"/>
      <c r="E625" s="32" t="s">
        <v>25</v>
      </c>
      <c r="F625" s="34">
        <v>45280</v>
      </c>
      <c r="G625" s="34"/>
      <c r="H625" s="34">
        <v>45283</v>
      </c>
      <c r="I625" s="34"/>
      <c r="J625" s="32" t="s">
        <v>21</v>
      </c>
      <c r="K625" s="32" t="s">
        <v>1628</v>
      </c>
      <c r="L625" s="32" t="s">
        <v>552</v>
      </c>
      <c r="M625" s="32" t="s">
        <v>23</v>
      </c>
      <c r="N625" s="32" t="s">
        <v>340</v>
      </c>
      <c r="O625" s="32" t="s">
        <v>25</v>
      </c>
      <c r="P625" s="32" t="s">
        <v>26</v>
      </c>
    </row>
    <row r="626" spans="1:16" ht="25.5" x14ac:dyDescent="0.25">
      <c r="A626" s="32" t="s">
        <v>1629</v>
      </c>
      <c r="B626" s="32" t="s">
        <v>19</v>
      </c>
      <c r="C626" s="33">
        <v>43790</v>
      </c>
      <c r="D626" s="33"/>
      <c r="E626" s="32" t="s">
        <v>25</v>
      </c>
      <c r="F626" s="34">
        <v>45279</v>
      </c>
      <c r="G626" s="34"/>
      <c r="H626" s="34">
        <v>45281</v>
      </c>
      <c r="I626" s="34"/>
      <c r="J626" s="32" t="s">
        <v>418</v>
      </c>
      <c r="K626" s="32" t="s">
        <v>418</v>
      </c>
      <c r="L626" s="32" t="s">
        <v>517</v>
      </c>
      <c r="M626" s="32" t="s">
        <v>23</v>
      </c>
      <c r="N626" s="32" t="s">
        <v>340</v>
      </c>
      <c r="O626" s="32" t="s">
        <v>25</v>
      </c>
      <c r="P626" s="32" t="s">
        <v>26</v>
      </c>
    </row>
    <row r="627" spans="1:16" ht="38.25" x14ac:dyDescent="0.25">
      <c r="A627" s="32" t="s">
        <v>1630</v>
      </c>
      <c r="B627" s="32" t="s">
        <v>69</v>
      </c>
      <c r="C627" s="33">
        <v>43790</v>
      </c>
      <c r="D627" s="33"/>
      <c r="E627" s="32" t="s">
        <v>25</v>
      </c>
      <c r="F627" s="34">
        <v>45288</v>
      </c>
      <c r="G627" s="34"/>
      <c r="H627" s="34">
        <v>45288</v>
      </c>
      <c r="I627" s="34"/>
      <c r="J627" s="32" t="s">
        <v>410</v>
      </c>
      <c r="K627" s="32" t="s">
        <v>1631</v>
      </c>
      <c r="L627" s="32" t="s">
        <v>1632</v>
      </c>
      <c r="M627" s="32" t="s">
        <v>23</v>
      </c>
      <c r="N627" s="32" t="s">
        <v>24</v>
      </c>
      <c r="O627" s="32" t="s">
        <v>25</v>
      </c>
      <c r="P627" s="32" t="s">
        <v>26</v>
      </c>
    </row>
    <row r="628" spans="1:16" ht="25.5" x14ac:dyDescent="0.25">
      <c r="A628" s="32" t="s">
        <v>1633</v>
      </c>
      <c r="B628" s="32" t="s">
        <v>69</v>
      </c>
      <c r="C628" s="33">
        <v>43791</v>
      </c>
      <c r="D628" s="33"/>
      <c r="E628" s="32" t="s">
        <v>25</v>
      </c>
      <c r="F628" s="34">
        <v>45268</v>
      </c>
      <c r="G628" s="34"/>
      <c r="H628" s="34">
        <v>45269</v>
      </c>
      <c r="I628" s="34"/>
      <c r="J628" s="32" t="s">
        <v>30</v>
      </c>
      <c r="K628" s="32" t="s">
        <v>1488</v>
      </c>
      <c r="L628" s="32" t="s">
        <v>517</v>
      </c>
      <c r="M628" s="32" t="s">
        <v>43</v>
      </c>
      <c r="N628" s="32" t="s">
        <v>24</v>
      </c>
      <c r="O628" s="32" t="s">
        <v>25</v>
      </c>
      <c r="P628" s="32" t="s">
        <v>26</v>
      </c>
    </row>
    <row r="629" spans="1:16" ht="25.5" x14ac:dyDescent="0.25">
      <c r="A629" s="32" t="s">
        <v>1634</v>
      </c>
      <c r="B629" s="32" t="s">
        <v>95</v>
      </c>
      <c r="C629" s="33">
        <v>43791</v>
      </c>
      <c r="D629" s="33"/>
      <c r="E629" s="32" t="s">
        <v>25</v>
      </c>
      <c r="F629" s="34">
        <v>45286</v>
      </c>
      <c r="G629" s="34"/>
      <c r="H629" s="34">
        <v>45291</v>
      </c>
      <c r="I629" s="34"/>
      <c r="J629" s="32" t="s">
        <v>593</v>
      </c>
      <c r="K629" s="32" t="s">
        <v>1635</v>
      </c>
      <c r="L629" s="32" t="s">
        <v>473</v>
      </c>
      <c r="M629" s="32" t="s">
        <v>43</v>
      </c>
      <c r="N629" s="32" t="s">
        <v>24</v>
      </c>
      <c r="O629" s="32" t="s">
        <v>25</v>
      </c>
      <c r="P629" s="32" t="s">
        <v>26</v>
      </c>
    </row>
    <row r="630" spans="1:16" ht="25.5" x14ac:dyDescent="0.25">
      <c r="A630" s="32" t="s">
        <v>1637</v>
      </c>
      <c r="B630" s="32" t="s">
        <v>69</v>
      </c>
      <c r="C630" s="33">
        <v>43791</v>
      </c>
      <c r="D630" s="33"/>
      <c r="E630" s="32" t="s">
        <v>25</v>
      </c>
      <c r="F630" s="34">
        <v>45288</v>
      </c>
      <c r="G630" s="34"/>
      <c r="H630" s="34">
        <v>45291</v>
      </c>
      <c r="I630" s="34"/>
      <c r="J630" s="32" t="s">
        <v>30</v>
      </c>
      <c r="K630" s="32" t="s">
        <v>61</v>
      </c>
      <c r="L630" s="32" t="s">
        <v>61</v>
      </c>
      <c r="M630" s="32" t="s">
        <v>23</v>
      </c>
      <c r="N630" s="32" t="s">
        <v>356</v>
      </c>
      <c r="O630" s="32" t="s">
        <v>25</v>
      </c>
      <c r="P630" s="32" t="s">
        <v>26</v>
      </c>
    </row>
    <row r="631" spans="1:16" ht="25.5" x14ac:dyDescent="0.25">
      <c r="A631" s="32" t="s">
        <v>20</v>
      </c>
      <c r="B631" s="32" t="s">
        <v>1638</v>
      </c>
      <c r="C631" s="33">
        <v>44657</v>
      </c>
      <c r="D631" s="33"/>
      <c r="E631" s="32" t="s">
        <v>25</v>
      </c>
      <c r="F631" s="34">
        <v>44657</v>
      </c>
      <c r="G631" s="34"/>
      <c r="H631" s="34">
        <v>44657</v>
      </c>
      <c r="I631" s="34"/>
      <c r="J631" s="32" t="s">
        <v>36</v>
      </c>
      <c r="K631" s="32" t="s">
        <v>25</v>
      </c>
      <c r="L631" s="34">
        <v>44657</v>
      </c>
      <c r="M631" s="32" t="s">
        <v>43</v>
      </c>
      <c r="N631" s="32" t="s">
        <v>340</v>
      </c>
      <c r="O631" s="32" t="s">
        <v>25</v>
      </c>
      <c r="P631" s="32" t="s">
        <v>20</v>
      </c>
    </row>
    <row r="632" spans="1:16" ht="25.5" x14ac:dyDescent="0.25">
      <c r="A632" s="32" t="s">
        <v>1639</v>
      </c>
      <c r="B632" s="32" t="s">
        <v>19</v>
      </c>
      <c r="C632" s="33">
        <v>43790</v>
      </c>
      <c r="D632" s="33"/>
      <c r="E632" s="32" t="s">
        <v>25</v>
      </c>
      <c r="F632" s="34">
        <v>45279</v>
      </c>
      <c r="G632" s="34"/>
      <c r="H632" s="34">
        <v>45282</v>
      </c>
      <c r="I632" s="34"/>
      <c r="J632" s="32" t="s">
        <v>657</v>
      </c>
      <c r="K632" s="32" t="s">
        <v>1028</v>
      </c>
      <c r="L632" s="32" t="s">
        <v>438</v>
      </c>
      <c r="M632" s="32" t="s">
        <v>23</v>
      </c>
      <c r="N632" s="32" t="s">
        <v>24</v>
      </c>
      <c r="O632" s="32" t="s">
        <v>25</v>
      </c>
      <c r="P632" s="32" t="s">
        <v>26</v>
      </c>
    </row>
    <row r="633" spans="1:16" ht="25.5" x14ac:dyDescent="0.25">
      <c r="A633" s="32" t="s">
        <v>1641</v>
      </c>
      <c r="B633" s="32" t="s">
        <v>69</v>
      </c>
      <c r="C633" s="33">
        <v>43790</v>
      </c>
      <c r="D633" s="33"/>
      <c r="E633" s="32" t="s">
        <v>25</v>
      </c>
      <c r="F633" s="34">
        <v>45288</v>
      </c>
      <c r="G633" s="34"/>
      <c r="H633" s="34">
        <v>45289</v>
      </c>
      <c r="I633" s="34"/>
      <c r="J633" s="32" t="s">
        <v>134</v>
      </c>
      <c r="K633" s="32" t="s">
        <v>127</v>
      </c>
      <c r="L633" s="32" t="s">
        <v>458</v>
      </c>
      <c r="M633" s="32" t="s">
        <v>23</v>
      </c>
      <c r="N633" s="32" t="s">
        <v>340</v>
      </c>
      <c r="O633" s="32" t="s">
        <v>25</v>
      </c>
      <c r="P633" s="32" t="s">
        <v>26</v>
      </c>
    </row>
    <row r="634" spans="1:16" ht="25.5" x14ac:dyDescent="0.25">
      <c r="A634" s="32" t="s">
        <v>1643</v>
      </c>
      <c r="B634" s="32" t="s">
        <v>69</v>
      </c>
      <c r="C634" s="33">
        <v>43791</v>
      </c>
      <c r="D634" s="33"/>
      <c r="E634" s="32" t="s">
        <v>20</v>
      </c>
      <c r="F634" s="34">
        <v>45288</v>
      </c>
      <c r="G634" s="34"/>
      <c r="H634" s="34">
        <v>45292</v>
      </c>
      <c r="I634" s="34"/>
      <c r="J634" s="32" t="s">
        <v>1644</v>
      </c>
      <c r="K634" s="32" t="s">
        <v>1645</v>
      </c>
      <c r="L634" s="32" t="s">
        <v>1646</v>
      </c>
      <c r="M634" s="32" t="s">
        <v>23</v>
      </c>
      <c r="N634" s="32" t="s">
        <v>24</v>
      </c>
      <c r="O634" s="32" t="s">
        <v>25</v>
      </c>
      <c r="P634" s="32" t="s">
        <v>26</v>
      </c>
    </row>
    <row r="635" spans="1:16" ht="25.5" x14ac:dyDescent="0.25">
      <c r="A635" s="32" t="s">
        <v>1648</v>
      </c>
      <c r="B635" s="32" t="s">
        <v>64</v>
      </c>
      <c r="C635" s="33">
        <v>43791</v>
      </c>
      <c r="D635" s="33"/>
      <c r="E635" s="32" t="s">
        <v>25</v>
      </c>
      <c r="F635" s="34">
        <v>45281</v>
      </c>
      <c r="G635" s="34"/>
      <c r="H635" s="34">
        <v>45281</v>
      </c>
      <c r="I635" s="34"/>
      <c r="J635" s="32" t="s">
        <v>440</v>
      </c>
      <c r="K635" s="32" t="s">
        <v>672</v>
      </c>
      <c r="L635" s="32" t="s">
        <v>517</v>
      </c>
      <c r="M635" s="32" t="s">
        <v>23</v>
      </c>
      <c r="N635" s="32" t="s">
        <v>340</v>
      </c>
      <c r="O635" s="32" t="s">
        <v>25</v>
      </c>
      <c r="P635" s="32" t="s">
        <v>26</v>
      </c>
    </row>
    <row r="636" spans="1:16" ht="25.5" x14ac:dyDescent="0.25">
      <c r="A636" s="32" t="s">
        <v>1650</v>
      </c>
      <c r="B636" s="32" t="s">
        <v>29</v>
      </c>
      <c r="C636" s="33">
        <v>43790</v>
      </c>
      <c r="D636" s="33"/>
      <c r="E636" s="32" t="s">
        <v>25</v>
      </c>
      <c r="F636" s="34">
        <v>45279</v>
      </c>
      <c r="G636" s="34"/>
      <c r="H636" s="34">
        <v>45280</v>
      </c>
      <c r="I636" s="34"/>
      <c r="J636" s="32" t="s">
        <v>253</v>
      </c>
      <c r="K636" s="32" t="s">
        <v>904</v>
      </c>
      <c r="L636" s="32" t="s">
        <v>1651</v>
      </c>
      <c r="M636" s="32" t="s">
        <v>23</v>
      </c>
      <c r="N636" s="32" t="s">
        <v>24</v>
      </c>
      <c r="O636" s="32" t="s">
        <v>25</v>
      </c>
      <c r="P636" s="32" t="s">
        <v>26</v>
      </c>
    </row>
    <row r="637" spans="1:16" ht="25.5" x14ac:dyDescent="0.25">
      <c r="A637" s="32" t="s">
        <v>1653</v>
      </c>
      <c r="B637" s="32" t="s">
        <v>46</v>
      </c>
      <c r="C637" s="33">
        <v>43791</v>
      </c>
      <c r="D637" s="33"/>
      <c r="E637" s="32" t="s">
        <v>25</v>
      </c>
      <c r="F637" s="34">
        <v>45288</v>
      </c>
      <c r="G637" s="34"/>
      <c r="H637" s="34">
        <v>45288</v>
      </c>
      <c r="I637" s="34"/>
      <c r="J637" s="32" t="s">
        <v>36</v>
      </c>
      <c r="K637" s="32" t="s">
        <v>1654</v>
      </c>
      <c r="L637" s="32" t="s">
        <v>438</v>
      </c>
      <c r="M637" s="32" t="s">
        <v>23</v>
      </c>
      <c r="N637" s="32" t="s">
        <v>340</v>
      </c>
      <c r="O637" s="32" t="s">
        <v>25</v>
      </c>
      <c r="P637" s="32" t="s">
        <v>26</v>
      </c>
    </row>
    <row r="638" spans="1:16" ht="25.5" x14ac:dyDescent="0.25">
      <c r="A638" s="32" t="s">
        <v>1655</v>
      </c>
      <c r="B638" s="32" t="s">
        <v>95</v>
      </c>
      <c r="C638" s="33">
        <v>43790</v>
      </c>
      <c r="D638" s="33"/>
      <c r="E638" s="32" t="s">
        <v>25</v>
      </c>
      <c r="F638" s="34">
        <v>45286</v>
      </c>
      <c r="G638" s="34"/>
      <c r="H638" s="34">
        <v>45288</v>
      </c>
      <c r="I638" s="34"/>
      <c r="J638" s="32" t="s">
        <v>410</v>
      </c>
      <c r="K638" s="32" t="s">
        <v>1656</v>
      </c>
      <c r="L638" s="32" t="s">
        <v>477</v>
      </c>
      <c r="M638" s="32" t="s">
        <v>23</v>
      </c>
      <c r="N638" s="32" t="s">
        <v>24</v>
      </c>
      <c r="O638" s="32" t="s">
        <v>25</v>
      </c>
      <c r="P638" s="32" t="s">
        <v>26</v>
      </c>
    </row>
    <row r="639" spans="1:16" ht="25.5" x14ac:dyDescent="0.25">
      <c r="A639" s="32" t="s">
        <v>1657</v>
      </c>
      <c r="B639" s="32" t="s">
        <v>95</v>
      </c>
      <c r="C639" s="33">
        <v>45270</v>
      </c>
      <c r="D639" s="33"/>
      <c r="E639" s="32" t="s">
        <v>25</v>
      </c>
      <c r="F639" s="34">
        <v>45268</v>
      </c>
      <c r="G639" s="34"/>
      <c r="H639" s="34">
        <v>45269</v>
      </c>
      <c r="I639" s="34"/>
      <c r="J639" s="32" t="s">
        <v>36</v>
      </c>
      <c r="K639" s="32" t="s">
        <v>378</v>
      </c>
      <c r="L639" s="34">
        <v>45381</v>
      </c>
      <c r="M639" s="32" t="s">
        <v>23</v>
      </c>
      <c r="N639" s="32" t="s">
        <v>24</v>
      </c>
      <c r="O639" s="32" t="s">
        <v>25</v>
      </c>
      <c r="P639" s="32" t="s">
        <v>26</v>
      </c>
    </row>
    <row r="640" spans="1:16" ht="25.5" x14ac:dyDescent="0.25">
      <c r="A640" s="32" t="s">
        <v>1659</v>
      </c>
      <c r="B640" s="32" t="s">
        <v>95</v>
      </c>
      <c r="C640" s="33">
        <v>43790</v>
      </c>
      <c r="D640" s="33"/>
      <c r="E640" s="32" t="s">
        <v>25</v>
      </c>
      <c r="F640" s="34">
        <v>45286</v>
      </c>
      <c r="G640" s="34"/>
      <c r="H640" s="34">
        <v>45286</v>
      </c>
      <c r="I640" s="34"/>
      <c r="J640" s="32" t="s">
        <v>36</v>
      </c>
      <c r="K640" s="32" t="s">
        <v>1660</v>
      </c>
      <c r="L640" s="32" t="s">
        <v>143</v>
      </c>
      <c r="M640" s="32" t="s">
        <v>23</v>
      </c>
      <c r="N640" s="32" t="s">
        <v>24</v>
      </c>
      <c r="O640" s="32" t="s">
        <v>25</v>
      </c>
      <c r="P640" s="32" t="s">
        <v>26</v>
      </c>
    </row>
    <row r="641" spans="1:16" ht="25.5" x14ac:dyDescent="0.25">
      <c r="A641" s="32" t="s">
        <v>1662</v>
      </c>
      <c r="B641" s="32" t="s">
        <v>29</v>
      </c>
      <c r="C641" s="33">
        <v>43791</v>
      </c>
      <c r="D641" s="33"/>
      <c r="E641" s="32" t="s">
        <v>20</v>
      </c>
      <c r="F641" s="34">
        <v>45279</v>
      </c>
      <c r="G641" s="34"/>
      <c r="H641" s="34">
        <v>45279</v>
      </c>
      <c r="I641" s="34"/>
      <c r="J641" s="32" t="s">
        <v>253</v>
      </c>
      <c r="K641" s="32" t="s">
        <v>1663</v>
      </c>
      <c r="L641" s="32" t="s">
        <v>1070</v>
      </c>
      <c r="M641" s="32" t="s">
        <v>23</v>
      </c>
      <c r="N641" s="32" t="s">
        <v>24</v>
      </c>
      <c r="O641" s="32" t="s">
        <v>25</v>
      </c>
      <c r="P641" s="32" t="s">
        <v>26</v>
      </c>
    </row>
    <row r="642" spans="1:16" ht="25.5" x14ac:dyDescent="0.25">
      <c r="A642" s="32" t="s">
        <v>1664</v>
      </c>
      <c r="B642" s="32" t="s">
        <v>69</v>
      </c>
      <c r="C642" s="33">
        <v>43790</v>
      </c>
      <c r="D642" s="33"/>
      <c r="E642" s="32" t="s">
        <v>25</v>
      </c>
      <c r="F642" s="34">
        <v>45289</v>
      </c>
      <c r="G642" s="34"/>
      <c r="H642" s="34">
        <v>45289</v>
      </c>
      <c r="I642" s="34"/>
      <c r="J642" s="32" t="s">
        <v>36</v>
      </c>
      <c r="K642" s="32" t="s">
        <v>1665</v>
      </c>
      <c r="L642" s="32" t="s">
        <v>1666</v>
      </c>
      <c r="M642" s="32" t="s">
        <v>23</v>
      </c>
      <c r="N642" s="32" t="s">
        <v>340</v>
      </c>
      <c r="O642" s="32" t="s">
        <v>25</v>
      </c>
      <c r="P642" s="32" t="s">
        <v>26</v>
      </c>
    </row>
    <row r="643" spans="1:16" ht="25.5" x14ac:dyDescent="0.25">
      <c r="A643" s="32" t="s">
        <v>1668</v>
      </c>
      <c r="B643" s="32" t="s">
        <v>59</v>
      </c>
      <c r="C643" s="33">
        <v>43791</v>
      </c>
      <c r="D643" s="33"/>
      <c r="E643" s="32" t="s">
        <v>25</v>
      </c>
      <c r="F643" s="34">
        <v>45268</v>
      </c>
      <c r="G643" s="34"/>
      <c r="H643" s="34">
        <v>45269</v>
      </c>
      <c r="I643" s="34"/>
      <c r="J643" s="32" t="s">
        <v>36</v>
      </c>
      <c r="K643" s="32" t="s">
        <v>124</v>
      </c>
      <c r="L643" s="32" t="s">
        <v>1669</v>
      </c>
      <c r="M643" s="32" t="s">
        <v>23</v>
      </c>
      <c r="N643" s="32" t="s">
        <v>24</v>
      </c>
      <c r="O643" s="32" t="s">
        <v>25</v>
      </c>
      <c r="P643" s="32" t="s">
        <v>26</v>
      </c>
    </row>
    <row r="644" spans="1:16" ht="25.5" x14ac:dyDescent="0.25">
      <c r="A644" s="32" t="s">
        <v>1670</v>
      </c>
      <c r="B644" s="32" t="s">
        <v>95</v>
      </c>
      <c r="C644" s="39" t="s">
        <v>1671</v>
      </c>
      <c r="D644" s="39"/>
      <c r="E644" s="32" t="s">
        <v>25</v>
      </c>
      <c r="F644" s="32" t="s">
        <v>502</v>
      </c>
      <c r="G644" s="32"/>
      <c r="H644" s="32" t="s">
        <v>501</v>
      </c>
      <c r="I644" s="32"/>
      <c r="J644" s="32" t="s">
        <v>36</v>
      </c>
      <c r="K644" s="32" t="s">
        <v>124</v>
      </c>
      <c r="L644" s="32" t="s">
        <v>1672</v>
      </c>
      <c r="M644" s="32" t="s">
        <v>23</v>
      </c>
      <c r="N644" s="32" t="s">
        <v>356</v>
      </c>
      <c r="O644" s="32" t="s">
        <v>25</v>
      </c>
      <c r="P644" s="32" t="s">
        <v>26</v>
      </c>
    </row>
    <row r="645" spans="1:16" ht="25.5" x14ac:dyDescent="0.25">
      <c r="A645" s="32" t="s">
        <v>1673</v>
      </c>
      <c r="B645" s="32" t="s">
        <v>19</v>
      </c>
      <c r="C645" s="33">
        <v>43791</v>
      </c>
      <c r="D645" s="33"/>
      <c r="E645" s="32" t="s">
        <v>20</v>
      </c>
      <c r="F645" s="34">
        <v>45268</v>
      </c>
      <c r="G645" s="34"/>
      <c r="H645" s="34">
        <v>45270</v>
      </c>
      <c r="I645" s="34"/>
      <c r="J645" s="32" t="s">
        <v>36</v>
      </c>
      <c r="K645" s="32" t="s">
        <v>213</v>
      </c>
      <c r="L645" s="32" t="s">
        <v>44</v>
      </c>
      <c r="M645" s="32" t="s">
        <v>43</v>
      </c>
      <c r="N645" s="32" t="s">
        <v>340</v>
      </c>
      <c r="O645" s="32" t="s">
        <v>25</v>
      </c>
      <c r="P645" s="32" t="s">
        <v>26</v>
      </c>
    </row>
    <row r="646" spans="1:16" ht="25.5" x14ac:dyDescent="0.25">
      <c r="A646" s="32" t="s">
        <v>1674</v>
      </c>
      <c r="B646" s="32" t="s">
        <v>46</v>
      </c>
      <c r="C646" s="33">
        <v>43791</v>
      </c>
      <c r="D646" s="33"/>
      <c r="E646" s="32" t="s">
        <v>25</v>
      </c>
      <c r="F646" s="34">
        <v>45268</v>
      </c>
      <c r="G646" s="34"/>
      <c r="H646" s="34">
        <v>45276</v>
      </c>
      <c r="I646" s="34"/>
      <c r="J646" s="32" t="s">
        <v>36</v>
      </c>
      <c r="K646" s="32" t="s">
        <v>25</v>
      </c>
      <c r="L646" s="32" t="s">
        <v>473</v>
      </c>
      <c r="M646" s="32" t="s">
        <v>43</v>
      </c>
      <c r="N646" s="32" t="s">
        <v>340</v>
      </c>
      <c r="O646" s="32" t="s">
        <v>25</v>
      </c>
      <c r="P646" s="32" t="s">
        <v>26</v>
      </c>
    </row>
    <row r="647" spans="1:16" ht="25.5" x14ac:dyDescent="0.25">
      <c r="A647" s="32" t="s">
        <v>1675</v>
      </c>
      <c r="B647" s="32" t="s">
        <v>59</v>
      </c>
      <c r="C647" s="33">
        <v>43791</v>
      </c>
      <c r="D647" s="33"/>
      <c r="E647" s="32" t="s">
        <v>25</v>
      </c>
      <c r="F647" s="34">
        <v>45281</v>
      </c>
      <c r="G647" s="34"/>
      <c r="H647" s="34">
        <v>45281</v>
      </c>
      <c r="I647" s="34"/>
      <c r="J647" s="32" t="s">
        <v>479</v>
      </c>
      <c r="K647" s="32" t="s">
        <v>411</v>
      </c>
      <c r="L647" s="32" t="s">
        <v>678</v>
      </c>
      <c r="M647" s="32" t="s">
        <v>23</v>
      </c>
      <c r="N647" s="32" t="s">
        <v>24</v>
      </c>
      <c r="O647" s="32" t="s">
        <v>25</v>
      </c>
      <c r="P647" s="32" t="s">
        <v>26</v>
      </c>
    </row>
    <row r="648" spans="1:16" ht="25.5" x14ac:dyDescent="0.25">
      <c r="A648" s="32" t="s">
        <v>1676</v>
      </c>
      <c r="B648" s="32" t="s">
        <v>95</v>
      </c>
      <c r="C648" s="33">
        <v>43790</v>
      </c>
      <c r="D648" s="33"/>
      <c r="E648" s="32" t="s">
        <v>25</v>
      </c>
      <c r="F648" s="34">
        <v>45286</v>
      </c>
      <c r="G648" s="34"/>
      <c r="H648" s="34">
        <v>45287</v>
      </c>
      <c r="I648" s="34"/>
      <c r="J648" s="32" t="s">
        <v>36</v>
      </c>
      <c r="K648" s="32" t="s">
        <v>1677</v>
      </c>
      <c r="L648" s="32" t="s">
        <v>1678</v>
      </c>
      <c r="M648" s="32" t="s">
        <v>23</v>
      </c>
      <c r="N648" s="32" t="s">
        <v>340</v>
      </c>
      <c r="O648" s="32" t="s">
        <v>25</v>
      </c>
      <c r="P648" s="32" t="s">
        <v>26</v>
      </c>
    </row>
    <row r="649" spans="1:16" ht="25.5" x14ac:dyDescent="0.25">
      <c r="A649" s="32" t="s">
        <v>1679</v>
      </c>
      <c r="B649" s="32" t="s">
        <v>1327</v>
      </c>
      <c r="C649" s="33">
        <v>43790</v>
      </c>
      <c r="D649" s="33"/>
      <c r="E649" s="32" t="s">
        <v>25</v>
      </c>
      <c r="F649" s="34">
        <v>43790</v>
      </c>
      <c r="G649" s="34"/>
      <c r="H649" s="34">
        <v>43790</v>
      </c>
      <c r="I649" s="34"/>
      <c r="J649" s="32" t="s">
        <v>604</v>
      </c>
      <c r="K649" s="32" t="s">
        <v>1680</v>
      </c>
      <c r="L649" s="40">
        <v>45566</v>
      </c>
      <c r="M649" s="32" t="s">
        <v>43</v>
      </c>
      <c r="N649" s="32" t="s">
        <v>24</v>
      </c>
      <c r="O649" s="32" t="s">
        <v>20</v>
      </c>
      <c r="P649" s="32" t="s">
        <v>26</v>
      </c>
    </row>
    <row r="650" spans="1:16" ht="25.5" x14ac:dyDescent="0.25">
      <c r="A650" s="32" t="s">
        <v>1682</v>
      </c>
      <c r="B650" s="32" t="s">
        <v>95</v>
      </c>
      <c r="C650" s="33">
        <v>43790</v>
      </c>
      <c r="D650" s="33"/>
      <c r="E650" s="32" t="s">
        <v>25</v>
      </c>
      <c r="F650" s="34">
        <v>45286</v>
      </c>
      <c r="G650" s="34"/>
      <c r="H650" s="34">
        <v>45286</v>
      </c>
      <c r="I650" s="34"/>
      <c r="J650" s="32" t="s">
        <v>30</v>
      </c>
      <c r="K650" s="32" t="s">
        <v>1683</v>
      </c>
      <c r="L650" s="32" t="s">
        <v>286</v>
      </c>
      <c r="M650" s="32" t="s">
        <v>23</v>
      </c>
      <c r="N650" s="32" t="s">
        <v>24</v>
      </c>
      <c r="O650" s="32" t="s">
        <v>25</v>
      </c>
      <c r="P650" s="32" t="s">
        <v>26</v>
      </c>
    </row>
    <row r="651" spans="1:16" ht="25.5" x14ac:dyDescent="0.25">
      <c r="A651" s="32" t="s">
        <v>1684</v>
      </c>
      <c r="B651" s="32" t="s">
        <v>19</v>
      </c>
      <c r="C651" s="33">
        <v>43788</v>
      </c>
      <c r="D651" s="33"/>
      <c r="E651" s="32" t="s">
        <v>25</v>
      </c>
      <c r="F651" s="34">
        <v>45278</v>
      </c>
      <c r="G651" s="34"/>
      <c r="H651" s="34">
        <v>45279</v>
      </c>
      <c r="I651" s="34"/>
      <c r="J651" s="32" t="s">
        <v>30</v>
      </c>
      <c r="K651" s="32" t="s">
        <v>61</v>
      </c>
      <c r="L651" s="32" t="s">
        <v>61</v>
      </c>
      <c r="M651" s="32" t="s">
        <v>43</v>
      </c>
      <c r="N651" s="32" t="s">
        <v>24</v>
      </c>
      <c r="O651" s="32" t="s">
        <v>25</v>
      </c>
      <c r="P651" s="32" t="s">
        <v>26</v>
      </c>
    </row>
    <row r="652" spans="1:16" ht="25.5" x14ac:dyDescent="0.25">
      <c r="A652" s="32" t="s">
        <v>1685</v>
      </c>
      <c r="B652" s="32" t="s">
        <v>64</v>
      </c>
      <c r="C652" s="33">
        <v>43791</v>
      </c>
      <c r="D652" s="33"/>
      <c r="E652" s="32" t="s">
        <v>25</v>
      </c>
      <c r="F652" s="34">
        <v>45281</v>
      </c>
      <c r="G652" s="34"/>
      <c r="H652" s="34">
        <v>45283</v>
      </c>
      <c r="I652" s="34"/>
      <c r="J652" s="32" t="s">
        <v>427</v>
      </c>
      <c r="K652" s="32" t="s">
        <v>1686</v>
      </c>
      <c r="L652" s="32">
        <v>2024</v>
      </c>
      <c r="M652" s="32" t="s">
        <v>43</v>
      </c>
      <c r="N652" s="32" t="s">
        <v>24</v>
      </c>
      <c r="O652" s="32" t="s">
        <v>25</v>
      </c>
      <c r="P652" s="32" t="s">
        <v>26</v>
      </c>
    </row>
    <row r="653" spans="1:16" ht="25.5" x14ac:dyDescent="0.25">
      <c r="A653" s="32" t="s">
        <v>1687</v>
      </c>
      <c r="B653" s="32" t="s">
        <v>64</v>
      </c>
      <c r="C653" s="33">
        <v>43790</v>
      </c>
      <c r="D653" s="33"/>
      <c r="E653" s="32" t="s">
        <v>20</v>
      </c>
      <c r="F653" s="34">
        <v>45281</v>
      </c>
      <c r="G653" s="34"/>
      <c r="H653" s="34">
        <v>45281</v>
      </c>
      <c r="I653" s="34"/>
      <c r="J653" s="32" t="s">
        <v>119</v>
      </c>
      <c r="K653" s="32" t="s">
        <v>1688</v>
      </c>
      <c r="L653" s="32" t="s">
        <v>286</v>
      </c>
      <c r="M653" s="32" t="s">
        <v>23</v>
      </c>
      <c r="N653" s="32" t="s">
        <v>340</v>
      </c>
      <c r="O653" s="32" t="s">
        <v>25</v>
      </c>
      <c r="P653" s="32" t="s">
        <v>26</v>
      </c>
    </row>
    <row r="654" spans="1:16" ht="38.25" x14ac:dyDescent="0.25">
      <c r="A654" s="32" t="s">
        <v>1690</v>
      </c>
      <c r="B654" s="32" t="s">
        <v>46</v>
      </c>
      <c r="C654" s="33">
        <v>43790</v>
      </c>
      <c r="D654" s="33"/>
      <c r="E654" s="32" t="s">
        <v>25</v>
      </c>
      <c r="F654" s="34">
        <v>45268</v>
      </c>
      <c r="G654" s="34"/>
      <c r="H654" s="34">
        <v>45269</v>
      </c>
      <c r="I654" s="34"/>
      <c r="J654" s="32" t="s">
        <v>36</v>
      </c>
      <c r="K654" s="32" t="s">
        <v>61</v>
      </c>
      <c r="L654" s="32" t="s">
        <v>1691</v>
      </c>
      <c r="M654" s="32" t="s">
        <v>23</v>
      </c>
      <c r="N654" s="32" t="s">
        <v>24</v>
      </c>
      <c r="O654" s="32" t="s">
        <v>25</v>
      </c>
      <c r="P654" s="32" t="s">
        <v>26</v>
      </c>
    </row>
    <row r="655" spans="1:16" ht="25.5" x14ac:dyDescent="0.25">
      <c r="A655" s="32" t="s">
        <v>1692</v>
      </c>
      <c r="B655" s="32" t="s">
        <v>59</v>
      </c>
      <c r="C655" s="33">
        <v>43790</v>
      </c>
      <c r="D655" s="33"/>
      <c r="E655" s="32" t="s">
        <v>25</v>
      </c>
      <c r="F655" s="34">
        <v>45282</v>
      </c>
      <c r="G655" s="34"/>
      <c r="H655" s="34">
        <v>45283</v>
      </c>
      <c r="I655" s="34"/>
      <c r="J655" s="32" t="s">
        <v>180</v>
      </c>
      <c r="K655" s="32" t="s">
        <v>1693</v>
      </c>
      <c r="L655" s="32" t="s">
        <v>513</v>
      </c>
      <c r="M655" s="32" t="s">
        <v>23</v>
      </c>
      <c r="N655" s="32" t="s">
        <v>340</v>
      </c>
      <c r="O655" s="32" t="s">
        <v>25</v>
      </c>
      <c r="P655" s="32" t="s">
        <v>26</v>
      </c>
    </row>
    <row r="656" spans="1:16" ht="25.5" x14ac:dyDescent="0.25">
      <c r="A656" s="32" t="s">
        <v>1695</v>
      </c>
      <c r="B656" s="32" t="s">
        <v>95</v>
      </c>
      <c r="C656" s="33">
        <v>43790</v>
      </c>
      <c r="D656" s="33"/>
      <c r="E656" s="32" t="s">
        <v>20</v>
      </c>
      <c r="F656" s="34">
        <v>45286</v>
      </c>
      <c r="G656" s="34"/>
      <c r="H656" s="34">
        <v>45292</v>
      </c>
      <c r="I656" s="34"/>
      <c r="J656" s="32" t="s">
        <v>30</v>
      </c>
      <c r="K656" s="32" t="s">
        <v>1696</v>
      </c>
      <c r="L656" s="32" t="s">
        <v>480</v>
      </c>
      <c r="M656" s="32" t="s">
        <v>23</v>
      </c>
      <c r="N656" s="32" t="s">
        <v>356</v>
      </c>
      <c r="O656" s="32" t="s">
        <v>25</v>
      </c>
      <c r="P656" s="32" t="s">
        <v>26</v>
      </c>
    </row>
    <row r="657" spans="1:16" ht="25.5" x14ac:dyDescent="0.25">
      <c r="A657" s="32" t="s">
        <v>1697</v>
      </c>
      <c r="B657" s="32" t="s">
        <v>69</v>
      </c>
      <c r="C657" s="33">
        <v>43777</v>
      </c>
      <c r="D657" s="33"/>
      <c r="E657" s="32" t="s">
        <v>20</v>
      </c>
      <c r="F657" s="34">
        <v>45268</v>
      </c>
      <c r="G657" s="34"/>
      <c r="H657" s="32" t="s">
        <v>1698</v>
      </c>
      <c r="I657" s="32"/>
      <c r="J657" s="32" t="s">
        <v>36</v>
      </c>
      <c r="K657" s="32" t="s">
        <v>617</v>
      </c>
      <c r="L657" s="32" t="s">
        <v>382</v>
      </c>
      <c r="M657" s="32" t="s">
        <v>23</v>
      </c>
      <c r="N657" s="32" t="s">
        <v>24</v>
      </c>
      <c r="O657" s="32" t="s">
        <v>25</v>
      </c>
      <c r="P657" s="32" t="s">
        <v>26</v>
      </c>
    </row>
    <row r="658" spans="1:16" ht="25.5" x14ac:dyDescent="0.25">
      <c r="A658" s="32" t="s">
        <v>1699</v>
      </c>
      <c r="B658" s="32" t="s">
        <v>95</v>
      </c>
      <c r="C658" s="33">
        <v>43790</v>
      </c>
      <c r="D658" s="33"/>
      <c r="E658" s="32" t="s">
        <v>25</v>
      </c>
      <c r="F658" s="34">
        <v>45256</v>
      </c>
      <c r="G658" s="34"/>
      <c r="H658" s="34">
        <v>45292</v>
      </c>
      <c r="I658" s="34"/>
      <c r="J658" s="32" t="s">
        <v>410</v>
      </c>
      <c r="K658" s="32" t="s">
        <v>1700</v>
      </c>
      <c r="L658" s="32" t="s">
        <v>446</v>
      </c>
      <c r="M658" s="32" t="s">
        <v>43</v>
      </c>
      <c r="N658" s="32" t="s">
        <v>24</v>
      </c>
      <c r="O658" s="32" t="s">
        <v>25</v>
      </c>
      <c r="P658" s="32" t="s">
        <v>26</v>
      </c>
    </row>
    <row r="659" spans="1:16" ht="25.5" x14ac:dyDescent="0.25">
      <c r="A659" s="32" t="s">
        <v>1701</v>
      </c>
      <c r="B659" s="32" t="s">
        <v>35</v>
      </c>
      <c r="C659" s="33">
        <v>43791</v>
      </c>
      <c r="D659" s="33"/>
      <c r="E659" s="32" t="s">
        <v>25</v>
      </c>
      <c r="F659" s="34">
        <v>45293</v>
      </c>
      <c r="G659" s="34"/>
      <c r="H659" s="34">
        <v>45293</v>
      </c>
      <c r="I659" s="34"/>
      <c r="J659" s="32" t="s">
        <v>450</v>
      </c>
      <c r="K659" s="32" t="s">
        <v>1702</v>
      </c>
      <c r="L659" s="32" t="s">
        <v>143</v>
      </c>
      <c r="M659" s="32" t="s">
        <v>23</v>
      </c>
      <c r="N659" s="32" t="s">
        <v>24</v>
      </c>
      <c r="O659" s="32" t="s">
        <v>25</v>
      </c>
      <c r="P659" s="32" t="s">
        <v>26</v>
      </c>
    </row>
    <row r="660" spans="1:16" ht="25.5" x14ac:dyDescent="0.25">
      <c r="A660" s="32" t="s">
        <v>1704</v>
      </c>
      <c r="B660" s="32" t="s">
        <v>69</v>
      </c>
      <c r="C660" s="33">
        <v>43791</v>
      </c>
      <c r="D660" s="33"/>
      <c r="E660" s="32" t="s">
        <v>25</v>
      </c>
      <c r="F660" s="34">
        <v>45293</v>
      </c>
      <c r="G660" s="34"/>
      <c r="H660" s="34">
        <v>45293</v>
      </c>
      <c r="I660" s="34"/>
      <c r="J660" s="32" t="s">
        <v>36</v>
      </c>
      <c r="K660" s="32" t="s">
        <v>617</v>
      </c>
      <c r="L660" s="32" t="s">
        <v>446</v>
      </c>
      <c r="M660" s="32" t="s">
        <v>43</v>
      </c>
      <c r="N660" s="32" t="s">
        <v>24</v>
      </c>
      <c r="O660" s="32" t="s">
        <v>25</v>
      </c>
      <c r="P660" s="32" t="s">
        <v>26</v>
      </c>
    </row>
    <row r="661" spans="1:16" ht="25.5" x14ac:dyDescent="0.25">
      <c r="A661" s="32" t="s">
        <v>1705</v>
      </c>
      <c r="B661" s="32" t="s">
        <v>69</v>
      </c>
      <c r="C661" s="33">
        <v>43791</v>
      </c>
      <c r="D661" s="33"/>
      <c r="E661" s="32" t="s">
        <v>25</v>
      </c>
      <c r="F661" s="34">
        <v>45293</v>
      </c>
      <c r="G661" s="34"/>
      <c r="H661" s="34">
        <v>45293</v>
      </c>
      <c r="I661" s="34"/>
      <c r="J661" s="32" t="s">
        <v>440</v>
      </c>
      <c r="K661" s="32" t="s">
        <v>25</v>
      </c>
      <c r="L661" s="32" t="s">
        <v>473</v>
      </c>
      <c r="M661" s="32" t="s">
        <v>43</v>
      </c>
      <c r="N661" s="32" t="s">
        <v>24</v>
      </c>
      <c r="O661" s="32" t="s">
        <v>25</v>
      </c>
      <c r="P661" s="32" t="s">
        <v>26</v>
      </c>
    </row>
    <row r="662" spans="1:16" ht="25.5" x14ac:dyDescent="0.25">
      <c r="A662" s="32" t="s">
        <v>1706</v>
      </c>
      <c r="B662" s="32" t="s">
        <v>29</v>
      </c>
      <c r="C662" s="33">
        <v>43790</v>
      </c>
      <c r="D662" s="33"/>
      <c r="E662" s="32" t="s">
        <v>25</v>
      </c>
      <c r="F662" s="34">
        <v>45275</v>
      </c>
      <c r="G662" s="34"/>
      <c r="H662" s="34">
        <v>45275</v>
      </c>
      <c r="I662" s="34"/>
      <c r="J662" s="32" t="s">
        <v>410</v>
      </c>
      <c r="K662" s="32" t="s">
        <v>411</v>
      </c>
      <c r="L662" s="32" t="s">
        <v>420</v>
      </c>
      <c r="M662" s="32" t="s">
        <v>23</v>
      </c>
      <c r="N662" s="32" t="s">
        <v>340</v>
      </c>
      <c r="O662" s="32" t="s">
        <v>25</v>
      </c>
      <c r="P662" s="32" t="s">
        <v>26</v>
      </c>
    </row>
    <row r="663" spans="1:16" ht="25.5" x14ac:dyDescent="0.25">
      <c r="A663" s="32" t="s">
        <v>1708</v>
      </c>
      <c r="B663" s="32" t="s">
        <v>69</v>
      </c>
      <c r="C663" s="33">
        <v>43790</v>
      </c>
      <c r="D663" s="33"/>
      <c r="E663" s="32" t="s">
        <v>25</v>
      </c>
      <c r="F663" s="34">
        <v>45268</v>
      </c>
      <c r="G663" s="34"/>
      <c r="H663" s="34">
        <v>45268</v>
      </c>
      <c r="I663" s="34"/>
      <c r="J663" s="32" t="s">
        <v>36</v>
      </c>
      <c r="K663" s="32" t="s">
        <v>124</v>
      </c>
      <c r="L663" s="32" t="s">
        <v>274</v>
      </c>
      <c r="M663" s="32" t="s">
        <v>23</v>
      </c>
      <c r="N663" s="32" t="s">
        <v>340</v>
      </c>
      <c r="O663" s="32" t="s">
        <v>25</v>
      </c>
      <c r="P663" s="32" t="s">
        <v>26</v>
      </c>
    </row>
    <row r="664" spans="1:16" ht="25.5" x14ac:dyDescent="0.25">
      <c r="A664" s="32" t="s">
        <v>1710</v>
      </c>
      <c r="B664" s="32" t="s">
        <v>19</v>
      </c>
      <c r="C664" s="33">
        <v>43790</v>
      </c>
      <c r="D664" s="33"/>
      <c r="E664" s="32" t="s">
        <v>25</v>
      </c>
      <c r="F664" s="34">
        <v>45279</v>
      </c>
      <c r="G664" s="34"/>
      <c r="H664" s="34">
        <v>45280</v>
      </c>
      <c r="I664" s="34"/>
      <c r="J664" s="32" t="s">
        <v>36</v>
      </c>
      <c r="K664" s="32" t="s">
        <v>1711</v>
      </c>
      <c r="L664" s="32" t="s">
        <v>66</v>
      </c>
      <c r="M664" s="32" t="s">
        <v>43</v>
      </c>
      <c r="N664" s="32" t="s">
        <v>24</v>
      </c>
      <c r="O664" s="32" t="s">
        <v>25</v>
      </c>
      <c r="P664" s="32" t="s">
        <v>26</v>
      </c>
    </row>
    <row r="665" spans="1:16" ht="25.5" x14ac:dyDescent="0.25">
      <c r="A665" s="32" t="s">
        <v>1713</v>
      </c>
      <c r="B665" s="32" t="s">
        <v>69</v>
      </c>
      <c r="C665" s="33">
        <v>43790</v>
      </c>
      <c r="D665" s="33"/>
      <c r="E665" s="32" t="s">
        <v>20</v>
      </c>
      <c r="F665" s="34">
        <v>45286</v>
      </c>
      <c r="G665" s="34"/>
      <c r="H665" s="34">
        <v>45293</v>
      </c>
      <c r="I665" s="34"/>
      <c r="J665" s="32" t="s">
        <v>410</v>
      </c>
      <c r="K665" s="32" t="s">
        <v>1172</v>
      </c>
      <c r="L665" s="32" t="s">
        <v>61</v>
      </c>
      <c r="M665" s="32" t="s">
        <v>23</v>
      </c>
      <c r="N665" s="32" t="s">
        <v>356</v>
      </c>
      <c r="O665" s="32" t="s">
        <v>20</v>
      </c>
      <c r="P665" s="32" t="s">
        <v>20</v>
      </c>
    </row>
    <row r="666" spans="1:16" ht="25.5" x14ac:dyDescent="0.25">
      <c r="A666" s="32" t="s">
        <v>795</v>
      </c>
      <c r="B666" s="32" t="s">
        <v>95</v>
      </c>
      <c r="C666" s="33">
        <v>43101</v>
      </c>
      <c r="D666" s="33"/>
      <c r="E666" s="32" t="s">
        <v>20</v>
      </c>
      <c r="F666" s="34">
        <v>45268</v>
      </c>
      <c r="G666" s="34"/>
      <c r="H666" s="34">
        <v>45269</v>
      </c>
      <c r="I666" s="34"/>
      <c r="J666" s="32" t="s">
        <v>36</v>
      </c>
      <c r="K666" s="32" t="s">
        <v>124</v>
      </c>
      <c r="L666" s="32" t="s">
        <v>1714</v>
      </c>
      <c r="M666" s="32" t="s">
        <v>23</v>
      </c>
      <c r="N666" s="32" t="s">
        <v>356</v>
      </c>
      <c r="O666" s="32" t="s">
        <v>25</v>
      </c>
      <c r="P666" s="32" t="s">
        <v>26</v>
      </c>
    </row>
    <row r="667" spans="1:16" ht="25.5" x14ac:dyDescent="0.25">
      <c r="A667" s="32" t="s">
        <v>1715</v>
      </c>
      <c r="B667" s="32" t="s">
        <v>46</v>
      </c>
      <c r="C667" s="33">
        <v>43791</v>
      </c>
      <c r="D667" s="33"/>
      <c r="E667" s="32" t="s">
        <v>25</v>
      </c>
      <c r="F667" s="34">
        <v>45289</v>
      </c>
      <c r="G667" s="34"/>
      <c r="H667" s="34">
        <v>45289</v>
      </c>
      <c r="I667" s="34"/>
      <c r="J667" s="32" t="s">
        <v>410</v>
      </c>
      <c r="K667" s="32" t="s">
        <v>921</v>
      </c>
      <c r="L667" s="32" t="s">
        <v>513</v>
      </c>
      <c r="M667" s="32" t="s">
        <v>23</v>
      </c>
      <c r="N667" s="32" t="s">
        <v>340</v>
      </c>
      <c r="O667" s="32" t="s">
        <v>25</v>
      </c>
      <c r="P667" s="32" t="s">
        <v>26</v>
      </c>
    </row>
    <row r="668" spans="1:16" ht="25.5" x14ac:dyDescent="0.25">
      <c r="A668" s="32" t="s">
        <v>1717</v>
      </c>
      <c r="B668" s="32" t="s">
        <v>35</v>
      </c>
      <c r="C668" s="33">
        <v>43791</v>
      </c>
      <c r="D668" s="33"/>
      <c r="E668" s="32" t="s">
        <v>25</v>
      </c>
      <c r="F668" s="34">
        <v>45293</v>
      </c>
      <c r="G668" s="34"/>
      <c r="H668" s="34">
        <v>45293</v>
      </c>
      <c r="I668" s="34"/>
      <c r="J668" s="32" t="s">
        <v>410</v>
      </c>
      <c r="K668" s="32" t="s">
        <v>1718</v>
      </c>
      <c r="L668" s="32" t="s">
        <v>695</v>
      </c>
      <c r="M668" s="32" t="s">
        <v>43</v>
      </c>
      <c r="N668" s="32" t="s">
        <v>356</v>
      </c>
      <c r="O668" s="32" t="s">
        <v>25</v>
      </c>
      <c r="P668" s="32" t="s">
        <v>26</v>
      </c>
    </row>
    <row r="669" spans="1:16" ht="25.5" x14ac:dyDescent="0.25">
      <c r="A669" s="32" t="s">
        <v>1720</v>
      </c>
      <c r="B669" s="32" t="s">
        <v>69</v>
      </c>
      <c r="C669" s="33">
        <v>43790</v>
      </c>
      <c r="D669" s="33"/>
      <c r="E669" s="32" t="s">
        <v>20</v>
      </c>
      <c r="F669" s="34">
        <v>45293</v>
      </c>
      <c r="G669" s="34"/>
      <c r="H669" s="34">
        <v>45293</v>
      </c>
      <c r="I669" s="34"/>
      <c r="J669" s="32" t="s">
        <v>30</v>
      </c>
      <c r="K669" s="32" t="s">
        <v>1721</v>
      </c>
      <c r="L669" s="32" t="s">
        <v>1722</v>
      </c>
      <c r="M669" s="32" t="s">
        <v>43</v>
      </c>
      <c r="N669" s="32" t="s">
        <v>24</v>
      </c>
      <c r="O669" s="32" t="s">
        <v>25</v>
      </c>
      <c r="P669" s="32" t="s">
        <v>26</v>
      </c>
    </row>
    <row r="670" spans="1:16" ht="25.5" x14ac:dyDescent="0.25">
      <c r="A670" s="32" t="s">
        <v>1724</v>
      </c>
      <c r="B670" s="32" t="s">
        <v>69</v>
      </c>
      <c r="C670" s="33">
        <v>43791</v>
      </c>
      <c r="D670" s="33"/>
      <c r="E670" s="32" t="s">
        <v>25</v>
      </c>
      <c r="F670" s="34">
        <v>45293</v>
      </c>
      <c r="G670" s="34"/>
      <c r="H670" s="34">
        <v>45293</v>
      </c>
      <c r="I670" s="34"/>
      <c r="J670" s="32" t="s">
        <v>1035</v>
      </c>
      <c r="K670" s="32" t="s">
        <v>1725</v>
      </c>
      <c r="L670" s="32" t="s">
        <v>1726</v>
      </c>
      <c r="M670" s="32" t="s">
        <v>23</v>
      </c>
      <c r="N670" s="32" t="s">
        <v>24</v>
      </c>
      <c r="O670" s="32" t="s">
        <v>25</v>
      </c>
      <c r="P670" s="32" t="s">
        <v>26</v>
      </c>
    </row>
    <row r="671" spans="1:16" ht="25.5" x14ac:dyDescent="0.25">
      <c r="A671" s="32" t="s">
        <v>1728</v>
      </c>
      <c r="B671" s="32" t="s">
        <v>95</v>
      </c>
      <c r="C671" s="33">
        <v>43791</v>
      </c>
      <c r="D671" s="33"/>
      <c r="E671" s="32" t="s">
        <v>25</v>
      </c>
      <c r="F671" s="34">
        <v>45286</v>
      </c>
      <c r="G671" s="34"/>
      <c r="H671" s="34">
        <v>45290</v>
      </c>
      <c r="I671" s="34"/>
      <c r="J671" s="32" t="s">
        <v>620</v>
      </c>
      <c r="K671" s="32" t="s">
        <v>1729</v>
      </c>
      <c r="L671" s="32" t="s">
        <v>585</v>
      </c>
      <c r="M671" s="32" t="s">
        <v>23</v>
      </c>
      <c r="N671" s="32" t="s">
        <v>356</v>
      </c>
      <c r="O671" s="32" t="s">
        <v>25</v>
      </c>
      <c r="P671" s="32" t="s">
        <v>26</v>
      </c>
    </row>
    <row r="672" spans="1:16" ht="25.5" x14ac:dyDescent="0.25">
      <c r="A672" s="32" t="s">
        <v>1731</v>
      </c>
      <c r="B672" s="32" t="s">
        <v>35</v>
      </c>
      <c r="C672" s="33">
        <v>43790</v>
      </c>
      <c r="D672" s="33"/>
      <c r="E672" s="32" t="s">
        <v>25</v>
      </c>
      <c r="F672" s="34">
        <v>45293</v>
      </c>
      <c r="G672" s="34"/>
      <c r="H672" s="34">
        <v>45293</v>
      </c>
      <c r="I672" s="34"/>
      <c r="J672" s="32" t="s">
        <v>440</v>
      </c>
      <c r="K672" s="32" t="s">
        <v>441</v>
      </c>
      <c r="L672" s="32" t="s">
        <v>595</v>
      </c>
      <c r="M672" s="32" t="s">
        <v>23</v>
      </c>
      <c r="N672" s="32" t="s">
        <v>24</v>
      </c>
      <c r="O672" s="32" t="s">
        <v>25</v>
      </c>
      <c r="P672" s="32" t="s">
        <v>26</v>
      </c>
    </row>
    <row r="673" spans="1:16" ht="25.5" x14ac:dyDescent="0.25">
      <c r="A673" s="32" t="s">
        <v>1732</v>
      </c>
      <c r="B673" s="32" t="s">
        <v>19</v>
      </c>
      <c r="C673" s="33">
        <v>43790</v>
      </c>
      <c r="D673" s="33"/>
      <c r="E673" s="32" t="s">
        <v>20</v>
      </c>
      <c r="F673" s="34">
        <v>45282</v>
      </c>
      <c r="G673" s="34"/>
      <c r="H673" s="34">
        <v>45282</v>
      </c>
      <c r="I673" s="34"/>
      <c r="J673" s="32" t="s">
        <v>134</v>
      </c>
      <c r="K673" s="32" t="s">
        <v>1510</v>
      </c>
      <c r="L673" s="32" t="s">
        <v>513</v>
      </c>
      <c r="M673" s="32" t="s">
        <v>23</v>
      </c>
      <c r="N673" s="32" t="s">
        <v>340</v>
      </c>
      <c r="O673" s="32" t="s">
        <v>25</v>
      </c>
      <c r="P673" s="32" t="s">
        <v>26</v>
      </c>
    </row>
    <row r="674" spans="1:16" ht="25.5" x14ac:dyDescent="0.25">
      <c r="A674" s="32" t="s">
        <v>1733</v>
      </c>
      <c r="B674" s="32" t="s">
        <v>69</v>
      </c>
      <c r="C674" s="33">
        <v>43790</v>
      </c>
      <c r="D674" s="33"/>
      <c r="E674" s="32" t="s">
        <v>20</v>
      </c>
      <c r="F674" s="34">
        <v>45293</v>
      </c>
      <c r="G674" s="34"/>
      <c r="H674" s="34">
        <v>45293</v>
      </c>
      <c r="I674" s="34"/>
      <c r="J674" s="32" t="s">
        <v>238</v>
      </c>
      <c r="K674" s="32" t="s">
        <v>716</v>
      </c>
      <c r="L674" s="32" t="s">
        <v>678</v>
      </c>
      <c r="M674" s="32" t="s">
        <v>23</v>
      </c>
      <c r="N674" s="32" t="s">
        <v>24</v>
      </c>
      <c r="O674" s="32" t="s">
        <v>25</v>
      </c>
      <c r="P674" s="32" t="s">
        <v>26</v>
      </c>
    </row>
    <row r="675" spans="1:16" ht="25.5" x14ac:dyDescent="0.25">
      <c r="A675" s="32" t="s">
        <v>1734</v>
      </c>
      <c r="B675" s="32" t="s">
        <v>35</v>
      </c>
      <c r="C675" s="33">
        <v>45293</v>
      </c>
      <c r="D675" s="33"/>
      <c r="E675" s="32" t="s">
        <v>25</v>
      </c>
      <c r="F675" s="34">
        <v>45293</v>
      </c>
      <c r="G675" s="34"/>
      <c r="H675" s="34">
        <v>45293</v>
      </c>
      <c r="I675" s="34"/>
      <c r="J675" s="32" t="s">
        <v>36</v>
      </c>
      <c r="K675" s="32" t="s">
        <v>1281</v>
      </c>
      <c r="L675" s="32" t="s">
        <v>1140</v>
      </c>
      <c r="M675" s="32" t="s">
        <v>23</v>
      </c>
      <c r="N675" s="32" t="s">
        <v>340</v>
      </c>
      <c r="O675" s="32" t="s">
        <v>25</v>
      </c>
      <c r="P675" s="32" t="s">
        <v>26</v>
      </c>
    </row>
    <row r="676" spans="1:16" ht="25.5" x14ac:dyDescent="0.25">
      <c r="A676" s="32" t="s">
        <v>1735</v>
      </c>
      <c r="B676" s="32" t="s">
        <v>1736</v>
      </c>
      <c r="C676" s="33">
        <v>45271</v>
      </c>
      <c r="D676" s="33"/>
      <c r="E676" s="32" t="s">
        <v>20</v>
      </c>
      <c r="F676" s="34">
        <v>45271</v>
      </c>
      <c r="G676" s="34"/>
      <c r="H676" s="34">
        <v>45271</v>
      </c>
      <c r="I676" s="34"/>
      <c r="J676" s="32" t="s">
        <v>36</v>
      </c>
      <c r="K676" s="32" t="s">
        <v>1035</v>
      </c>
      <c r="L676" s="32">
        <v>2029</v>
      </c>
      <c r="M676" s="32" t="s">
        <v>1737</v>
      </c>
      <c r="N676" s="32" t="s">
        <v>356</v>
      </c>
      <c r="O676" s="32" t="s">
        <v>20</v>
      </c>
      <c r="P676" s="32" t="s">
        <v>20</v>
      </c>
    </row>
    <row r="677" spans="1:16" ht="25.5" x14ac:dyDescent="0.25">
      <c r="A677" s="32" t="s">
        <v>1738</v>
      </c>
      <c r="B677" s="32" t="s">
        <v>69</v>
      </c>
      <c r="C677" s="33">
        <v>43791</v>
      </c>
      <c r="D677" s="33"/>
      <c r="E677" s="32" t="s">
        <v>20</v>
      </c>
      <c r="F677" s="34">
        <v>45293</v>
      </c>
      <c r="G677" s="34"/>
      <c r="H677" s="34">
        <v>45293</v>
      </c>
      <c r="I677" s="34"/>
      <c r="J677" s="32" t="s">
        <v>36</v>
      </c>
      <c r="K677" s="32" t="s">
        <v>1739</v>
      </c>
      <c r="L677" s="32" t="s">
        <v>517</v>
      </c>
      <c r="M677" s="32" t="s">
        <v>23</v>
      </c>
      <c r="N677" s="32" t="s">
        <v>24</v>
      </c>
      <c r="O677" s="32" t="s">
        <v>25</v>
      </c>
      <c r="P677" s="32" t="s">
        <v>26</v>
      </c>
    </row>
    <row r="678" spans="1:16" ht="25.5" x14ac:dyDescent="0.25">
      <c r="A678" s="32" t="s">
        <v>1741</v>
      </c>
      <c r="B678" s="32" t="s">
        <v>29</v>
      </c>
      <c r="C678" s="33">
        <v>43790</v>
      </c>
      <c r="D678" s="33"/>
      <c r="E678" s="32" t="s">
        <v>25</v>
      </c>
      <c r="F678" s="34">
        <v>45268</v>
      </c>
      <c r="G678" s="34"/>
      <c r="H678" s="34">
        <v>45269</v>
      </c>
      <c r="I678" s="34"/>
      <c r="J678" s="32" t="s">
        <v>30</v>
      </c>
      <c r="K678" s="32" t="s">
        <v>1742</v>
      </c>
      <c r="L678" s="32" t="s">
        <v>66</v>
      </c>
      <c r="M678" s="32" t="s">
        <v>43</v>
      </c>
      <c r="N678" s="32" t="s">
        <v>24</v>
      </c>
      <c r="O678" s="32" t="s">
        <v>25</v>
      </c>
      <c r="P678" s="32" t="s">
        <v>26</v>
      </c>
    </row>
    <row r="679" spans="1:16" ht="25.5" x14ac:dyDescent="0.25">
      <c r="A679" s="32" t="s">
        <v>1743</v>
      </c>
      <c r="B679" s="32" t="s">
        <v>29</v>
      </c>
      <c r="C679" s="33">
        <v>43790</v>
      </c>
      <c r="D679" s="33"/>
      <c r="E679" s="32" t="s">
        <v>20</v>
      </c>
      <c r="F679" s="34">
        <v>45279</v>
      </c>
      <c r="G679" s="34"/>
      <c r="H679" s="34">
        <v>45279</v>
      </c>
      <c r="I679" s="34"/>
      <c r="J679" s="32" t="s">
        <v>36</v>
      </c>
      <c r="K679" s="32" t="s">
        <v>617</v>
      </c>
      <c r="L679" s="32" t="s">
        <v>513</v>
      </c>
      <c r="M679" s="32" t="s">
        <v>23</v>
      </c>
      <c r="N679" s="32" t="s">
        <v>340</v>
      </c>
      <c r="O679" s="32" t="s">
        <v>25</v>
      </c>
      <c r="P679" s="32" t="s">
        <v>26</v>
      </c>
    </row>
    <row r="680" spans="1:16" ht="25.5" x14ac:dyDescent="0.25">
      <c r="A680" s="32" t="s">
        <v>1744</v>
      </c>
      <c r="B680" s="32" t="s">
        <v>95</v>
      </c>
      <c r="C680" s="33">
        <v>43790</v>
      </c>
      <c r="D680" s="33"/>
      <c r="E680" s="32" t="s">
        <v>20</v>
      </c>
      <c r="F680" s="34">
        <v>45286</v>
      </c>
      <c r="G680" s="34"/>
      <c r="H680" s="34">
        <v>45286</v>
      </c>
      <c r="I680" s="34"/>
      <c r="J680" s="32" t="s">
        <v>528</v>
      </c>
      <c r="K680" s="32" t="s">
        <v>529</v>
      </c>
      <c r="L680" s="32" t="s">
        <v>606</v>
      </c>
      <c r="M680" s="32" t="s">
        <v>23</v>
      </c>
      <c r="N680" s="32" t="s">
        <v>340</v>
      </c>
      <c r="O680" s="32" t="s">
        <v>25</v>
      </c>
      <c r="P680" s="32" t="s">
        <v>26</v>
      </c>
    </row>
    <row r="681" spans="1:16" ht="25.5" x14ac:dyDescent="0.25">
      <c r="A681" s="32" t="s">
        <v>1746</v>
      </c>
      <c r="B681" s="32" t="s">
        <v>59</v>
      </c>
      <c r="C681" s="33">
        <v>43790</v>
      </c>
      <c r="D681" s="33"/>
      <c r="E681" s="32" t="s">
        <v>20</v>
      </c>
      <c r="F681" s="34">
        <v>45268</v>
      </c>
      <c r="G681" s="34"/>
      <c r="H681" s="34">
        <v>45269</v>
      </c>
      <c r="I681" s="34"/>
      <c r="J681" s="32" t="s">
        <v>30</v>
      </c>
      <c r="K681" s="32" t="s">
        <v>1747</v>
      </c>
      <c r="L681" s="32" t="s">
        <v>1748</v>
      </c>
      <c r="M681" s="32" t="s">
        <v>23</v>
      </c>
      <c r="N681" s="32" t="s">
        <v>340</v>
      </c>
      <c r="O681" s="32" t="s">
        <v>25</v>
      </c>
      <c r="P681" s="32" t="s">
        <v>26</v>
      </c>
    </row>
    <row r="682" spans="1:16" ht="25.5" x14ac:dyDescent="0.25">
      <c r="A682" s="32" t="s">
        <v>1750</v>
      </c>
      <c r="B682" s="32" t="s">
        <v>95</v>
      </c>
      <c r="C682" s="33">
        <v>43791</v>
      </c>
      <c r="D682" s="33"/>
      <c r="E682" s="32" t="s">
        <v>25</v>
      </c>
      <c r="F682" s="34">
        <v>45256</v>
      </c>
      <c r="G682" s="34"/>
      <c r="H682" s="34">
        <v>45260</v>
      </c>
      <c r="I682" s="34"/>
      <c r="J682" s="32" t="s">
        <v>253</v>
      </c>
      <c r="K682" s="32" t="s">
        <v>1751</v>
      </c>
      <c r="L682" s="32" t="s">
        <v>1752</v>
      </c>
      <c r="M682" s="32" t="s">
        <v>23</v>
      </c>
      <c r="N682" s="32" t="s">
        <v>340</v>
      </c>
      <c r="O682" s="32" t="s">
        <v>25</v>
      </c>
      <c r="P682" s="32" t="s">
        <v>26</v>
      </c>
    </row>
    <row r="683" spans="1:16" ht="25.5" x14ac:dyDescent="0.25">
      <c r="A683" s="32" t="s">
        <v>1753</v>
      </c>
      <c r="B683" s="32" t="s">
        <v>19</v>
      </c>
      <c r="C683" s="33">
        <v>45251</v>
      </c>
      <c r="D683" s="33"/>
      <c r="E683" s="32" t="s">
        <v>25</v>
      </c>
      <c r="F683" s="34">
        <v>45279</v>
      </c>
      <c r="G683" s="34"/>
      <c r="H683" s="34">
        <v>45279</v>
      </c>
      <c r="I683" s="34"/>
      <c r="J683" s="32" t="s">
        <v>21</v>
      </c>
      <c r="K683" s="32" t="s">
        <v>1754</v>
      </c>
      <c r="L683" s="32" t="s">
        <v>473</v>
      </c>
      <c r="M683" s="32" t="s">
        <v>43</v>
      </c>
      <c r="N683" s="32" t="s">
        <v>24</v>
      </c>
      <c r="O683" s="32" t="s">
        <v>25</v>
      </c>
      <c r="P683" s="32" t="s">
        <v>311</v>
      </c>
    </row>
    <row r="684" spans="1:16" ht="25.5" x14ac:dyDescent="0.25">
      <c r="A684" s="32" t="s">
        <v>1755</v>
      </c>
      <c r="B684" s="32" t="s">
        <v>35</v>
      </c>
      <c r="C684" s="33">
        <v>43791</v>
      </c>
      <c r="D684" s="33"/>
      <c r="E684" s="32" t="s">
        <v>25</v>
      </c>
      <c r="F684" s="34">
        <v>45268</v>
      </c>
      <c r="G684" s="34"/>
      <c r="H684" s="34">
        <v>45293</v>
      </c>
      <c r="I684" s="34"/>
      <c r="J684" s="32" t="s">
        <v>36</v>
      </c>
      <c r="K684" s="32" t="s">
        <v>81</v>
      </c>
      <c r="L684" s="32" t="s">
        <v>101</v>
      </c>
      <c r="M684" s="32" t="s">
        <v>23</v>
      </c>
      <c r="N684" s="32" t="s">
        <v>24</v>
      </c>
      <c r="O684" s="32" t="s">
        <v>25</v>
      </c>
      <c r="P684" s="32" t="s">
        <v>26</v>
      </c>
    </row>
    <row r="685" spans="1:16" ht="25.5" x14ac:dyDescent="0.25">
      <c r="A685" s="32" t="s">
        <v>1757</v>
      </c>
      <c r="B685" s="32" t="s">
        <v>95</v>
      </c>
      <c r="C685" s="33">
        <v>43788</v>
      </c>
      <c r="D685" s="33"/>
      <c r="E685" s="32" t="s">
        <v>25</v>
      </c>
      <c r="F685" s="34">
        <v>45271</v>
      </c>
      <c r="G685" s="34"/>
      <c r="H685" s="34">
        <v>45273</v>
      </c>
      <c r="I685" s="34"/>
      <c r="J685" s="32" t="s">
        <v>36</v>
      </c>
      <c r="K685" s="32" t="s">
        <v>1758</v>
      </c>
      <c r="L685" s="32" t="s">
        <v>1759</v>
      </c>
      <c r="M685" s="32" t="s">
        <v>23</v>
      </c>
      <c r="N685" s="32" t="s">
        <v>356</v>
      </c>
      <c r="O685" s="32" t="s">
        <v>25</v>
      </c>
      <c r="P685" s="32" t="s">
        <v>26</v>
      </c>
    </row>
    <row r="686" spans="1:16" ht="25.5" x14ac:dyDescent="0.25">
      <c r="A686" s="32" t="s">
        <v>1760</v>
      </c>
      <c r="B686" s="32" t="s">
        <v>1761</v>
      </c>
      <c r="C686" s="33">
        <v>43797</v>
      </c>
      <c r="D686" s="33"/>
      <c r="E686" s="32" t="s">
        <v>25</v>
      </c>
      <c r="F686" s="34">
        <v>45260</v>
      </c>
      <c r="G686" s="34"/>
      <c r="H686" s="34">
        <v>45274</v>
      </c>
      <c r="I686" s="34"/>
      <c r="J686" s="32" t="s">
        <v>418</v>
      </c>
      <c r="K686" s="32" t="s">
        <v>1762</v>
      </c>
      <c r="L686" s="32" t="s">
        <v>42</v>
      </c>
      <c r="M686" s="32" t="s">
        <v>43</v>
      </c>
      <c r="N686" s="32" t="s">
        <v>24</v>
      </c>
      <c r="O686" s="32" t="s">
        <v>25</v>
      </c>
      <c r="P686" s="32" t="s">
        <v>26</v>
      </c>
    </row>
    <row r="687" spans="1:16" ht="25.5" x14ac:dyDescent="0.25">
      <c r="A687" s="32" t="s">
        <v>1763</v>
      </c>
      <c r="B687" s="32" t="s">
        <v>64</v>
      </c>
      <c r="C687" s="33">
        <v>43790</v>
      </c>
      <c r="D687" s="33"/>
      <c r="E687" s="32" t="s">
        <v>25</v>
      </c>
      <c r="F687" s="34">
        <v>43790</v>
      </c>
      <c r="G687" s="34"/>
      <c r="H687" s="32" t="s">
        <v>1764</v>
      </c>
      <c r="I687" s="32"/>
      <c r="J687" s="32" t="s">
        <v>418</v>
      </c>
      <c r="K687" s="32" t="s">
        <v>1765</v>
      </c>
      <c r="L687" s="32" t="s">
        <v>473</v>
      </c>
      <c r="M687" s="32" t="s">
        <v>43</v>
      </c>
      <c r="N687" s="32" t="s">
        <v>24</v>
      </c>
      <c r="O687" s="32" t="s">
        <v>25</v>
      </c>
      <c r="P687" s="32" t="s">
        <v>26</v>
      </c>
    </row>
    <row r="688" spans="1:16" ht="25.5" x14ac:dyDescent="0.25">
      <c r="A688" s="32" t="s">
        <v>1766</v>
      </c>
      <c r="B688" s="32" t="s">
        <v>35</v>
      </c>
      <c r="C688" s="33">
        <v>45293</v>
      </c>
      <c r="D688" s="33"/>
      <c r="E688" s="32" t="s">
        <v>25</v>
      </c>
      <c r="F688" s="34">
        <v>45293</v>
      </c>
      <c r="G688" s="34"/>
      <c r="H688" s="34">
        <v>45293</v>
      </c>
      <c r="I688" s="34"/>
      <c r="J688" s="32" t="s">
        <v>30</v>
      </c>
      <c r="K688" s="32" t="s">
        <v>1559</v>
      </c>
      <c r="L688" s="32" t="s">
        <v>442</v>
      </c>
      <c r="M688" s="32" t="s">
        <v>43</v>
      </c>
      <c r="N688" s="32" t="s">
        <v>24</v>
      </c>
      <c r="O688" s="32" t="s">
        <v>25</v>
      </c>
      <c r="P688" s="32" t="s">
        <v>26</v>
      </c>
    </row>
    <row r="689" spans="1:16" ht="25.5" x14ac:dyDescent="0.25">
      <c r="A689" s="32" t="s">
        <v>1767</v>
      </c>
      <c r="B689" s="32" t="s">
        <v>64</v>
      </c>
      <c r="C689" s="33">
        <v>43790</v>
      </c>
      <c r="D689" s="33"/>
      <c r="E689" s="32" t="s">
        <v>25</v>
      </c>
      <c r="F689" s="34">
        <v>45286</v>
      </c>
      <c r="G689" s="34"/>
      <c r="H689" s="34">
        <v>45286</v>
      </c>
      <c r="I689" s="34"/>
      <c r="J689" s="32" t="s">
        <v>134</v>
      </c>
      <c r="K689" s="32" t="s">
        <v>272</v>
      </c>
      <c r="L689" s="32" t="s">
        <v>595</v>
      </c>
      <c r="M689" s="32" t="s">
        <v>23</v>
      </c>
      <c r="N689" s="32" t="s">
        <v>24</v>
      </c>
      <c r="O689" s="32" t="s">
        <v>25</v>
      </c>
      <c r="P689" s="32" t="s">
        <v>26</v>
      </c>
    </row>
    <row r="690" spans="1:16" ht="25.5" x14ac:dyDescent="0.25">
      <c r="A690" s="32" t="s">
        <v>1769</v>
      </c>
      <c r="B690" s="32" t="s">
        <v>64</v>
      </c>
      <c r="C690" s="33">
        <v>43790</v>
      </c>
      <c r="D690" s="33"/>
      <c r="E690" s="32" t="s">
        <v>20</v>
      </c>
      <c r="F690" s="34">
        <v>45287</v>
      </c>
      <c r="G690" s="34"/>
      <c r="H690" s="34">
        <v>45294</v>
      </c>
      <c r="I690" s="34"/>
      <c r="J690" s="32" t="s">
        <v>612</v>
      </c>
      <c r="K690" s="32" t="s">
        <v>1770</v>
      </c>
      <c r="L690" s="32" t="s">
        <v>1771</v>
      </c>
      <c r="M690" s="32" t="s">
        <v>23</v>
      </c>
      <c r="N690" s="32" t="s">
        <v>340</v>
      </c>
      <c r="O690" s="32" t="s">
        <v>25</v>
      </c>
      <c r="P690" s="32" t="s">
        <v>26</v>
      </c>
    </row>
    <row r="691" spans="1:16" ht="25.5" x14ac:dyDescent="0.25">
      <c r="A691" s="32" t="s">
        <v>1772</v>
      </c>
      <c r="B691" s="32" t="s">
        <v>95</v>
      </c>
      <c r="C691" s="33">
        <v>43790</v>
      </c>
      <c r="D691" s="33"/>
      <c r="E691" s="32" t="s">
        <v>25</v>
      </c>
      <c r="F691" s="34">
        <v>45288</v>
      </c>
      <c r="G691" s="34"/>
      <c r="H691" s="34">
        <v>45294</v>
      </c>
      <c r="I691" s="34"/>
      <c r="J691" s="32" t="s">
        <v>528</v>
      </c>
      <c r="K691" s="32" t="s">
        <v>1773</v>
      </c>
      <c r="L691" s="40">
        <v>45352</v>
      </c>
      <c r="M691" s="32" t="s">
        <v>23</v>
      </c>
      <c r="N691" s="32" t="s">
        <v>340</v>
      </c>
      <c r="O691" s="32" t="s">
        <v>25</v>
      </c>
      <c r="P691" s="32" t="s">
        <v>26</v>
      </c>
    </row>
    <row r="692" spans="1:16" ht="25.5" x14ac:dyDescent="0.25">
      <c r="A692" s="32" t="s">
        <v>1774</v>
      </c>
      <c r="B692" s="32" t="s">
        <v>69</v>
      </c>
      <c r="C692" s="33">
        <v>43791</v>
      </c>
      <c r="D692" s="33"/>
      <c r="E692" s="32" t="s">
        <v>25</v>
      </c>
      <c r="F692" s="34">
        <v>45294</v>
      </c>
      <c r="G692" s="34"/>
      <c r="H692" s="34">
        <v>45294</v>
      </c>
      <c r="I692" s="34"/>
      <c r="J692" s="32" t="s">
        <v>410</v>
      </c>
      <c r="K692" s="32" t="s">
        <v>516</v>
      </c>
      <c r="L692" s="32" t="s">
        <v>480</v>
      </c>
      <c r="M692" s="32" t="s">
        <v>23</v>
      </c>
      <c r="N692" s="32" t="s">
        <v>24</v>
      </c>
      <c r="O692" s="32" t="s">
        <v>25</v>
      </c>
      <c r="P692" s="32" t="s">
        <v>26</v>
      </c>
    </row>
    <row r="693" spans="1:16" ht="25.5" x14ac:dyDescent="0.25">
      <c r="A693" s="32" t="s">
        <v>1775</v>
      </c>
      <c r="B693" s="32" t="s">
        <v>35</v>
      </c>
      <c r="C693" s="33">
        <v>43791</v>
      </c>
      <c r="D693" s="33"/>
      <c r="E693" s="32" t="s">
        <v>25</v>
      </c>
      <c r="F693" s="34">
        <v>44928</v>
      </c>
      <c r="G693" s="34"/>
      <c r="H693" s="34">
        <v>44928</v>
      </c>
      <c r="I693" s="34"/>
      <c r="J693" s="32" t="s">
        <v>486</v>
      </c>
      <c r="K693" s="32" t="s">
        <v>493</v>
      </c>
      <c r="L693" s="32" t="s">
        <v>1776</v>
      </c>
      <c r="M693" s="32" t="s">
        <v>23</v>
      </c>
      <c r="N693" s="32" t="s">
        <v>24</v>
      </c>
      <c r="O693" s="32" t="s">
        <v>25</v>
      </c>
      <c r="P693" s="32" t="s">
        <v>26</v>
      </c>
    </row>
    <row r="694" spans="1:16" ht="25.5" x14ac:dyDescent="0.25">
      <c r="A694" s="32" t="s">
        <v>1777</v>
      </c>
      <c r="B694" s="32" t="s">
        <v>95</v>
      </c>
      <c r="C694" s="33">
        <v>43792</v>
      </c>
      <c r="D694" s="33"/>
      <c r="E694" s="32" t="s">
        <v>25</v>
      </c>
      <c r="F694" s="34">
        <v>45286</v>
      </c>
      <c r="G694" s="34"/>
      <c r="H694" s="34">
        <v>45289</v>
      </c>
      <c r="I694" s="34"/>
      <c r="J694" s="32" t="s">
        <v>701</v>
      </c>
      <c r="K694" s="32" t="s">
        <v>1778</v>
      </c>
      <c r="L694" s="32" t="s">
        <v>480</v>
      </c>
      <c r="M694" s="32" t="s">
        <v>23</v>
      </c>
      <c r="N694" s="32" t="s">
        <v>24</v>
      </c>
      <c r="O694" s="32" t="s">
        <v>25</v>
      </c>
      <c r="P694" s="32" t="s">
        <v>26</v>
      </c>
    </row>
    <row r="695" spans="1:16" ht="25.5" x14ac:dyDescent="0.25">
      <c r="A695" s="32" t="s">
        <v>1779</v>
      </c>
      <c r="B695" s="32" t="s">
        <v>35</v>
      </c>
      <c r="C695" s="33">
        <v>43790</v>
      </c>
      <c r="D695" s="33"/>
      <c r="E695" s="32" t="s">
        <v>25</v>
      </c>
      <c r="F695" s="34">
        <v>45295</v>
      </c>
      <c r="G695" s="34"/>
      <c r="H695" s="34">
        <v>45295</v>
      </c>
      <c r="I695" s="34"/>
      <c r="J695" s="32" t="s">
        <v>238</v>
      </c>
      <c r="K695" s="32" t="s">
        <v>1780</v>
      </c>
      <c r="L695" s="32" t="s">
        <v>442</v>
      </c>
      <c r="M695" s="32" t="s">
        <v>43</v>
      </c>
      <c r="N695" s="32" t="s">
        <v>24</v>
      </c>
      <c r="O695" s="32" t="s">
        <v>25</v>
      </c>
      <c r="P695" s="32" t="s">
        <v>26</v>
      </c>
    </row>
    <row r="696" spans="1:16" ht="25.5" x14ac:dyDescent="0.25">
      <c r="A696" s="32" t="s">
        <v>1782</v>
      </c>
      <c r="B696" s="32" t="s">
        <v>46</v>
      </c>
      <c r="C696" s="33">
        <v>43791</v>
      </c>
      <c r="D696" s="33"/>
      <c r="E696" s="32" t="s">
        <v>25</v>
      </c>
      <c r="F696" s="34">
        <v>45288</v>
      </c>
      <c r="G696" s="34"/>
      <c r="H696" s="34">
        <v>45289</v>
      </c>
      <c r="I696" s="34"/>
      <c r="J696" s="32" t="s">
        <v>482</v>
      </c>
      <c r="K696" s="32" t="s">
        <v>818</v>
      </c>
      <c r="L696" s="32" t="s">
        <v>42</v>
      </c>
      <c r="M696" s="32" t="s">
        <v>23</v>
      </c>
      <c r="N696" s="32" t="s">
        <v>340</v>
      </c>
      <c r="O696" s="32" t="s">
        <v>25</v>
      </c>
      <c r="P696" s="32" t="s">
        <v>26</v>
      </c>
    </row>
    <row r="697" spans="1:16" ht="25.5" x14ac:dyDescent="0.25">
      <c r="A697" s="32" t="s">
        <v>1783</v>
      </c>
      <c r="B697" s="32" t="s">
        <v>95</v>
      </c>
      <c r="C697" s="33">
        <v>43790</v>
      </c>
      <c r="D697" s="33"/>
      <c r="E697" s="32" t="s">
        <v>25</v>
      </c>
      <c r="F697" s="34">
        <v>45295</v>
      </c>
      <c r="G697" s="34"/>
      <c r="H697" s="34">
        <v>45295</v>
      </c>
      <c r="I697" s="34"/>
      <c r="J697" s="32" t="s">
        <v>36</v>
      </c>
      <c r="K697" s="32" t="s">
        <v>497</v>
      </c>
      <c r="L697" s="32" t="s">
        <v>561</v>
      </c>
      <c r="M697" s="32" t="s">
        <v>23</v>
      </c>
      <c r="N697" s="32" t="s">
        <v>24</v>
      </c>
      <c r="O697" s="32" t="s">
        <v>25</v>
      </c>
      <c r="P697" s="32" t="s">
        <v>26</v>
      </c>
    </row>
    <row r="698" spans="1:16" ht="25.5" x14ac:dyDescent="0.25">
      <c r="A698" s="32" t="s">
        <v>1785</v>
      </c>
      <c r="B698" s="32" t="s">
        <v>59</v>
      </c>
      <c r="C698" s="33">
        <v>43790</v>
      </c>
      <c r="D698" s="33"/>
      <c r="E698" s="32" t="s">
        <v>25</v>
      </c>
      <c r="F698" s="34">
        <v>45295</v>
      </c>
      <c r="G698" s="34"/>
      <c r="H698" s="34">
        <v>45295</v>
      </c>
      <c r="I698" s="34"/>
      <c r="J698" s="32" t="s">
        <v>1786</v>
      </c>
      <c r="K698" s="32" t="s">
        <v>376</v>
      </c>
      <c r="L698" s="32">
        <v>2024</v>
      </c>
      <c r="M698" s="32" t="s">
        <v>43</v>
      </c>
      <c r="N698" s="32" t="s">
        <v>24</v>
      </c>
      <c r="O698" s="32" t="s">
        <v>25</v>
      </c>
      <c r="P698" s="32" t="s">
        <v>26</v>
      </c>
    </row>
    <row r="699" spans="1:16" ht="25.5" x14ac:dyDescent="0.25">
      <c r="A699" s="32" t="s">
        <v>1787</v>
      </c>
      <c r="B699" s="32" t="s">
        <v>35</v>
      </c>
      <c r="C699" s="33">
        <v>43788</v>
      </c>
      <c r="D699" s="33"/>
      <c r="E699" s="32" t="s">
        <v>20</v>
      </c>
      <c r="F699" s="34">
        <v>45293</v>
      </c>
      <c r="G699" s="34"/>
      <c r="H699" s="34">
        <v>45293</v>
      </c>
      <c r="I699" s="34"/>
      <c r="J699" s="32" t="s">
        <v>134</v>
      </c>
      <c r="K699" s="32" t="s">
        <v>1788</v>
      </c>
      <c r="L699" s="32" t="s">
        <v>420</v>
      </c>
      <c r="M699" s="32" t="s">
        <v>23</v>
      </c>
      <c r="N699" s="32" t="s">
        <v>340</v>
      </c>
      <c r="O699" s="32" t="s">
        <v>25</v>
      </c>
      <c r="P699" s="32" t="s">
        <v>26</v>
      </c>
    </row>
    <row r="700" spans="1:16" ht="25.5" x14ac:dyDescent="0.25">
      <c r="A700" s="32" t="s">
        <v>1790</v>
      </c>
      <c r="B700" s="32" t="s">
        <v>59</v>
      </c>
      <c r="C700" s="33">
        <v>43790</v>
      </c>
      <c r="D700" s="33"/>
      <c r="E700" s="32" t="s">
        <v>25</v>
      </c>
      <c r="F700" s="34">
        <v>45286</v>
      </c>
      <c r="G700" s="34"/>
      <c r="H700" s="34">
        <v>45287</v>
      </c>
      <c r="I700" s="34"/>
      <c r="J700" s="32" t="s">
        <v>612</v>
      </c>
      <c r="K700" s="32" t="s">
        <v>1791</v>
      </c>
      <c r="L700" s="40">
        <v>45292</v>
      </c>
      <c r="M700" s="32" t="s">
        <v>23</v>
      </c>
      <c r="N700" s="32" t="s">
        <v>340</v>
      </c>
      <c r="O700" s="32" t="s">
        <v>25</v>
      </c>
      <c r="P700" s="32" t="s">
        <v>26</v>
      </c>
    </row>
    <row r="701" spans="1:16" ht="25.5" x14ac:dyDescent="0.25">
      <c r="A701" s="32" t="s">
        <v>1792</v>
      </c>
      <c r="B701" s="32" t="s">
        <v>64</v>
      </c>
      <c r="C701" s="33">
        <v>43791</v>
      </c>
      <c r="D701" s="33"/>
      <c r="E701" s="32" t="s">
        <v>25</v>
      </c>
      <c r="F701" s="34">
        <v>45281</v>
      </c>
      <c r="G701" s="34"/>
      <c r="H701" s="34">
        <v>45282</v>
      </c>
      <c r="I701" s="34"/>
      <c r="J701" s="32" t="s">
        <v>418</v>
      </c>
      <c r="K701" s="32" t="s">
        <v>1224</v>
      </c>
      <c r="L701" s="32" t="s">
        <v>442</v>
      </c>
      <c r="M701" s="32" t="s">
        <v>43</v>
      </c>
      <c r="N701" s="32" t="s">
        <v>24</v>
      </c>
      <c r="O701" s="32" t="s">
        <v>25</v>
      </c>
      <c r="P701" s="32" t="s">
        <v>311</v>
      </c>
    </row>
    <row r="702" spans="1:16" ht="25.5" x14ac:dyDescent="0.25">
      <c r="A702" s="32" t="s">
        <v>1793</v>
      </c>
      <c r="B702" s="32" t="s">
        <v>59</v>
      </c>
      <c r="C702" s="39" t="s">
        <v>201</v>
      </c>
      <c r="D702" s="39"/>
      <c r="E702" s="32" t="s">
        <v>25</v>
      </c>
      <c r="F702" s="32" t="s">
        <v>1764</v>
      </c>
      <c r="G702" s="32"/>
      <c r="H702" s="32" t="s">
        <v>1794</v>
      </c>
      <c r="I702" s="32"/>
      <c r="J702" s="32" t="s">
        <v>612</v>
      </c>
      <c r="K702" s="32" t="s">
        <v>1795</v>
      </c>
      <c r="L702" s="32" t="s">
        <v>1796</v>
      </c>
      <c r="M702" s="32" t="s">
        <v>23</v>
      </c>
      <c r="N702" s="32" t="s">
        <v>24</v>
      </c>
      <c r="O702" s="32" t="s">
        <v>25</v>
      </c>
      <c r="P702" s="32" t="s">
        <v>26</v>
      </c>
    </row>
    <row r="703" spans="1:16" ht="25.5" x14ac:dyDescent="0.25">
      <c r="A703" s="32" t="s">
        <v>1798</v>
      </c>
      <c r="B703" s="32" t="s">
        <v>69</v>
      </c>
      <c r="C703" s="33">
        <v>43791</v>
      </c>
      <c r="D703" s="33"/>
      <c r="E703" s="32" t="s">
        <v>25</v>
      </c>
      <c r="F703" s="34">
        <v>45293</v>
      </c>
      <c r="G703" s="34"/>
      <c r="H703" s="34">
        <v>45293</v>
      </c>
      <c r="I703" s="34"/>
      <c r="J703" s="32" t="s">
        <v>440</v>
      </c>
      <c r="K703" s="32" t="s">
        <v>1092</v>
      </c>
      <c r="L703" s="32" t="s">
        <v>606</v>
      </c>
      <c r="M703" s="32" t="s">
        <v>23</v>
      </c>
      <c r="N703" s="32" t="s">
        <v>24</v>
      </c>
      <c r="O703" s="32" t="s">
        <v>25</v>
      </c>
      <c r="P703" s="32" t="s">
        <v>26</v>
      </c>
    </row>
    <row r="704" spans="1:16" ht="25.5" x14ac:dyDescent="0.25">
      <c r="A704" s="32" t="s">
        <v>1799</v>
      </c>
      <c r="B704" s="32" t="s">
        <v>95</v>
      </c>
      <c r="C704" s="33">
        <v>43790</v>
      </c>
      <c r="D704" s="33"/>
      <c r="E704" s="32" t="s">
        <v>25</v>
      </c>
      <c r="F704" s="34">
        <v>45286</v>
      </c>
      <c r="G704" s="34"/>
      <c r="H704" s="34">
        <v>45286</v>
      </c>
      <c r="I704" s="34"/>
      <c r="J704" s="32" t="s">
        <v>36</v>
      </c>
      <c r="K704" s="32" t="s">
        <v>242</v>
      </c>
      <c r="L704" s="32" t="s">
        <v>32</v>
      </c>
      <c r="M704" s="32" t="s">
        <v>43</v>
      </c>
      <c r="N704" s="32" t="s">
        <v>24</v>
      </c>
      <c r="O704" s="32" t="s">
        <v>25</v>
      </c>
      <c r="P704" s="32" t="s">
        <v>26</v>
      </c>
    </row>
    <row r="705" spans="1:16" ht="25.5" x14ac:dyDescent="0.25">
      <c r="A705" s="32" t="s">
        <v>1801</v>
      </c>
      <c r="B705" s="32" t="s">
        <v>69</v>
      </c>
      <c r="C705" s="33">
        <v>43791</v>
      </c>
      <c r="D705" s="33"/>
      <c r="E705" s="32" t="s">
        <v>25</v>
      </c>
      <c r="F705" s="34">
        <v>45289</v>
      </c>
      <c r="G705" s="34"/>
      <c r="H705" s="34">
        <v>45292</v>
      </c>
      <c r="I705" s="34"/>
      <c r="J705" s="32" t="s">
        <v>418</v>
      </c>
      <c r="K705" s="32" t="s">
        <v>1020</v>
      </c>
      <c r="L705" s="32" t="s">
        <v>517</v>
      </c>
      <c r="M705" s="32" t="s">
        <v>23</v>
      </c>
      <c r="N705" s="32" t="s">
        <v>24</v>
      </c>
      <c r="O705" s="32" t="s">
        <v>25</v>
      </c>
      <c r="P705" s="32" t="s">
        <v>26</v>
      </c>
    </row>
    <row r="706" spans="1:16" ht="25.5" x14ac:dyDescent="0.25">
      <c r="A706" s="32" t="s">
        <v>1802</v>
      </c>
      <c r="B706" s="32" t="s">
        <v>46</v>
      </c>
      <c r="C706" s="33">
        <v>43791</v>
      </c>
      <c r="D706" s="33"/>
      <c r="E706" s="32" t="s">
        <v>25</v>
      </c>
      <c r="F706" s="34">
        <v>45288</v>
      </c>
      <c r="G706" s="34"/>
      <c r="H706" s="34">
        <v>45289</v>
      </c>
      <c r="I706" s="34"/>
      <c r="J706" s="32" t="s">
        <v>593</v>
      </c>
      <c r="K706" s="32" t="s">
        <v>677</v>
      </c>
      <c r="L706" s="32" t="s">
        <v>1565</v>
      </c>
      <c r="M706" s="32" t="s">
        <v>23</v>
      </c>
      <c r="N706" s="32" t="s">
        <v>340</v>
      </c>
      <c r="O706" s="32" t="s">
        <v>25</v>
      </c>
      <c r="P706" s="32" t="s">
        <v>26</v>
      </c>
    </row>
    <row r="707" spans="1:16" ht="25.5" x14ac:dyDescent="0.25">
      <c r="A707" s="32" t="s">
        <v>1804</v>
      </c>
      <c r="B707" s="32" t="s">
        <v>69</v>
      </c>
      <c r="C707" s="33">
        <v>43790</v>
      </c>
      <c r="D707" s="33"/>
      <c r="E707" s="32" t="s">
        <v>25</v>
      </c>
      <c r="F707" s="34">
        <v>45275</v>
      </c>
      <c r="G707" s="34"/>
      <c r="H707" s="34">
        <v>45288</v>
      </c>
      <c r="I707" s="34"/>
      <c r="J707" s="32" t="s">
        <v>36</v>
      </c>
      <c r="K707" s="32" t="s">
        <v>546</v>
      </c>
      <c r="L707" s="32" t="s">
        <v>1805</v>
      </c>
      <c r="M707" s="32" t="s">
        <v>23</v>
      </c>
      <c r="N707" s="32" t="s">
        <v>340</v>
      </c>
      <c r="O707" s="32" t="s">
        <v>25</v>
      </c>
      <c r="P707" s="32" t="s">
        <v>26</v>
      </c>
    </row>
    <row r="708" spans="1:16" ht="25.5" x14ac:dyDescent="0.25">
      <c r="A708" s="32" t="s">
        <v>1807</v>
      </c>
      <c r="B708" s="32" t="s">
        <v>69</v>
      </c>
      <c r="C708" s="33">
        <v>43791</v>
      </c>
      <c r="D708" s="33"/>
      <c r="E708" s="32" t="s">
        <v>25</v>
      </c>
      <c r="F708" s="34">
        <v>45293</v>
      </c>
      <c r="G708" s="34"/>
      <c r="H708" s="34">
        <v>45293</v>
      </c>
      <c r="I708" s="34"/>
      <c r="J708" s="32" t="s">
        <v>588</v>
      </c>
      <c r="K708" s="32" t="s">
        <v>1808</v>
      </c>
      <c r="L708" s="32" t="s">
        <v>442</v>
      </c>
      <c r="M708" s="32" t="s">
        <v>43</v>
      </c>
      <c r="N708" s="32" t="s">
        <v>340</v>
      </c>
      <c r="O708" s="32" t="s">
        <v>25</v>
      </c>
      <c r="P708" s="32" t="s">
        <v>26</v>
      </c>
    </row>
    <row r="709" spans="1:16" ht="25.5" x14ac:dyDescent="0.25">
      <c r="A709" s="32" t="s">
        <v>1810</v>
      </c>
      <c r="B709" s="32" t="s">
        <v>64</v>
      </c>
      <c r="C709" s="33">
        <v>43790</v>
      </c>
      <c r="D709" s="33"/>
      <c r="E709" s="32" t="s">
        <v>25</v>
      </c>
      <c r="F709" s="34">
        <v>45286</v>
      </c>
      <c r="G709" s="34"/>
      <c r="H709" s="34">
        <v>45286</v>
      </c>
      <c r="I709" s="34"/>
      <c r="J709" s="32" t="s">
        <v>253</v>
      </c>
      <c r="K709" s="32" t="s">
        <v>415</v>
      </c>
      <c r="L709" s="32" t="s">
        <v>517</v>
      </c>
      <c r="M709" s="32" t="s">
        <v>23</v>
      </c>
      <c r="N709" s="32" t="s">
        <v>340</v>
      </c>
      <c r="O709" s="32" t="s">
        <v>25</v>
      </c>
      <c r="P709" s="32" t="s">
        <v>26</v>
      </c>
    </row>
    <row r="710" spans="1:16" ht="25.5" x14ac:dyDescent="0.25">
      <c r="A710" s="32" t="s">
        <v>1812</v>
      </c>
      <c r="B710" s="32" t="s">
        <v>35</v>
      </c>
      <c r="C710" s="33">
        <v>44136</v>
      </c>
      <c r="D710" s="33"/>
      <c r="E710" s="32" t="s">
        <v>25</v>
      </c>
      <c r="F710" s="34">
        <v>45270</v>
      </c>
      <c r="G710" s="34"/>
      <c r="H710" s="34">
        <v>45270</v>
      </c>
      <c r="I710" s="34"/>
      <c r="J710" s="32" t="s">
        <v>36</v>
      </c>
      <c r="K710" s="32" t="s">
        <v>42</v>
      </c>
      <c r="L710" s="32" t="s">
        <v>42</v>
      </c>
      <c r="M710" s="32" t="s">
        <v>43</v>
      </c>
      <c r="N710" s="32" t="s">
        <v>24</v>
      </c>
      <c r="O710" s="32" t="s">
        <v>25</v>
      </c>
      <c r="P710" s="32" t="s">
        <v>26</v>
      </c>
    </row>
    <row r="711" spans="1:16" ht="25.5" x14ac:dyDescent="0.25">
      <c r="A711" s="32" t="s">
        <v>1813</v>
      </c>
      <c r="B711" s="32" t="s">
        <v>59</v>
      </c>
      <c r="C711" s="33">
        <v>43791</v>
      </c>
      <c r="D711" s="33"/>
      <c r="E711" s="32" t="s">
        <v>25</v>
      </c>
      <c r="F711" s="34">
        <v>45281</v>
      </c>
      <c r="G711" s="34"/>
      <c r="H711" s="34">
        <v>45281</v>
      </c>
      <c r="I711" s="34"/>
      <c r="J711" s="32" t="s">
        <v>660</v>
      </c>
      <c r="K711" s="32" t="s">
        <v>1814</v>
      </c>
      <c r="L711" s="32" t="s">
        <v>517</v>
      </c>
      <c r="M711" s="32" t="s">
        <v>23</v>
      </c>
      <c r="N711" s="32" t="s">
        <v>340</v>
      </c>
      <c r="O711" s="32" t="s">
        <v>25</v>
      </c>
      <c r="P711" s="32" t="s">
        <v>26</v>
      </c>
    </row>
    <row r="712" spans="1:16" ht="25.5" x14ac:dyDescent="0.25">
      <c r="A712" s="32" t="s">
        <v>1816</v>
      </c>
      <c r="B712" s="32" t="s">
        <v>46</v>
      </c>
      <c r="C712" s="33">
        <v>43791</v>
      </c>
      <c r="D712" s="33"/>
      <c r="E712" s="32" t="s">
        <v>25</v>
      </c>
      <c r="F712" s="34">
        <v>45288</v>
      </c>
      <c r="G712" s="34"/>
      <c r="H712" s="34">
        <v>45288</v>
      </c>
      <c r="I712" s="34"/>
      <c r="J712" s="32" t="s">
        <v>418</v>
      </c>
      <c r="K712" s="32" t="s">
        <v>1367</v>
      </c>
      <c r="L712" s="32" t="s">
        <v>469</v>
      </c>
      <c r="M712" s="32" t="s">
        <v>43</v>
      </c>
      <c r="N712" s="32" t="s">
        <v>24</v>
      </c>
      <c r="O712" s="32" t="s">
        <v>25</v>
      </c>
      <c r="P712" s="32" t="s">
        <v>26</v>
      </c>
    </row>
    <row r="713" spans="1:16" ht="25.5" x14ac:dyDescent="0.25">
      <c r="A713" s="32" t="s">
        <v>1817</v>
      </c>
      <c r="B713" s="32" t="s">
        <v>69</v>
      </c>
      <c r="C713" s="33">
        <v>43791</v>
      </c>
      <c r="D713" s="33"/>
      <c r="E713" s="32" t="s">
        <v>25</v>
      </c>
      <c r="F713" s="34">
        <v>45288</v>
      </c>
      <c r="G713" s="34"/>
      <c r="H713" s="34">
        <v>45288</v>
      </c>
      <c r="I713" s="34"/>
      <c r="J713" s="32" t="s">
        <v>253</v>
      </c>
      <c r="K713" s="32" t="s">
        <v>1818</v>
      </c>
      <c r="L713" s="32" t="s">
        <v>513</v>
      </c>
      <c r="M713" s="32" t="s">
        <v>23</v>
      </c>
      <c r="N713" s="32" t="s">
        <v>340</v>
      </c>
      <c r="O713" s="32" t="s">
        <v>25</v>
      </c>
      <c r="P713" s="32" t="s">
        <v>26</v>
      </c>
    </row>
    <row r="714" spans="1:16" ht="25.5" x14ac:dyDescent="0.25">
      <c r="A714" s="32" t="s">
        <v>1819</v>
      </c>
      <c r="B714" s="32" t="s">
        <v>19</v>
      </c>
      <c r="C714" s="33">
        <v>43791</v>
      </c>
      <c r="D714" s="33"/>
      <c r="E714" s="32" t="s">
        <v>25</v>
      </c>
      <c r="F714" s="34">
        <v>45276</v>
      </c>
      <c r="G714" s="34"/>
      <c r="H714" s="34">
        <v>45276</v>
      </c>
      <c r="I714" s="34"/>
      <c r="J714" s="32" t="s">
        <v>238</v>
      </c>
      <c r="K714" s="32" t="s">
        <v>1820</v>
      </c>
      <c r="L714" s="32" t="s">
        <v>678</v>
      </c>
      <c r="M714" s="32" t="s">
        <v>23</v>
      </c>
      <c r="N714" s="32" t="s">
        <v>340</v>
      </c>
      <c r="O714" s="32" t="s">
        <v>25</v>
      </c>
      <c r="P714" s="32" t="s">
        <v>26</v>
      </c>
    </row>
    <row r="715" spans="1:16" ht="25.5" x14ac:dyDescent="0.25">
      <c r="A715" s="32" t="s">
        <v>1821</v>
      </c>
      <c r="B715" s="32" t="s">
        <v>35</v>
      </c>
      <c r="C715" s="33">
        <v>43791</v>
      </c>
      <c r="D715" s="33"/>
      <c r="E715" s="32" t="s">
        <v>25</v>
      </c>
      <c r="F715" s="34">
        <v>45293</v>
      </c>
      <c r="G715" s="34"/>
      <c r="H715" s="34">
        <v>45293</v>
      </c>
      <c r="I715" s="34"/>
      <c r="J715" s="32" t="s">
        <v>36</v>
      </c>
      <c r="K715" s="32" t="s">
        <v>81</v>
      </c>
      <c r="L715" s="32" t="s">
        <v>127</v>
      </c>
      <c r="M715" s="32" t="s">
        <v>23</v>
      </c>
      <c r="N715" s="32" t="s">
        <v>24</v>
      </c>
      <c r="O715" s="32" t="s">
        <v>25</v>
      </c>
      <c r="P715" s="32" t="s">
        <v>26</v>
      </c>
    </row>
    <row r="716" spans="1:16" ht="25.5" x14ac:dyDescent="0.25">
      <c r="A716" s="32" t="s">
        <v>1822</v>
      </c>
      <c r="B716" s="32" t="s">
        <v>46</v>
      </c>
      <c r="C716" s="33">
        <v>43791</v>
      </c>
      <c r="D716" s="33"/>
      <c r="E716" s="32" t="s">
        <v>25</v>
      </c>
      <c r="F716" s="34">
        <v>45288</v>
      </c>
      <c r="G716" s="34"/>
      <c r="H716" s="34">
        <v>45288</v>
      </c>
      <c r="I716" s="34"/>
      <c r="J716" s="32" t="s">
        <v>698</v>
      </c>
      <c r="K716" s="32" t="s">
        <v>635</v>
      </c>
      <c r="L716" s="32" t="s">
        <v>143</v>
      </c>
      <c r="M716" s="32" t="s">
        <v>23</v>
      </c>
      <c r="N716" s="32" t="s">
        <v>24</v>
      </c>
      <c r="O716" s="32" t="s">
        <v>25</v>
      </c>
      <c r="P716" s="32" t="s">
        <v>26</v>
      </c>
    </row>
    <row r="717" spans="1:16" ht="25.5" x14ac:dyDescent="0.25">
      <c r="A717" s="32" t="s">
        <v>1823</v>
      </c>
      <c r="B717" s="32" t="s">
        <v>46</v>
      </c>
      <c r="C717" s="33">
        <v>43791</v>
      </c>
      <c r="D717" s="33"/>
      <c r="E717" s="32" t="s">
        <v>25</v>
      </c>
      <c r="F717" s="34">
        <v>45288</v>
      </c>
      <c r="G717" s="34"/>
      <c r="H717" s="34">
        <v>44931</v>
      </c>
      <c r="I717" s="34"/>
      <c r="J717" s="32" t="s">
        <v>779</v>
      </c>
      <c r="K717" s="32" t="s">
        <v>25</v>
      </c>
      <c r="L717" s="32" t="s">
        <v>517</v>
      </c>
      <c r="M717" s="32" t="s">
        <v>23</v>
      </c>
      <c r="N717" s="32" t="s">
        <v>340</v>
      </c>
      <c r="O717" s="32" t="s">
        <v>25</v>
      </c>
      <c r="P717" s="32" t="s">
        <v>26</v>
      </c>
    </row>
    <row r="718" spans="1:16" ht="25.5" x14ac:dyDescent="0.25">
      <c r="A718" s="32" t="s">
        <v>1825</v>
      </c>
      <c r="B718" s="32" t="s">
        <v>64</v>
      </c>
      <c r="C718" s="33">
        <v>43790</v>
      </c>
      <c r="D718" s="33"/>
      <c r="E718" s="32" t="s">
        <v>25</v>
      </c>
      <c r="F718" s="34">
        <v>45286</v>
      </c>
      <c r="G718" s="34"/>
      <c r="H718" s="34">
        <v>45287</v>
      </c>
      <c r="I718" s="34"/>
      <c r="J718" s="32" t="s">
        <v>620</v>
      </c>
      <c r="K718" s="32" t="s">
        <v>1826</v>
      </c>
      <c r="L718" s="32" t="s">
        <v>1253</v>
      </c>
      <c r="M718" s="32" t="s">
        <v>23</v>
      </c>
      <c r="N718" s="32" t="s">
        <v>340</v>
      </c>
      <c r="O718" s="32" t="s">
        <v>25</v>
      </c>
      <c r="P718" s="32" t="s">
        <v>26</v>
      </c>
    </row>
    <row r="719" spans="1:16" ht="25.5" x14ac:dyDescent="0.25">
      <c r="A719" s="32" t="s">
        <v>1828</v>
      </c>
      <c r="B719" s="32" t="s">
        <v>1829</v>
      </c>
      <c r="C719" s="33">
        <v>43790</v>
      </c>
      <c r="D719" s="33"/>
      <c r="E719" s="32" t="s">
        <v>25</v>
      </c>
      <c r="F719" s="34">
        <v>45288</v>
      </c>
      <c r="G719" s="34"/>
      <c r="H719" s="34">
        <v>45288</v>
      </c>
      <c r="I719" s="34"/>
      <c r="J719" s="32" t="s">
        <v>30</v>
      </c>
      <c r="K719" s="32" t="s">
        <v>541</v>
      </c>
      <c r="L719" s="32" t="s">
        <v>1830</v>
      </c>
      <c r="M719" s="32" t="s">
        <v>43</v>
      </c>
      <c r="N719" s="32" t="s">
        <v>24</v>
      </c>
      <c r="O719" s="32" t="s">
        <v>25</v>
      </c>
      <c r="P719" s="32" t="s">
        <v>26</v>
      </c>
    </row>
    <row r="720" spans="1:16" ht="25.5" x14ac:dyDescent="0.25">
      <c r="A720" s="32" t="s">
        <v>1831</v>
      </c>
      <c r="B720" s="32" t="s">
        <v>95</v>
      </c>
      <c r="C720" s="33">
        <v>45272</v>
      </c>
      <c r="D720" s="33"/>
      <c r="E720" s="32" t="s">
        <v>25</v>
      </c>
      <c r="F720" s="34">
        <v>45272</v>
      </c>
      <c r="G720" s="34"/>
      <c r="H720" s="32" t="s">
        <v>1832</v>
      </c>
      <c r="I720" s="32"/>
      <c r="J720" s="32" t="s">
        <v>698</v>
      </c>
      <c r="K720" s="32" t="s">
        <v>25</v>
      </c>
      <c r="L720" s="32" t="s">
        <v>1833</v>
      </c>
      <c r="M720" s="32" t="s">
        <v>23</v>
      </c>
      <c r="N720" s="32" t="s">
        <v>340</v>
      </c>
      <c r="O720" s="32" t="s">
        <v>25</v>
      </c>
      <c r="P720" s="32" t="s">
        <v>26</v>
      </c>
    </row>
    <row r="721" spans="1:16" ht="25.5" x14ac:dyDescent="0.25">
      <c r="A721" s="32" t="s">
        <v>1834</v>
      </c>
      <c r="B721" s="32" t="s">
        <v>95</v>
      </c>
      <c r="C721" s="33">
        <v>45286</v>
      </c>
      <c r="D721" s="33"/>
      <c r="E721" s="32" t="s">
        <v>25</v>
      </c>
      <c r="F721" s="34">
        <v>45286</v>
      </c>
      <c r="G721" s="34"/>
      <c r="H721" s="34">
        <v>45286</v>
      </c>
      <c r="I721" s="34"/>
      <c r="J721" s="32" t="s">
        <v>427</v>
      </c>
      <c r="K721" s="32" t="s">
        <v>788</v>
      </c>
      <c r="L721" s="32" t="s">
        <v>1835</v>
      </c>
      <c r="M721" s="32" t="s">
        <v>23</v>
      </c>
      <c r="N721" s="32" t="s">
        <v>340</v>
      </c>
      <c r="O721" s="32" t="s">
        <v>25</v>
      </c>
      <c r="P721" s="32" t="s">
        <v>26</v>
      </c>
    </row>
    <row r="722" spans="1:16" ht="25.5" x14ac:dyDescent="0.25">
      <c r="A722" s="32" t="s">
        <v>1837</v>
      </c>
      <c r="B722" s="32" t="s">
        <v>69</v>
      </c>
      <c r="C722" s="33">
        <v>43791</v>
      </c>
      <c r="D722" s="33"/>
      <c r="E722" s="32" t="s">
        <v>25</v>
      </c>
      <c r="F722" s="34">
        <v>45293</v>
      </c>
      <c r="G722" s="34"/>
      <c r="H722" s="34">
        <v>45294</v>
      </c>
      <c r="I722" s="34"/>
      <c r="J722" s="32" t="s">
        <v>134</v>
      </c>
      <c r="K722" s="32" t="s">
        <v>1838</v>
      </c>
      <c r="L722" s="34">
        <v>45311</v>
      </c>
      <c r="M722" s="32" t="s">
        <v>43</v>
      </c>
      <c r="N722" s="32" t="s">
        <v>24</v>
      </c>
      <c r="O722" s="32" t="s">
        <v>25</v>
      </c>
      <c r="P722" s="32" t="s">
        <v>26</v>
      </c>
    </row>
    <row r="723" spans="1:16" ht="25.5" x14ac:dyDescent="0.25">
      <c r="A723" s="32" t="s">
        <v>1839</v>
      </c>
      <c r="B723" s="32" t="s">
        <v>95</v>
      </c>
      <c r="C723" s="33">
        <v>43788</v>
      </c>
      <c r="D723" s="33"/>
      <c r="E723" s="32" t="s">
        <v>25</v>
      </c>
      <c r="F723" s="34">
        <v>45286</v>
      </c>
      <c r="G723" s="34"/>
      <c r="H723" s="34">
        <v>45286</v>
      </c>
      <c r="I723" s="34"/>
      <c r="J723" s="32" t="s">
        <v>427</v>
      </c>
      <c r="K723" s="32" t="s">
        <v>32</v>
      </c>
      <c r="L723" s="32" t="s">
        <v>480</v>
      </c>
      <c r="M723" s="32" t="s">
        <v>23</v>
      </c>
      <c r="N723" s="32" t="s">
        <v>24</v>
      </c>
      <c r="O723" s="32" t="s">
        <v>25</v>
      </c>
      <c r="P723" s="32" t="s">
        <v>26</v>
      </c>
    </row>
    <row r="724" spans="1:16" ht="25.5" x14ac:dyDescent="0.25">
      <c r="A724" s="32" t="s">
        <v>1840</v>
      </c>
      <c r="B724" s="32" t="s">
        <v>64</v>
      </c>
      <c r="C724" s="33">
        <v>43791</v>
      </c>
      <c r="D724" s="33"/>
      <c r="E724" s="32" t="s">
        <v>20</v>
      </c>
      <c r="F724" s="34">
        <v>45268</v>
      </c>
      <c r="G724" s="34"/>
      <c r="H724" s="34">
        <v>45286</v>
      </c>
      <c r="I724" s="34"/>
      <c r="J724" s="32" t="s">
        <v>36</v>
      </c>
      <c r="K724" s="32" t="s">
        <v>1841</v>
      </c>
      <c r="L724" s="32" t="s">
        <v>730</v>
      </c>
      <c r="M724" s="32" t="s">
        <v>23</v>
      </c>
      <c r="N724" s="32" t="s">
        <v>340</v>
      </c>
      <c r="O724" s="32" t="s">
        <v>25</v>
      </c>
      <c r="P724" s="32" t="s">
        <v>26</v>
      </c>
    </row>
    <row r="725" spans="1:16" ht="25.5" x14ac:dyDescent="0.25">
      <c r="A725" s="32" t="s">
        <v>1842</v>
      </c>
      <c r="B725" s="32" t="s">
        <v>46</v>
      </c>
      <c r="C725" s="33">
        <v>43790</v>
      </c>
      <c r="D725" s="33"/>
      <c r="E725" s="32" t="s">
        <v>25</v>
      </c>
      <c r="F725" s="34">
        <v>45288</v>
      </c>
      <c r="G725" s="34"/>
      <c r="H725" s="34">
        <v>45297</v>
      </c>
      <c r="I725" s="34"/>
      <c r="J725" s="32" t="s">
        <v>1073</v>
      </c>
      <c r="K725" s="32" t="s">
        <v>1843</v>
      </c>
      <c r="L725" s="32" t="s">
        <v>1844</v>
      </c>
      <c r="M725" s="32" t="s">
        <v>23</v>
      </c>
      <c r="N725" s="32" t="s">
        <v>340</v>
      </c>
      <c r="O725" s="32" t="s">
        <v>25</v>
      </c>
      <c r="P725" s="32" t="s">
        <v>26</v>
      </c>
    </row>
    <row r="726" spans="1:16" ht="25.5" x14ac:dyDescent="0.25">
      <c r="A726" s="32" t="s">
        <v>1846</v>
      </c>
      <c r="B726" s="32" t="s">
        <v>29</v>
      </c>
      <c r="C726" s="33">
        <v>45275</v>
      </c>
      <c r="D726" s="33"/>
      <c r="E726" s="32" t="s">
        <v>25</v>
      </c>
      <c r="F726" s="34">
        <v>45275</v>
      </c>
      <c r="G726" s="34"/>
      <c r="H726" s="34">
        <v>45275</v>
      </c>
      <c r="I726" s="34"/>
      <c r="J726" s="32" t="s">
        <v>427</v>
      </c>
      <c r="K726" s="32" t="s">
        <v>1847</v>
      </c>
      <c r="L726" s="32" t="s">
        <v>1848</v>
      </c>
      <c r="M726" s="32" t="s">
        <v>43</v>
      </c>
      <c r="N726" s="32" t="s">
        <v>24</v>
      </c>
      <c r="O726" s="32" t="s">
        <v>25</v>
      </c>
      <c r="P726" s="32" t="s">
        <v>26</v>
      </c>
    </row>
    <row r="727" spans="1:16" ht="25.5" x14ac:dyDescent="0.25">
      <c r="A727" s="32" t="s">
        <v>1849</v>
      </c>
      <c r="B727" s="32" t="s">
        <v>46</v>
      </c>
      <c r="C727" s="33">
        <v>43791</v>
      </c>
      <c r="D727" s="33"/>
      <c r="E727" s="32" t="s">
        <v>25</v>
      </c>
      <c r="F727" s="34">
        <v>45268</v>
      </c>
      <c r="G727" s="34"/>
      <c r="H727" s="34">
        <v>45269</v>
      </c>
      <c r="I727" s="34"/>
      <c r="J727" s="32" t="s">
        <v>30</v>
      </c>
      <c r="K727" s="32" t="s">
        <v>41</v>
      </c>
      <c r="L727" s="32" t="s">
        <v>66</v>
      </c>
      <c r="M727" s="32" t="s">
        <v>43</v>
      </c>
      <c r="N727" s="32" t="s">
        <v>24</v>
      </c>
      <c r="O727" s="32" t="s">
        <v>25</v>
      </c>
      <c r="P727" s="32" t="s">
        <v>26</v>
      </c>
    </row>
    <row r="728" spans="1:16" ht="25.5" x14ac:dyDescent="0.25">
      <c r="A728" s="32" t="s">
        <v>1850</v>
      </c>
      <c r="B728" s="32" t="s">
        <v>69</v>
      </c>
      <c r="C728" s="33">
        <v>43791</v>
      </c>
      <c r="D728" s="33"/>
      <c r="E728" s="32" t="s">
        <v>25</v>
      </c>
      <c r="F728" s="34">
        <v>45293</v>
      </c>
      <c r="G728" s="34"/>
      <c r="H728" s="34">
        <v>45294</v>
      </c>
      <c r="I728" s="34"/>
      <c r="J728" s="32" t="s">
        <v>450</v>
      </c>
      <c r="K728" s="32" t="s">
        <v>538</v>
      </c>
      <c r="L728" s="32" t="s">
        <v>552</v>
      </c>
      <c r="M728" s="32" t="s">
        <v>23</v>
      </c>
      <c r="N728" s="32" t="s">
        <v>24</v>
      </c>
      <c r="O728" s="32" t="s">
        <v>25</v>
      </c>
      <c r="P728" s="32" t="s">
        <v>26</v>
      </c>
    </row>
    <row r="729" spans="1:16" ht="25.5" x14ac:dyDescent="0.25">
      <c r="A729" s="32" t="s">
        <v>1851</v>
      </c>
      <c r="B729" s="32" t="s">
        <v>29</v>
      </c>
      <c r="C729" s="33">
        <v>43789</v>
      </c>
      <c r="D729" s="33"/>
      <c r="E729" s="32" t="s">
        <v>25</v>
      </c>
      <c r="F729" s="34">
        <v>45297</v>
      </c>
      <c r="G729" s="34"/>
      <c r="H729" s="34">
        <v>45297</v>
      </c>
      <c r="I729" s="34"/>
      <c r="J729" s="32" t="s">
        <v>30</v>
      </c>
      <c r="K729" s="32" t="s">
        <v>185</v>
      </c>
      <c r="L729" s="32" t="s">
        <v>1852</v>
      </c>
      <c r="M729" s="32" t="s">
        <v>43</v>
      </c>
      <c r="N729" s="32" t="s">
        <v>356</v>
      </c>
      <c r="O729" s="32" t="s">
        <v>25</v>
      </c>
      <c r="P729" s="32" t="s">
        <v>26</v>
      </c>
    </row>
    <row r="730" spans="1:16" ht="25.5" x14ac:dyDescent="0.25">
      <c r="A730" s="32" t="s">
        <v>1853</v>
      </c>
      <c r="B730" s="32" t="s">
        <v>46</v>
      </c>
      <c r="C730" s="33">
        <v>43790</v>
      </c>
      <c r="D730" s="33"/>
      <c r="E730" s="32" t="s">
        <v>25</v>
      </c>
      <c r="F730" s="34">
        <v>45268</v>
      </c>
      <c r="G730" s="34"/>
      <c r="H730" s="34">
        <v>45270</v>
      </c>
      <c r="I730" s="34"/>
      <c r="J730" s="32" t="s">
        <v>36</v>
      </c>
      <c r="K730" s="32" t="s">
        <v>1854</v>
      </c>
      <c r="L730" s="32" t="s">
        <v>1855</v>
      </c>
      <c r="M730" s="32" t="s">
        <v>43</v>
      </c>
      <c r="N730" s="32" t="s">
        <v>24</v>
      </c>
      <c r="O730" s="32" t="s">
        <v>25</v>
      </c>
      <c r="P730" s="32" t="s">
        <v>26</v>
      </c>
    </row>
    <row r="731" spans="1:16" ht="25.5" x14ac:dyDescent="0.25">
      <c r="A731" s="32" t="s">
        <v>1856</v>
      </c>
      <c r="B731" s="32" t="s">
        <v>29</v>
      </c>
      <c r="C731" s="33">
        <v>43790</v>
      </c>
      <c r="D731" s="33"/>
      <c r="E731" s="32" t="s">
        <v>20</v>
      </c>
      <c r="F731" s="34">
        <v>45275</v>
      </c>
      <c r="G731" s="34"/>
      <c r="H731" s="34">
        <v>45279</v>
      </c>
      <c r="I731" s="34"/>
      <c r="J731" s="32" t="s">
        <v>450</v>
      </c>
      <c r="K731" s="32" t="s">
        <v>538</v>
      </c>
      <c r="L731" s="32" t="s">
        <v>517</v>
      </c>
      <c r="M731" s="32" t="s">
        <v>23</v>
      </c>
      <c r="N731" s="32" t="s">
        <v>340</v>
      </c>
      <c r="O731" s="32" t="s">
        <v>25</v>
      </c>
      <c r="P731" s="32" t="s">
        <v>26</v>
      </c>
    </row>
    <row r="732" spans="1:16" ht="25.5" x14ac:dyDescent="0.25">
      <c r="A732" s="32" t="s">
        <v>1858</v>
      </c>
      <c r="B732" s="32" t="s">
        <v>29</v>
      </c>
      <c r="C732" s="33">
        <v>43788</v>
      </c>
      <c r="D732" s="33"/>
      <c r="E732" s="32" t="s">
        <v>25</v>
      </c>
      <c r="F732" s="34">
        <v>45280</v>
      </c>
      <c r="G732" s="34"/>
      <c r="H732" s="34">
        <v>45280</v>
      </c>
      <c r="I732" s="34"/>
      <c r="J732" s="32" t="s">
        <v>597</v>
      </c>
      <c r="K732" s="32" t="s">
        <v>598</v>
      </c>
      <c r="L732" s="32" t="s">
        <v>480</v>
      </c>
      <c r="M732" s="32" t="s">
        <v>23</v>
      </c>
      <c r="N732" s="32" t="s">
        <v>24</v>
      </c>
      <c r="O732" s="32" t="s">
        <v>25</v>
      </c>
      <c r="P732" s="32" t="s">
        <v>26</v>
      </c>
    </row>
    <row r="733" spans="1:16" ht="25.5" x14ac:dyDescent="0.25">
      <c r="A733" s="32" t="s">
        <v>1859</v>
      </c>
      <c r="B733" s="32" t="s">
        <v>69</v>
      </c>
      <c r="C733" s="33">
        <v>43799</v>
      </c>
      <c r="D733" s="33"/>
      <c r="E733" s="32" t="s">
        <v>25</v>
      </c>
      <c r="F733" s="34">
        <v>45293</v>
      </c>
      <c r="G733" s="34"/>
      <c r="H733" s="34">
        <v>45293</v>
      </c>
      <c r="I733" s="34"/>
      <c r="J733" s="32" t="s">
        <v>528</v>
      </c>
      <c r="K733" s="32" t="s">
        <v>25</v>
      </c>
      <c r="L733" s="40">
        <v>45352</v>
      </c>
      <c r="M733" s="32" t="s">
        <v>23</v>
      </c>
      <c r="N733" s="32" t="s">
        <v>24</v>
      </c>
      <c r="O733" s="32" t="s">
        <v>25</v>
      </c>
      <c r="P733" s="32" t="s">
        <v>26</v>
      </c>
    </row>
    <row r="734" spans="1:16" ht="25.5" x14ac:dyDescent="0.25">
      <c r="A734" s="32" t="s">
        <v>1860</v>
      </c>
      <c r="B734" s="32" t="s">
        <v>19</v>
      </c>
      <c r="C734" s="33">
        <v>43728</v>
      </c>
      <c r="D734" s="33"/>
      <c r="E734" s="32" t="s">
        <v>20</v>
      </c>
      <c r="F734" s="34">
        <v>45279</v>
      </c>
      <c r="G734" s="34"/>
      <c r="H734" s="34">
        <v>45280</v>
      </c>
      <c r="I734" s="34"/>
      <c r="J734" s="32" t="s">
        <v>36</v>
      </c>
      <c r="K734" s="32" t="s">
        <v>1861</v>
      </c>
      <c r="L734" s="32" t="s">
        <v>1862</v>
      </c>
      <c r="M734" s="32" t="s">
        <v>23</v>
      </c>
      <c r="N734" s="32" t="s">
        <v>24</v>
      </c>
      <c r="O734" s="32" t="s">
        <v>25</v>
      </c>
      <c r="P734" s="32" t="s">
        <v>26</v>
      </c>
    </row>
    <row r="735" spans="1:16" ht="25.5" x14ac:dyDescent="0.25">
      <c r="A735" s="32" t="s">
        <v>1863</v>
      </c>
      <c r="B735" s="32" t="s">
        <v>95</v>
      </c>
      <c r="C735" s="33">
        <v>43790</v>
      </c>
      <c r="D735" s="33"/>
      <c r="E735" s="32" t="s">
        <v>25</v>
      </c>
      <c r="F735" s="34">
        <v>45286</v>
      </c>
      <c r="G735" s="34"/>
      <c r="H735" s="34">
        <v>45286</v>
      </c>
      <c r="I735" s="34"/>
      <c r="J735" s="32" t="s">
        <v>134</v>
      </c>
      <c r="K735" s="32" t="s">
        <v>1510</v>
      </c>
      <c r="L735" s="32" t="s">
        <v>420</v>
      </c>
      <c r="M735" s="32" t="s">
        <v>23</v>
      </c>
      <c r="N735" s="32" t="s">
        <v>24</v>
      </c>
      <c r="O735" s="32" t="s">
        <v>25</v>
      </c>
      <c r="P735" s="32" t="s">
        <v>26</v>
      </c>
    </row>
    <row r="736" spans="1:16" ht="25.5" x14ac:dyDescent="0.25">
      <c r="A736" s="32" t="s">
        <v>1865</v>
      </c>
      <c r="B736" s="32" t="s">
        <v>69</v>
      </c>
      <c r="C736" s="33">
        <v>43790</v>
      </c>
      <c r="D736" s="33"/>
      <c r="E736" s="32" t="s">
        <v>25</v>
      </c>
      <c r="F736" s="34">
        <v>45293</v>
      </c>
      <c r="G736" s="34"/>
      <c r="H736" s="34">
        <v>45293</v>
      </c>
      <c r="I736" s="34"/>
      <c r="J736" s="32" t="s">
        <v>36</v>
      </c>
      <c r="K736" s="32" t="s">
        <v>363</v>
      </c>
      <c r="L736" s="32" t="s">
        <v>1866</v>
      </c>
      <c r="M736" s="32" t="s">
        <v>43</v>
      </c>
      <c r="N736" s="32" t="s">
        <v>24</v>
      </c>
      <c r="O736" s="32" t="s">
        <v>25</v>
      </c>
      <c r="P736" s="32" t="s">
        <v>26</v>
      </c>
    </row>
    <row r="737" spans="1:16" ht="25.5" x14ac:dyDescent="0.25">
      <c r="A737" s="32" t="s">
        <v>1868</v>
      </c>
      <c r="B737" s="32" t="s">
        <v>64</v>
      </c>
      <c r="C737" s="33">
        <v>43791</v>
      </c>
      <c r="D737" s="33"/>
      <c r="E737" s="32" t="s">
        <v>25</v>
      </c>
      <c r="F737" s="34">
        <v>45281</v>
      </c>
      <c r="G737" s="34"/>
      <c r="H737" s="34">
        <v>45281</v>
      </c>
      <c r="I737" s="34"/>
      <c r="J737" s="32" t="s">
        <v>597</v>
      </c>
      <c r="K737" s="32" t="s">
        <v>598</v>
      </c>
      <c r="L737" s="32" t="s">
        <v>747</v>
      </c>
      <c r="M737" s="32" t="s">
        <v>23</v>
      </c>
      <c r="N737" s="32" t="s">
        <v>24</v>
      </c>
      <c r="O737" s="32" t="s">
        <v>25</v>
      </c>
      <c r="P737" s="32" t="s">
        <v>26</v>
      </c>
    </row>
    <row r="738" spans="1:16" ht="25.5" x14ac:dyDescent="0.25">
      <c r="A738" s="32" t="s">
        <v>1869</v>
      </c>
      <c r="B738" s="32" t="s">
        <v>29</v>
      </c>
      <c r="C738" s="33">
        <v>43791</v>
      </c>
      <c r="D738" s="33"/>
      <c r="E738" s="32" t="s">
        <v>25</v>
      </c>
      <c r="F738" s="34">
        <v>45275</v>
      </c>
      <c r="G738" s="34"/>
      <c r="H738" s="34">
        <v>45275</v>
      </c>
      <c r="I738" s="34"/>
      <c r="J738" s="32" t="s">
        <v>36</v>
      </c>
      <c r="K738" s="32" t="s">
        <v>225</v>
      </c>
      <c r="L738" s="32" t="s">
        <v>1870</v>
      </c>
      <c r="M738" s="32" t="s">
        <v>23</v>
      </c>
      <c r="N738" s="32" t="s">
        <v>24</v>
      </c>
      <c r="O738" s="32" t="s">
        <v>25</v>
      </c>
      <c r="P738" s="32" t="s">
        <v>26</v>
      </c>
    </row>
    <row r="739" spans="1:16" ht="25.5" x14ac:dyDescent="0.25">
      <c r="A739" s="32" t="s">
        <v>1871</v>
      </c>
      <c r="B739" s="32" t="s">
        <v>69</v>
      </c>
      <c r="C739" s="33">
        <v>43790</v>
      </c>
      <c r="D739" s="33"/>
      <c r="E739" s="32" t="s">
        <v>25</v>
      </c>
      <c r="F739" s="34">
        <v>45295</v>
      </c>
      <c r="G739" s="34"/>
      <c r="H739" s="34">
        <v>45295</v>
      </c>
      <c r="I739" s="34"/>
      <c r="J739" s="32" t="s">
        <v>660</v>
      </c>
      <c r="K739" s="32" t="s">
        <v>1872</v>
      </c>
      <c r="L739" s="32" t="s">
        <v>1873</v>
      </c>
      <c r="M739" s="32" t="s">
        <v>23</v>
      </c>
      <c r="N739" s="32" t="s">
        <v>24</v>
      </c>
      <c r="O739" s="32" t="s">
        <v>25</v>
      </c>
      <c r="P739" s="32" t="s">
        <v>26</v>
      </c>
    </row>
    <row r="740" spans="1:16" ht="25.5" x14ac:dyDescent="0.25">
      <c r="A740" s="32" t="s">
        <v>1875</v>
      </c>
      <c r="B740" s="32" t="s">
        <v>64</v>
      </c>
      <c r="C740" s="33">
        <v>43790</v>
      </c>
      <c r="D740" s="33"/>
      <c r="E740" s="32" t="s">
        <v>25</v>
      </c>
      <c r="F740" s="34">
        <v>45268</v>
      </c>
      <c r="G740" s="34"/>
      <c r="H740" s="34">
        <v>45269</v>
      </c>
      <c r="I740" s="34"/>
      <c r="J740" s="32" t="s">
        <v>36</v>
      </c>
      <c r="K740" s="32" t="s">
        <v>824</v>
      </c>
      <c r="L740" s="32" t="s">
        <v>140</v>
      </c>
      <c r="M740" s="32" t="s">
        <v>23</v>
      </c>
      <c r="N740" s="32" t="s">
        <v>24</v>
      </c>
      <c r="O740" s="32" t="s">
        <v>25</v>
      </c>
      <c r="P740" s="32" t="s">
        <v>26</v>
      </c>
    </row>
    <row r="741" spans="1:16" ht="25.5" x14ac:dyDescent="0.25">
      <c r="A741" s="32" t="s">
        <v>1876</v>
      </c>
      <c r="B741" s="32" t="s">
        <v>59</v>
      </c>
      <c r="C741" s="33">
        <v>43790</v>
      </c>
      <c r="D741" s="33"/>
      <c r="E741" s="32" t="s">
        <v>20</v>
      </c>
      <c r="F741" s="34">
        <v>45281</v>
      </c>
      <c r="G741" s="34"/>
      <c r="H741" s="34">
        <v>45281</v>
      </c>
      <c r="I741" s="34"/>
      <c r="J741" s="32" t="s">
        <v>36</v>
      </c>
      <c r="K741" s="32" t="s">
        <v>285</v>
      </c>
      <c r="L741" s="32" t="s">
        <v>513</v>
      </c>
      <c r="M741" s="32" t="s">
        <v>23</v>
      </c>
      <c r="N741" s="32" t="s">
        <v>340</v>
      </c>
      <c r="O741" s="32" t="s">
        <v>25</v>
      </c>
      <c r="P741" s="32" t="s">
        <v>26</v>
      </c>
    </row>
    <row r="742" spans="1:16" ht="25.5" x14ac:dyDescent="0.25">
      <c r="A742" s="32" t="s">
        <v>1877</v>
      </c>
      <c r="B742" s="32" t="s">
        <v>29</v>
      </c>
      <c r="C742" s="33">
        <v>43790</v>
      </c>
      <c r="D742" s="33"/>
      <c r="E742" s="32" t="s">
        <v>20</v>
      </c>
      <c r="F742" s="34">
        <v>45268</v>
      </c>
      <c r="G742" s="34"/>
      <c r="H742" s="34">
        <v>45268</v>
      </c>
      <c r="I742" s="34"/>
      <c r="J742" s="32" t="s">
        <v>36</v>
      </c>
      <c r="K742" s="32" t="s">
        <v>42</v>
      </c>
      <c r="L742" s="32" t="s">
        <v>66</v>
      </c>
      <c r="M742" s="32" t="s">
        <v>43</v>
      </c>
      <c r="N742" s="32" t="s">
        <v>24</v>
      </c>
      <c r="O742" s="32" t="s">
        <v>25</v>
      </c>
      <c r="P742" s="32" t="s">
        <v>26</v>
      </c>
    </row>
    <row r="743" spans="1:16" ht="25.5" x14ac:dyDescent="0.25">
      <c r="A743" s="32" t="s">
        <v>32</v>
      </c>
      <c r="B743" s="32" t="s">
        <v>95</v>
      </c>
      <c r="C743" s="33">
        <v>43101</v>
      </c>
      <c r="D743" s="33"/>
      <c r="E743" s="32" t="s">
        <v>20</v>
      </c>
      <c r="F743" s="34">
        <v>45268</v>
      </c>
      <c r="G743" s="34"/>
      <c r="H743" s="34">
        <v>45269</v>
      </c>
      <c r="I743" s="34"/>
      <c r="J743" s="32" t="s">
        <v>36</v>
      </c>
      <c r="K743" s="32" t="s">
        <v>124</v>
      </c>
      <c r="L743" s="32" t="s">
        <v>1714</v>
      </c>
      <c r="M743" s="32" t="s">
        <v>23</v>
      </c>
      <c r="N743" s="32" t="s">
        <v>356</v>
      </c>
      <c r="O743" s="32" t="s">
        <v>25</v>
      </c>
      <c r="P743" s="32" t="s">
        <v>26</v>
      </c>
    </row>
    <row r="744" spans="1:16" ht="25.5" x14ac:dyDescent="0.25">
      <c r="A744" s="32" t="s">
        <v>1878</v>
      </c>
      <c r="B744" s="32" t="s">
        <v>29</v>
      </c>
      <c r="C744" s="33">
        <v>43790</v>
      </c>
      <c r="D744" s="33"/>
      <c r="E744" s="32" t="s">
        <v>25</v>
      </c>
      <c r="F744" s="34">
        <v>45271</v>
      </c>
      <c r="G744" s="34"/>
      <c r="H744" s="34">
        <v>45281</v>
      </c>
      <c r="I744" s="34"/>
      <c r="J744" s="32" t="s">
        <v>701</v>
      </c>
      <c r="K744" s="32" t="s">
        <v>780</v>
      </c>
      <c r="L744" s="32" t="s">
        <v>1879</v>
      </c>
      <c r="M744" s="32" t="s">
        <v>23</v>
      </c>
      <c r="N744" s="32" t="s">
        <v>24</v>
      </c>
      <c r="O744" s="32" t="s">
        <v>25</v>
      </c>
      <c r="P744" s="32" t="s">
        <v>26</v>
      </c>
    </row>
    <row r="745" spans="1:16" ht="25.5" x14ac:dyDescent="0.25">
      <c r="A745" s="32" t="s">
        <v>1880</v>
      </c>
      <c r="B745" s="32" t="s">
        <v>69</v>
      </c>
      <c r="C745" s="33">
        <v>43791</v>
      </c>
      <c r="D745" s="33"/>
      <c r="E745" s="32" t="s">
        <v>25</v>
      </c>
      <c r="F745" s="34">
        <v>45293</v>
      </c>
      <c r="G745" s="34"/>
      <c r="H745" s="34">
        <v>45297</v>
      </c>
      <c r="I745" s="34"/>
      <c r="J745" s="32" t="s">
        <v>410</v>
      </c>
      <c r="K745" s="32" t="s">
        <v>1881</v>
      </c>
      <c r="L745" s="32" t="s">
        <v>517</v>
      </c>
      <c r="M745" s="32" t="s">
        <v>23</v>
      </c>
      <c r="N745" s="32" t="s">
        <v>24</v>
      </c>
      <c r="O745" s="32" t="s">
        <v>25</v>
      </c>
      <c r="P745" s="32" t="s">
        <v>26</v>
      </c>
    </row>
    <row r="746" spans="1:16" ht="25.5" x14ac:dyDescent="0.25">
      <c r="A746" s="32" t="s">
        <v>1882</v>
      </c>
      <c r="B746" s="32" t="s">
        <v>64</v>
      </c>
      <c r="C746" s="33">
        <v>43791</v>
      </c>
      <c r="D746" s="33"/>
      <c r="E746" s="32" t="s">
        <v>25</v>
      </c>
      <c r="F746" s="34">
        <v>45281</v>
      </c>
      <c r="G746" s="34"/>
      <c r="H746" s="34">
        <v>45282</v>
      </c>
      <c r="I746" s="34"/>
      <c r="J746" s="32" t="s">
        <v>134</v>
      </c>
      <c r="K746" s="32" t="s">
        <v>272</v>
      </c>
      <c r="L746" s="32" t="s">
        <v>1883</v>
      </c>
      <c r="M746" s="32" t="s">
        <v>23</v>
      </c>
      <c r="N746" s="32" t="s">
        <v>340</v>
      </c>
      <c r="O746" s="32" t="s">
        <v>25</v>
      </c>
      <c r="P746" s="32" t="s">
        <v>26</v>
      </c>
    </row>
    <row r="747" spans="1:16" ht="25.5" x14ac:dyDescent="0.25">
      <c r="A747" s="32" t="s">
        <v>1885</v>
      </c>
      <c r="B747" s="32" t="s">
        <v>19</v>
      </c>
      <c r="C747" s="33">
        <v>43790</v>
      </c>
      <c r="D747" s="33"/>
      <c r="E747" s="32" t="s">
        <v>25</v>
      </c>
      <c r="F747" s="34">
        <v>45281</v>
      </c>
      <c r="G747" s="34"/>
      <c r="H747" s="34">
        <v>45281</v>
      </c>
      <c r="I747" s="34"/>
      <c r="J747" s="32" t="s">
        <v>634</v>
      </c>
      <c r="K747" s="32" t="s">
        <v>634</v>
      </c>
      <c r="L747" s="32" t="s">
        <v>606</v>
      </c>
      <c r="M747" s="32" t="s">
        <v>23</v>
      </c>
      <c r="N747" s="32" t="s">
        <v>340</v>
      </c>
      <c r="O747" s="32" t="s">
        <v>25</v>
      </c>
      <c r="P747" s="32" t="s">
        <v>26</v>
      </c>
    </row>
    <row r="748" spans="1:16" ht="25.5" x14ac:dyDescent="0.25">
      <c r="A748" s="32" t="s">
        <v>1886</v>
      </c>
      <c r="B748" s="32" t="s">
        <v>46</v>
      </c>
      <c r="C748" s="33">
        <v>43791</v>
      </c>
      <c r="D748" s="33"/>
      <c r="E748" s="32" t="s">
        <v>25</v>
      </c>
      <c r="F748" s="34">
        <v>45288</v>
      </c>
      <c r="G748" s="34"/>
      <c r="H748" s="34">
        <v>45289</v>
      </c>
      <c r="I748" s="34"/>
      <c r="J748" s="32" t="s">
        <v>36</v>
      </c>
      <c r="K748" s="32" t="s">
        <v>1887</v>
      </c>
      <c r="L748" s="32" t="s">
        <v>1888</v>
      </c>
      <c r="M748" s="32" t="s">
        <v>23</v>
      </c>
      <c r="N748" s="32" t="s">
        <v>340</v>
      </c>
      <c r="O748" s="32" t="s">
        <v>25</v>
      </c>
      <c r="P748" s="32" t="s">
        <v>26</v>
      </c>
    </row>
    <row r="749" spans="1:16" ht="25.5" x14ac:dyDescent="0.25">
      <c r="A749" s="32" t="s">
        <v>1890</v>
      </c>
      <c r="B749" s="32" t="s">
        <v>46</v>
      </c>
      <c r="C749" s="33">
        <v>43791</v>
      </c>
      <c r="D749" s="33"/>
      <c r="E749" s="32" t="s">
        <v>25</v>
      </c>
      <c r="F749" s="34">
        <v>45289</v>
      </c>
      <c r="G749" s="34"/>
      <c r="H749" s="34">
        <v>45299</v>
      </c>
      <c r="I749" s="34"/>
      <c r="J749" s="32" t="s">
        <v>134</v>
      </c>
      <c r="K749" s="32" t="s">
        <v>1510</v>
      </c>
      <c r="L749" s="32" t="s">
        <v>1562</v>
      </c>
      <c r="M749" s="32" t="s">
        <v>23</v>
      </c>
      <c r="N749" s="32" t="s">
        <v>24</v>
      </c>
      <c r="O749" s="32" t="s">
        <v>25</v>
      </c>
      <c r="P749" s="32" t="s">
        <v>26</v>
      </c>
    </row>
    <row r="750" spans="1:16" ht="25.5" x14ac:dyDescent="0.25">
      <c r="A750" s="32" t="s">
        <v>1892</v>
      </c>
      <c r="B750" s="32" t="s">
        <v>29</v>
      </c>
      <c r="C750" s="33">
        <v>43790</v>
      </c>
      <c r="D750" s="33"/>
      <c r="E750" s="32" t="s">
        <v>25</v>
      </c>
      <c r="F750" s="34">
        <v>45276</v>
      </c>
      <c r="G750" s="34"/>
      <c r="H750" s="34">
        <v>45276</v>
      </c>
      <c r="I750" s="34"/>
      <c r="J750" s="32" t="s">
        <v>588</v>
      </c>
      <c r="K750" s="32" t="s">
        <v>1893</v>
      </c>
      <c r="L750" s="32" t="s">
        <v>458</v>
      </c>
      <c r="M750" s="32" t="s">
        <v>23</v>
      </c>
      <c r="N750" s="32" t="s">
        <v>24</v>
      </c>
      <c r="O750" s="32" t="s">
        <v>25</v>
      </c>
      <c r="P750" s="32" t="s">
        <v>26</v>
      </c>
    </row>
    <row r="751" spans="1:16" ht="25.5" x14ac:dyDescent="0.25">
      <c r="A751" s="32" t="s">
        <v>1895</v>
      </c>
      <c r="B751" s="32" t="s">
        <v>59</v>
      </c>
      <c r="C751" s="33">
        <v>43788</v>
      </c>
      <c r="D751" s="33"/>
      <c r="E751" s="32" t="s">
        <v>25</v>
      </c>
      <c r="F751" s="34">
        <v>45281</v>
      </c>
      <c r="G751" s="34"/>
      <c r="H751" s="34">
        <v>45281</v>
      </c>
      <c r="I751" s="34"/>
      <c r="J751" s="32" t="s">
        <v>36</v>
      </c>
      <c r="K751" s="32" t="s">
        <v>1519</v>
      </c>
      <c r="L751" s="32" t="s">
        <v>1896</v>
      </c>
      <c r="M751" s="32" t="s">
        <v>43</v>
      </c>
      <c r="N751" s="32" t="s">
        <v>24</v>
      </c>
      <c r="O751" s="32" t="s">
        <v>25</v>
      </c>
      <c r="P751" s="32" t="s">
        <v>26</v>
      </c>
    </row>
    <row r="752" spans="1:16" ht="25.5" x14ac:dyDescent="0.25">
      <c r="A752" s="32" t="s">
        <v>1897</v>
      </c>
      <c r="B752" s="32" t="s">
        <v>19</v>
      </c>
      <c r="C752" s="33">
        <v>44570</v>
      </c>
      <c r="D752" s="33"/>
      <c r="E752" s="32" t="s">
        <v>25</v>
      </c>
      <c r="F752" s="34">
        <v>45275</v>
      </c>
      <c r="G752" s="34"/>
      <c r="H752" s="34">
        <v>45282</v>
      </c>
      <c r="I752" s="34"/>
      <c r="J752" s="32" t="s">
        <v>36</v>
      </c>
      <c r="K752" s="32" t="s">
        <v>1898</v>
      </c>
      <c r="L752" s="32" t="s">
        <v>1899</v>
      </c>
      <c r="M752" s="32" t="s">
        <v>43</v>
      </c>
      <c r="N752" s="32" t="s">
        <v>24</v>
      </c>
      <c r="O752" s="32" t="s">
        <v>25</v>
      </c>
      <c r="P752" s="32" t="s">
        <v>26</v>
      </c>
    </row>
    <row r="753" spans="1:16" ht="25.5" x14ac:dyDescent="0.25">
      <c r="A753" s="32" t="s">
        <v>1901</v>
      </c>
      <c r="B753" s="32" t="s">
        <v>29</v>
      </c>
      <c r="C753" s="33">
        <v>43791</v>
      </c>
      <c r="D753" s="33"/>
      <c r="E753" s="32" t="s">
        <v>25</v>
      </c>
      <c r="F753" s="34">
        <v>45268</v>
      </c>
      <c r="G753" s="34"/>
      <c r="H753" s="34">
        <v>45273</v>
      </c>
      <c r="I753" s="34"/>
      <c r="J753" s="32" t="s">
        <v>30</v>
      </c>
      <c r="K753" s="32" t="s">
        <v>541</v>
      </c>
      <c r="L753" s="32" t="s">
        <v>1611</v>
      </c>
      <c r="M753" s="32" t="s">
        <v>23</v>
      </c>
      <c r="N753" s="32" t="s">
        <v>24</v>
      </c>
      <c r="O753" s="32" t="s">
        <v>25</v>
      </c>
      <c r="P753" s="32" t="s">
        <v>26</v>
      </c>
    </row>
    <row r="754" spans="1:16" ht="25.5" x14ac:dyDescent="0.25">
      <c r="A754" s="32" t="s">
        <v>1902</v>
      </c>
      <c r="B754" s="32" t="s">
        <v>95</v>
      </c>
      <c r="C754" s="33">
        <v>43788</v>
      </c>
      <c r="D754" s="33"/>
      <c r="E754" s="32" t="s">
        <v>25</v>
      </c>
      <c r="F754" s="34">
        <v>45286</v>
      </c>
      <c r="G754" s="34"/>
      <c r="H754" s="34">
        <v>45295</v>
      </c>
      <c r="I754" s="34"/>
      <c r="J754" s="32" t="s">
        <v>1073</v>
      </c>
      <c r="K754" s="32" t="s">
        <v>25</v>
      </c>
      <c r="L754" s="32" t="s">
        <v>1903</v>
      </c>
      <c r="M754" s="32" t="s">
        <v>43</v>
      </c>
      <c r="N754" s="32" t="s">
        <v>24</v>
      </c>
      <c r="O754" s="32" t="s">
        <v>25</v>
      </c>
      <c r="P754" s="32" t="s">
        <v>26</v>
      </c>
    </row>
    <row r="755" spans="1:16" ht="25.5" x14ac:dyDescent="0.25">
      <c r="A755" s="32" t="s">
        <v>1905</v>
      </c>
      <c r="B755" s="32" t="s">
        <v>106</v>
      </c>
      <c r="C755" s="33">
        <v>43791</v>
      </c>
      <c r="D755" s="33"/>
      <c r="E755" s="32" t="s">
        <v>25</v>
      </c>
      <c r="F755" s="34">
        <v>45300</v>
      </c>
      <c r="G755" s="34"/>
      <c r="H755" s="34">
        <v>45300</v>
      </c>
      <c r="I755" s="34"/>
      <c r="J755" s="32" t="s">
        <v>180</v>
      </c>
      <c r="K755" s="32" t="s">
        <v>1693</v>
      </c>
      <c r="L755" s="32" t="s">
        <v>517</v>
      </c>
      <c r="M755" s="32" t="s">
        <v>23</v>
      </c>
      <c r="N755" s="32" t="s">
        <v>24</v>
      </c>
      <c r="O755" s="32" t="s">
        <v>25</v>
      </c>
      <c r="P755" s="32" t="s">
        <v>26</v>
      </c>
    </row>
    <row r="756" spans="1:16" ht="25.5" x14ac:dyDescent="0.25">
      <c r="A756" s="32" t="s">
        <v>1906</v>
      </c>
      <c r="B756" s="32" t="s">
        <v>64</v>
      </c>
      <c r="C756" s="33">
        <v>43790</v>
      </c>
      <c r="D756" s="33"/>
      <c r="E756" s="32" t="s">
        <v>20</v>
      </c>
      <c r="F756" s="34">
        <v>45281</v>
      </c>
      <c r="G756" s="34"/>
      <c r="H756" s="34">
        <v>45300</v>
      </c>
      <c r="I756" s="34"/>
      <c r="J756" s="32" t="s">
        <v>620</v>
      </c>
      <c r="K756" s="32" t="s">
        <v>1907</v>
      </c>
      <c r="L756" s="32" t="s">
        <v>513</v>
      </c>
      <c r="M756" s="32" t="s">
        <v>23</v>
      </c>
      <c r="N756" s="32" t="s">
        <v>340</v>
      </c>
      <c r="O756" s="32" t="s">
        <v>25</v>
      </c>
      <c r="P756" s="32" t="s">
        <v>26</v>
      </c>
    </row>
    <row r="757" spans="1:16" ht="25.5" x14ac:dyDescent="0.25">
      <c r="A757" s="32" t="s">
        <v>1908</v>
      </c>
      <c r="B757" s="32" t="s">
        <v>106</v>
      </c>
      <c r="C757" s="33">
        <v>45300</v>
      </c>
      <c r="D757" s="33"/>
      <c r="E757" s="32" t="s">
        <v>25</v>
      </c>
      <c r="F757" s="32" t="s">
        <v>1909</v>
      </c>
      <c r="G757" s="32"/>
      <c r="H757" s="32" t="s">
        <v>1909</v>
      </c>
      <c r="I757" s="32"/>
      <c r="J757" s="32" t="s">
        <v>36</v>
      </c>
      <c r="K757" s="32" t="s">
        <v>1910</v>
      </c>
      <c r="L757" s="32" t="s">
        <v>1911</v>
      </c>
      <c r="M757" s="32" t="s">
        <v>43</v>
      </c>
      <c r="N757" s="32" t="s">
        <v>340</v>
      </c>
      <c r="O757" s="32" t="s">
        <v>25</v>
      </c>
      <c r="P757" s="32" t="s">
        <v>26</v>
      </c>
    </row>
    <row r="758" spans="1:16" ht="25.5" x14ac:dyDescent="0.25">
      <c r="A758" s="32" t="s">
        <v>1912</v>
      </c>
      <c r="B758" s="32" t="s">
        <v>59</v>
      </c>
      <c r="C758" s="33">
        <v>43790</v>
      </c>
      <c r="D758" s="33"/>
      <c r="E758" s="32" t="s">
        <v>25</v>
      </c>
      <c r="F758" s="34">
        <v>45281</v>
      </c>
      <c r="G758" s="34"/>
      <c r="H758" s="34">
        <v>45281</v>
      </c>
      <c r="I758" s="34"/>
      <c r="J758" s="32" t="s">
        <v>701</v>
      </c>
      <c r="K758" s="32" t="s">
        <v>1503</v>
      </c>
      <c r="L758" s="32" t="s">
        <v>1913</v>
      </c>
      <c r="M758" s="32" t="s">
        <v>43</v>
      </c>
      <c r="N758" s="32" t="s">
        <v>24</v>
      </c>
      <c r="O758" s="32" t="s">
        <v>25</v>
      </c>
      <c r="P758" s="32" t="s">
        <v>26</v>
      </c>
    </row>
    <row r="759" spans="1:16" ht="25.5" x14ac:dyDescent="0.25">
      <c r="A759" s="32" t="s">
        <v>1914</v>
      </c>
      <c r="B759" s="32" t="s">
        <v>106</v>
      </c>
      <c r="C759" s="33">
        <v>43791</v>
      </c>
      <c r="D759" s="33"/>
      <c r="E759" s="32" t="s">
        <v>25</v>
      </c>
      <c r="F759" s="34">
        <v>45300</v>
      </c>
      <c r="G759" s="34"/>
      <c r="H759" s="34">
        <v>45300</v>
      </c>
      <c r="I759" s="34"/>
      <c r="J759" s="32" t="s">
        <v>436</v>
      </c>
      <c r="K759" s="32" t="s">
        <v>1915</v>
      </c>
      <c r="L759" s="32" t="s">
        <v>998</v>
      </c>
      <c r="M759" s="32" t="s">
        <v>43</v>
      </c>
      <c r="N759" s="32" t="s">
        <v>24</v>
      </c>
      <c r="O759" s="32" t="s">
        <v>25</v>
      </c>
      <c r="P759" s="32" t="s">
        <v>26</v>
      </c>
    </row>
    <row r="760" spans="1:16" ht="25.5" x14ac:dyDescent="0.25">
      <c r="A760" s="32" t="s">
        <v>1916</v>
      </c>
      <c r="B760" s="32" t="s">
        <v>1529</v>
      </c>
      <c r="C760" s="33">
        <v>43791</v>
      </c>
      <c r="D760" s="33"/>
      <c r="E760" s="32" t="s">
        <v>25</v>
      </c>
      <c r="F760" s="34">
        <v>45300</v>
      </c>
      <c r="G760" s="34"/>
      <c r="H760" s="34">
        <v>45300</v>
      </c>
      <c r="I760" s="34"/>
      <c r="J760" s="32" t="s">
        <v>588</v>
      </c>
      <c r="K760" s="32" t="s">
        <v>1917</v>
      </c>
      <c r="L760" s="32" t="s">
        <v>720</v>
      </c>
      <c r="M760" s="32" t="s">
        <v>23</v>
      </c>
      <c r="N760" s="32" t="s">
        <v>24</v>
      </c>
      <c r="O760" s="32" t="s">
        <v>25</v>
      </c>
      <c r="P760" s="32" t="s">
        <v>26</v>
      </c>
    </row>
    <row r="761" spans="1:16" ht="25.5" x14ac:dyDescent="0.25">
      <c r="A761" s="32" t="s">
        <v>1916</v>
      </c>
      <c r="B761" s="32" t="s">
        <v>1529</v>
      </c>
      <c r="C761" s="33">
        <v>43791</v>
      </c>
      <c r="D761" s="33"/>
      <c r="E761" s="32" t="s">
        <v>25</v>
      </c>
      <c r="F761" s="34">
        <v>45300</v>
      </c>
      <c r="G761" s="34"/>
      <c r="H761" s="34">
        <v>45300</v>
      </c>
      <c r="I761" s="34"/>
      <c r="J761" s="32" t="s">
        <v>588</v>
      </c>
      <c r="K761" s="32" t="s">
        <v>1917</v>
      </c>
      <c r="L761" s="32" t="s">
        <v>720</v>
      </c>
      <c r="M761" s="32" t="s">
        <v>23</v>
      </c>
      <c r="N761" s="32" t="s">
        <v>24</v>
      </c>
      <c r="O761" s="32" t="s">
        <v>25</v>
      </c>
      <c r="P761" s="32" t="s">
        <v>26</v>
      </c>
    </row>
    <row r="762" spans="1:16" ht="25.5" x14ac:dyDescent="0.25">
      <c r="A762" s="32" t="s">
        <v>1919</v>
      </c>
      <c r="B762" s="32" t="s">
        <v>46</v>
      </c>
      <c r="C762" s="33">
        <v>43791</v>
      </c>
      <c r="D762" s="33"/>
      <c r="E762" s="32" t="s">
        <v>25</v>
      </c>
      <c r="F762" s="34">
        <v>45300</v>
      </c>
      <c r="G762" s="34"/>
      <c r="H762" s="34">
        <v>45300</v>
      </c>
      <c r="I762" s="34"/>
      <c r="J762" s="32" t="s">
        <v>134</v>
      </c>
      <c r="K762" s="32" t="s">
        <v>25</v>
      </c>
      <c r="L762" s="32" t="s">
        <v>1920</v>
      </c>
      <c r="M762" s="32" t="s">
        <v>23</v>
      </c>
      <c r="N762" s="32" t="s">
        <v>24</v>
      </c>
      <c r="O762" s="32" t="s">
        <v>25</v>
      </c>
      <c r="P762" s="32" t="s">
        <v>26</v>
      </c>
    </row>
    <row r="763" spans="1:16" ht="25.5" x14ac:dyDescent="0.25">
      <c r="A763" s="32" t="s">
        <v>1921</v>
      </c>
      <c r="B763" s="32" t="s">
        <v>106</v>
      </c>
      <c r="C763" s="33">
        <v>43790</v>
      </c>
      <c r="D763" s="33"/>
      <c r="E763" s="32" t="s">
        <v>25</v>
      </c>
      <c r="F763" s="34">
        <v>45300</v>
      </c>
      <c r="G763" s="34"/>
      <c r="H763" s="34">
        <v>45300</v>
      </c>
      <c r="I763" s="34"/>
      <c r="J763" s="32" t="s">
        <v>134</v>
      </c>
      <c r="K763" s="32" t="s">
        <v>1922</v>
      </c>
      <c r="L763" s="32" t="s">
        <v>810</v>
      </c>
      <c r="M763" s="32" t="s">
        <v>23</v>
      </c>
      <c r="N763" s="32" t="s">
        <v>340</v>
      </c>
      <c r="O763" s="32" t="s">
        <v>25</v>
      </c>
      <c r="P763" s="32" t="s">
        <v>26</v>
      </c>
    </row>
    <row r="764" spans="1:16" ht="25.5" x14ac:dyDescent="0.25">
      <c r="A764" s="32" t="s">
        <v>1923</v>
      </c>
      <c r="B764" s="32" t="s">
        <v>35</v>
      </c>
      <c r="C764" s="33">
        <v>43791</v>
      </c>
      <c r="D764" s="33"/>
      <c r="E764" s="32" t="s">
        <v>25</v>
      </c>
      <c r="F764" s="34">
        <v>45300</v>
      </c>
      <c r="G764" s="34"/>
      <c r="H764" s="34">
        <v>45300</v>
      </c>
      <c r="I764" s="34"/>
      <c r="J764" s="32" t="s">
        <v>634</v>
      </c>
      <c r="K764" s="32" t="s">
        <v>1924</v>
      </c>
      <c r="L764" s="32" t="s">
        <v>446</v>
      </c>
      <c r="M764" s="32" t="s">
        <v>43</v>
      </c>
      <c r="N764" s="32" t="s">
        <v>24</v>
      </c>
      <c r="O764" s="32" t="s">
        <v>25</v>
      </c>
      <c r="P764" s="32" t="s">
        <v>26</v>
      </c>
    </row>
    <row r="765" spans="1:16" ht="25.5" x14ac:dyDescent="0.25">
      <c r="A765" s="32" t="s">
        <v>1925</v>
      </c>
      <c r="B765" s="32" t="s">
        <v>46</v>
      </c>
      <c r="C765" s="33">
        <v>43790</v>
      </c>
      <c r="D765" s="33"/>
      <c r="E765" s="32" t="s">
        <v>25</v>
      </c>
      <c r="F765" s="34">
        <v>45288</v>
      </c>
      <c r="G765" s="34"/>
      <c r="H765" s="34">
        <v>45288</v>
      </c>
      <c r="I765" s="34"/>
      <c r="J765" s="32" t="s">
        <v>418</v>
      </c>
      <c r="K765" s="32" t="s">
        <v>1926</v>
      </c>
      <c r="L765" s="32" t="s">
        <v>438</v>
      </c>
      <c r="M765" s="32" t="s">
        <v>23</v>
      </c>
      <c r="N765" s="32" t="s">
        <v>24</v>
      </c>
      <c r="O765" s="32" t="s">
        <v>25</v>
      </c>
      <c r="P765" s="32" t="s">
        <v>26</v>
      </c>
    </row>
    <row r="766" spans="1:16" ht="25.5" x14ac:dyDescent="0.25">
      <c r="A766" s="32" t="s">
        <v>1928</v>
      </c>
      <c r="B766" s="32" t="s">
        <v>29</v>
      </c>
      <c r="C766" s="33">
        <v>43790</v>
      </c>
      <c r="D766" s="33"/>
      <c r="E766" s="32" t="s">
        <v>25</v>
      </c>
      <c r="F766" s="34">
        <v>45268</v>
      </c>
      <c r="G766" s="34"/>
      <c r="H766" s="34">
        <v>45276</v>
      </c>
      <c r="I766" s="34"/>
      <c r="J766" s="32" t="s">
        <v>253</v>
      </c>
      <c r="K766" s="32" t="s">
        <v>1929</v>
      </c>
      <c r="L766" s="32" t="s">
        <v>286</v>
      </c>
      <c r="M766" s="32" t="s">
        <v>23</v>
      </c>
      <c r="N766" s="32" t="s">
        <v>356</v>
      </c>
      <c r="O766" s="32" t="s">
        <v>25</v>
      </c>
      <c r="P766" s="32" t="s">
        <v>26</v>
      </c>
    </row>
    <row r="767" spans="1:16" ht="25.5" x14ac:dyDescent="0.25">
      <c r="A767" s="32" t="s">
        <v>1930</v>
      </c>
      <c r="B767" s="32" t="s">
        <v>95</v>
      </c>
      <c r="C767" s="33">
        <v>43790</v>
      </c>
      <c r="D767" s="33"/>
      <c r="E767" s="32" t="s">
        <v>20</v>
      </c>
      <c r="F767" s="34">
        <v>45287</v>
      </c>
      <c r="G767" s="34"/>
      <c r="H767" s="34">
        <v>45287</v>
      </c>
      <c r="I767" s="34"/>
      <c r="J767" s="32" t="s">
        <v>588</v>
      </c>
      <c r="K767" s="32" t="s">
        <v>1931</v>
      </c>
      <c r="L767" s="32" t="s">
        <v>1932</v>
      </c>
      <c r="M767" s="32" t="s">
        <v>23</v>
      </c>
      <c r="N767" s="32" t="s">
        <v>340</v>
      </c>
      <c r="O767" s="32" t="s">
        <v>25</v>
      </c>
      <c r="P767" s="32" t="s">
        <v>26</v>
      </c>
    </row>
    <row r="768" spans="1:16" ht="38.25" x14ac:dyDescent="0.25">
      <c r="A768" s="32" t="s">
        <v>1934</v>
      </c>
      <c r="B768" s="32" t="s">
        <v>64</v>
      </c>
      <c r="C768" s="33">
        <v>43790</v>
      </c>
      <c r="D768" s="33"/>
      <c r="E768" s="32" t="s">
        <v>25</v>
      </c>
      <c r="F768" s="34">
        <v>45281</v>
      </c>
      <c r="G768" s="34"/>
      <c r="H768" s="34">
        <v>45288</v>
      </c>
      <c r="I768" s="34"/>
      <c r="J768" s="32" t="s">
        <v>427</v>
      </c>
      <c r="K768" s="32" t="s">
        <v>1935</v>
      </c>
      <c r="L768" s="32" t="s">
        <v>1936</v>
      </c>
      <c r="M768" s="32" t="s">
        <v>43</v>
      </c>
      <c r="N768" s="32" t="s">
        <v>340</v>
      </c>
      <c r="O768" s="32" t="s">
        <v>25</v>
      </c>
      <c r="P768" s="32" t="s">
        <v>26</v>
      </c>
    </row>
    <row r="769" spans="1:16" ht="25.5" x14ac:dyDescent="0.25">
      <c r="A769" s="32" t="s">
        <v>1938</v>
      </c>
      <c r="B769" s="32" t="s">
        <v>95</v>
      </c>
      <c r="C769" s="33">
        <v>43791</v>
      </c>
      <c r="D769" s="33"/>
      <c r="E769" s="32" t="s">
        <v>25</v>
      </c>
      <c r="F769" s="34">
        <v>45286</v>
      </c>
      <c r="G769" s="34"/>
      <c r="H769" s="34">
        <v>45288</v>
      </c>
      <c r="I769" s="34"/>
      <c r="J769" s="32" t="s">
        <v>593</v>
      </c>
      <c r="K769" s="32" t="s">
        <v>926</v>
      </c>
      <c r="L769" s="32" t="s">
        <v>1830</v>
      </c>
      <c r="M769" s="32" t="s">
        <v>23</v>
      </c>
      <c r="N769" s="32" t="s">
        <v>24</v>
      </c>
      <c r="O769" s="32" t="s">
        <v>25</v>
      </c>
      <c r="P769" s="32" t="s">
        <v>26</v>
      </c>
    </row>
    <row r="770" spans="1:16" ht="25.5" x14ac:dyDescent="0.25">
      <c r="A770" s="32" t="s">
        <v>1939</v>
      </c>
      <c r="B770" s="32" t="s">
        <v>106</v>
      </c>
      <c r="C770" s="33">
        <v>43791</v>
      </c>
      <c r="D770" s="33"/>
      <c r="E770" s="32" t="s">
        <v>25</v>
      </c>
      <c r="F770" s="34">
        <v>45300</v>
      </c>
      <c r="G770" s="34"/>
      <c r="H770" s="34">
        <v>45300</v>
      </c>
      <c r="I770" s="34"/>
      <c r="J770" s="32" t="s">
        <v>486</v>
      </c>
      <c r="K770" s="32" t="s">
        <v>1222</v>
      </c>
      <c r="L770" s="32" t="s">
        <v>480</v>
      </c>
      <c r="M770" s="32" t="s">
        <v>23</v>
      </c>
      <c r="N770" s="32" t="s">
        <v>340</v>
      </c>
      <c r="O770" s="32" t="s">
        <v>20</v>
      </c>
      <c r="P770" s="32" t="s">
        <v>26</v>
      </c>
    </row>
    <row r="771" spans="1:16" ht="25.5" x14ac:dyDescent="0.25">
      <c r="A771" s="32" t="s">
        <v>1940</v>
      </c>
      <c r="B771" s="32" t="s">
        <v>64</v>
      </c>
      <c r="C771" s="33">
        <v>43790</v>
      </c>
      <c r="D771" s="33"/>
      <c r="E771" s="32" t="s">
        <v>25</v>
      </c>
      <c r="F771" s="34">
        <v>45286</v>
      </c>
      <c r="G771" s="34"/>
      <c r="H771" s="34">
        <v>45289</v>
      </c>
      <c r="I771" s="34"/>
      <c r="J771" s="32" t="s">
        <v>399</v>
      </c>
      <c r="K771" s="32" t="s">
        <v>1132</v>
      </c>
      <c r="L771" s="32" t="s">
        <v>165</v>
      </c>
      <c r="M771" s="32" t="s">
        <v>23</v>
      </c>
      <c r="N771" s="32" t="s">
        <v>340</v>
      </c>
      <c r="O771" s="32" t="s">
        <v>25</v>
      </c>
      <c r="P771" s="32" t="s">
        <v>26</v>
      </c>
    </row>
    <row r="772" spans="1:16" ht="25.5" x14ac:dyDescent="0.25">
      <c r="A772" s="32" t="s">
        <v>1941</v>
      </c>
      <c r="B772" s="32" t="s">
        <v>19</v>
      </c>
      <c r="C772" s="33">
        <v>43790</v>
      </c>
      <c r="D772" s="33"/>
      <c r="E772" s="32" t="s">
        <v>25</v>
      </c>
      <c r="F772" s="34">
        <v>45268</v>
      </c>
      <c r="G772" s="34"/>
      <c r="H772" s="34">
        <v>45269</v>
      </c>
      <c r="I772" s="34"/>
      <c r="J772" s="32" t="s">
        <v>30</v>
      </c>
      <c r="K772" s="32" t="s">
        <v>185</v>
      </c>
      <c r="L772" s="32" t="s">
        <v>1070</v>
      </c>
      <c r="M772" s="32" t="s">
        <v>23</v>
      </c>
      <c r="N772" s="32" t="s">
        <v>340</v>
      </c>
      <c r="O772" s="32" t="s">
        <v>25</v>
      </c>
      <c r="P772" s="32" t="s">
        <v>26</v>
      </c>
    </row>
    <row r="773" spans="1:16" ht="25.5" x14ac:dyDescent="0.25">
      <c r="A773" s="32" t="s">
        <v>1942</v>
      </c>
      <c r="B773" s="32" t="s">
        <v>64</v>
      </c>
      <c r="C773" s="33">
        <v>43791</v>
      </c>
      <c r="D773" s="33"/>
      <c r="E773" s="32" t="s">
        <v>25</v>
      </c>
      <c r="F773" s="34">
        <v>45281</v>
      </c>
      <c r="G773" s="34"/>
      <c r="H773" s="34">
        <v>45283</v>
      </c>
      <c r="I773" s="34"/>
      <c r="J773" s="32" t="s">
        <v>593</v>
      </c>
      <c r="K773" s="32" t="s">
        <v>677</v>
      </c>
      <c r="L773" s="32" t="s">
        <v>513</v>
      </c>
      <c r="M773" s="32" t="s">
        <v>23</v>
      </c>
      <c r="N773" s="32" t="s">
        <v>24</v>
      </c>
      <c r="O773" s="32" t="s">
        <v>25</v>
      </c>
      <c r="P773" s="32" t="s">
        <v>26</v>
      </c>
    </row>
    <row r="774" spans="1:16" ht="25.5" x14ac:dyDescent="0.25">
      <c r="A774" s="32" t="s">
        <v>1944</v>
      </c>
      <c r="B774" s="32" t="s">
        <v>106</v>
      </c>
      <c r="C774" s="33">
        <v>43425</v>
      </c>
      <c r="D774" s="33"/>
      <c r="E774" s="32" t="s">
        <v>25</v>
      </c>
      <c r="F774" s="34">
        <v>45300</v>
      </c>
      <c r="G774" s="34"/>
      <c r="H774" s="34">
        <v>45300</v>
      </c>
      <c r="I774" s="34"/>
      <c r="J774" s="32" t="s">
        <v>520</v>
      </c>
      <c r="K774" s="32" t="s">
        <v>1945</v>
      </c>
      <c r="L774" s="32" t="s">
        <v>517</v>
      </c>
      <c r="M774" s="32" t="s">
        <v>23</v>
      </c>
      <c r="N774" s="32" t="s">
        <v>24</v>
      </c>
      <c r="O774" s="32" t="s">
        <v>25</v>
      </c>
      <c r="P774" s="32" t="s">
        <v>26</v>
      </c>
    </row>
    <row r="775" spans="1:16" ht="25.5" x14ac:dyDescent="0.25">
      <c r="A775" s="32" t="s">
        <v>1947</v>
      </c>
      <c r="B775" s="32" t="s">
        <v>95</v>
      </c>
      <c r="C775" s="33">
        <v>43788</v>
      </c>
      <c r="D775" s="33"/>
      <c r="E775" s="32" t="s">
        <v>25</v>
      </c>
      <c r="F775" s="34">
        <v>45286</v>
      </c>
      <c r="G775" s="34"/>
      <c r="H775" s="34">
        <v>45300</v>
      </c>
      <c r="I775" s="34"/>
      <c r="J775" s="32" t="s">
        <v>36</v>
      </c>
      <c r="K775" s="32" t="s">
        <v>285</v>
      </c>
      <c r="L775" s="32" t="s">
        <v>595</v>
      </c>
      <c r="M775" s="32" t="s">
        <v>23</v>
      </c>
      <c r="N775" s="32" t="s">
        <v>340</v>
      </c>
      <c r="O775" s="32" t="s">
        <v>25</v>
      </c>
      <c r="P775" s="32" t="s">
        <v>26</v>
      </c>
    </row>
    <row r="776" spans="1:16" ht="25.5" x14ac:dyDescent="0.25">
      <c r="A776" s="32" t="s">
        <v>1948</v>
      </c>
      <c r="B776" s="32" t="s">
        <v>59</v>
      </c>
      <c r="C776" s="33">
        <v>43791</v>
      </c>
      <c r="D776" s="33"/>
      <c r="E776" s="32" t="s">
        <v>25</v>
      </c>
      <c r="F776" s="34">
        <v>45268</v>
      </c>
      <c r="G776" s="34"/>
      <c r="H776" s="34">
        <v>45268</v>
      </c>
      <c r="I776" s="34"/>
      <c r="J776" s="32" t="s">
        <v>36</v>
      </c>
      <c r="K776" s="32" t="s">
        <v>152</v>
      </c>
      <c r="L776" s="32" t="s">
        <v>269</v>
      </c>
      <c r="M776" s="32" t="s">
        <v>23</v>
      </c>
      <c r="N776" s="32" t="s">
        <v>340</v>
      </c>
      <c r="O776" s="32" t="s">
        <v>25</v>
      </c>
      <c r="P776" s="32" t="s">
        <v>26</v>
      </c>
    </row>
    <row r="777" spans="1:16" ht="25.5" x14ac:dyDescent="0.25">
      <c r="A777" s="32" t="s">
        <v>1950</v>
      </c>
      <c r="B777" s="32" t="s">
        <v>35</v>
      </c>
      <c r="C777" s="33">
        <v>43791</v>
      </c>
      <c r="D777" s="33"/>
      <c r="E777" s="32" t="s">
        <v>25</v>
      </c>
      <c r="F777" s="34">
        <v>45300</v>
      </c>
      <c r="G777" s="34"/>
      <c r="H777" s="34">
        <v>45300</v>
      </c>
      <c r="I777" s="34"/>
      <c r="J777" s="32" t="s">
        <v>253</v>
      </c>
      <c r="K777" s="32" t="s">
        <v>1049</v>
      </c>
      <c r="L777" s="32" t="s">
        <v>1776</v>
      </c>
      <c r="M777" s="32" t="s">
        <v>43</v>
      </c>
      <c r="N777" s="32" t="s">
        <v>24</v>
      </c>
      <c r="O777" s="32" t="s">
        <v>25</v>
      </c>
      <c r="P777" s="32" t="s">
        <v>26</v>
      </c>
    </row>
    <row r="778" spans="1:16" ht="25.5" x14ac:dyDescent="0.25">
      <c r="A778" s="32" t="s">
        <v>1951</v>
      </c>
      <c r="B778" s="32" t="s">
        <v>35</v>
      </c>
      <c r="C778" s="33">
        <v>43791</v>
      </c>
      <c r="D778" s="33"/>
      <c r="E778" s="32" t="s">
        <v>25</v>
      </c>
      <c r="F778" s="34">
        <v>45300</v>
      </c>
      <c r="G778" s="34"/>
      <c r="H778" s="34">
        <v>45300</v>
      </c>
      <c r="I778" s="34"/>
      <c r="J778" s="32" t="s">
        <v>410</v>
      </c>
      <c r="K778" s="32" t="s">
        <v>1952</v>
      </c>
      <c r="L778" s="32" t="s">
        <v>438</v>
      </c>
      <c r="M778" s="32" t="s">
        <v>23</v>
      </c>
      <c r="N778" s="32" t="s">
        <v>340</v>
      </c>
      <c r="O778" s="32" t="s">
        <v>25</v>
      </c>
      <c r="P778" s="32" t="s">
        <v>26</v>
      </c>
    </row>
    <row r="779" spans="1:16" ht="25.5" x14ac:dyDescent="0.25">
      <c r="A779" s="32" t="s">
        <v>1954</v>
      </c>
      <c r="B779" s="32" t="s">
        <v>35</v>
      </c>
      <c r="C779" s="33">
        <v>43800</v>
      </c>
      <c r="D779" s="33"/>
      <c r="E779" s="32" t="s">
        <v>25</v>
      </c>
      <c r="F779" s="34">
        <v>45294</v>
      </c>
      <c r="G779" s="34"/>
      <c r="H779" s="34">
        <v>45294</v>
      </c>
      <c r="I779" s="34"/>
      <c r="J779" s="32" t="s">
        <v>134</v>
      </c>
      <c r="K779" s="32" t="s">
        <v>1955</v>
      </c>
      <c r="L779" s="40">
        <v>45352</v>
      </c>
      <c r="M779" s="32" t="s">
        <v>23</v>
      </c>
      <c r="N779" s="32" t="s">
        <v>340</v>
      </c>
      <c r="O779" s="32" t="s">
        <v>25</v>
      </c>
      <c r="P779" s="32" t="s">
        <v>26</v>
      </c>
    </row>
    <row r="780" spans="1:16" ht="25.5" x14ac:dyDescent="0.25">
      <c r="A780" s="32" t="s">
        <v>1957</v>
      </c>
      <c r="B780" s="32" t="s">
        <v>106</v>
      </c>
      <c r="C780" s="33">
        <v>43791</v>
      </c>
      <c r="D780" s="33"/>
      <c r="E780" s="32" t="s">
        <v>25</v>
      </c>
      <c r="F780" s="34">
        <v>45300</v>
      </c>
      <c r="G780" s="34"/>
      <c r="H780" s="34">
        <v>45300</v>
      </c>
      <c r="I780" s="34"/>
      <c r="J780" s="32" t="s">
        <v>253</v>
      </c>
      <c r="K780" s="32" t="s">
        <v>32</v>
      </c>
      <c r="L780" s="32" t="s">
        <v>32</v>
      </c>
      <c r="M780" s="32" t="s">
        <v>43</v>
      </c>
      <c r="N780" s="32" t="s">
        <v>24</v>
      </c>
      <c r="O780" s="32" t="s">
        <v>25</v>
      </c>
      <c r="P780" s="32" t="s">
        <v>26</v>
      </c>
    </row>
    <row r="781" spans="1:16" ht="25.5" x14ac:dyDescent="0.25">
      <c r="A781" s="32" t="s">
        <v>1959</v>
      </c>
      <c r="B781" s="32" t="s">
        <v>35</v>
      </c>
      <c r="C781" s="33">
        <v>43791</v>
      </c>
      <c r="D781" s="33"/>
      <c r="E781" s="32" t="s">
        <v>25</v>
      </c>
      <c r="F781" s="34">
        <v>45300</v>
      </c>
      <c r="G781" s="34"/>
      <c r="H781" s="34">
        <v>45301</v>
      </c>
      <c r="I781" s="34"/>
      <c r="J781" s="32" t="s">
        <v>427</v>
      </c>
      <c r="K781" s="32" t="s">
        <v>1960</v>
      </c>
      <c r="L781" s="32" t="s">
        <v>1961</v>
      </c>
      <c r="M781" s="32" t="s">
        <v>23</v>
      </c>
      <c r="N781" s="32" t="s">
        <v>340</v>
      </c>
      <c r="O781" s="32" t="s">
        <v>25</v>
      </c>
      <c r="P781" s="32" t="s">
        <v>26</v>
      </c>
    </row>
    <row r="782" spans="1:16" ht="25.5" x14ac:dyDescent="0.25">
      <c r="A782" s="32" t="s">
        <v>1962</v>
      </c>
      <c r="B782" s="32" t="s">
        <v>106</v>
      </c>
      <c r="C782" s="33">
        <v>43791</v>
      </c>
      <c r="D782" s="33"/>
      <c r="E782" s="32" t="s">
        <v>25</v>
      </c>
      <c r="F782" s="34">
        <v>44935</v>
      </c>
      <c r="G782" s="34"/>
      <c r="H782" s="34">
        <v>45300</v>
      </c>
      <c r="I782" s="34"/>
      <c r="J782" s="32" t="s">
        <v>30</v>
      </c>
      <c r="K782" s="32" t="s">
        <v>1963</v>
      </c>
      <c r="L782" s="32" t="s">
        <v>1964</v>
      </c>
      <c r="M782" s="32" t="s">
        <v>23</v>
      </c>
      <c r="N782" s="32" t="s">
        <v>24</v>
      </c>
      <c r="O782" s="32" t="s">
        <v>25</v>
      </c>
      <c r="P782" s="32" t="s">
        <v>26</v>
      </c>
    </row>
    <row r="783" spans="1:16" ht="25.5" x14ac:dyDescent="0.25">
      <c r="A783" s="32" t="s">
        <v>1965</v>
      </c>
      <c r="B783" s="32" t="s">
        <v>106</v>
      </c>
      <c r="C783" s="33">
        <v>43779</v>
      </c>
      <c r="D783" s="33"/>
      <c r="E783" s="32" t="s">
        <v>25</v>
      </c>
      <c r="F783" s="34">
        <v>45300</v>
      </c>
      <c r="G783" s="34"/>
      <c r="H783" s="34">
        <v>45300</v>
      </c>
      <c r="I783" s="34"/>
      <c r="J783" s="32" t="s">
        <v>134</v>
      </c>
      <c r="K783" s="32" t="s">
        <v>1966</v>
      </c>
      <c r="L783" s="32" t="s">
        <v>1967</v>
      </c>
      <c r="M783" s="32" t="s">
        <v>23</v>
      </c>
      <c r="N783" s="32" t="s">
        <v>24</v>
      </c>
      <c r="O783" s="32" t="s">
        <v>25</v>
      </c>
      <c r="P783" s="32" t="s">
        <v>26</v>
      </c>
    </row>
    <row r="784" spans="1:16" ht="25.5" x14ac:dyDescent="0.25">
      <c r="A784" s="32" t="s">
        <v>44</v>
      </c>
      <c r="B784" s="32" t="s">
        <v>19</v>
      </c>
      <c r="C784" s="33">
        <v>45275</v>
      </c>
      <c r="D784" s="33"/>
      <c r="E784" s="32" t="s">
        <v>25</v>
      </c>
      <c r="F784" s="34">
        <v>45275</v>
      </c>
      <c r="G784" s="34"/>
      <c r="H784" s="34">
        <v>45275</v>
      </c>
      <c r="I784" s="34"/>
      <c r="J784" s="32" t="s">
        <v>134</v>
      </c>
      <c r="K784" s="32" t="s">
        <v>1968</v>
      </c>
      <c r="L784" s="32" t="s">
        <v>44</v>
      </c>
      <c r="M784" s="32" t="s">
        <v>43</v>
      </c>
      <c r="N784" s="32" t="s">
        <v>24</v>
      </c>
      <c r="O784" s="32" t="s">
        <v>25</v>
      </c>
      <c r="P784" s="32" t="s">
        <v>26</v>
      </c>
    </row>
    <row r="785" spans="1:16" ht="25.5" x14ac:dyDescent="0.25">
      <c r="A785" s="32" t="s">
        <v>1969</v>
      </c>
      <c r="B785" s="32" t="s">
        <v>106</v>
      </c>
      <c r="C785" s="33">
        <v>43791</v>
      </c>
      <c r="D785" s="33"/>
      <c r="E785" s="32" t="s">
        <v>25</v>
      </c>
      <c r="F785" s="34">
        <v>45300</v>
      </c>
      <c r="G785" s="34"/>
      <c r="H785" s="34">
        <v>45300</v>
      </c>
      <c r="I785" s="34"/>
      <c r="J785" s="32" t="s">
        <v>394</v>
      </c>
      <c r="K785" s="32" t="s">
        <v>1970</v>
      </c>
      <c r="L785" s="32" t="s">
        <v>561</v>
      </c>
      <c r="M785" s="32" t="s">
        <v>23</v>
      </c>
      <c r="N785" s="32" t="s">
        <v>340</v>
      </c>
      <c r="O785" s="32" t="s">
        <v>25</v>
      </c>
      <c r="P785" s="32" t="s">
        <v>26</v>
      </c>
    </row>
    <row r="786" spans="1:16" ht="25.5" x14ac:dyDescent="0.25">
      <c r="A786" s="32" t="s">
        <v>1972</v>
      </c>
      <c r="B786" s="32" t="s">
        <v>106</v>
      </c>
      <c r="C786" s="33">
        <v>43791</v>
      </c>
      <c r="D786" s="33"/>
      <c r="E786" s="32" t="s">
        <v>25</v>
      </c>
      <c r="F786" s="34">
        <v>45301</v>
      </c>
      <c r="G786" s="34"/>
      <c r="H786" s="34">
        <v>45301</v>
      </c>
      <c r="I786" s="34"/>
      <c r="J786" s="32" t="s">
        <v>528</v>
      </c>
      <c r="K786" s="32" t="s">
        <v>1773</v>
      </c>
      <c r="L786" s="32" t="s">
        <v>442</v>
      </c>
      <c r="M786" s="32" t="s">
        <v>43</v>
      </c>
      <c r="N786" s="32" t="s">
        <v>24</v>
      </c>
      <c r="O786" s="32" t="s">
        <v>25</v>
      </c>
      <c r="P786" s="32" t="s">
        <v>26</v>
      </c>
    </row>
    <row r="787" spans="1:16" ht="25.5" x14ac:dyDescent="0.25">
      <c r="A787" s="32" t="s">
        <v>1973</v>
      </c>
      <c r="B787" s="32" t="s">
        <v>106</v>
      </c>
      <c r="C787" s="33">
        <v>43788</v>
      </c>
      <c r="D787" s="33"/>
      <c r="E787" s="32" t="s">
        <v>25</v>
      </c>
      <c r="F787" s="32" t="s">
        <v>1909</v>
      </c>
      <c r="G787" s="32"/>
      <c r="H787" s="34">
        <v>45300</v>
      </c>
      <c r="I787" s="34"/>
      <c r="J787" s="32" t="s">
        <v>779</v>
      </c>
      <c r="K787" s="32" t="s">
        <v>1974</v>
      </c>
      <c r="L787" s="32" t="s">
        <v>894</v>
      </c>
      <c r="M787" s="32" t="s">
        <v>23</v>
      </c>
      <c r="N787" s="32" t="s">
        <v>340</v>
      </c>
      <c r="O787" s="32" t="s">
        <v>25</v>
      </c>
      <c r="P787" s="32" t="s">
        <v>26</v>
      </c>
    </row>
    <row r="788" spans="1:16" ht="25.5" x14ac:dyDescent="0.25">
      <c r="A788" s="32" t="s">
        <v>1976</v>
      </c>
      <c r="B788" s="32"/>
      <c r="C788" s="33">
        <v>43791</v>
      </c>
      <c r="D788" s="33"/>
      <c r="E788" s="32" t="s">
        <v>25</v>
      </c>
      <c r="F788" s="34">
        <v>45286</v>
      </c>
      <c r="G788" s="34"/>
      <c r="H788" s="34">
        <v>45287</v>
      </c>
      <c r="I788" s="34"/>
      <c r="J788" s="32" t="s">
        <v>486</v>
      </c>
      <c r="K788" s="32" t="s">
        <v>487</v>
      </c>
      <c r="L788" s="32" t="s">
        <v>473</v>
      </c>
      <c r="M788" s="32" t="s">
        <v>43</v>
      </c>
      <c r="N788" s="32" t="s">
        <v>340</v>
      </c>
      <c r="O788" s="32" t="s">
        <v>25</v>
      </c>
      <c r="P788" s="32" t="s">
        <v>26</v>
      </c>
    </row>
    <row r="789" spans="1:16" ht="25.5" x14ac:dyDescent="0.25">
      <c r="A789" s="32" t="s">
        <v>1977</v>
      </c>
      <c r="B789" s="32" t="s">
        <v>106</v>
      </c>
      <c r="C789" s="33">
        <v>43791</v>
      </c>
      <c r="D789" s="33"/>
      <c r="E789" s="32" t="s">
        <v>25</v>
      </c>
      <c r="F789" s="34">
        <v>45300</v>
      </c>
      <c r="G789" s="34"/>
      <c r="H789" s="34">
        <v>45300</v>
      </c>
      <c r="I789" s="34"/>
      <c r="J789" s="32" t="s">
        <v>620</v>
      </c>
      <c r="K789" s="32" t="s">
        <v>1978</v>
      </c>
      <c r="L789" s="32" t="s">
        <v>517</v>
      </c>
      <c r="M789" s="32" t="s">
        <v>23</v>
      </c>
      <c r="N789" s="32" t="s">
        <v>24</v>
      </c>
      <c r="O789" s="32" t="s">
        <v>25</v>
      </c>
      <c r="P789" s="32" t="s">
        <v>26</v>
      </c>
    </row>
    <row r="790" spans="1:16" ht="25.5" x14ac:dyDescent="0.25">
      <c r="A790" s="32" t="s">
        <v>1980</v>
      </c>
      <c r="B790" s="32" t="s">
        <v>35</v>
      </c>
      <c r="C790" s="33">
        <v>45313</v>
      </c>
      <c r="D790" s="33"/>
      <c r="E790" s="32" t="s">
        <v>25</v>
      </c>
      <c r="F790" s="34">
        <v>45300</v>
      </c>
      <c r="G790" s="34"/>
      <c r="H790" s="34">
        <v>45300</v>
      </c>
      <c r="I790" s="34"/>
      <c r="J790" s="32" t="s">
        <v>528</v>
      </c>
      <c r="K790" s="32" t="s">
        <v>1773</v>
      </c>
      <c r="L790" s="32" t="s">
        <v>552</v>
      </c>
      <c r="M790" s="32" t="s">
        <v>23</v>
      </c>
      <c r="N790" s="32" t="s">
        <v>356</v>
      </c>
      <c r="O790" s="32" t="s">
        <v>25</v>
      </c>
      <c r="P790" s="32" t="s">
        <v>26</v>
      </c>
    </row>
    <row r="791" spans="1:16" ht="25.5" x14ac:dyDescent="0.25">
      <c r="A791" s="32" t="s">
        <v>1981</v>
      </c>
      <c r="B791" s="32" t="s">
        <v>95</v>
      </c>
      <c r="C791" s="33">
        <v>43790</v>
      </c>
      <c r="D791" s="33"/>
      <c r="E791" s="32" t="s">
        <v>25</v>
      </c>
      <c r="F791" s="34">
        <v>45286</v>
      </c>
      <c r="G791" s="34"/>
      <c r="H791" s="34">
        <v>45286</v>
      </c>
      <c r="I791" s="34"/>
      <c r="J791" s="32" t="s">
        <v>21</v>
      </c>
      <c r="K791" s="32" t="s">
        <v>1982</v>
      </c>
      <c r="L791" s="32" t="s">
        <v>480</v>
      </c>
      <c r="M791" s="32" t="s">
        <v>23</v>
      </c>
      <c r="N791" s="32" t="s">
        <v>24</v>
      </c>
      <c r="O791" s="32" t="s">
        <v>25</v>
      </c>
      <c r="P791" s="32" t="s">
        <v>26</v>
      </c>
    </row>
    <row r="792" spans="1:16" ht="25.5" x14ac:dyDescent="0.25">
      <c r="A792" s="32" t="s">
        <v>1984</v>
      </c>
      <c r="B792" s="32" t="s">
        <v>69</v>
      </c>
      <c r="C792" s="33">
        <v>43797</v>
      </c>
      <c r="D792" s="33"/>
      <c r="E792" s="32" t="s">
        <v>25</v>
      </c>
      <c r="F792" s="34">
        <v>45293</v>
      </c>
      <c r="G792" s="34"/>
      <c r="H792" s="34">
        <v>45299</v>
      </c>
      <c r="I792" s="34"/>
      <c r="J792" s="32" t="s">
        <v>440</v>
      </c>
      <c r="K792" s="32" t="s">
        <v>1985</v>
      </c>
      <c r="L792" s="32" t="s">
        <v>480</v>
      </c>
      <c r="M792" s="32" t="s">
        <v>23</v>
      </c>
      <c r="N792" s="32" t="s">
        <v>24</v>
      </c>
      <c r="O792" s="32" t="s">
        <v>25</v>
      </c>
      <c r="P792" s="32" t="s">
        <v>26</v>
      </c>
    </row>
    <row r="793" spans="1:16" ht="25.5" x14ac:dyDescent="0.25">
      <c r="A793" s="32" t="s">
        <v>1987</v>
      </c>
      <c r="B793" s="32" t="s">
        <v>106</v>
      </c>
      <c r="C793" s="33">
        <v>45299</v>
      </c>
      <c r="D793" s="33"/>
      <c r="E793" s="32" t="s">
        <v>25</v>
      </c>
      <c r="F793" s="34">
        <v>45299</v>
      </c>
      <c r="G793" s="34"/>
      <c r="H793" s="34">
        <v>45299</v>
      </c>
      <c r="I793" s="34"/>
      <c r="J793" s="32" t="s">
        <v>620</v>
      </c>
      <c r="K793" s="32" t="s">
        <v>661</v>
      </c>
      <c r="L793" s="40">
        <v>45352</v>
      </c>
      <c r="M793" s="32" t="s">
        <v>23</v>
      </c>
      <c r="N793" s="32" t="s">
        <v>340</v>
      </c>
      <c r="O793" s="32" t="s">
        <v>25</v>
      </c>
      <c r="P793" s="32" t="s">
        <v>26</v>
      </c>
    </row>
    <row r="794" spans="1:16" ht="25.5" x14ac:dyDescent="0.25">
      <c r="A794" s="32" t="s">
        <v>1989</v>
      </c>
      <c r="B794" s="32" t="s">
        <v>46</v>
      </c>
      <c r="C794" s="33">
        <v>43791</v>
      </c>
      <c r="D794" s="33"/>
      <c r="E794" s="32" t="s">
        <v>20</v>
      </c>
      <c r="F794" s="34">
        <v>45288</v>
      </c>
      <c r="G794" s="34"/>
      <c r="H794" s="34">
        <v>45288</v>
      </c>
      <c r="I794" s="34"/>
      <c r="J794" s="32" t="s">
        <v>701</v>
      </c>
      <c r="K794" s="32" t="s">
        <v>20</v>
      </c>
      <c r="L794" s="32" t="s">
        <v>552</v>
      </c>
      <c r="M794" s="32" t="s">
        <v>23</v>
      </c>
      <c r="N794" s="32" t="s">
        <v>340</v>
      </c>
      <c r="O794" s="32" t="s">
        <v>25</v>
      </c>
      <c r="P794" s="32" t="s">
        <v>26</v>
      </c>
    </row>
    <row r="795" spans="1:16" ht="25.5" x14ac:dyDescent="0.25">
      <c r="A795" s="32" t="s">
        <v>1990</v>
      </c>
      <c r="B795" s="32" t="s">
        <v>64</v>
      </c>
      <c r="C795" s="33">
        <v>43790</v>
      </c>
      <c r="D795" s="33"/>
      <c r="E795" s="32" t="s">
        <v>25</v>
      </c>
      <c r="F795" s="34">
        <v>45286</v>
      </c>
      <c r="G795" s="34"/>
      <c r="H795" s="34">
        <v>45286</v>
      </c>
      <c r="I795" s="34"/>
      <c r="J795" s="32" t="s">
        <v>134</v>
      </c>
      <c r="K795" s="32" t="s">
        <v>1991</v>
      </c>
      <c r="L795" s="32" t="s">
        <v>1253</v>
      </c>
      <c r="M795" s="32" t="s">
        <v>23</v>
      </c>
      <c r="N795" s="32" t="s">
        <v>24</v>
      </c>
      <c r="O795" s="32" t="s">
        <v>25</v>
      </c>
      <c r="P795" s="32" t="s">
        <v>26</v>
      </c>
    </row>
    <row r="796" spans="1:16" ht="25.5" x14ac:dyDescent="0.25">
      <c r="A796" s="32" t="s">
        <v>116</v>
      </c>
      <c r="B796" s="32" t="s">
        <v>19</v>
      </c>
      <c r="C796" s="33">
        <v>44562</v>
      </c>
      <c r="D796" s="33"/>
      <c r="E796" s="32" t="s">
        <v>25</v>
      </c>
      <c r="F796" s="34">
        <v>45279</v>
      </c>
      <c r="G796" s="34"/>
      <c r="H796" s="34">
        <v>45279</v>
      </c>
      <c r="I796" s="34"/>
      <c r="J796" s="32" t="s">
        <v>36</v>
      </c>
      <c r="K796" s="32" t="s">
        <v>242</v>
      </c>
      <c r="L796" s="32" t="s">
        <v>1992</v>
      </c>
      <c r="M796" s="32" t="s">
        <v>23</v>
      </c>
      <c r="N796" s="32" t="s">
        <v>24</v>
      </c>
      <c r="O796" s="32" t="s">
        <v>25</v>
      </c>
      <c r="P796" s="32" t="s">
        <v>26</v>
      </c>
    </row>
    <row r="797" spans="1:16" ht="25.5" x14ac:dyDescent="0.25">
      <c r="A797" s="32" t="s">
        <v>1994</v>
      </c>
      <c r="B797" s="32" t="s">
        <v>95</v>
      </c>
      <c r="C797" s="33">
        <v>43790</v>
      </c>
      <c r="D797" s="33"/>
      <c r="E797" s="32" t="s">
        <v>25</v>
      </c>
      <c r="F797" s="32" t="s">
        <v>1698</v>
      </c>
      <c r="G797" s="32"/>
      <c r="H797" s="32" t="s">
        <v>1698</v>
      </c>
      <c r="I797" s="32"/>
      <c r="J797" s="32" t="s">
        <v>36</v>
      </c>
      <c r="K797" s="32" t="s">
        <v>617</v>
      </c>
      <c r="L797" s="32" t="s">
        <v>1220</v>
      </c>
      <c r="M797" s="32" t="s">
        <v>23</v>
      </c>
      <c r="N797" s="32" t="s">
        <v>24</v>
      </c>
      <c r="O797" s="32" t="s">
        <v>25</v>
      </c>
      <c r="P797" s="32" t="s">
        <v>26</v>
      </c>
    </row>
    <row r="798" spans="1:16" ht="25.5" x14ac:dyDescent="0.25">
      <c r="A798" s="32" t="s">
        <v>1995</v>
      </c>
      <c r="B798" s="32" t="s">
        <v>106</v>
      </c>
      <c r="C798" s="33">
        <v>43790</v>
      </c>
      <c r="D798" s="33"/>
      <c r="E798" s="32" t="s">
        <v>25</v>
      </c>
      <c r="F798" s="34">
        <v>45300</v>
      </c>
      <c r="G798" s="34"/>
      <c r="H798" s="34">
        <v>45300</v>
      </c>
      <c r="I798" s="34"/>
      <c r="J798" s="32" t="s">
        <v>427</v>
      </c>
      <c r="K798" s="32" t="s">
        <v>794</v>
      </c>
      <c r="L798" s="32" t="s">
        <v>473</v>
      </c>
      <c r="M798" s="32" t="s">
        <v>43</v>
      </c>
      <c r="N798" s="32" t="s">
        <v>24</v>
      </c>
      <c r="O798" s="32" t="s">
        <v>25</v>
      </c>
      <c r="P798" s="32" t="s">
        <v>26</v>
      </c>
    </row>
    <row r="799" spans="1:16" ht="25.5" x14ac:dyDescent="0.25">
      <c r="A799" s="32" t="s">
        <v>1997</v>
      </c>
      <c r="B799" s="32" t="s">
        <v>35</v>
      </c>
      <c r="C799" s="33">
        <v>43791</v>
      </c>
      <c r="D799" s="33"/>
      <c r="E799" s="32" t="s">
        <v>25</v>
      </c>
      <c r="F799" s="34">
        <v>44935</v>
      </c>
      <c r="G799" s="34"/>
      <c r="H799" s="34">
        <v>44935</v>
      </c>
      <c r="I799" s="34"/>
      <c r="J799" s="32" t="s">
        <v>21</v>
      </c>
      <c r="K799" s="32" t="s">
        <v>1455</v>
      </c>
      <c r="L799" s="32" t="s">
        <v>458</v>
      </c>
      <c r="M799" s="32" t="s">
        <v>23</v>
      </c>
      <c r="N799" s="32" t="s">
        <v>340</v>
      </c>
      <c r="O799" s="32" t="s">
        <v>25</v>
      </c>
      <c r="P799" s="32" t="s">
        <v>26</v>
      </c>
    </row>
    <row r="800" spans="1:16" ht="25.5" x14ac:dyDescent="0.25">
      <c r="A800" s="32" t="s">
        <v>1999</v>
      </c>
      <c r="B800" s="32" t="s">
        <v>95</v>
      </c>
      <c r="C800" s="33">
        <v>43790</v>
      </c>
      <c r="D800" s="33"/>
      <c r="E800" s="32" t="s">
        <v>25</v>
      </c>
      <c r="F800" s="34">
        <v>45286</v>
      </c>
      <c r="G800" s="34"/>
      <c r="H800" s="34">
        <v>45286</v>
      </c>
      <c r="I800" s="34"/>
      <c r="J800" s="32" t="s">
        <v>238</v>
      </c>
      <c r="K800" s="32" t="s">
        <v>716</v>
      </c>
      <c r="L800" s="32" t="s">
        <v>2000</v>
      </c>
      <c r="M800" s="32" t="s">
        <v>43</v>
      </c>
      <c r="N800" s="32" t="s">
        <v>24</v>
      </c>
      <c r="O800" s="32" t="s">
        <v>25</v>
      </c>
      <c r="P800" s="32" t="s">
        <v>26</v>
      </c>
    </row>
    <row r="801" spans="1:16" ht="25.5" x14ac:dyDescent="0.25">
      <c r="A801" s="32" t="s">
        <v>2002</v>
      </c>
      <c r="B801" s="32" t="s">
        <v>19</v>
      </c>
      <c r="C801" s="33">
        <v>43792</v>
      </c>
      <c r="D801" s="33"/>
      <c r="E801" s="32" t="s">
        <v>25</v>
      </c>
      <c r="F801" s="34">
        <v>45283</v>
      </c>
      <c r="G801" s="34"/>
      <c r="H801" s="34">
        <v>45284</v>
      </c>
      <c r="I801" s="34"/>
      <c r="J801" s="32" t="s">
        <v>486</v>
      </c>
      <c r="K801" s="32" t="s">
        <v>1222</v>
      </c>
      <c r="L801" s="32" t="s">
        <v>2003</v>
      </c>
      <c r="M801" s="32" t="s">
        <v>23</v>
      </c>
      <c r="N801" s="32" t="s">
        <v>356</v>
      </c>
      <c r="O801" s="32" t="s">
        <v>25</v>
      </c>
      <c r="P801" s="32" t="s">
        <v>26</v>
      </c>
    </row>
    <row r="802" spans="1:16" ht="25.5" x14ac:dyDescent="0.25">
      <c r="A802" s="32" t="s">
        <v>2004</v>
      </c>
      <c r="B802" s="32" t="s">
        <v>29</v>
      </c>
      <c r="C802" s="33">
        <v>43791</v>
      </c>
      <c r="D802" s="33"/>
      <c r="E802" s="32" t="s">
        <v>25</v>
      </c>
      <c r="F802" s="34">
        <v>45286</v>
      </c>
      <c r="G802" s="34"/>
      <c r="H802" s="34">
        <v>45287</v>
      </c>
      <c r="I802" s="34"/>
      <c r="J802" s="32" t="s">
        <v>394</v>
      </c>
      <c r="K802" s="32" t="s">
        <v>127</v>
      </c>
      <c r="L802" s="32" t="s">
        <v>2005</v>
      </c>
      <c r="M802" s="32" t="s">
        <v>23</v>
      </c>
      <c r="N802" s="32" t="s">
        <v>340</v>
      </c>
      <c r="O802" s="32" t="s">
        <v>25</v>
      </c>
      <c r="P802" s="32" t="s">
        <v>26</v>
      </c>
    </row>
    <row r="803" spans="1:16" ht="25.5" x14ac:dyDescent="0.25">
      <c r="A803" s="32" t="s">
        <v>2006</v>
      </c>
      <c r="B803" s="32" t="s">
        <v>35</v>
      </c>
      <c r="C803" s="33">
        <v>43791</v>
      </c>
      <c r="D803" s="33"/>
      <c r="E803" s="32" t="s">
        <v>25</v>
      </c>
      <c r="F803" s="34">
        <v>45301</v>
      </c>
      <c r="G803" s="34"/>
      <c r="H803" s="34">
        <v>45301</v>
      </c>
      <c r="I803" s="34"/>
      <c r="J803" s="32" t="s">
        <v>482</v>
      </c>
      <c r="K803" s="32" t="s">
        <v>127</v>
      </c>
      <c r="L803" s="32" t="s">
        <v>595</v>
      </c>
      <c r="M803" s="32" t="s">
        <v>23</v>
      </c>
      <c r="N803" s="32" t="s">
        <v>24</v>
      </c>
      <c r="O803" s="32" t="s">
        <v>25</v>
      </c>
      <c r="P803" s="32" t="s">
        <v>26</v>
      </c>
    </row>
    <row r="804" spans="1:16" ht="25.5" x14ac:dyDescent="0.25">
      <c r="A804" s="32" t="s">
        <v>2007</v>
      </c>
      <c r="B804" s="32" t="s">
        <v>95</v>
      </c>
      <c r="C804" s="33">
        <v>43788</v>
      </c>
      <c r="D804" s="33"/>
      <c r="E804" s="32" t="s">
        <v>20</v>
      </c>
      <c r="F804" s="34">
        <v>45268</v>
      </c>
      <c r="G804" s="34"/>
      <c r="H804" s="34">
        <v>45282</v>
      </c>
      <c r="I804" s="34"/>
      <c r="J804" s="32" t="s">
        <v>450</v>
      </c>
      <c r="K804" s="32" t="s">
        <v>450</v>
      </c>
      <c r="L804" s="32" t="s">
        <v>382</v>
      </c>
      <c r="M804" s="32" t="s">
        <v>23</v>
      </c>
      <c r="N804" s="32" t="s">
        <v>340</v>
      </c>
      <c r="O804" s="32" t="s">
        <v>25</v>
      </c>
      <c r="P804" s="32" t="s">
        <v>26</v>
      </c>
    </row>
    <row r="805" spans="1:16" ht="25.5" x14ac:dyDescent="0.25">
      <c r="A805" s="32" t="s">
        <v>2009</v>
      </c>
      <c r="B805" s="32" t="s">
        <v>106</v>
      </c>
      <c r="C805" s="33">
        <v>43791</v>
      </c>
      <c r="D805" s="33"/>
      <c r="E805" s="32" t="s">
        <v>25</v>
      </c>
      <c r="F805" s="34">
        <v>45300</v>
      </c>
      <c r="G805" s="34"/>
      <c r="H805" s="34">
        <v>45300</v>
      </c>
      <c r="I805" s="34"/>
      <c r="J805" s="32" t="s">
        <v>588</v>
      </c>
      <c r="K805" s="32" t="s">
        <v>1893</v>
      </c>
      <c r="L805" s="32" t="s">
        <v>469</v>
      </c>
      <c r="M805" s="32" t="s">
        <v>43</v>
      </c>
      <c r="N805" s="32" t="s">
        <v>24</v>
      </c>
      <c r="O805" s="32" t="s">
        <v>25</v>
      </c>
      <c r="P805" s="32" t="s">
        <v>26</v>
      </c>
    </row>
    <row r="806" spans="1:16" ht="25.5" x14ac:dyDescent="0.25">
      <c r="A806" s="32" t="s">
        <v>2010</v>
      </c>
      <c r="B806" s="32" t="s">
        <v>69</v>
      </c>
      <c r="C806" s="33">
        <v>43790</v>
      </c>
      <c r="D806" s="33"/>
      <c r="E806" s="32" t="s">
        <v>25</v>
      </c>
      <c r="F806" s="34">
        <v>45288</v>
      </c>
      <c r="G806" s="34"/>
      <c r="H806" s="34">
        <v>45288</v>
      </c>
      <c r="I806" s="34"/>
      <c r="J806" s="32" t="s">
        <v>486</v>
      </c>
      <c r="K806" s="32" t="s">
        <v>493</v>
      </c>
      <c r="L806" s="32" t="s">
        <v>480</v>
      </c>
      <c r="M806" s="32" t="s">
        <v>23</v>
      </c>
      <c r="N806" s="32" t="s">
        <v>24</v>
      </c>
      <c r="O806" s="32" t="s">
        <v>25</v>
      </c>
      <c r="P806" s="32" t="s">
        <v>26</v>
      </c>
    </row>
    <row r="807" spans="1:16" ht="25.5" x14ac:dyDescent="0.25">
      <c r="A807" s="32" t="s">
        <v>2012</v>
      </c>
      <c r="B807" s="32" t="s">
        <v>106</v>
      </c>
      <c r="C807" s="33">
        <v>43790</v>
      </c>
      <c r="D807" s="33"/>
      <c r="E807" s="32" t="s">
        <v>25</v>
      </c>
      <c r="F807" s="34">
        <v>45300</v>
      </c>
      <c r="G807" s="34"/>
      <c r="H807" s="34">
        <v>45300</v>
      </c>
      <c r="I807" s="34"/>
      <c r="J807" s="32" t="s">
        <v>427</v>
      </c>
      <c r="K807" s="32" t="s">
        <v>1686</v>
      </c>
      <c r="L807" s="32" t="s">
        <v>2013</v>
      </c>
      <c r="M807" s="32" t="s">
        <v>23</v>
      </c>
      <c r="N807" s="32" t="s">
        <v>24</v>
      </c>
      <c r="O807" s="32" t="s">
        <v>25</v>
      </c>
      <c r="P807" s="32" t="s">
        <v>26</v>
      </c>
    </row>
    <row r="808" spans="1:16" ht="25.5" x14ac:dyDescent="0.25">
      <c r="A808" s="32" t="s">
        <v>2015</v>
      </c>
      <c r="B808" s="32" t="s">
        <v>106</v>
      </c>
      <c r="C808" s="33">
        <v>43791</v>
      </c>
      <c r="D808" s="33"/>
      <c r="E808" s="32" t="s">
        <v>25</v>
      </c>
      <c r="F808" s="34">
        <v>45300</v>
      </c>
      <c r="G808" s="34"/>
      <c r="H808" s="34">
        <v>45301</v>
      </c>
      <c r="I808" s="34"/>
      <c r="J808" s="32" t="s">
        <v>593</v>
      </c>
      <c r="K808" s="32" t="s">
        <v>926</v>
      </c>
      <c r="L808" s="32" t="s">
        <v>513</v>
      </c>
      <c r="M808" s="32" t="s">
        <v>23</v>
      </c>
      <c r="N808" s="32" t="s">
        <v>340</v>
      </c>
      <c r="O808" s="32" t="s">
        <v>25</v>
      </c>
      <c r="P808" s="32" t="s">
        <v>26</v>
      </c>
    </row>
    <row r="809" spans="1:16" ht="25.5" x14ac:dyDescent="0.25">
      <c r="A809" s="32" t="s">
        <v>2017</v>
      </c>
      <c r="B809" s="32" t="s">
        <v>29</v>
      </c>
      <c r="C809" s="33">
        <v>43790</v>
      </c>
      <c r="D809" s="33"/>
      <c r="E809" s="32" t="s">
        <v>25</v>
      </c>
      <c r="F809" s="34">
        <v>45268</v>
      </c>
      <c r="G809" s="34"/>
      <c r="H809" s="34">
        <v>45269</v>
      </c>
      <c r="I809" s="34"/>
      <c r="J809" s="32" t="s">
        <v>30</v>
      </c>
      <c r="K809" s="32" t="s">
        <v>61</v>
      </c>
      <c r="L809" s="32" t="s">
        <v>285</v>
      </c>
      <c r="M809" s="32" t="s">
        <v>23</v>
      </c>
      <c r="N809" s="32" t="s">
        <v>24</v>
      </c>
      <c r="O809" s="32" t="s">
        <v>25</v>
      </c>
      <c r="P809" s="32" t="s">
        <v>26</v>
      </c>
    </row>
    <row r="810" spans="1:16" ht="25.5" x14ac:dyDescent="0.25">
      <c r="A810" s="32" t="s">
        <v>2018</v>
      </c>
      <c r="B810" s="32" t="s">
        <v>64</v>
      </c>
      <c r="C810" s="33">
        <v>45287</v>
      </c>
      <c r="D810" s="33"/>
      <c r="E810" s="32" t="s">
        <v>20</v>
      </c>
      <c r="F810" s="34">
        <v>43792</v>
      </c>
      <c r="G810" s="34"/>
      <c r="H810" s="34">
        <v>45287</v>
      </c>
      <c r="I810" s="34"/>
      <c r="J810" s="32" t="s">
        <v>410</v>
      </c>
      <c r="K810" s="32" t="s">
        <v>2019</v>
      </c>
      <c r="L810" s="32" t="s">
        <v>517</v>
      </c>
      <c r="M810" s="32" t="s">
        <v>23</v>
      </c>
      <c r="N810" s="32" t="s">
        <v>340</v>
      </c>
      <c r="O810" s="32" t="s">
        <v>25</v>
      </c>
      <c r="P810" s="32" t="s">
        <v>26</v>
      </c>
    </row>
    <row r="811" spans="1:16" ht="25.5" x14ac:dyDescent="0.25">
      <c r="A811" s="32" t="s">
        <v>2020</v>
      </c>
      <c r="B811" s="32" t="s">
        <v>106</v>
      </c>
      <c r="C811" s="33">
        <v>43791</v>
      </c>
      <c r="D811" s="33"/>
      <c r="E811" s="32" t="s">
        <v>25</v>
      </c>
      <c r="F811" s="34">
        <v>45300</v>
      </c>
      <c r="G811" s="34"/>
      <c r="H811" s="34">
        <v>45300</v>
      </c>
      <c r="I811" s="34"/>
      <c r="J811" s="32" t="s">
        <v>1041</v>
      </c>
      <c r="K811" s="32" t="s">
        <v>2021</v>
      </c>
      <c r="L811" s="32" t="s">
        <v>61</v>
      </c>
      <c r="M811" s="32" t="s">
        <v>43</v>
      </c>
      <c r="N811" s="32" t="s">
        <v>24</v>
      </c>
      <c r="O811" s="32" t="s">
        <v>25</v>
      </c>
      <c r="P811" s="32" t="s">
        <v>26</v>
      </c>
    </row>
    <row r="812" spans="1:16" ht="25.5" x14ac:dyDescent="0.25">
      <c r="A812" s="32" t="s">
        <v>2023</v>
      </c>
      <c r="B812" s="32" t="s">
        <v>2024</v>
      </c>
      <c r="C812" s="33">
        <v>43791</v>
      </c>
      <c r="D812" s="33"/>
      <c r="E812" s="32" t="s">
        <v>20</v>
      </c>
      <c r="F812" s="34">
        <v>45300</v>
      </c>
      <c r="G812" s="34"/>
      <c r="H812" s="34">
        <v>45301</v>
      </c>
      <c r="I812" s="34"/>
      <c r="J812" s="32" t="s">
        <v>21</v>
      </c>
      <c r="K812" s="32" t="s">
        <v>2025</v>
      </c>
      <c r="L812" s="32" t="s">
        <v>2026</v>
      </c>
      <c r="M812" s="32" t="s">
        <v>23</v>
      </c>
      <c r="N812" s="32" t="s">
        <v>24</v>
      </c>
      <c r="O812" s="32" t="s">
        <v>25</v>
      </c>
      <c r="P812" s="32" t="s">
        <v>26</v>
      </c>
    </row>
    <row r="813" spans="1:16" ht="25.5" x14ac:dyDescent="0.25">
      <c r="A813" s="32" t="s">
        <v>2027</v>
      </c>
      <c r="B813" s="32" t="s">
        <v>106</v>
      </c>
      <c r="C813" s="33">
        <v>43791</v>
      </c>
      <c r="D813" s="33"/>
      <c r="E813" s="32" t="s">
        <v>25</v>
      </c>
      <c r="F813" s="34">
        <v>45300</v>
      </c>
      <c r="G813" s="34"/>
      <c r="H813" s="34">
        <v>45301</v>
      </c>
      <c r="I813" s="34"/>
      <c r="J813" s="32" t="s">
        <v>620</v>
      </c>
      <c r="K813" s="32" t="s">
        <v>2028</v>
      </c>
      <c r="L813" s="32" t="s">
        <v>143</v>
      </c>
      <c r="M813" s="32" t="s">
        <v>23</v>
      </c>
      <c r="N813" s="32" t="s">
        <v>24</v>
      </c>
      <c r="O813" s="32" t="s">
        <v>25</v>
      </c>
      <c r="P813" s="32" t="s">
        <v>26</v>
      </c>
    </row>
    <row r="814" spans="1:16" ht="25.5" x14ac:dyDescent="0.25">
      <c r="A814" s="32" t="s">
        <v>2029</v>
      </c>
      <c r="B814" s="32" t="s">
        <v>29</v>
      </c>
      <c r="C814" s="33">
        <v>43790</v>
      </c>
      <c r="D814" s="33"/>
      <c r="E814" s="32" t="s">
        <v>25</v>
      </c>
      <c r="F814" s="34">
        <v>45276</v>
      </c>
      <c r="G814" s="34"/>
      <c r="H814" s="34">
        <v>45276</v>
      </c>
      <c r="I814" s="34"/>
      <c r="J814" s="32" t="s">
        <v>134</v>
      </c>
      <c r="K814" s="32" t="s">
        <v>751</v>
      </c>
      <c r="L814" s="32" t="s">
        <v>480</v>
      </c>
      <c r="M814" s="32" t="s">
        <v>23</v>
      </c>
      <c r="N814" s="32" t="s">
        <v>340</v>
      </c>
      <c r="O814" s="32" t="s">
        <v>25</v>
      </c>
      <c r="P814" s="32" t="s">
        <v>26</v>
      </c>
    </row>
    <row r="815" spans="1:16" ht="25.5" x14ac:dyDescent="0.25">
      <c r="A815" s="32" t="s">
        <v>2030</v>
      </c>
      <c r="B815" s="32" t="s">
        <v>46</v>
      </c>
      <c r="C815" s="33">
        <v>45288</v>
      </c>
      <c r="D815" s="33"/>
      <c r="E815" s="32" t="s">
        <v>25</v>
      </c>
      <c r="F815" s="34">
        <v>45288</v>
      </c>
      <c r="G815" s="34"/>
      <c r="H815" s="34">
        <v>45288</v>
      </c>
      <c r="I815" s="34"/>
      <c r="J815" s="32" t="s">
        <v>604</v>
      </c>
      <c r="K815" s="32" t="s">
        <v>2031</v>
      </c>
      <c r="L815" s="32" t="s">
        <v>1500</v>
      </c>
      <c r="M815" s="32" t="s">
        <v>23</v>
      </c>
      <c r="N815" s="32" t="s">
        <v>24</v>
      </c>
      <c r="O815" s="32" t="s">
        <v>25</v>
      </c>
      <c r="P815" s="32" t="s">
        <v>26</v>
      </c>
    </row>
    <row r="816" spans="1:16" ht="25.5" x14ac:dyDescent="0.25">
      <c r="A816" s="32" t="s">
        <v>2033</v>
      </c>
      <c r="B816" s="32" t="s">
        <v>106</v>
      </c>
      <c r="C816" s="33">
        <v>43792</v>
      </c>
      <c r="D816" s="33"/>
      <c r="E816" s="32" t="s">
        <v>25</v>
      </c>
      <c r="F816" s="34">
        <v>45302</v>
      </c>
      <c r="G816" s="34"/>
      <c r="H816" s="34">
        <v>45302</v>
      </c>
      <c r="I816" s="34"/>
      <c r="J816" s="32" t="s">
        <v>486</v>
      </c>
      <c r="K816" s="32" t="s">
        <v>1222</v>
      </c>
      <c r="L816" s="32" t="s">
        <v>61</v>
      </c>
      <c r="M816" s="32" t="s">
        <v>23</v>
      </c>
      <c r="N816" s="32" t="s">
        <v>340</v>
      </c>
      <c r="O816" s="32" t="s">
        <v>25</v>
      </c>
      <c r="P816" s="32" t="s">
        <v>26</v>
      </c>
    </row>
    <row r="817" spans="1:16" ht="25.5" x14ac:dyDescent="0.25">
      <c r="A817" s="32" t="s">
        <v>2034</v>
      </c>
      <c r="B817" s="32" t="s">
        <v>59</v>
      </c>
      <c r="C817" s="33">
        <v>43791</v>
      </c>
      <c r="D817" s="33"/>
      <c r="E817" s="32" t="s">
        <v>25</v>
      </c>
      <c r="F817" s="34">
        <v>45281</v>
      </c>
      <c r="G817" s="34"/>
      <c r="H817" s="34">
        <v>45281</v>
      </c>
      <c r="I817" s="34"/>
      <c r="J817" s="32" t="s">
        <v>410</v>
      </c>
      <c r="K817" s="32" t="s">
        <v>489</v>
      </c>
      <c r="L817" s="32" t="s">
        <v>513</v>
      </c>
      <c r="M817" s="32" t="s">
        <v>23</v>
      </c>
      <c r="N817" s="32" t="s">
        <v>24</v>
      </c>
      <c r="O817" s="32" t="s">
        <v>25</v>
      </c>
      <c r="P817" s="32" t="s">
        <v>26</v>
      </c>
    </row>
    <row r="818" spans="1:16" ht="25.5" x14ac:dyDescent="0.25">
      <c r="A818" s="32" t="s">
        <v>2035</v>
      </c>
      <c r="B818" s="32" t="s">
        <v>1269</v>
      </c>
      <c r="C818" s="33">
        <v>43791</v>
      </c>
      <c r="D818" s="33"/>
      <c r="E818" s="32" t="s">
        <v>25</v>
      </c>
      <c r="F818" s="34">
        <v>45302</v>
      </c>
      <c r="G818" s="34"/>
      <c r="H818" s="34">
        <v>45302</v>
      </c>
      <c r="I818" s="34"/>
      <c r="J818" s="32" t="s">
        <v>486</v>
      </c>
      <c r="K818" s="32" t="s">
        <v>2036</v>
      </c>
      <c r="L818" s="32" t="s">
        <v>2037</v>
      </c>
      <c r="M818" s="32" t="s">
        <v>23</v>
      </c>
      <c r="N818" s="32" t="s">
        <v>24</v>
      </c>
      <c r="O818" s="32" t="s">
        <v>25</v>
      </c>
      <c r="P818" s="32" t="s">
        <v>26</v>
      </c>
    </row>
    <row r="819" spans="1:16" ht="25.5" x14ac:dyDescent="0.25">
      <c r="A819" s="32" t="s">
        <v>2039</v>
      </c>
      <c r="B819" s="32" t="s">
        <v>106</v>
      </c>
      <c r="C819" s="33">
        <v>43791</v>
      </c>
      <c r="D819" s="33"/>
      <c r="E819" s="32" t="s">
        <v>25</v>
      </c>
      <c r="F819" s="34">
        <v>45302</v>
      </c>
      <c r="G819" s="34"/>
      <c r="H819" s="34">
        <v>45302</v>
      </c>
      <c r="I819" s="34"/>
      <c r="J819" s="32" t="s">
        <v>528</v>
      </c>
      <c r="K819" s="32" t="s">
        <v>2040</v>
      </c>
      <c r="L819" s="32" t="s">
        <v>2041</v>
      </c>
      <c r="M819" s="32" t="s">
        <v>43</v>
      </c>
      <c r="N819" s="32" t="s">
        <v>24</v>
      </c>
      <c r="O819" s="32" t="s">
        <v>25</v>
      </c>
      <c r="P819" s="32" t="s">
        <v>26</v>
      </c>
    </row>
    <row r="820" spans="1:16" ht="25.5" x14ac:dyDescent="0.25">
      <c r="A820" s="32" t="s">
        <v>2043</v>
      </c>
      <c r="B820" s="32" t="s">
        <v>64</v>
      </c>
      <c r="C820" s="33">
        <v>43790</v>
      </c>
      <c r="D820" s="33"/>
      <c r="E820" s="32" t="s">
        <v>25</v>
      </c>
      <c r="F820" s="34">
        <v>45281</v>
      </c>
      <c r="G820" s="34"/>
      <c r="H820" s="34">
        <v>45281</v>
      </c>
      <c r="I820" s="34"/>
      <c r="J820" s="32" t="s">
        <v>253</v>
      </c>
      <c r="K820" s="32" t="s">
        <v>1049</v>
      </c>
      <c r="L820" s="32" t="s">
        <v>1833</v>
      </c>
      <c r="M820" s="32" t="s">
        <v>43</v>
      </c>
      <c r="N820" s="32" t="s">
        <v>24</v>
      </c>
      <c r="O820" s="32" t="s">
        <v>25</v>
      </c>
      <c r="P820" s="32" t="s">
        <v>26</v>
      </c>
    </row>
    <row r="821" spans="1:16" ht="25.5" x14ac:dyDescent="0.25">
      <c r="A821" s="32" t="s">
        <v>2044</v>
      </c>
      <c r="B821" s="32" t="s">
        <v>106</v>
      </c>
      <c r="C821" s="33">
        <v>43789</v>
      </c>
      <c r="D821" s="33"/>
      <c r="E821" s="32" t="s">
        <v>25</v>
      </c>
      <c r="F821" s="34">
        <v>45302</v>
      </c>
      <c r="G821" s="34"/>
      <c r="H821" s="34">
        <v>45302</v>
      </c>
      <c r="I821" s="34"/>
      <c r="J821" s="32" t="s">
        <v>520</v>
      </c>
      <c r="K821" s="32" t="s">
        <v>2045</v>
      </c>
      <c r="L821" s="32" t="s">
        <v>2046</v>
      </c>
      <c r="M821" s="32" t="s">
        <v>23</v>
      </c>
      <c r="N821" s="32" t="s">
        <v>340</v>
      </c>
      <c r="O821" s="32" t="s">
        <v>25</v>
      </c>
      <c r="P821" s="32" t="s">
        <v>26</v>
      </c>
    </row>
    <row r="822" spans="1:16" ht="25.5" x14ac:dyDescent="0.25">
      <c r="A822" s="32" t="s">
        <v>2047</v>
      </c>
      <c r="B822" s="32" t="s">
        <v>1269</v>
      </c>
      <c r="C822" s="33">
        <v>43791</v>
      </c>
      <c r="D822" s="33"/>
      <c r="E822" s="32" t="s">
        <v>25</v>
      </c>
      <c r="F822" s="34">
        <v>45302</v>
      </c>
      <c r="G822" s="34"/>
      <c r="H822" s="34">
        <v>45302</v>
      </c>
      <c r="I822" s="34"/>
      <c r="J822" s="32" t="s">
        <v>701</v>
      </c>
      <c r="K822" s="32" t="s">
        <v>2048</v>
      </c>
      <c r="L822" s="32" t="s">
        <v>513</v>
      </c>
      <c r="M822" s="32" t="s">
        <v>23</v>
      </c>
      <c r="N822" s="32" t="s">
        <v>24</v>
      </c>
      <c r="O822" s="32" t="s">
        <v>25</v>
      </c>
      <c r="P822" s="32" t="s">
        <v>26</v>
      </c>
    </row>
    <row r="823" spans="1:16" ht="25.5" x14ac:dyDescent="0.25">
      <c r="A823" s="32" t="s">
        <v>2049</v>
      </c>
      <c r="B823" s="32" t="s">
        <v>1269</v>
      </c>
      <c r="C823" s="33">
        <v>43791</v>
      </c>
      <c r="D823" s="33"/>
      <c r="E823" s="32" t="s">
        <v>25</v>
      </c>
      <c r="F823" s="34">
        <v>45303</v>
      </c>
      <c r="G823" s="34"/>
      <c r="H823" s="34">
        <v>45669</v>
      </c>
      <c r="I823" s="34"/>
      <c r="J823" s="32" t="s">
        <v>36</v>
      </c>
      <c r="K823" s="32" t="s">
        <v>376</v>
      </c>
      <c r="L823" s="32" t="s">
        <v>517</v>
      </c>
      <c r="M823" s="32" t="s">
        <v>23</v>
      </c>
      <c r="N823" s="32" t="s">
        <v>24</v>
      </c>
      <c r="O823" s="32" t="s">
        <v>25</v>
      </c>
      <c r="P823" s="32" t="s">
        <v>26</v>
      </c>
    </row>
    <row r="824" spans="1:16" ht="25.5" x14ac:dyDescent="0.25">
      <c r="A824" s="32" t="s">
        <v>2051</v>
      </c>
      <c r="B824" s="32" t="s">
        <v>69</v>
      </c>
      <c r="C824" s="33">
        <v>43790</v>
      </c>
      <c r="D824" s="33"/>
      <c r="E824" s="32" t="s">
        <v>25</v>
      </c>
      <c r="F824" s="34">
        <v>45293</v>
      </c>
      <c r="G824" s="34"/>
      <c r="H824" s="34">
        <v>45293</v>
      </c>
      <c r="I824" s="34"/>
      <c r="J824" s="32" t="s">
        <v>134</v>
      </c>
      <c r="K824" s="32" t="s">
        <v>2052</v>
      </c>
      <c r="L824" s="32" t="s">
        <v>606</v>
      </c>
      <c r="M824" s="32" t="s">
        <v>23</v>
      </c>
      <c r="N824" s="32" t="s">
        <v>340</v>
      </c>
      <c r="O824" s="32" t="s">
        <v>25</v>
      </c>
      <c r="P824" s="32" t="s">
        <v>26</v>
      </c>
    </row>
    <row r="825" spans="1:16" ht="25.5" x14ac:dyDescent="0.25">
      <c r="A825" s="32" t="s">
        <v>2053</v>
      </c>
      <c r="B825" s="32" t="s">
        <v>69</v>
      </c>
      <c r="C825" s="33">
        <v>43739</v>
      </c>
      <c r="D825" s="33"/>
      <c r="E825" s="32" t="s">
        <v>25</v>
      </c>
      <c r="F825" s="34">
        <v>45293</v>
      </c>
      <c r="G825" s="34"/>
      <c r="H825" s="34">
        <v>45293</v>
      </c>
      <c r="I825" s="34"/>
      <c r="J825" s="32" t="s">
        <v>440</v>
      </c>
      <c r="K825" s="32" t="s">
        <v>777</v>
      </c>
      <c r="L825" s="32" t="s">
        <v>2054</v>
      </c>
      <c r="M825" s="32" t="s">
        <v>43</v>
      </c>
      <c r="N825" s="32" t="s">
        <v>24</v>
      </c>
      <c r="O825" s="32" t="s">
        <v>25</v>
      </c>
      <c r="P825" s="32" t="s">
        <v>26</v>
      </c>
    </row>
    <row r="826" spans="1:16" ht="25.5" x14ac:dyDescent="0.25">
      <c r="A826" s="32" t="s">
        <v>2055</v>
      </c>
      <c r="B826" s="32" t="s">
        <v>46</v>
      </c>
      <c r="C826" s="33">
        <v>43790</v>
      </c>
      <c r="D826" s="33"/>
      <c r="E826" s="32" t="s">
        <v>25</v>
      </c>
      <c r="F826" s="34">
        <v>45288</v>
      </c>
      <c r="G826" s="34"/>
      <c r="H826" s="34">
        <v>45288</v>
      </c>
      <c r="I826" s="34"/>
      <c r="J826" s="32" t="s">
        <v>30</v>
      </c>
      <c r="K826" s="32" t="s">
        <v>541</v>
      </c>
      <c r="L826" s="32" t="s">
        <v>655</v>
      </c>
      <c r="M826" s="32" t="s">
        <v>43</v>
      </c>
      <c r="N826" s="32" t="s">
        <v>24</v>
      </c>
      <c r="O826" s="32" t="s">
        <v>25</v>
      </c>
      <c r="P826" s="32" t="s">
        <v>26</v>
      </c>
    </row>
    <row r="827" spans="1:16" ht="25.5" x14ac:dyDescent="0.25">
      <c r="A827" s="32" t="s">
        <v>2056</v>
      </c>
      <c r="B827" s="32" t="s">
        <v>106</v>
      </c>
      <c r="C827" s="33">
        <v>43791</v>
      </c>
      <c r="D827" s="33"/>
      <c r="E827" s="32" t="s">
        <v>25</v>
      </c>
      <c r="F827" s="34">
        <v>45302</v>
      </c>
      <c r="G827" s="34"/>
      <c r="H827" s="34">
        <v>45302</v>
      </c>
      <c r="I827" s="34"/>
      <c r="J827" s="32" t="s">
        <v>394</v>
      </c>
      <c r="K827" s="32" t="s">
        <v>782</v>
      </c>
      <c r="L827" s="32" t="s">
        <v>513</v>
      </c>
      <c r="M827" s="32" t="s">
        <v>23</v>
      </c>
      <c r="N827" s="32" t="s">
        <v>24</v>
      </c>
      <c r="O827" s="32" t="s">
        <v>25</v>
      </c>
      <c r="P827" s="32" t="s">
        <v>26</v>
      </c>
    </row>
    <row r="828" spans="1:16" ht="25.5" x14ac:dyDescent="0.25">
      <c r="A828" s="32" t="s">
        <v>2057</v>
      </c>
      <c r="B828" s="32" t="s">
        <v>106</v>
      </c>
      <c r="C828" s="33">
        <v>43792</v>
      </c>
      <c r="D828" s="33"/>
      <c r="E828" s="32" t="s">
        <v>20</v>
      </c>
      <c r="F828" s="34">
        <v>45302</v>
      </c>
      <c r="G828" s="34"/>
      <c r="H828" s="34">
        <v>45302</v>
      </c>
      <c r="I828" s="34"/>
      <c r="J828" s="32" t="s">
        <v>528</v>
      </c>
      <c r="K828" s="32" t="s">
        <v>2040</v>
      </c>
      <c r="L828" s="32" t="s">
        <v>61</v>
      </c>
      <c r="M828" s="32" t="s">
        <v>23</v>
      </c>
      <c r="N828" s="32" t="s">
        <v>340</v>
      </c>
      <c r="O828" s="32" t="s">
        <v>25</v>
      </c>
      <c r="P828" s="32" t="s">
        <v>26</v>
      </c>
    </row>
    <row r="829" spans="1:16" ht="25.5" x14ac:dyDescent="0.25">
      <c r="A829" s="32" t="s">
        <v>2058</v>
      </c>
      <c r="B829" s="32" t="s">
        <v>2059</v>
      </c>
      <c r="C829" s="33">
        <v>43797</v>
      </c>
      <c r="D829" s="33"/>
      <c r="E829" s="32" t="s">
        <v>25</v>
      </c>
      <c r="F829" s="34">
        <v>45302</v>
      </c>
      <c r="G829" s="34"/>
      <c r="H829" s="34">
        <v>45302</v>
      </c>
      <c r="I829" s="34"/>
      <c r="J829" s="32" t="s">
        <v>36</v>
      </c>
      <c r="K829" s="32" t="s">
        <v>81</v>
      </c>
      <c r="L829" s="32" t="s">
        <v>1500</v>
      </c>
      <c r="M829" s="32" t="s">
        <v>43</v>
      </c>
      <c r="N829" s="32" t="s">
        <v>340</v>
      </c>
      <c r="O829" s="32" t="s">
        <v>25</v>
      </c>
      <c r="P829" s="32" t="s">
        <v>26</v>
      </c>
    </row>
    <row r="830" spans="1:16" ht="25.5" x14ac:dyDescent="0.25">
      <c r="A830" s="32" t="s">
        <v>2053</v>
      </c>
      <c r="B830" s="32" t="s">
        <v>69</v>
      </c>
      <c r="C830" s="33">
        <v>43739</v>
      </c>
      <c r="D830" s="33"/>
      <c r="E830" s="32" t="s">
        <v>25</v>
      </c>
      <c r="F830" s="34">
        <v>45293</v>
      </c>
      <c r="G830" s="34"/>
      <c r="H830" s="34">
        <v>45293</v>
      </c>
      <c r="I830" s="34"/>
      <c r="J830" s="32" t="s">
        <v>440</v>
      </c>
      <c r="K830" s="32" t="s">
        <v>777</v>
      </c>
      <c r="L830" s="32" t="s">
        <v>2054</v>
      </c>
      <c r="M830" s="32" t="s">
        <v>43</v>
      </c>
      <c r="N830" s="32" t="s">
        <v>24</v>
      </c>
      <c r="O830" s="32" t="s">
        <v>25</v>
      </c>
      <c r="P830" s="32" t="s">
        <v>26</v>
      </c>
    </row>
    <row r="831" spans="1:16" ht="25.5" x14ac:dyDescent="0.25">
      <c r="A831" s="32" t="s">
        <v>2061</v>
      </c>
      <c r="B831" s="32" t="s">
        <v>106</v>
      </c>
      <c r="C831" s="33">
        <v>43791</v>
      </c>
      <c r="D831" s="33"/>
      <c r="E831" s="32" t="s">
        <v>25</v>
      </c>
      <c r="F831" s="34">
        <v>45300</v>
      </c>
      <c r="G831" s="34"/>
      <c r="H831" s="34">
        <v>45300</v>
      </c>
      <c r="I831" s="34"/>
      <c r="J831" s="32" t="s">
        <v>486</v>
      </c>
      <c r="K831" s="32" t="s">
        <v>2062</v>
      </c>
      <c r="L831" s="32" t="s">
        <v>2063</v>
      </c>
      <c r="M831" s="32" t="s">
        <v>23</v>
      </c>
      <c r="N831" s="32" t="s">
        <v>24</v>
      </c>
      <c r="O831" s="32" t="s">
        <v>25</v>
      </c>
      <c r="P831" s="32" t="s">
        <v>26</v>
      </c>
    </row>
    <row r="832" spans="1:16" ht="25.5" x14ac:dyDescent="0.25">
      <c r="A832" s="32" t="s">
        <v>2065</v>
      </c>
      <c r="B832" s="32" t="s">
        <v>19</v>
      </c>
      <c r="C832" s="33">
        <v>43791</v>
      </c>
      <c r="D832" s="33"/>
      <c r="E832" s="32" t="s">
        <v>25</v>
      </c>
      <c r="F832" s="34">
        <v>45279</v>
      </c>
      <c r="G832" s="34"/>
      <c r="H832" s="34">
        <v>45279</v>
      </c>
      <c r="I832" s="34"/>
      <c r="J832" s="32" t="s">
        <v>134</v>
      </c>
      <c r="K832" s="32" t="s">
        <v>746</v>
      </c>
      <c r="L832" s="32" t="s">
        <v>513</v>
      </c>
      <c r="M832" s="32" t="s">
        <v>23</v>
      </c>
      <c r="N832" s="32" t="s">
        <v>340</v>
      </c>
      <c r="O832" s="32" t="s">
        <v>25</v>
      </c>
      <c r="P832" s="32" t="s">
        <v>26</v>
      </c>
    </row>
    <row r="833" spans="1:16" ht="25.5" x14ac:dyDescent="0.25">
      <c r="A833" s="32" t="s">
        <v>2067</v>
      </c>
      <c r="B833" s="32" t="s">
        <v>1269</v>
      </c>
      <c r="C833" s="33">
        <v>43791</v>
      </c>
      <c r="D833" s="33"/>
      <c r="E833" s="32" t="s">
        <v>25</v>
      </c>
      <c r="F833" s="34">
        <v>45302</v>
      </c>
      <c r="G833" s="34"/>
      <c r="H833" s="34">
        <v>45302</v>
      </c>
      <c r="I833" s="34"/>
      <c r="J833" s="32" t="s">
        <v>701</v>
      </c>
      <c r="K833" s="32" t="s">
        <v>285</v>
      </c>
      <c r="L833" s="32" t="s">
        <v>513</v>
      </c>
      <c r="M833" s="32" t="s">
        <v>23</v>
      </c>
      <c r="N833" s="32" t="s">
        <v>24</v>
      </c>
      <c r="O833" s="32" t="s">
        <v>25</v>
      </c>
      <c r="P833" s="32" t="s">
        <v>26</v>
      </c>
    </row>
    <row r="834" spans="1:16" ht="25.5" x14ac:dyDescent="0.25">
      <c r="A834" s="32" t="s">
        <v>2068</v>
      </c>
      <c r="B834" s="32" t="s">
        <v>2069</v>
      </c>
      <c r="C834" s="33">
        <v>43800</v>
      </c>
      <c r="D834" s="33"/>
      <c r="E834" s="32" t="s">
        <v>25</v>
      </c>
      <c r="F834" s="34">
        <v>45296</v>
      </c>
      <c r="G834" s="34"/>
      <c r="H834" s="34">
        <v>45296</v>
      </c>
      <c r="I834" s="34"/>
      <c r="J834" s="32" t="s">
        <v>520</v>
      </c>
      <c r="K834" s="32" t="s">
        <v>2070</v>
      </c>
      <c r="L834" s="32" t="s">
        <v>1441</v>
      </c>
      <c r="M834" s="32" t="s">
        <v>43</v>
      </c>
      <c r="N834" s="32" t="s">
        <v>24</v>
      </c>
      <c r="O834" s="32" t="s">
        <v>25</v>
      </c>
      <c r="P834" s="32" t="s">
        <v>26</v>
      </c>
    </row>
    <row r="835" spans="1:16" ht="25.5" x14ac:dyDescent="0.25">
      <c r="A835" s="32" t="s">
        <v>2072</v>
      </c>
      <c r="B835" s="32" t="s">
        <v>1269</v>
      </c>
      <c r="C835" s="33">
        <v>43781</v>
      </c>
      <c r="D835" s="33"/>
      <c r="E835" s="32" t="s">
        <v>25</v>
      </c>
      <c r="F835" s="34">
        <v>45302</v>
      </c>
      <c r="G835" s="34"/>
      <c r="H835" s="34">
        <v>45302</v>
      </c>
      <c r="I835" s="34"/>
      <c r="J835" s="32" t="s">
        <v>612</v>
      </c>
      <c r="K835" s="32" t="s">
        <v>2073</v>
      </c>
      <c r="L835" s="32" t="s">
        <v>894</v>
      </c>
      <c r="M835" s="32" t="s">
        <v>23</v>
      </c>
      <c r="N835" s="32" t="s">
        <v>340</v>
      </c>
      <c r="O835" s="32" t="s">
        <v>25</v>
      </c>
      <c r="P835" s="32" t="s">
        <v>26</v>
      </c>
    </row>
    <row r="836" spans="1:16" ht="25.5" x14ac:dyDescent="0.25">
      <c r="A836" s="32" t="s">
        <v>2075</v>
      </c>
      <c r="B836" s="32" t="s">
        <v>1269</v>
      </c>
      <c r="C836" s="33">
        <v>43791</v>
      </c>
      <c r="D836" s="33"/>
      <c r="E836" s="32" t="s">
        <v>25</v>
      </c>
      <c r="F836" s="34">
        <v>45302</v>
      </c>
      <c r="G836" s="34"/>
      <c r="H836" s="34">
        <v>45303</v>
      </c>
      <c r="I836" s="34"/>
      <c r="J836" s="32" t="s">
        <v>36</v>
      </c>
      <c r="K836" s="32" t="s">
        <v>202</v>
      </c>
      <c r="L836" s="32" t="s">
        <v>1562</v>
      </c>
      <c r="M836" s="32" t="s">
        <v>43</v>
      </c>
      <c r="N836" s="32" t="s">
        <v>24</v>
      </c>
      <c r="O836" s="32" t="s">
        <v>25</v>
      </c>
      <c r="P836" s="32" t="s">
        <v>26</v>
      </c>
    </row>
    <row r="837" spans="1:16" ht="25.5" x14ac:dyDescent="0.25">
      <c r="A837" s="32" t="s">
        <v>2076</v>
      </c>
      <c r="B837" s="32" t="s">
        <v>64</v>
      </c>
      <c r="C837" s="33">
        <v>43790</v>
      </c>
      <c r="D837" s="33"/>
      <c r="E837" s="32" t="s">
        <v>25</v>
      </c>
      <c r="F837" s="34">
        <v>45268</v>
      </c>
      <c r="G837" s="34"/>
      <c r="H837" s="34">
        <v>45268</v>
      </c>
      <c r="I837" s="34"/>
      <c r="J837" s="32" t="s">
        <v>36</v>
      </c>
      <c r="K837" s="32" t="s">
        <v>2077</v>
      </c>
      <c r="L837" s="32" t="s">
        <v>2078</v>
      </c>
      <c r="M837" s="32" t="s">
        <v>43</v>
      </c>
      <c r="N837" s="32" t="s">
        <v>24</v>
      </c>
      <c r="O837" s="32" t="s">
        <v>25</v>
      </c>
      <c r="P837" s="32" t="s">
        <v>26</v>
      </c>
    </row>
    <row r="838" spans="1:16" ht="25.5" x14ac:dyDescent="0.25">
      <c r="A838" s="32" t="s">
        <v>2080</v>
      </c>
      <c r="B838" s="32" t="s">
        <v>106</v>
      </c>
      <c r="C838" s="33">
        <v>45302</v>
      </c>
      <c r="D838" s="33"/>
      <c r="E838" s="32" t="s">
        <v>25</v>
      </c>
      <c r="F838" s="34">
        <v>45302</v>
      </c>
      <c r="G838" s="34"/>
      <c r="H838" s="34">
        <v>45302</v>
      </c>
      <c r="I838" s="34"/>
      <c r="J838" s="32" t="s">
        <v>482</v>
      </c>
      <c r="K838" s="32" t="s">
        <v>509</v>
      </c>
      <c r="L838" s="32" t="s">
        <v>438</v>
      </c>
      <c r="M838" s="32" t="s">
        <v>23</v>
      </c>
      <c r="N838" s="32" t="s">
        <v>24</v>
      </c>
      <c r="O838" s="32" t="s">
        <v>25</v>
      </c>
      <c r="P838" s="32" t="s">
        <v>26</v>
      </c>
    </row>
    <row r="839" spans="1:16" ht="25.5" x14ac:dyDescent="0.25">
      <c r="A839" s="32" t="s">
        <v>2082</v>
      </c>
      <c r="B839" s="32" t="s">
        <v>64</v>
      </c>
      <c r="C839" s="33">
        <v>43790</v>
      </c>
      <c r="D839" s="33"/>
      <c r="E839" s="32" t="s">
        <v>20</v>
      </c>
      <c r="F839" s="34">
        <v>45281</v>
      </c>
      <c r="G839" s="34"/>
      <c r="H839" s="34">
        <v>45292</v>
      </c>
      <c r="I839" s="34"/>
      <c r="J839" s="32" t="s">
        <v>410</v>
      </c>
      <c r="K839" s="32" t="s">
        <v>1631</v>
      </c>
      <c r="L839" s="32" t="s">
        <v>595</v>
      </c>
      <c r="M839" s="32" t="s">
        <v>23</v>
      </c>
      <c r="N839" s="32" t="s">
        <v>24</v>
      </c>
      <c r="O839" s="32" t="s">
        <v>25</v>
      </c>
      <c r="P839" s="32" t="s">
        <v>26</v>
      </c>
    </row>
    <row r="840" spans="1:16" ht="25.5" x14ac:dyDescent="0.25">
      <c r="A840" s="32" t="s">
        <v>2084</v>
      </c>
      <c r="B840" s="32" t="s">
        <v>106</v>
      </c>
      <c r="C840" s="33">
        <v>43791</v>
      </c>
      <c r="D840" s="33"/>
      <c r="E840" s="32" t="s">
        <v>20</v>
      </c>
      <c r="F840" s="34">
        <v>45300</v>
      </c>
      <c r="G840" s="34"/>
      <c r="H840" s="34">
        <v>45300</v>
      </c>
      <c r="I840" s="34"/>
      <c r="J840" s="32" t="s">
        <v>418</v>
      </c>
      <c r="K840" s="32" t="s">
        <v>2085</v>
      </c>
      <c r="L840" s="32" t="s">
        <v>513</v>
      </c>
      <c r="M840" s="32" t="s">
        <v>23</v>
      </c>
      <c r="N840" s="32" t="s">
        <v>24</v>
      </c>
      <c r="O840" s="32" t="s">
        <v>25</v>
      </c>
      <c r="P840" s="32" t="s">
        <v>26</v>
      </c>
    </row>
    <row r="841" spans="1:16" ht="25.5" x14ac:dyDescent="0.25">
      <c r="A841" s="32" t="s">
        <v>2087</v>
      </c>
      <c r="B841" s="32" t="s">
        <v>1269</v>
      </c>
      <c r="C841" s="33">
        <v>43794</v>
      </c>
      <c r="D841" s="33"/>
      <c r="E841" s="32" t="s">
        <v>25</v>
      </c>
      <c r="F841" s="34">
        <v>45302</v>
      </c>
      <c r="G841" s="34"/>
      <c r="H841" s="34">
        <v>45302</v>
      </c>
      <c r="I841" s="34"/>
      <c r="J841" s="32" t="s">
        <v>394</v>
      </c>
      <c r="K841" s="32" t="s">
        <v>782</v>
      </c>
      <c r="L841" s="32" t="s">
        <v>513</v>
      </c>
      <c r="M841" s="32" t="s">
        <v>23</v>
      </c>
      <c r="N841" s="32" t="s">
        <v>24</v>
      </c>
      <c r="O841" s="32" t="s">
        <v>25</v>
      </c>
      <c r="P841" s="32" t="s">
        <v>26</v>
      </c>
    </row>
    <row r="842" spans="1:16" ht="25.5" x14ac:dyDescent="0.25">
      <c r="A842" s="32" t="s">
        <v>2088</v>
      </c>
      <c r="B842" s="32" t="s">
        <v>1269</v>
      </c>
      <c r="C842" s="33">
        <v>43791</v>
      </c>
      <c r="D842" s="33"/>
      <c r="E842" s="32" t="s">
        <v>25</v>
      </c>
      <c r="F842" s="34">
        <v>45302</v>
      </c>
      <c r="G842" s="34"/>
      <c r="H842" s="34">
        <v>45302</v>
      </c>
      <c r="I842" s="34"/>
      <c r="J842" s="32" t="s">
        <v>134</v>
      </c>
      <c r="K842" s="32" t="s">
        <v>1955</v>
      </c>
      <c r="L842" s="32" t="s">
        <v>678</v>
      </c>
      <c r="M842" s="32" t="s">
        <v>23</v>
      </c>
      <c r="N842" s="32" t="s">
        <v>24</v>
      </c>
      <c r="O842" s="32" t="s">
        <v>25</v>
      </c>
      <c r="P842" s="32" t="s">
        <v>26</v>
      </c>
    </row>
    <row r="843" spans="1:16" ht="25.5" x14ac:dyDescent="0.25">
      <c r="A843" s="32" t="s">
        <v>2089</v>
      </c>
      <c r="B843" s="32" t="s">
        <v>46</v>
      </c>
      <c r="C843" s="33">
        <v>43791</v>
      </c>
      <c r="D843" s="33"/>
      <c r="E843" s="32" t="s">
        <v>20</v>
      </c>
      <c r="F843" s="34">
        <v>45288</v>
      </c>
      <c r="G843" s="34"/>
      <c r="H843" s="34">
        <v>45288</v>
      </c>
      <c r="I843" s="34"/>
      <c r="J843" s="32" t="s">
        <v>440</v>
      </c>
      <c r="K843" s="32" t="s">
        <v>2054</v>
      </c>
      <c r="L843" s="32" t="s">
        <v>517</v>
      </c>
      <c r="M843" s="32" t="s">
        <v>23</v>
      </c>
      <c r="N843" s="32" t="s">
        <v>340</v>
      </c>
      <c r="O843" s="32" t="s">
        <v>25</v>
      </c>
      <c r="P843" s="32" t="s">
        <v>26</v>
      </c>
    </row>
    <row r="844" spans="1:16" ht="25.5" x14ac:dyDescent="0.25">
      <c r="A844" s="32" t="s">
        <v>2090</v>
      </c>
      <c r="B844" s="32" t="s">
        <v>19</v>
      </c>
      <c r="C844" s="33">
        <v>43790</v>
      </c>
      <c r="D844" s="33"/>
      <c r="E844" s="32" t="s">
        <v>25</v>
      </c>
      <c r="F844" s="34">
        <v>45286</v>
      </c>
      <c r="G844" s="34"/>
      <c r="H844" s="34">
        <v>45287</v>
      </c>
      <c r="I844" s="34"/>
      <c r="J844" s="32" t="s">
        <v>238</v>
      </c>
      <c r="K844" s="32" t="s">
        <v>2091</v>
      </c>
      <c r="L844" s="32" t="s">
        <v>517</v>
      </c>
      <c r="M844" s="32" t="s">
        <v>23</v>
      </c>
      <c r="N844" s="32" t="s">
        <v>24</v>
      </c>
      <c r="O844" s="32" t="s">
        <v>25</v>
      </c>
      <c r="P844" s="32" t="s">
        <v>26</v>
      </c>
    </row>
    <row r="845" spans="1:16" ht="25.5" x14ac:dyDescent="0.25">
      <c r="A845" s="32" t="s">
        <v>2092</v>
      </c>
      <c r="B845" s="32" t="s">
        <v>95</v>
      </c>
      <c r="C845" s="33">
        <v>43791</v>
      </c>
      <c r="D845" s="33"/>
      <c r="E845" s="32" t="s">
        <v>25</v>
      </c>
      <c r="F845" s="34">
        <v>45286</v>
      </c>
      <c r="G845" s="34"/>
      <c r="H845" s="34">
        <v>45286</v>
      </c>
      <c r="I845" s="34"/>
      <c r="J845" s="32" t="s">
        <v>450</v>
      </c>
      <c r="K845" s="32" t="s">
        <v>376</v>
      </c>
      <c r="L845" s="32" t="s">
        <v>2093</v>
      </c>
      <c r="M845" s="32" t="s">
        <v>43</v>
      </c>
      <c r="N845" s="32" t="s">
        <v>24</v>
      </c>
      <c r="O845" s="32" t="s">
        <v>25</v>
      </c>
      <c r="P845" s="32" t="s">
        <v>26</v>
      </c>
    </row>
    <row r="846" spans="1:16" ht="25.5" x14ac:dyDescent="0.25">
      <c r="A846" s="32" t="s">
        <v>2094</v>
      </c>
      <c r="B846" s="32" t="s">
        <v>46</v>
      </c>
      <c r="C846" s="33">
        <v>43790</v>
      </c>
      <c r="D846" s="33"/>
      <c r="E846" s="32" t="s">
        <v>25</v>
      </c>
      <c r="F846" s="34">
        <v>45300</v>
      </c>
      <c r="G846" s="34"/>
      <c r="H846" s="34">
        <v>45301</v>
      </c>
      <c r="I846" s="34"/>
      <c r="J846" s="32" t="s">
        <v>134</v>
      </c>
      <c r="K846" s="32" t="s">
        <v>1395</v>
      </c>
      <c r="L846" s="32" t="s">
        <v>480</v>
      </c>
      <c r="M846" s="32" t="s">
        <v>23</v>
      </c>
      <c r="N846" s="32" t="s">
        <v>340</v>
      </c>
      <c r="O846" s="32" t="s">
        <v>25</v>
      </c>
      <c r="P846" s="32" t="s">
        <v>26</v>
      </c>
    </row>
    <row r="847" spans="1:16" ht="25.5" x14ac:dyDescent="0.25">
      <c r="A847" s="32" t="s">
        <v>2096</v>
      </c>
      <c r="B847" s="32" t="s">
        <v>35</v>
      </c>
      <c r="C847" s="33">
        <v>43791</v>
      </c>
      <c r="D847" s="33"/>
      <c r="E847" s="32" t="s">
        <v>25</v>
      </c>
      <c r="F847" s="34">
        <v>45300</v>
      </c>
      <c r="G847" s="34"/>
      <c r="H847" s="34">
        <v>45300</v>
      </c>
      <c r="I847" s="34"/>
      <c r="J847" s="32" t="s">
        <v>30</v>
      </c>
      <c r="K847" s="32" t="s">
        <v>2097</v>
      </c>
      <c r="L847" s="32" t="s">
        <v>438</v>
      </c>
      <c r="M847" s="32" t="s">
        <v>23</v>
      </c>
      <c r="N847" s="32" t="s">
        <v>340</v>
      </c>
      <c r="O847" s="32" t="s">
        <v>25</v>
      </c>
      <c r="P847" s="32" t="s">
        <v>26</v>
      </c>
    </row>
    <row r="848" spans="1:16" ht="25.5" x14ac:dyDescent="0.25">
      <c r="A848" s="32" t="s">
        <v>2098</v>
      </c>
      <c r="B848" s="32" t="s">
        <v>106</v>
      </c>
      <c r="C848" s="33">
        <v>44131</v>
      </c>
      <c r="D848" s="33"/>
      <c r="E848" s="32" t="s">
        <v>25</v>
      </c>
      <c r="F848" s="34">
        <v>45299</v>
      </c>
      <c r="G848" s="34"/>
      <c r="H848" s="34">
        <v>45300</v>
      </c>
      <c r="I848" s="34"/>
      <c r="J848" s="32" t="s">
        <v>486</v>
      </c>
      <c r="K848" s="32" t="s">
        <v>2099</v>
      </c>
      <c r="L848" s="34">
        <v>45646</v>
      </c>
      <c r="M848" s="32" t="s">
        <v>43</v>
      </c>
      <c r="N848" s="32" t="s">
        <v>24</v>
      </c>
      <c r="O848" s="32" t="s">
        <v>25</v>
      </c>
      <c r="P848" s="32" t="s">
        <v>26</v>
      </c>
    </row>
    <row r="849" spans="1:16" ht="25.5" x14ac:dyDescent="0.25">
      <c r="A849" s="32" t="s">
        <v>2101</v>
      </c>
      <c r="B849" s="32" t="s">
        <v>106</v>
      </c>
      <c r="C849" s="33">
        <v>43790</v>
      </c>
      <c r="D849" s="33"/>
      <c r="E849" s="32" t="s">
        <v>25</v>
      </c>
      <c r="F849" s="34">
        <v>45303</v>
      </c>
      <c r="G849" s="34"/>
      <c r="H849" s="34">
        <v>45303</v>
      </c>
      <c r="I849" s="34"/>
      <c r="J849" s="32" t="s">
        <v>620</v>
      </c>
      <c r="K849" s="32" t="s">
        <v>2102</v>
      </c>
      <c r="L849" s="32" t="s">
        <v>2103</v>
      </c>
      <c r="M849" s="32" t="s">
        <v>43</v>
      </c>
      <c r="N849" s="32" t="s">
        <v>24</v>
      </c>
      <c r="O849" s="32" t="s">
        <v>25</v>
      </c>
      <c r="P849" s="32" t="s">
        <v>26</v>
      </c>
    </row>
    <row r="850" spans="1:16" ht="25.5" x14ac:dyDescent="0.25">
      <c r="A850" s="32" t="s">
        <v>2090</v>
      </c>
      <c r="B850" s="32" t="s">
        <v>19</v>
      </c>
      <c r="C850" s="33">
        <v>43790</v>
      </c>
      <c r="D850" s="33"/>
      <c r="E850" s="32" t="s">
        <v>25</v>
      </c>
      <c r="F850" s="34">
        <v>45286</v>
      </c>
      <c r="G850" s="34"/>
      <c r="H850" s="34">
        <v>45287</v>
      </c>
      <c r="I850" s="34"/>
      <c r="J850" s="32" t="s">
        <v>238</v>
      </c>
      <c r="K850" s="32" t="s">
        <v>2104</v>
      </c>
      <c r="L850" s="32" t="s">
        <v>517</v>
      </c>
      <c r="M850" s="32" t="s">
        <v>23</v>
      </c>
      <c r="N850" s="32" t="s">
        <v>24</v>
      </c>
      <c r="O850" s="32" t="s">
        <v>25</v>
      </c>
      <c r="P850" s="32" t="s">
        <v>26</v>
      </c>
    </row>
    <row r="851" spans="1:16" ht="25.5" x14ac:dyDescent="0.25">
      <c r="A851" s="32" t="s">
        <v>2105</v>
      </c>
      <c r="B851" s="32" t="s">
        <v>106</v>
      </c>
      <c r="C851" s="33">
        <v>43791</v>
      </c>
      <c r="D851" s="33"/>
      <c r="E851" s="32" t="s">
        <v>25</v>
      </c>
      <c r="F851" s="34">
        <v>45302</v>
      </c>
      <c r="G851" s="34"/>
      <c r="H851" s="34">
        <v>45302</v>
      </c>
      <c r="I851" s="34"/>
      <c r="J851" s="32" t="s">
        <v>588</v>
      </c>
      <c r="K851" s="32" t="s">
        <v>127</v>
      </c>
      <c r="L851" s="32" t="s">
        <v>2106</v>
      </c>
      <c r="M851" s="32" t="s">
        <v>43</v>
      </c>
      <c r="N851" s="32" t="s">
        <v>24</v>
      </c>
      <c r="O851" s="32" t="s">
        <v>25</v>
      </c>
      <c r="P851" s="32" t="s">
        <v>26</v>
      </c>
    </row>
    <row r="852" spans="1:16" ht="25.5" x14ac:dyDescent="0.25">
      <c r="A852" s="32" t="s">
        <v>2108</v>
      </c>
      <c r="B852" s="32" t="s">
        <v>19</v>
      </c>
      <c r="C852" s="33">
        <v>43791</v>
      </c>
      <c r="D852" s="33"/>
      <c r="E852" s="32" t="s">
        <v>20</v>
      </c>
      <c r="F852" s="34">
        <v>45268</v>
      </c>
      <c r="G852" s="34"/>
      <c r="H852" s="34">
        <v>45268</v>
      </c>
      <c r="I852" s="34"/>
      <c r="J852" s="32" t="s">
        <v>36</v>
      </c>
      <c r="K852" s="32" t="s">
        <v>334</v>
      </c>
      <c r="L852" s="32" t="s">
        <v>66</v>
      </c>
      <c r="M852" s="32" t="s">
        <v>43</v>
      </c>
      <c r="N852" s="32" t="s">
        <v>24</v>
      </c>
      <c r="O852" s="32" t="s">
        <v>25</v>
      </c>
      <c r="P852" s="32" t="s">
        <v>26</v>
      </c>
    </row>
    <row r="853" spans="1:16" ht="25.5" x14ac:dyDescent="0.25">
      <c r="A853" s="32" t="s">
        <v>2109</v>
      </c>
      <c r="B853" s="32" t="s">
        <v>46</v>
      </c>
      <c r="C853" s="33">
        <v>43792</v>
      </c>
      <c r="D853" s="33"/>
      <c r="E853" s="32" t="s">
        <v>20</v>
      </c>
      <c r="F853" s="34">
        <v>45288</v>
      </c>
      <c r="G853" s="34"/>
      <c r="H853" s="34">
        <v>45288</v>
      </c>
      <c r="I853" s="34"/>
      <c r="J853" s="32" t="s">
        <v>597</v>
      </c>
      <c r="K853" s="32" t="s">
        <v>2110</v>
      </c>
      <c r="L853" s="32" t="s">
        <v>2111</v>
      </c>
      <c r="M853" s="32" t="s">
        <v>23</v>
      </c>
      <c r="N853" s="32" t="s">
        <v>340</v>
      </c>
      <c r="O853" s="32" t="s">
        <v>25</v>
      </c>
      <c r="P853" s="32" t="s">
        <v>26</v>
      </c>
    </row>
    <row r="854" spans="1:16" ht="25.5" x14ac:dyDescent="0.25">
      <c r="A854" s="32" t="s">
        <v>2105</v>
      </c>
      <c r="B854" s="32" t="s">
        <v>106</v>
      </c>
      <c r="C854" s="33">
        <v>43791</v>
      </c>
      <c r="D854" s="33"/>
      <c r="E854" s="32" t="s">
        <v>25</v>
      </c>
      <c r="F854" s="34">
        <v>45302</v>
      </c>
      <c r="G854" s="34"/>
      <c r="H854" s="34">
        <v>45302</v>
      </c>
      <c r="I854" s="34"/>
      <c r="J854" s="32" t="s">
        <v>588</v>
      </c>
      <c r="K854" s="32" t="s">
        <v>127</v>
      </c>
      <c r="L854" s="32" t="s">
        <v>2106</v>
      </c>
      <c r="M854" s="32" t="s">
        <v>43</v>
      </c>
      <c r="N854" s="32" t="s">
        <v>24</v>
      </c>
      <c r="O854" s="32" t="s">
        <v>25</v>
      </c>
      <c r="P854" s="32" t="s">
        <v>26</v>
      </c>
    </row>
    <row r="855" spans="1:16" ht="25.5" x14ac:dyDescent="0.25">
      <c r="A855" s="32" t="s">
        <v>2113</v>
      </c>
      <c r="B855" s="32" t="s">
        <v>106</v>
      </c>
      <c r="C855" s="33">
        <v>43790</v>
      </c>
      <c r="D855" s="33"/>
      <c r="E855" s="32" t="s">
        <v>20</v>
      </c>
      <c r="F855" s="34">
        <v>45300</v>
      </c>
      <c r="G855" s="34"/>
      <c r="H855" s="34">
        <v>45301</v>
      </c>
      <c r="I855" s="34"/>
      <c r="J855" s="32" t="s">
        <v>134</v>
      </c>
      <c r="K855" s="32" t="s">
        <v>2114</v>
      </c>
      <c r="L855" s="32" t="s">
        <v>458</v>
      </c>
      <c r="M855" s="32" t="s">
        <v>23</v>
      </c>
      <c r="N855" s="32" t="s">
        <v>340</v>
      </c>
      <c r="O855" s="32" t="s">
        <v>25</v>
      </c>
      <c r="P855" s="32" t="s">
        <v>26</v>
      </c>
    </row>
    <row r="856" spans="1:16" ht="25.5" x14ac:dyDescent="0.25">
      <c r="A856" s="32" t="s">
        <v>2116</v>
      </c>
      <c r="B856" s="32" t="s">
        <v>1269</v>
      </c>
      <c r="C856" s="33">
        <v>43791</v>
      </c>
      <c r="D856" s="33"/>
      <c r="E856" s="32" t="s">
        <v>20</v>
      </c>
      <c r="F856" s="34">
        <v>45302</v>
      </c>
      <c r="G856" s="34"/>
      <c r="H856" s="34">
        <v>45303</v>
      </c>
      <c r="I856" s="34"/>
      <c r="J856" s="32" t="s">
        <v>134</v>
      </c>
      <c r="K856" s="32" t="s">
        <v>25</v>
      </c>
      <c r="L856" s="32" t="s">
        <v>44</v>
      </c>
      <c r="M856" s="32" t="s">
        <v>43</v>
      </c>
      <c r="N856" s="32" t="s">
        <v>24</v>
      </c>
      <c r="O856" s="32" t="s">
        <v>25</v>
      </c>
      <c r="P856" s="32" t="s">
        <v>26</v>
      </c>
    </row>
    <row r="857" spans="1:16" ht="25.5" x14ac:dyDescent="0.25">
      <c r="A857" s="32" t="s">
        <v>2118</v>
      </c>
      <c r="B857" s="32" t="s">
        <v>35</v>
      </c>
      <c r="C857" s="33">
        <v>43791</v>
      </c>
      <c r="D857" s="33"/>
      <c r="E857" s="32" t="s">
        <v>20</v>
      </c>
      <c r="F857" s="34">
        <v>45300</v>
      </c>
      <c r="G857" s="34"/>
      <c r="H857" s="34">
        <v>45301</v>
      </c>
      <c r="I857" s="34"/>
      <c r="J857" s="32" t="s">
        <v>418</v>
      </c>
      <c r="K857" s="32" t="s">
        <v>1290</v>
      </c>
      <c r="L857" s="32" t="s">
        <v>469</v>
      </c>
      <c r="M857" s="32" t="s">
        <v>43</v>
      </c>
      <c r="N857" s="32" t="s">
        <v>24</v>
      </c>
      <c r="O857" s="32" t="s">
        <v>25</v>
      </c>
      <c r="P857" s="32" t="s">
        <v>26</v>
      </c>
    </row>
    <row r="858" spans="1:16" ht="25.5" x14ac:dyDescent="0.25">
      <c r="A858" s="32" t="s">
        <v>2119</v>
      </c>
      <c r="B858" s="32" t="s">
        <v>29</v>
      </c>
      <c r="C858" s="33">
        <v>43790</v>
      </c>
      <c r="D858" s="33"/>
      <c r="E858" s="32" t="s">
        <v>25</v>
      </c>
      <c r="F858" s="34">
        <v>45279</v>
      </c>
      <c r="G858" s="34"/>
      <c r="H858" s="34">
        <v>45279</v>
      </c>
      <c r="I858" s="34"/>
      <c r="J858" s="32" t="s">
        <v>427</v>
      </c>
      <c r="K858" s="32" t="s">
        <v>427</v>
      </c>
      <c r="L858" s="32" t="s">
        <v>1562</v>
      </c>
      <c r="M858" s="32" t="s">
        <v>43</v>
      </c>
      <c r="N858" s="32" t="s">
        <v>24</v>
      </c>
      <c r="O858" s="32" t="s">
        <v>25</v>
      </c>
      <c r="P858" s="32" t="s">
        <v>26</v>
      </c>
    </row>
    <row r="859" spans="1:16" ht="51" x14ac:dyDescent="0.25">
      <c r="A859" s="32" t="s">
        <v>2121</v>
      </c>
      <c r="B859" s="32" t="s">
        <v>1269</v>
      </c>
      <c r="C859" s="33">
        <v>43791</v>
      </c>
      <c r="D859" s="33"/>
      <c r="E859" s="32" t="s">
        <v>25</v>
      </c>
      <c r="F859" s="34">
        <v>45302</v>
      </c>
      <c r="G859" s="34"/>
      <c r="H859" s="34">
        <v>45304</v>
      </c>
      <c r="I859" s="34"/>
      <c r="J859" s="32" t="s">
        <v>657</v>
      </c>
      <c r="K859" s="32" t="s">
        <v>376</v>
      </c>
      <c r="L859" s="32" t="s">
        <v>2122</v>
      </c>
      <c r="M859" s="32" t="s">
        <v>23</v>
      </c>
      <c r="N859" s="32" t="s">
        <v>24</v>
      </c>
      <c r="O859" s="32" t="s">
        <v>25</v>
      </c>
      <c r="P859" s="32" t="s">
        <v>26</v>
      </c>
    </row>
    <row r="860" spans="1:16" ht="25.5" x14ac:dyDescent="0.25">
      <c r="A860" s="32" t="s">
        <v>2124</v>
      </c>
      <c r="B860" s="32" t="s">
        <v>19</v>
      </c>
      <c r="C860" s="33">
        <v>43790</v>
      </c>
      <c r="D860" s="33"/>
      <c r="E860" s="32" t="s">
        <v>25</v>
      </c>
      <c r="F860" s="34">
        <v>45279</v>
      </c>
      <c r="G860" s="34"/>
      <c r="H860" s="34">
        <v>45279</v>
      </c>
      <c r="I860" s="34"/>
      <c r="J860" s="32" t="s">
        <v>21</v>
      </c>
      <c r="K860" s="32" t="s">
        <v>2125</v>
      </c>
      <c r="L860" s="32" t="s">
        <v>174</v>
      </c>
      <c r="M860" s="32" t="s">
        <v>23</v>
      </c>
      <c r="N860" s="32" t="s">
        <v>24</v>
      </c>
      <c r="O860" s="32" t="s">
        <v>25</v>
      </c>
      <c r="P860" s="32" t="s">
        <v>26</v>
      </c>
    </row>
    <row r="861" spans="1:16" ht="25.5" x14ac:dyDescent="0.25">
      <c r="A861" s="32" t="s">
        <v>2127</v>
      </c>
      <c r="B861" s="32" t="s">
        <v>1269</v>
      </c>
      <c r="C861" s="33">
        <v>43791</v>
      </c>
      <c r="D861" s="33"/>
      <c r="E861" s="32" t="s">
        <v>25</v>
      </c>
      <c r="F861" s="34">
        <v>45302</v>
      </c>
      <c r="G861" s="34"/>
      <c r="H861" s="34">
        <v>45303</v>
      </c>
      <c r="I861" s="34"/>
      <c r="J861" s="32" t="s">
        <v>1246</v>
      </c>
      <c r="K861" s="32" t="s">
        <v>2128</v>
      </c>
      <c r="L861" s="32" t="s">
        <v>438</v>
      </c>
      <c r="M861" s="32" t="s">
        <v>23</v>
      </c>
      <c r="N861" s="32" t="s">
        <v>340</v>
      </c>
      <c r="O861" s="32" t="s">
        <v>25</v>
      </c>
      <c r="P861" s="32" t="s">
        <v>26</v>
      </c>
    </row>
    <row r="862" spans="1:16" ht="25.5" x14ac:dyDescent="0.25">
      <c r="A862" s="32" t="s">
        <v>2130</v>
      </c>
      <c r="B862" s="32" t="s">
        <v>64</v>
      </c>
      <c r="C862" s="33">
        <v>43791</v>
      </c>
      <c r="D862" s="33"/>
      <c r="E862" s="32" t="s">
        <v>25</v>
      </c>
      <c r="F862" s="34">
        <v>45286</v>
      </c>
      <c r="G862" s="34"/>
      <c r="H862" s="34">
        <v>45296</v>
      </c>
      <c r="I862" s="34"/>
      <c r="J862" s="32" t="s">
        <v>134</v>
      </c>
      <c r="K862" s="32" t="s">
        <v>285</v>
      </c>
      <c r="L862" s="32" t="s">
        <v>127</v>
      </c>
      <c r="M862" s="32" t="s">
        <v>23</v>
      </c>
      <c r="N862" s="32" t="s">
        <v>340</v>
      </c>
      <c r="O862" s="32" t="s">
        <v>25</v>
      </c>
      <c r="P862" s="32" t="s">
        <v>26</v>
      </c>
    </row>
    <row r="863" spans="1:16" ht="25.5" x14ac:dyDescent="0.25">
      <c r="A863" s="32" t="s">
        <v>2132</v>
      </c>
      <c r="B863" s="32" t="s">
        <v>64</v>
      </c>
      <c r="C863" s="33">
        <v>45291</v>
      </c>
      <c r="D863" s="33"/>
      <c r="E863" s="32" t="s">
        <v>25</v>
      </c>
      <c r="F863" s="34">
        <v>45291</v>
      </c>
      <c r="G863" s="34"/>
      <c r="H863" s="34">
        <v>45291</v>
      </c>
      <c r="I863" s="34"/>
      <c r="J863" s="32" t="s">
        <v>36</v>
      </c>
      <c r="K863" s="32" t="s">
        <v>1107</v>
      </c>
      <c r="L863" s="32">
        <v>2024</v>
      </c>
      <c r="M863" s="32" t="s">
        <v>23</v>
      </c>
      <c r="N863" s="32" t="s">
        <v>340</v>
      </c>
      <c r="O863" s="32" t="s">
        <v>25</v>
      </c>
      <c r="P863" s="32" t="s">
        <v>26</v>
      </c>
    </row>
    <row r="864" spans="1:16" ht="25.5" x14ac:dyDescent="0.25">
      <c r="A864" s="32" t="s">
        <v>2133</v>
      </c>
      <c r="B864" s="32" t="s">
        <v>35</v>
      </c>
      <c r="C864" s="33">
        <v>43791</v>
      </c>
      <c r="D864" s="33"/>
      <c r="E864" s="32" t="s">
        <v>25</v>
      </c>
      <c r="F864" s="34">
        <v>45301</v>
      </c>
      <c r="G864" s="34"/>
      <c r="H864" s="34">
        <v>45304</v>
      </c>
      <c r="I864" s="34"/>
      <c r="J864" s="32" t="s">
        <v>21</v>
      </c>
      <c r="K864" s="32" t="s">
        <v>2134</v>
      </c>
      <c r="L864" s="32" t="s">
        <v>517</v>
      </c>
      <c r="M864" s="32" t="s">
        <v>23</v>
      </c>
      <c r="N864" s="32" t="s">
        <v>24</v>
      </c>
      <c r="O864" s="32" t="s">
        <v>25</v>
      </c>
      <c r="P864" s="32" t="s">
        <v>26</v>
      </c>
    </row>
    <row r="865" spans="1:16" ht="25.5" x14ac:dyDescent="0.25">
      <c r="A865" s="32" t="s">
        <v>2135</v>
      </c>
      <c r="B865" s="32" t="s">
        <v>19</v>
      </c>
      <c r="C865" s="33">
        <v>43791</v>
      </c>
      <c r="D865" s="33"/>
      <c r="E865" s="32" t="s">
        <v>25</v>
      </c>
      <c r="F865" s="34">
        <v>45268</v>
      </c>
      <c r="G865" s="34"/>
      <c r="H865" s="34">
        <v>45268</v>
      </c>
      <c r="I865" s="34"/>
      <c r="J865" s="32" t="s">
        <v>30</v>
      </c>
      <c r="K865" s="32" t="s">
        <v>290</v>
      </c>
      <c r="L865" s="32" t="s">
        <v>66</v>
      </c>
      <c r="M865" s="32" t="s">
        <v>43</v>
      </c>
      <c r="N865" s="32" t="s">
        <v>24</v>
      </c>
      <c r="O865" s="32" t="s">
        <v>25</v>
      </c>
      <c r="P865" s="32" t="s">
        <v>26</v>
      </c>
    </row>
    <row r="866" spans="1:16" ht="25.5" x14ac:dyDescent="0.25">
      <c r="A866" s="32" t="s">
        <v>2136</v>
      </c>
      <c r="B866" s="32" t="s">
        <v>35</v>
      </c>
      <c r="C866" s="33">
        <v>43790</v>
      </c>
      <c r="D866" s="33"/>
      <c r="E866" s="32" t="s">
        <v>25</v>
      </c>
      <c r="F866" s="34">
        <v>45293</v>
      </c>
      <c r="G866" s="34"/>
      <c r="H866" s="34">
        <v>45293</v>
      </c>
      <c r="I866" s="34"/>
      <c r="J866" s="32" t="s">
        <v>1073</v>
      </c>
      <c r="K866" s="32" t="s">
        <v>1073</v>
      </c>
      <c r="L866" s="32" t="s">
        <v>595</v>
      </c>
      <c r="M866" s="32" t="s">
        <v>43</v>
      </c>
      <c r="N866" s="32" t="s">
        <v>24</v>
      </c>
      <c r="O866" s="32" t="s">
        <v>25</v>
      </c>
      <c r="P866" s="32" t="s">
        <v>26</v>
      </c>
    </row>
    <row r="867" spans="1:16" ht="25.5" x14ac:dyDescent="0.25">
      <c r="A867" s="32" t="s">
        <v>2137</v>
      </c>
      <c r="B867" s="32" t="s">
        <v>46</v>
      </c>
      <c r="C867" s="33">
        <v>43791</v>
      </c>
      <c r="D867" s="33"/>
      <c r="E867" s="32" t="s">
        <v>20</v>
      </c>
      <c r="F867" s="34">
        <v>45300</v>
      </c>
      <c r="G867" s="34"/>
      <c r="H867" s="34">
        <v>45303</v>
      </c>
      <c r="I867" s="34"/>
      <c r="J867" s="32" t="s">
        <v>482</v>
      </c>
      <c r="K867" s="32" t="s">
        <v>2138</v>
      </c>
      <c r="L867" s="32" t="s">
        <v>473</v>
      </c>
      <c r="M867" s="32" t="s">
        <v>43</v>
      </c>
      <c r="N867" s="32" t="s">
        <v>340</v>
      </c>
      <c r="O867" s="32" t="s">
        <v>25</v>
      </c>
      <c r="P867" s="32" t="s">
        <v>26</v>
      </c>
    </row>
    <row r="868" spans="1:16" ht="25.5" x14ac:dyDescent="0.25">
      <c r="A868" s="32" t="s">
        <v>2139</v>
      </c>
      <c r="B868" s="32" t="s">
        <v>59</v>
      </c>
      <c r="C868" s="33">
        <v>43791</v>
      </c>
      <c r="D868" s="33"/>
      <c r="E868" s="32" t="s">
        <v>25</v>
      </c>
      <c r="F868" s="34">
        <v>45281</v>
      </c>
      <c r="G868" s="34"/>
      <c r="H868" s="34">
        <v>45281</v>
      </c>
      <c r="I868" s="34"/>
      <c r="J868" s="32" t="s">
        <v>427</v>
      </c>
      <c r="K868" s="32" t="s">
        <v>20</v>
      </c>
      <c r="L868" s="32" t="s">
        <v>2140</v>
      </c>
      <c r="M868" s="32" t="s">
        <v>23</v>
      </c>
      <c r="N868" s="32" t="s">
        <v>340</v>
      </c>
      <c r="O868" s="32" t="s">
        <v>25</v>
      </c>
      <c r="P868" s="32" t="s">
        <v>26</v>
      </c>
    </row>
    <row r="869" spans="1:16" ht="25.5" x14ac:dyDescent="0.25">
      <c r="A869" s="32" t="s">
        <v>2142</v>
      </c>
      <c r="B869" s="32" t="s">
        <v>46</v>
      </c>
      <c r="C869" s="33">
        <v>43790</v>
      </c>
      <c r="D869" s="33"/>
      <c r="E869" s="32" t="s">
        <v>25</v>
      </c>
      <c r="F869" s="34">
        <v>45288</v>
      </c>
      <c r="G869" s="34"/>
      <c r="H869" s="34">
        <v>45290</v>
      </c>
      <c r="I869" s="34"/>
      <c r="J869" s="32" t="s">
        <v>30</v>
      </c>
      <c r="K869" s="32" t="s">
        <v>541</v>
      </c>
      <c r="L869" s="32" t="s">
        <v>695</v>
      </c>
      <c r="M869" s="32" t="s">
        <v>43</v>
      </c>
      <c r="N869" s="32" t="s">
        <v>340</v>
      </c>
      <c r="O869" s="32" t="s">
        <v>25</v>
      </c>
      <c r="P869" s="32" t="s">
        <v>26</v>
      </c>
    </row>
    <row r="870" spans="1:16" ht="25.5" x14ac:dyDescent="0.25">
      <c r="A870" s="32" t="s">
        <v>2143</v>
      </c>
      <c r="B870" s="32" t="s">
        <v>106</v>
      </c>
      <c r="C870" s="33">
        <v>43789</v>
      </c>
      <c r="D870" s="33"/>
      <c r="E870" s="32" t="s">
        <v>20</v>
      </c>
      <c r="F870" s="34">
        <v>45300</v>
      </c>
      <c r="G870" s="34"/>
      <c r="H870" s="34">
        <v>45304</v>
      </c>
      <c r="I870" s="34"/>
      <c r="J870" s="32" t="s">
        <v>36</v>
      </c>
      <c r="K870" s="32" t="s">
        <v>2144</v>
      </c>
      <c r="L870" s="32" t="s">
        <v>678</v>
      </c>
      <c r="M870" s="32" t="s">
        <v>23</v>
      </c>
      <c r="N870" s="32" t="s">
        <v>340</v>
      </c>
      <c r="O870" s="32" t="s">
        <v>25</v>
      </c>
      <c r="P870" s="32" t="s">
        <v>26</v>
      </c>
    </row>
    <row r="871" spans="1:16" ht="25.5" x14ac:dyDescent="0.25">
      <c r="A871" s="32" t="s">
        <v>2145</v>
      </c>
      <c r="B871" s="32" t="s">
        <v>1269</v>
      </c>
      <c r="C871" s="39" t="s">
        <v>2146</v>
      </c>
      <c r="D871" s="39"/>
      <c r="E871" s="32" t="s">
        <v>25</v>
      </c>
      <c r="F871" s="34">
        <v>45302</v>
      </c>
      <c r="G871" s="34"/>
      <c r="H871" s="34">
        <v>45302</v>
      </c>
      <c r="I871" s="34"/>
      <c r="J871" s="32" t="s">
        <v>1041</v>
      </c>
      <c r="K871" s="32" t="s">
        <v>493</v>
      </c>
      <c r="L871" s="32" t="s">
        <v>513</v>
      </c>
      <c r="M871" s="32" t="s">
        <v>23</v>
      </c>
      <c r="N871" s="32" t="s">
        <v>340</v>
      </c>
      <c r="O871" s="32" t="s">
        <v>25</v>
      </c>
      <c r="P871" s="32" t="s">
        <v>26</v>
      </c>
    </row>
    <row r="872" spans="1:16" ht="25.5" x14ac:dyDescent="0.25">
      <c r="A872" s="32" t="s">
        <v>2147</v>
      </c>
      <c r="B872" s="32" t="s">
        <v>106</v>
      </c>
      <c r="C872" s="33">
        <v>43789</v>
      </c>
      <c r="D872" s="33"/>
      <c r="E872" s="32" t="s">
        <v>25</v>
      </c>
      <c r="F872" s="34">
        <v>45302</v>
      </c>
      <c r="G872" s="34"/>
      <c r="H872" s="34">
        <v>45303</v>
      </c>
      <c r="I872" s="34"/>
      <c r="J872" s="32" t="s">
        <v>253</v>
      </c>
      <c r="K872" s="32" t="s">
        <v>25</v>
      </c>
      <c r="L872" s="32" t="s">
        <v>791</v>
      </c>
      <c r="M872" s="32" t="s">
        <v>43</v>
      </c>
      <c r="N872" s="32" t="s">
        <v>24</v>
      </c>
      <c r="O872" s="32" t="s">
        <v>25</v>
      </c>
      <c r="P872" s="32" t="s">
        <v>26</v>
      </c>
    </row>
    <row r="873" spans="1:16" ht="25.5" x14ac:dyDescent="0.25">
      <c r="A873" s="32" t="s">
        <v>2149</v>
      </c>
      <c r="B873" s="32" t="s">
        <v>1269</v>
      </c>
      <c r="C873" s="33">
        <v>43792</v>
      </c>
      <c r="D873" s="33"/>
      <c r="E873" s="32" t="s">
        <v>25</v>
      </c>
      <c r="F873" s="34">
        <v>45301</v>
      </c>
      <c r="G873" s="34"/>
      <c r="H873" s="34">
        <v>45301</v>
      </c>
      <c r="I873" s="34"/>
      <c r="J873" s="32" t="s">
        <v>21</v>
      </c>
      <c r="K873" s="32" t="s">
        <v>2150</v>
      </c>
      <c r="L873" s="32" t="s">
        <v>517</v>
      </c>
      <c r="M873" s="32" t="s">
        <v>23</v>
      </c>
      <c r="N873" s="32" t="s">
        <v>24</v>
      </c>
      <c r="O873" s="32" t="s">
        <v>25</v>
      </c>
      <c r="P873" s="32" t="s">
        <v>26</v>
      </c>
    </row>
    <row r="874" spans="1:16" ht="25.5" x14ac:dyDescent="0.25">
      <c r="A874" s="32" t="s">
        <v>2151</v>
      </c>
      <c r="B874" s="32" t="s">
        <v>35</v>
      </c>
      <c r="C874" s="33">
        <v>43797</v>
      </c>
      <c r="D874" s="33"/>
      <c r="E874" s="32" t="s">
        <v>25</v>
      </c>
      <c r="F874" s="34">
        <v>45300</v>
      </c>
      <c r="G874" s="34"/>
      <c r="H874" s="34">
        <v>41649</v>
      </c>
      <c r="I874" s="34"/>
      <c r="J874" s="32" t="s">
        <v>1073</v>
      </c>
      <c r="K874" s="32" t="s">
        <v>2152</v>
      </c>
      <c r="L874" s="32" t="s">
        <v>513</v>
      </c>
      <c r="M874" s="32" t="s">
        <v>23</v>
      </c>
      <c r="N874" s="32" t="s">
        <v>340</v>
      </c>
      <c r="O874" s="32" t="s">
        <v>25</v>
      </c>
      <c r="P874" s="32" t="s">
        <v>26</v>
      </c>
    </row>
    <row r="875" spans="1:16" ht="25.5" x14ac:dyDescent="0.25">
      <c r="A875" s="32" t="s">
        <v>2153</v>
      </c>
      <c r="B875" s="32" t="s">
        <v>64</v>
      </c>
      <c r="C875" s="33">
        <v>43790</v>
      </c>
      <c r="D875" s="33"/>
      <c r="E875" s="32" t="s">
        <v>25</v>
      </c>
      <c r="F875" s="34">
        <v>45286</v>
      </c>
      <c r="G875" s="34"/>
      <c r="H875" s="34">
        <v>45286</v>
      </c>
      <c r="I875" s="34"/>
      <c r="J875" s="32" t="s">
        <v>450</v>
      </c>
      <c r="K875" s="32" t="s">
        <v>2154</v>
      </c>
      <c r="L875" s="32" t="s">
        <v>32</v>
      </c>
      <c r="M875" s="32" t="s">
        <v>23</v>
      </c>
      <c r="N875" s="32" t="s">
        <v>24</v>
      </c>
      <c r="O875" s="32" t="s">
        <v>25</v>
      </c>
      <c r="P875" s="32" t="s">
        <v>26</v>
      </c>
    </row>
    <row r="876" spans="1:16" ht="38.25" x14ac:dyDescent="0.25">
      <c r="A876" s="32" t="s">
        <v>2156</v>
      </c>
      <c r="B876" s="32" t="s">
        <v>106</v>
      </c>
      <c r="C876" s="33">
        <v>43586</v>
      </c>
      <c r="D876" s="33"/>
      <c r="E876" s="32" t="s">
        <v>25</v>
      </c>
      <c r="F876" s="34">
        <v>45300</v>
      </c>
      <c r="G876" s="34"/>
      <c r="H876" s="34">
        <v>45302</v>
      </c>
      <c r="I876" s="34"/>
      <c r="J876" s="32" t="s">
        <v>180</v>
      </c>
      <c r="K876" s="32" t="s">
        <v>900</v>
      </c>
      <c r="L876" s="32" t="s">
        <v>2157</v>
      </c>
      <c r="M876" s="32" t="s">
        <v>23</v>
      </c>
      <c r="N876" s="32" t="s">
        <v>340</v>
      </c>
      <c r="O876" s="32" t="s">
        <v>25</v>
      </c>
      <c r="P876" s="32" t="s">
        <v>26</v>
      </c>
    </row>
    <row r="877" spans="1:16" ht="25.5" x14ac:dyDescent="0.25">
      <c r="A877" s="32" t="s">
        <v>2159</v>
      </c>
      <c r="B877" s="32" t="s">
        <v>19</v>
      </c>
      <c r="C877" s="33">
        <v>43791</v>
      </c>
      <c r="D877" s="33"/>
      <c r="E877" s="32" t="s">
        <v>25</v>
      </c>
      <c r="F877" s="34">
        <v>45268</v>
      </c>
      <c r="G877" s="34"/>
      <c r="H877" s="34">
        <v>45270</v>
      </c>
      <c r="I877" s="34"/>
      <c r="J877" s="32" t="s">
        <v>440</v>
      </c>
      <c r="K877" s="32" t="s">
        <v>1092</v>
      </c>
      <c r="L877" s="32">
        <v>2024</v>
      </c>
      <c r="M877" s="32" t="s">
        <v>23</v>
      </c>
      <c r="N877" s="32" t="s">
        <v>340</v>
      </c>
      <c r="O877" s="32" t="s">
        <v>25</v>
      </c>
      <c r="P877" s="32" t="s">
        <v>26</v>
      </c>
    </row>
    <row r="878" spans="1:16" ht="25.5" x14ac:dyDescent="0.25">
      <c r="A878" s="32" t="s">
        <v>2161</v>
      </c>
      <c r="B878" s="32" t="s">
        <v>64</v>
      </c>
      <c r="C878" s="33">
        <v>43788</v>
      </c>
      <c r="D878" s="33"/>
      <c r="E878" s="32" t="s">
        <v>20</v>
      </c>
      <c r="F878" s="34">
        <v>45286</v>
      </c>
      <c r="G878" s="34"/>
      <c r="H878" s="34">
        <v>45286</v>
      </c>
      <c r="I878" s="34"/>
      <c r="J878" s="32" t="s">
        <v>418</v>
      </c>
      <c r="K878" s="32" t="s">
        <v>2162</v>
      </c>
      <c r="L878" s="32" t="s">
        <v>513</v>
      </c>
      <c r="M878" s="32" t="s">
        <v>23</v>
      </c>
      <c r="N878" s="32" t="s">
        <v>24</v>
      </c>
      <c r="O878" s="32" t="s">
        <v>25</v>
      </c>
      <c r="P878" s="32" t="s">
        <v>26</v>
      </c>
    </row>
    <row r="879" spans="1:16" ht="25.5" x14ac:dyDescent="0.25">
      <c r="A879" s="32" t="s">
        <v>2163</v>
      </c>
      <c r="B879" s="32" t="s">
        <v>106</v>
      </c>
      <c r="C879" s="33">
        <v>43791</v>
      </c>
      <c r="D879" s="33"/>
      <c r="E879" s="32" t="s">
        <v>25</v>
      </c>
      <c r="F879" s="34">
        <v>45302</v>
      </c>
      <c r="G879" s="34"/>
      <c r="H879" s="34">
        <v>45302</v>
      </c>
      <c r="I879" s="34"/>
      <c r="J879" s="32" t="s">
        <v>657</v>
      </c>
      <c r="K879" s="32" t="s">
        <v>2164</v>
      </c>
      <c r="L879" s="32" t="s">
        <v>477</v>
      </c>
      <c r="M879" s="32" t="s">
        <v>23</v>
      </c>
      <c r="N879" s="32" t="s">
        <v>24</v>
      </c>
      <c r="O879" s="32" t="s">
        <v>25</v>
      </c>
      <c r="P879" s="32" t="s">
        <v>26</v>
      </c>
    </row>
    <row r="880" spans="1:16" ht="25.5" x14ac:dyDescent="0.25">
      <c r="A880" s="32" t="s">
        <v>2166</v>
      </c>
      <c r="B880" s="32" t="s">
        <v>2167</v>
      </c>
      <c r="C880" s="33">
        <v>43817</v>
      </c>
      <c r="D880" s="33"/>
      <c r="E880" s="32" t="s">
        <v>25</v>
      </c>
      <c r="F880" s="34">
        <v>43817</v>
      </c>
      <c r="G880" s="34"/>
      <c r="H880" s="34">
        <v>43817</v>
      </c>
      <c r="I880" s="34"/>
      <c r="J880" s="32" t="s">
        <v>30</v>
      </c>
      <c r="K880" s="32" t="s">
        <v>541</v>
      </c>
      <c r="L880" s="32" t="s">
        <v>127</v>
      </c>
      <c r="M880" s="32" t="s">
        <v>43</v>
      </c>
      <c r="N880" s="32" t="s">
        <v>24</v>
      </c>
      <c r="O880" s="32" t="s">
        <v>25</v>
      </c>
      <c r="P880" s="32" t="s">
        <v>26</v>
      </c>
    </row>
    <row r="881" spans="1:16" ht="25.5" x14ac:dyDescent="0.25">
      <c r="A881" s="32" t="s">
        <v>2168</v>
      </c>
      <c r="B881" s="32" t="s">
        <v>1269</v>
      </c>
      <c r="C881" s="33">
        <v>43791</v>
      </c>
      <c r="D881" s="33"/>
      <c r="E881" s="32" t="s">
        <v>25</v>
      </c>
      <c r="F881" s="34">
        <v>45302</v>
      </c>
      <c r="G881" s="34"/>
      <c r="H881" s="34">
        <v>45302</v>
      </c>
      <c r="I881" s="34"/>
      <c r="J881" s="32" t="s">
        <v>1156</v>
      </c>
      <c r="K881" s="32" t="s">
        <v>2169</v>
      </c>
      <c r="L881" s="32" t="s">
        <v>1500</v>
      </c>
      <c r="M881" s="32" t="s">
        <v>43</v>
      </c>
      <c r="N881" s="32" t="s">
        <v>24</v>
      </c>
      <c r="O881" s="32" t="s">
        <v>25</v>
      </c>
      <c r="P881" s="32" t="s">
        <v>26</v>
      </c>
    </row>
    <row r="882" spans="1:16" ht="25.5" x14ac:dyDescent="0.25">
      <c r="A882" s="32" t="s">
        <v>2170</v>
      </c>
      <c r="B882" s="32" t="s">
        <v>95</v>
      </c>
      <c r="C882" s="33">
        <v>43790</v>
      </c>
      <c r="D882" s="33"/>
      <c r="E882" s="32" t="s">
        <v>25</v>
      </c>
      <c r="F882" s="34">
        <v>45295</v>
      </c>
      <c r="G882" s="34"/>
      <c r="H882" s="34">
        <v>45303</v>
      </c>
      <c r="I882" s="34"/>
      <c r="J882" s="32" t="s">
        <v>21</v>
      </c>
      <c r="K882" s="32" t="s">
        <v>1471</v>
      </c>
      <c r="L882" s="32" t="s">
        <v>1830</v>
      </c>
      <c r="M882" s="32" t="s">
        <v>23</v>
      </c>
      <c r="N882" s="32" t="s">
        <v>340</v>
      </c>
      <c r="O882" s="32" t="s">
        <v>25</v>
      </c>
      <c r="P882" s="32" t="s">
        <v>26</v>
      </c>
    </row>
    <row r="883" spans="1:16" ht="25.5" x14ac:dyDescent="0.25">
      <c r="A883" s="32" t="s">
        <v>2171</v>
      </c>
      <c r="B883" s="32" t="s">
        <v>106</v>
      </c>
      <c r="C883" s="33">
        <v>43791</v>
      </c>
      <c r="D883" s="33"/>
      <c r="E883" s="32" t="s">
        <v>25</v>
      </c>
      <c r="F883" s="34">
        <v>45302</v>
      </c>
      <c r="G883" s="34"/>
      <c r="H883" s="34">
        <v>45303</v>
      </c>
      <c r="I883" s="34"/>
      <c r="J883" s="32" t="s">
        <v>528</v>
      </c>
      <c r="K883" s="32" t="s">
        <v>1215</v>
      </c>
      <c r="L883" s="32" t="s">
        <v>438</v>
      </c>
      <c r="M883" s="32" t="s">
        <v>23</v>
      </c>
      <c r="N883" s="32" t="s">
        <v>340</v>
      </c>
      <c r="O883" s="32" t="s">
        <v>25</v>
      </c>
      <c r="P883" s="32" t="s">
        <v>26</v>
      </c>
    </row>
    <row r="884" spans="1:16" ht="25.5" x14ac:dyDescent="0.25">
      <c r="A884" s="32" t="s">
        <v>2172</v>
      </c>
      <c r="B884" s="32" t="s">
        <v>106</v>
      </c>
      <c r="C884" s="33">
        <v>43791</v>
      </c>
      <c r="D884" s="33"/>
      <c r="E884" s="32" t="s">
        <v>25</v>
      </c>
      <c r="F884" s="34">
        <v>45302</v>
      </c>
      <c r="G884" s="34"/>
      <c r="H884" s="34">
        <v>45302</v>
      </c>
      <c r="I884" s="34"/>
      <c r="J884" s="32" t="s">
        <v>119</v>
      </c>
      <c r="K884" s="32" t="s">
        <v>25</v>
      </c>
      <c r="L884" s="32" t="s">
        <v>143</v>
      </c>
      <c r="M884" s="32" t="s">
        <v>23</v>
      </c>
      <c r="N884" s="32" t="s">
        <v>340</v>
      </c>
      <c r="O884" s="32" t="s">
        <v>25</v>
      </c>
      <c r="P884" s="32" t="s">
        <v>26</v>
      </c>
    </row>
    <row r="885" spans="1:16" ht="25.5" x14ac:dyDescent="0.25">
      <c r="A885" s="32" t="s">
        <v>2173</v>
      </c>
      <c r="B885" s="32" t="s">
        <v>46</v>
      </c>
      <c r="C885" s="33">
        <v>43790</v>
      </c>
      <c r="D885" s="33"/>
      <c r="E885" s="32" t="s">
        <v>20</v>
      </c>
      <c r="F885" s="34">
        <v>45288</v>
      </c>
      <c r="G885" s="34"/>
      <c r="H885" s="34">
        <v>45288</v>
      </c>
      <c r="I885" s="34"/>
      <c r="J885" s="32" t="s">
        <v>410</v>
      </c>
      <c r="K885" s="32" t="s">
        <v>2174</v>
      </c>
      <c r="L885" s="32" t="s">
        <v>513</v>
      </c>
      <c r="M885" s="32" t="s">
        <v>23</v>
      </c>
      <c r="N885" s="32" t="s">
        <v>340</v>
      </c>
      <c r="O885" s="32" t="s">
        <v>25</v>
      </c>
      <c r="P885" s="32" t="s">
        <v>20</v>
      </c>
    </row>
    <row r="886" spans="1:16" ht="25.5" x14ac:dyDescent="0.25">
      <c r="A886" s="32" t="s">
        <v>2176</v>
      </c>
      <c r="B886" s="32" t="s">
        <v>69</v>
      </c>
      <c r="C886" s="33">
        <v>43791</v>
      </c>
      <c r="D886" s="33"/>
      <c r="E886" s="32" t="s">
        <v>20</v>
      </c>
      <c r="F886" s="34">
        <v>45288</v>
      </c>
      <c r="G886" s="34"/>
      <c r="H886" s="34">
        <v>45295</v>
      </c>
      <c r="I886" s="34"/>
      <c r="J886" s="32" t="s">
        <v>1041</v>
      </c>
      <c r="K886" s="32" t="s">
        <v>1222</v>
      </c>
      <c r="L886" s="32" t="s">
        <v>32</v>
      </c>
      <c r="M886" s="32" t="s">
        <v>23</v>
      </c>
      <c r="N886" s="32" t="s">
        <v>340</v>
      </c>
      <c r="O886" s="32" t="s">
        <v>25</v>
      </c>
      <c r="P886" s="32" t="s">
        <v>26</v>
      </c>
    </row>
    <row r="887" spans="1:16" ht="25.5" x14ac:dyDescent="0.25">
      <c r="A887" s="32" t="s">
        <v>2178</v>
      </c>
      <c r="B887" s="32" t="s">
        <v>69</v>
      </c>
      <c r="C887" s="33">
        <v>43788</v>
      </c>
      <c r="D887" s="33"/>
      <c r="E887" s="32" t="s">
        <v>25</v>
      </c>
      <c r="F887" s="34">
        <v>45636</v>
      </c>
      <c r="G887" s="34"/>
      <c r="H887" s="34">
        <v>45636</v>
      </c>
      <c r="I887" s="34"/>
      <c r="J887" s="32" t="s">
        <v>36</v>
      </c>
      <c r="K887" s="32" t="s">
        <v>376</v>
      </c>
      <c r="L887" s="32" t="s">
        <v>442</v>
      </c>
      <c r="M887" s="32" t="s">
        <v>43</v>
      </c>
      <c r="N887" s="32" t="s">
        <v>24</v>
      </c>
      <c r="O887" s="32" t="s">
        <v>25</v>
      </c>
      <c r="P887" s="32" t="s">
        <v>26</v>
      </c>
    </row>
    <row r="888" spans="1:16" ht="25.5" x14ac:dyDescent="0.25">
      <c r="A888" s="32" t="s">
        <v>2180</v>
      </c>
      <c r="B888" s="32" t="s">
        <v>59</v>
      </c>
      <c r="C888" s="33">
        <v>45286</v>
      </c>
      <c r="D888" s="33"/>
      <c r="E888" s="32" t="s">
        <v>25</v>
      </c>
      <c r="F888" s="34">
        <v>45281</v>
      </c>
      <c r="G888" s="34"/>
      <c r="H888" s="34">
        <v>45286</v>
      </c>
      <c r="I888" s="34"/>
      <c r="J888" s="32" t="s">
        <v>119</v>
      </c>
      <c r="K888" s="32" t="s">
        <v>2181</v>
      </c>
      <c r="L888" s="32" t="s">
        <v>438</v>
      </c>
      <c r="M888" s="32" t="s">
        <v>23</v>
      </c>
      <c r="N888" s="32" t="s">
        <v>340</v>
      </c>
      <c r="O888" s="32" t="s">
        <v>25</v>
      </c>
      <c r="P888" s="32" t="s">
        <v>26</v>
      </c>
    </row>
    <row r="889" spans="1:16" ht="25.5" x14ac:dyDescent="0.25">
      <c r="A889" s="32" t="s">
        <v>2182</v>
      </c>
      <c r="B889" s="32" t="s">
        <v>59</v>
      </c>
      <c r="C889" s="33">
        <v>43790</v>
      </c>
      <c r="D889" s="33"/>
      <c r="E889" s="32" t="s">
        <v>25</v>
      </c>
      <c r="F889" s="34">
        <v>45281</v>
      </c>
      <c r="G889" s="34"/>
      <c r="H889" s="34">
        <v>45281</v>
      </c>
      <c r="I889" s="34"/>
      <c r="J889" s="32" t="s">
        <v>450</v>
      </c>
      <c r="K889" s="32" t="s">
        <v>538</v>
      </c>
      <c r="L889" s="32" t="s">
        <v>747</v>
      </c>
      <c r="M889" s="32" t="s">
        <v>23</v>
      </c>
      <c r="N889" s="32" t="s">
        <v>24</v>
      </c>
      <c r="O889" s="32" t="s">
        <v>25</v>
      </c>
      <c r="P889" s="32" t="s">
        <v>26</v>
      </c>
    </row>
    <row r="890" spans="1:16" ht="25.5" x14ac:dyDescent="0.25">
      <c r="A890" s="32" t="s">
        <v>2184</v>
      </c>
      <c r="B890" s="32" t="s">
        <v>69</v>
      </c>
      <c r="C890" s="33">
        <v>43791</v>
      </c>
      <c r="D890" s="33"/>
      <c r="E890" s="32" t="s">
        <v>25</v>
      </c>
      <c r="F890" s="34">
        <v>45268</v>
      </c>
      <c r="G890" s="34"/>
      <c r="H890" s="34">
        <v>45288</v>
      </c>
      <c r="I890" s="34"/>
      <c r="J890" s="32" t="s">
        <v>134</v>
      </c>
      <c r="K890" s="32" t="s">
        <v>2185</v>
      </c>
      <c r="L890" s="32" t="s">
        <v>2185</v>
      </c>
      <c r="M890" s="32" t="s">
        <v>1737</v>
      </c>
      <c r="N890" s="32" t="s">
        <v>340</v>
      </c>
      <c r="O890" s="32" t="s">
        <v>25</v>
      </c>
      <c r="P890" s="32" t="s">
        <v>26</v>
      </c>
    </row>
    <row r="891" spans="1:16" ht="25.5" x14ac:dyDescent="0.25">
      <c r="A891" s="32" t="s">
        <v>2186</v>
      </c>
      <c r="B891" s="32" t="s">
        <v>1269</v>
      </c>
      <c r="C891" s="33">
        <v>43790</v>
      </c>
      <c r="D891" s="33"/>
      <c r="E891" s="32" t="s">
        <v>25</v>
      </c>
      <c r="F891" s="34">
        <v>45302</v>
      </c>
      <c r="G891" s="34"/>
      <c r="H891" s="34">
        <v>45302</v>
      </c>
      <c r="I891" s="34"/>
      <c r="J891" s="32" t="s">
        <v>698</v>
      </c>
      <c r="K891" s="32" t="s">
        <v>2187</v>
      </c>
      <c r="L891" s="32" t="s">
        <v>2188</v>
      </c>
      <c r="M891" s="32" t="s">
        <v>23</v>
      </c>
      <c r="N891" s="32" t="s">
        <v>24</v>
      </c>
      <c r="O891" s="32" t="s">
        <v>25</v>
      </c>
      <c r="P891" s="32" t="s">
        <v>26</v>
      </c>
    </row>
    <row r="892" spans="1:16" ht="25.5" x14ac:dyDescent="0.25">
      <c r="A892" s="32" t="s">
        <v>2189</v>
      </c>
      <c r="B892" s="32" t="s">
        <v>35</v>
      </c>
      <c r="C892" s="33">
        <v>43799</v>
      </c>
      <c r="D892" s="33"/>
      <c r="E892" s="32" t="s">
        <v>25</v>
      </c>
      <c r="F892" s="34">
        <v>45293</v>
      </c>
      <c r="G892" s="34"/>
      <c r="H892" s="34">
        <v>45302</v>
      </c>
      <c r="I892" s="34"/>
      <c r="J892" s="32" t="s">
        <v>427</v>
      </c>
      <c r="K892" s="32" t="s">
        <v>2190</v>
      </c>
      <c r="L892" s="32" t="s">
        <v>66</v>
      </c>
      <c r="M892" s="32" t="s">
        <v>23</v>
      </c>
      <c r="N892" s="32" t="s">
        <v>340</v>
      </c>
      <c r="O892" s="32" t="s">
        <v>25</v>
      </c>
      <c r="P892" s="32" t="s">
        <v>26</v>
      </c>
    </row>
    <row r="893" spans="1:16" ht="25.5" x14ac:dyDescent="0.25">
      <c r="A893" s="32" t="s">
        <v>2192</v>
      </c>
      <c r="B893" s="32" t="s">
        <v>35</v>
      </c>
      <c r="C893" s="33">
        <v>43791</v>
      </c>
      <c r="D893" s="33"/>
      <c r="E893" s="32" t="s">
        <v>25</v>
      </c>
      <c r="F893" s="34">
        <v>45293</v>
      </c>
      <c r="G893" s="34"/>
      <c r="H893" s="34">
        <v>45293</v>
      </c>
      <c r="I893" s="34"/>
      <c r="J893" s="32" t="s">
        <v>399</v>
      </c>
      <c r="K893" s="32" t="s">
        <v>978</v>
      </c>
      <c r="L893" s="32" t="s">
        <v>513</v>
      </c>
      <c r="M893" s="32" t="s">
        <v>23</v>
      </c>
      <c r="N893" s="32" t="s">
        <v>24</v>
      </c>
      <c r="O893" s="32" t="s">
        <v>25</v>
      </c>
      <c r="P893" s="32" t="s">
        <v>26</v>
      </c>
    </row>
    <row r="894" spans="1:16" ht="25.5" x14ac:dyDescent="0.25">
      <c r="A894" s="32" t="s">
        <v>2193</v>
      </c>
      <c r="B894" s="32" t="s">
        <v>29</v>
      </c>
      <c r="C894" s="33">
        <v>43790</v>
      </c>
      <c r="D894" s="33"/>
      <c r="E894" s="32" t="s">
        <v>25</v>
      </c>
      <c r="F894" s="34">
        <v>45279</v>
      </c>
      <c r="G894" s="34"/>
      <c r="H894" s="34">
        <v>45280</v>
      </c>
      <c r="I894" s="34"/>
      <c r="J894" s="32" t="s">
        <v>253</v>
      </c>
      <c r="K894" s="32" t="s">
        <v>887</v>
      </c>
      <c r="L894" s="32" t="s">
        <v>552</v>
      </c>
      <c r="M894" s="32" t="s">
        <v>23</v>
      </c>
      <c r="N894" s="32" t="s">
        <v>24</v>
      </c>
      <c r="O894" s="32" t="s">
        <v>25</v>
      </c>
      <c r="P894" s="32" t="s">
        <v>26</v>
      </c>
    </row>
    <row r="895" spans="1:16" ht="25.5" x14ac:dyDescent="0.25">
      <c r="A895" s="32" t="s">
        <v>2194</v>
      </c>
      <c r="B895" s="32" t="s">
        <v>95</v>
      </c>
      <c r="C895" s="33">
        <v>43791</v>
      </c>
      <c r="D895" s="33"/>
      <c r="E895" s="32" t="s">
        <v>25</v>
      </c>
      <c r="F895" s="34">
        <v>45286</v>
      </c>
      <c r="G895" s="34"/>
      <c r="H895" s="34">
        <v>45286</v>
      </c>
      <c r="I895" s="34"/>
      <c r="J895" s="32" t="s">
        <v>134</v>
      </c>
      <c r="K895" s="32" t="s">
        <v>1395</v>
      </c>
      <c r="L895" s="32" t="s">
        <v>438</v>
      </c>
      <c r="M895" s="32" t="s">
        <v>23</v>
      </c>
      <c r="N895" s="32" t="s">
        <v>24</v>
      </c>
      <c r="O895" s="32" t="s">
        <v>25</v>
      </c>
      <c r="P895" s="32" t="s">
        <v>26</v>
      </c>
    </row>
    <row r="896" spans="1:16" ht="25.5" x14ac:dyDescent="0.25">
      <c r="A896" s="32" t="s">
        <v>2195</v>
      </c>
      <c r="B896" s="32" t="s">
        <v>19</v>
      </c>
      <c r="C896" s="33">
        <v>43791</v>
      </c>
      <c r="D896" s="33"/>
      <c r="E896" s="32" t="s">
        <v>25</v>
      </c>
      <c r="F896" s="34">
        <v>45279</v>
      </c>
      <c r="G896" s="34"/>
      <c r="H896" s="34">
        <v>45281</v>
      </c>
      <c r="I896" s="34"/>
      <c r="J896" s="32" t="s">
        <v>520</v>
      </c>
      <c r="K896" s="32" t="s">
        <v>2196</v>
      </c>
      <c r="L896" s="32" t="s">
        <v>1830</v>
      </c>
      <c r="M896" s="32" t="s">
        <v>23</v>
      </c>
      <c r="N896" s="32" t="s">
        <v>340</v>
      </c>
      <c r="O896" s="32" t="s">
        <v>25</v>
      </c>
      <c r="P896" s="32" t="s">
        <v>26</v>
      </c>
    </row>
    <row r="897" spans="1:16" ht="25.5" x14ac:dyDescent="0.25">
      <c r="A897" s="32" t="s">
        <v>2197</v>
      </c>
      <c r="B897" s="32" t="s">
        <v>1269</v>
      </c>
      <c r="C897" s="33">
        <v>43791</v>
      </c>
      <c r="D897" s="33"/>
      <c r="E897" s="32" t="s">
        <v>25</v>
      </c>
      <c r="F897" s="34">
        <v>45308</v>
      </c>
      <c r="G897" s="34"/>
      <c r="H897" s="34">
        <v>45308</v>
      </c>
      <c r="I897" s="34"/>
      <c r="J897" s="32" t="s">
        <v>1073</v>
      </c>
      <c r="K897" s="32" t="s">
        <v>334</v>
      </c>
      <c r="L897" s="32" t="s">
        <v>652</v>
      </c>
      <c r="M897" s="32" t="s">
        <v>23</v>
      </c>
      <c r="N897" s="32" t="s">
        <v>24</v>
      </c>
      <c r="O897" s="32" t="s">
        <v>25</v>
      </c>
      <c r="P897" s="32" t="s">
        <v>26</v>
      </c>
    </row>
    <row r="898" spans="1:16" ht="25.5" x14ac:dyDescent="0.25">
      <c r="A898" s="32" t="s">
        <v>2198</v>
      </c>
      <c r="B898" s="32" t="s">
        <v>1269</v>
      </c>
      <c r="C898" s="33">
        <v>43792</v>
      </c>
      <c r="D898" s="33"/>
      <c r="E898" s="32" t="s">
        <v>25</v>
      </c>
      <c r="F898" s="34">
        <v>45308</v>
      </c>
      <c r="G898" s="34"/>
      <c r="H898" s="34">
        <v>45308</v>
      </c>
      <c r="I898" s="34"/>
      <c r="J898" s="32" t="s">
        <v>253</v>
      </c>
      <c r="K898" s="32" t="s">
        <v>1663</v>
      </c>
      <c r="L898" s="32" t="s">
        <v>480</v>
      </c>
      <c r="M898" s="32" t="s">
        <v>23</v>
      </c>
      <c r="N898" s="32" t="s">
        <v>340</v>
      </c>
      <c r="O898" s="32" t="s">
        <v>25</v>
      </c>
      <c r="P898" s="32" t="s">
        <v>26</v>
      </c>
    </row>
    <row r="899" spans="1:16" ht="25.5" x14ac:dyDescent="0.25">
      <c r="A899" s="32" t="s">
        <v>2200</v>
      </c>
      <c r="B899" s="32" t="s">
        <v>2201</v>
      </c>
      <c r="C899" s="33">
        <v>43792</v>
      </c>
      <c r="D899" s="33"/>
      <c r="E899" s="32" t="s">
        <v>25</v>
      </c>
      <c r="F899" s="34">
        <v>45308</v>
      </c>
      <c r="G899" s="34"/>
      <c r="H899" s="34">
        <v>45308</v>
      </c>
      <c r="I899" s="34"/>
      <c r="J899" s="32" t="s">
        <v>1156</v>
      </c>
      <c r="K899" s="32" t="s">
        <v>2169</v>
      </c>
      <c r="L899" s="32" t="s">
        <v>2202</v>
      </c>
      <c r="M899" s="32" t="s">
        <v>23</v>
      </c>
      <c r="N899" s="32" t="s">
        <v>340</v>
      </c>
      <c r="O899" s="32" t="s">
        <v>25</v>
      </c>
      <c r="P899" s="32" t="s">
        <v>26</v>
      </c>
    </row>
    <row r="900" spans="1:16" ht="25.5" x14ac:dyDescent="0.25">
      <c r="A900" s="32" t="s">
        <v>2203</v>
      </c>
      <c r="B900" s="32" t="s">
        <v>46</v>
      </c>
      <c r="C900" s="33">
        <v>43791</v>
      </c>
      <c r="D900" s="33"/>
      <c r="E900" s="32" t="s">
        <v>20</v>
      </c>
      <c r="F900" s="34">
        <v>45288</v>
      </c>
      <c r="G900" s="34"/>
      <c r="H900" s="34">
        <v>45290</v>
      </c>
      <c r="I900" s="34"/>
      <c r="J900" s="32" t="s">
        <v>30</v>
      </c>
      <c r="K900" s="32" t="s">
        <v>197</v>
      </c>
      <c r="L900" s="32" t="s">
        <v>226</v>
      </c>
      <c r="M900" s="32" t="s">
        <v>23</v>
      </c>
      <c r="N900" s="32" t="s">
        <v>340</v>
      </c>
      <c r="O900" s="32" t="s">
        <v>25</v>
      </c>
      <c r="P900" s="32" t="s">
        <v>26</v>
      </c>
    </row>
    <row r="901" spans="1:16" ht="25.5" x14ac:dyDescent="0.25">
      <c r="A901" s="32" t="s">
        <v>2205</v>
      </c>
      <c r="B901" s="32" t="s">
        <v>106</v>
      </c>
      <c r="C901" s="39" t="s">
        <v>201</v>
      </c>
      <c r="D901" s="39"/>
      <c r="E901" s="32" t="s">
        <v>25</v>
      </c>
      <c r="F901" s="34">
        <v>45300</v>
      </c>
      <c r="G901" s="34"/>
      <c r="H901" s="34">
        <v>45300</v>
      </c>
      <c r="I901" s="34"/>
      <c r="J901" s="32" t="s">
        <v>36</v>
      </c>
      <c r="K901" s="32" t="s">
        <v>2206</v>
      </c>
      <c r="L901" s="32" t="s">
        <v>1043</v>
      </c>
      <c r="M901" s="32" t="s">
        <v>23</v>
      </c>
      <c r="N901" s="32" t="s">
        <v>24</v>
      </c>
      <c r="O901" s="32" t="s">
        <v>25</v>
      </c>
      <c r="P901" s="32" t="s">
        <v>26</v>
      </c>
    </row>
    <row r="902" spans="1:16" ht="25.5" x14ac:dyDescent="0.25">
      <c r="A902" s="32" t="s">
        <v>2208</v>
      </c>
      <c r="B902" s="32" t="s">
        <v>35</v>
      </c>
      <c r="C902" s="33">
        <v>43790</v>
      </c>
      <c r="D902" s="33"/>
      <c r="E902" s="32" t="s">
        <v>25</v>
      </c>
      <c r="F902" s="34">
        <v>45268</v>
      </c>
      <c r="G902" s="34"/>
      <c r="H902" s="34">
        <v>45269</v>
      </c>
      <c r="I902" s="34"/>
      <c r="J902" s="32" t="s">
        <v>36</v>
      </c>
      <c r="K902" s="32" t="s">
        <v>497</v>
      </c>
      <c r="L902" s="32" t="s">
        <v>2209</v>
      </c>
      <c r="M902" s="32" t="s">
        <v>23</v>
      </c>
      <c r="N902" s="32" t="s">
        <v>340</v>
      </c>
      <c r="O902" s="32" t="s">
        <v>25</v>
      </c>
      <c r="P902" s="32" t="s">
        <v>26</v>
      </c>
    </row>
    <row r="903" spans="1:16" ht="25.5" x14ac:dyDescent="0.25">
      <c r="A903" s="32" t="s">
        <v>2210</v>
      </c>
      <c r="B903" s="32" t="s">
        <v>2211</v>
      </c>
      <c r="C903" s="33">
        <v>43792</v>
      </c>
      <c r="D903" s="33"/>
      <c r="E903" s="32" t="s">
        <v>25</v>
      </c>
      <c r="F903" s="34">
        <v>45302</v>
      </c>
      <c r="G903" s="34"/>
      <c r="H903" s="34">
        <v>45306</v>
      </c>
      <c r="I903" s="34"/>
      <c r="J903" s="32" t="s">
        <v>486</v>
      </c>
      <c r="K903" s="32" t="s">
        <v>1222</v>
      </c>
      <c r="L903" s="32" t="s">
        <v>2212</v>
      </c>
      <c r="M903" s="32" t="s">
        <v>23</v>
      </c>
      <c r="N903" s="32" t="s">
        <v>340</v>
      </c>
      <c r="O903" s="32" t="s">
        <v>25</v>
      </c>
      <c r="P903" s="32" t="s">
        <v>20</v>
      </c>
    </row>
    <row r="904" spans="1:16" ht="25.5" x14ac:dyDescent="0.25">
      <c r="A904" s="32" t="s">
        <v>2213</v>
      </c>
      <c r="B904" s="32" t="s">
        <v>1269</v>
      </c>
      <c r="C904" s="33">
        <v>43791</v>
      </c>
      <c r="D904" s="33"/>
      <c r="E904" s="32" t="s">
        <v>20</v>
      </c>
      <c r="F904" s="34">
        <v>45308</v>
      </c>
      <c r="G904" s="34"/>
      <c r="H904" s="34">
        <v>45308</v>
      </c>
      <c r="I904" s="34"/>
      <c r="J904" s="32" t="s">
        <v>612</v>
      </c>
      <c r="K904" s="32" t="s">
        <v>2214</v>
      </c>
      <c r="L904" s="32" t="s">
        <v>2215</v>
      </c>
      <c r="M904" s="32" t="s">
        <v>23</v>
      </c>
      <c r="N904" s="32" t="s">
        <v>24</v>
      </c>
      <c r="O904" s="32" t="s">
        <v>20</v>
      </c>
      <c r="P904" s="32" t="s">
        <v>20</v>
      </c>
    </row>
    <row r="905" spans="1:16" ht="25.5" x14ac:dyDescent="0.25">
      <c r="A905" s="32" t="s">
        <v>2216</v>
      </c>
      <c r="B905" s="32" t="s">
        <v>1269</v>
      </c>
      <c r="C905" s="33">
        <v>43791</v>
      </c>
      <c r="D905" s="33"/>
      <c r="E905" s="32" t="s">
        <v>20</v>
      </c>
      <c r="F905" s="34">
        <v>45308</v>
      </c>
      <c r="G905" s="34"/>
      <c r="H905" s="34">
        <v>45308</v>
      </c>
      <c r="I905" s="34"/>
      <c r="J905" s="32" t="s">
        <v>612</v>
      </c>
      <c r="K905" s="32" t="s">
        <v>2214</v>
      </c>
      <c r="L905" s="32" t="s">
        <v>1726</v>
      </c>
      <c r="M905" s="32" t="s">
        <v>23</v>
      </c>
      <c r="N905" s="32" t="s">
        <v>24</v>
      </c>
      <c r="O905" s="32" t="s">
        <v>20</v>
      </c>
      <c r="P905" s="32" t="s">
        <v>20</v>
      </c>
    </row>
    <row r="906" spans="1:16" ht="25.5" x14ac:dyDescent="0.25">
      <c r="A906" s="32" t="s">
        <v>2217</v>
      </c>
      <c r="B906" s="32" t="s">
        <v>95</v>
      </c>
      <c r="C906" s="33">
        <v>43791</v>
      </c>
      <c r="D906" s="33"/>
      <c r="E906" s="32" t="s">
        <v>25</v>
      </c>
      <c r="F906" s="34">
        <v>45286</v>
      </c>
      <c r="G906" s="34"/>
      <c r="H906" s="34">
        <v>45305</v>
      </c>
      <c r="I906" s="34"/>
      <c r="J906" s="32" t="s">
        <v>394</v>
      </c>
      <c r="K906" s="32" t="s">
        <v>782</v>
      </c>
      <c r="L906" s="32" t="s">
        <v>1441</v>
      </c>
      <c r="M906" s="32" t="s">
        <v>43</v>
      </c>
      <c r="N906" s="32" t="s">
        <v>24</v>
      </c>
      <c r="O906" s="32" t="s">
        <v>25</v>
      </c>
      <c r="P906" s="32" t="s">
        <v>26</v>
      </c>
    </row>
    <row r="907" spans="1:16" ht="25.5" x14ac:dyDescent="0.25">
      <c r="A907" s="32" t="s">
        <v>2218</v>
      </c>
      <c r="B907" s="32" t="s">
        <v>19</v>
      </c>
      <c r="C907" s="33">
        <v>43790</v>
      </c>
      <c r="D907" s="33"/>
      <c r="E907" s="32" t="s">
        <v>25</v>
      </c>
      <c r="F907" s="34">
        <v>45268</v>
      </c>
      <c r="G907" s="34"/>
      <c r="H907" s="34">
        <v>45268</v>
      </c>
      <c r="I907" s="34"/>
      <c r="J907" s="32" t="s">
        <v>36</v>
      </c>
      <c r="K907" s="32" t="s">
        <v>376</v>
      </c>
      <c r="L907" s="32" t="s">
        <v>66</v>
      </c>
      <c r="M907" s="32" t="s">
        <v>43</v>
      </c>
      <c r="N907" s="32" t="s">
        <v>24</v>
      </c>
      <c r="O907" s="32" t="s">
        <v>25</v>
      </c>
      <c r="P907" s="32" t="s">
        <v>26</v>
      </c>
    </row>
    <row r="908" spans="1:16" ht="25.5" x14ac:dyDescent="0.25">
      <c r="A908" s="32" t="s">
        <v>2220</v>
      </c>
      <c r="B908" s="32" t="s">
        <v>46</v>
      </c>
      <c r="C908" s="33">
        <v>43790</v>
      </c>
      <c r="D908" s="33"/>
      <c r="E908" s="32" t="s">
        <v>25</v>
      </c>
      <c r="F908" s="34">
        <v>45288</v>
      </c>
      <c r="G908" s="34"/>
      <c r="H908" s="34">
        <v>45299</v>
      </c>
      <c r="I908" s="34"/>
      <c r="J908" s="32" t="s">
        <v>620</v>
      </c>
      <c r="K908" s="32" t="s">
        <v>2221</v>
      </c>
      <c r="L908" s="32" t="s">
        <v>1441</v>
      </c>
      <c r="M908" s="32" t="s">
        <v>43</v>
      </c>
      <c r="N908" s="32" t="s">
        <v>24</v>
      </c>
      <c r="O908" s="32" t="s">
        <v>25</v>
      </c>
      <c r="P908" s="32" t="s">
        <v>26</v>
      </c>
    </row>
    <row r="909" spans="1:16" ht="63.75" x14ac:dyDescent="0.25">
      <c r="A909" s="32" t="s">
        <v>2223</v>
      </c>
      <c r="B909" s="32" t="s">
        <v>106</v>
      </c>
      <c r="C909" s="33">
        <v>43791</v>
      </c>
      <c r="D909" s="33"/>
      <c r="E909" s="32" t="s">
        <v>25</v>
      </c>
      <c r="F909" s="34">
        <v>45300</v>
      </c>
      <c r="G909" s="34"/>
      <c r="H909" s="34">
        <v>45300</v>
      </c>
      <c r="I909" s="34"/>
      <c r="J909" s="32" t="s">
        <v>30</v>
      </c>
      <c r="K909" s="32" t="s">
        <v>541</v>
      </c>
      <c r="L909" s="32" t="s">
        <v>2224</v>
      </c>
      <c r="M909" s="32" t="s">
        <v>23</v>
      </c>
      <c r="N909" s="32" t="s">
        <v>24</v>
      </c>
      <c r="O909" s="32" t="s">
        <v>25</v>
      </c>
      <c r="P909" s="32" t="s">
        <v>26</v>
      </c>
    </row>
    <row r="910" spans="1:16" ht="25.5" x14ac:dyDescent="0.25">
      <c r="A910" s="32" t="s">
        <v>2225</v>
      </c>
      <c r="B910" s="32" t="s">
        <v>69</v>
      </c>
      <c r="C910" s="33">
        <v>43791</v>
      </c>
      <c r="D910" s="33"/>
      <c r="E910" s="32" t="s">
        <v>25</v>
      </c>
      <c r="F910" s="34">
        <v>45268</v>
      </c>
      <c r="G910" s="34"/>
      <c r="H910" s="34">
        <v>45271</v>
      </c>
      <c r="I910" s="34"/>
      <c r="J910" s="32" t="s">
        <v>36</v>
      </c>
      <c r="K910" s="32" t="s">
        <v>2226</v>
      </c>
      <c r="L910" s="32" t="s">
        <v>317</v>
      </c>
      <c r="M910" s="32" t="s">
        <v>23</v>
      </c>
      <c r="N910" s="32" t="s">
        <v>340</v>
      </c>
      <c r="O910" s="32" t="s">
        <v>25</v>
      </c>
      <c r="P910" s="32" t="s">
        <v>26</v>
      </c>
    </row>
    <row r="911" spans="1:16" ht="25.5" x14ac:dyDescent="0.25">
      <c r="A911" s="32" t="s">
        <v>2227</v>
      </c>
      <c r="B911" s="32" t="s">
        <v>106</v>
      </c>
      <c r="C911" s="33">
        <v>43790</v>
      </c>
      <c r="D911" s="33"/>
      <c r="E911" s="32" t="s">
        <v>20</v>
      </c>
      <c r="F911" s="34">
        <v>45302</v>
      </c>
      <c r="G911" s="34"/>
      <c r="H911" s="34">
        <v>45304</v>
      </c>
      <c r="I911" s="34"/>
      <c r="J911" s="32" t="s">
        <v>486</v>
      </c>
      <c r="K911" s="32" t="s">
        <v>493</v>
      </c>
      <c r="L911" s="32" t="s">
        <v>2228</v>
      </c>
      <c r="M911" s="32" t="s">
        <v>43</v>
      </c>
      <c r="N911" s="32" t="s">
        <v>340</v>
      </c>
      <c r="O911" s="32" t="s">
        <v>25</v>
      </c>
      <c r="P911" s="32" t="s">
        <v>26</v>
      </c>
    </row>
    <row r="912" spans="1:16" ht="25.5" x14ac:dyDescent="0.25">
      <c r="A912" s="32" t="s">
        <v>2229</v>
      </c>
      <c r="B912" s="32" t="s">
        <v>19</v>
      </c>
      <c r="C912" s="33">
        <v>43790</v>
      </c>
      <c r="D912" s="33"/>
      <c r="E912" s="32" t="s">
        <v>25</v>
      </c>
      <c r="F912" s="34">
        <v>45278</v>
      </c>
      <c r="G912" s="34"/>
      <c r="H912" s="34">
        <v>45298</v>
      </c>
      <c r="I912" s="34"/>
      <c r="J912" s="32" t="s">
        <v>30</v>
      </c>
      <c r="K912" s="32" t="s">
        <v>31</v>
      </c>
      <c r="L912" s="32" t="s">
        <v>458</v>
      </c>
      <c r="M912" s="32" t="s">
        <v>23</v>
      </c>
      <c r="N912" s="32" t="s">
        <v>24</v>
      </c>
      <c r="O912" s="32" t="s">
        <v>25</v>
      </c>
      <c r="P912" s="32" t="s">
        <v>26</v>
      </c>
    </row>
    <row r="913" spans="1:16" ht="25.5" x14ac:dyDescent="0.25">
      <c r="A913" s="32" t="s">
        <v>2231</v>
      </c>
      <c r="B913" s="32" t="s">
        <v>1269</v>
      </c>
      <c r="C913" s="33">
        <v>43790</v>
      </c>
      <c r="D913" s="33"/>
      <c r="E913" s="32" t="s">
        <v>25</v>
      </c>
      <c r="F913" s="34">
        <v>45308</v>
      </c>
      <c r="G913" s="34"/>
      <c r="H913" s="34">
        <v>45308</v>
      </c>
      <c r="I913" s="34"/>
      <c r="J913" s="32" t="s">
        <v>36</v>
      </c>
      <c r="K913" s="32" t="s">
        <v>617</v>
      </c>
      <c r="L913" s="32" t="s">
        <v>1441</v>
      </c>
      <c r="M913" s="32" t="s">
        <v>43</v>
      </c>
      <c r="N913" s="32" t="s">
        <v>24</v>
      </c>
      <c r="O913" s="32" t="s">
        <v>25</v>
      </c>
      <c r="P913" s="32" t="s">
        <v>26</v>
      </c>
    </row>
    <row r="914" spans="1:16" ht="25.5" x14ac:dyDescent="0.25">
      <c r="A914" s="32" t="s">
        <v>2233</v>
      </c>
      <c r="B914" s="32" t="s">
        <v>1269</v>
      </c>
      <c r="C914" s="33">
        <v>43788</v>
      </c>
      <c r="D914" s="33"/>
      <c r="E914" s="32" t="s">
        <v>25</v>
      </c>
      <c r="F914" s="34">
        <v>45309</v>
      </c>
      <c r="G914" s="34"/>
      <c r="H914" s="34">
        <v>45309</v>
      </c>
      <c r="I914" s="34"/>
      <c r="J914" s="32" t="s">
        <v>21</v>
      </c>
      <c r="K914" s="32" t="s">
        <v>904</v>
      </c>
      <c r="L914" s="32" t="s">
        <v>1562</v>
      </c>
      <c r="M914" s="32" t="s">
        <v>23</v>
      </c>
      <c r="N914" s="32" t="s">
        <v>24</v>
      </c>
      <c r="O914" s="32" t="s">
        <v>25</v>
      </c>
      <c r="P914" s="32" t="s">
        <v>26</v>
      </c>
    </row>
    <row r="915" spans="1:16" ht="25.5" x14ac:dyDescent="0.25">
      <c r="A915" s="32" t="s">
        <v>2234</v>
      </c>
      <c r="B915" s="32" t="s">
        <v>35</v>
      </c>
      <c r="C915" s="33">
        <v>43487</v>
      </c>
      <c r="D915" s="33"/>
      <c r="E915" s="32" t="s">
        <v>25</v>
      </c>
      <c r="F915" s="34">
        <v>45293</v>
      </c>
      <c r="G915" s="34"/>
      <c r="H915" s="34">
        <v>45293</v>
      </c>
      <c r="I915" s="34"/>
      <c r="J915" s="32" t="s">
        <v>620</v>
      </c>
      <c r="K915" s="32" t="s">
        <v>2235</v>
      </c>
      <c r="L915" s="32" t="s">
        <v>438</v>
      </c>
      <c r="M915" s="32" t="s">
        <v>23</v>
      </c>
      <c r="N915" s="32" t="s">
        <v>24</v>
      </c>
      <c r="O915" s="32" t="s">
        <v>25</v>
      </c>
      <c r="P915" s="32" t="s">
        <v>26</v>
      </c>
    </row>
    <row r="916" spans="1:16" ht="25.5" x14ac:dyDescent="0.25">
      <c r="A916" s="32" t="s">
        <v>2237</v>
      </c>
      <c r="B916" s="32" t="s">
        <v>95</v>
      </c>
      <c r="C916" s="33">
        <v>43825</v>
      </c>
      <c r="D916" s="33"/>
      <c r="E916" s="32" t="s">
        <v>25</v>
      </c>
      <c r="F916" s="34">
        <v>45286</v>
      </c>
      <c r="G916" s="34"/>
      <c r="H916" s="34">
        <v>45286</v>
      </c>
      <c r="I916" s="34"/>
      <c r="J916" s="32" t="s">
        <v>593</v>
      </c>
      <c r="K916" s="32" t="s">
        <v>677</v>
      </c>
      <c r="L916" s="32" t="s">
        <v>606</v>
      </c>
      <c r="M916" s="32" t="s">
        <v>23</v>
      </c>
      <c r="N916" s="32" t="s">
        <v>24</v>
      </c>
      <c r="O916" s="32" t="s">
        <v>25</v>
      </c>
      <c r="P916" s="32" t="s">
        <v>26</v>
      </c>
    </row>
    <row r="917" spans="1:16" ht="25.5" x14ac:dyDescent="0.25">
      <c r="A917" s="32" t="s">
        <v>2239</v>
      </c>
      <c r="B917" s="32" t="s">
        <v>46</v>
      </c>
      <c r="C917" s="33">
        <v>43791</v>
      </c>
      <c r="D917" s="33"/>
      <c r="E917" s="32" t="s">
        <v>25</v>
      </c>
      <c r="F917" s="34">
        <v>45288</v>
      </c>
      <c r="G917" s="34"/>
      <c r="H917" s="34">
        <v>45291</v>
      </c>
      <c r="I917" s="34"/>
      <c r="J917" s="32" t="s">
        <v>528</v>
      </c>
      <c r="K917" s="32" t="s">
        <v>1607</v>
      </c>
      <c r="L917" s="32" t="s">
        <v>2240</v>
      </c>
      <c r="M917" s="32" t="s">
        <v>23</v>
      </c>
      <c r="N917" s="32" t="s">
        <v>340</v>
      </c>
      <c r="O917" s="32" t="s">
        <v>25</v>
      </c>
      <c r="P917" s="32" t="s">
        <v>26</v>
      </c>
    </row>
    <row r="918" spans="1:16" ht="25.5" x14ac:dyDescent="0.25">
      <c r="A918" s="32" t="s">
        <v>2241</v>
      </c>
      <c r="B918" s="32" t="s">
        <v>106</v>
      </c>
      <c r="C918" s="33">
        <v>44520</v>
      </c>
      <c r="D918" s="33"/>
      <c r="E918" s="32" t="s">
        <v>20</v>
      </c>
      <c r="F918" s="34">
        <v>45302</v>
      </c>
      <c r="G918" s="34"/>
      <c r="H918" s="34">
        <v>45302</v>
      </c>
      <c r="I918" s="34"/>
      <c r="J918" s="32" t="s">
        <v>528</v>
      </c>
      <c r="K918" s="32" t="s">
        <v>777</v>
      </c>
      <c r="L918" s="32" t="s">
        <v>2242</v>
      </c>
      <c r="M918" s="32" t="s">
        <v>23</v>
      </c>
      <c r="N918" s="32" t="s">
        <v>340</v>
      </c>
      <c r="O918" s="32" t="s">
        <v>25</v>
      </c>
      <c r="P918" s="32" t="s">
        <v>20</v>
      </c>
    </row>
    <row r="919" spans="1:16" ht="25.5" x14ac:dyDescent="0.25">
      <c r="A919" s="32" t="s">
        <v>2244</v>
      </c>
      <c r="B919" s="32" t="s">
        <v>106</v>
      </c>
      <c r="C919" s="33">
        <v>43790</v>
      </c>
      <c r="D919" s="33"/>
      <c r="E919" s="32" t="s">
        <v>25</v>
      </c>
      <c r="F919" s="34">
        <v>45300</v>
      </c>
      <c r="G919" s="34"/>
      <c r="H919" s="34">
        <v>45300</v>
      </c>
      <c r="I919" s="34"/>
      <c r="J919" s="32" t="s">
        <v>410</v>
      </c>
      <c r="K919" s="32" t="s">
        <v>410</v>
      </c>
      <c r="L919" s="32" t="s">
        <v>473</v>
      </c>
      <c r="M919" s="32" t="s">
        <v>43</v>
      </c>
      <c r="N919" s="32" t="s">
        <v>24</v>
      </c>
      <c r="O919" s="32" t="s">
        <v>25</v>
      </c>
      <c r="P919" s="32" t="s">
        <v>26</v>
      </c>
    </row>
    <row r="920" spans="1:16" ht="25.5" x14ac:dyDescent="0.25">
      <c r="A920" s="32" t="s">
        <v>2245</v>
      </c>
      <c r="B920" s="32" t="s">
        <v>1269</v>
      </c>
      <c r="C920" s="33">
        <v>43791</v>
      </c>
      <c r="D920" s="33"/>
      <c r="E920" s="32" t="s">
        <v>25</v>
      </c>
      <c r="F920" s="34">
        <v>45308</v>
      </c>
      <c r="G920" s="34"/>
      <c r="H920" s="34">
        <v>45308</v>
      </c>
      <c r="I920" s="34"/>
      <c r="J920" s="32" t="s">
        <v>657</v>
      </c>
      <c r="K920" s="32" t="s">
        <v>2187</v>
      </c>
      <c r="L920" s="32" t="s">
        <v>606</v>
      </c>
      <c r="M920" s="32" t="s">
        <v>23</v>
      </c>
      <c r="N920" s="32" t="s">
        <v>340</v>
      </c>
      <c r="O920" s="32" t="s">
        <v>25</v>
      </c>
      <c r="P920" s="32" t="s">
        <v>26</v>
      </c>
    </row>
    <row r="921" spans="1:16" ht="25.5" x14ac:dyDescent="0.25">
      <c r="A921" s="32" t="s">
        <v>2247</v>
      </c>
      <c r="B921" s="32" t="s">
        <v>2201</v>
      </c>
      <c r="C921" s="33">
        <v>43792</v>
      </c>
      <c r="D921" s="33"/>
      <c r="E921" s="32" t="s">
        <v>20</v>
      </c>
      <c r="F921" s="34">
        <v>45308</v>
      </c>
      <c r="G921" s="34"/>
      <c r="H921" s="34">
        <v>45308</v>
      </c>
      <c r="I921" s="34"/>
      <c r="J921" s="32" t="s">
        <v>486</v>
      </c>
      <c r="K921" s="32" t="s">
        <v>1222</v>
      </c>
      <c r="L921" s="32" t="s">
        <v>226</v>
      </c>
      <c r="M921" s="32" t="s">
        <v>23</v>
      </c>
      <c r="N921" s="32" t="s">
        <v>24</v>
      </c>
      <c r="O921" s="32" t="s">
        <v>20</v>
      </c>
      <c r="P921" s="32" t="s">
        <v>20</v>
      </c>
    </row>
    <row r="922" spans="1:16" ht="25.5" x14ac:dyDescent="0.25">
      <c r="A922" s="32" t="s">
        <v>2248</v>
      </c>
      <c r="B922" s="32" t="s">
        <v>1269</v>
      </c>
      <c r="C922" s="33">
        <v>43791</v>
      </c>
      <c r="D922" s="33"/>
      <c r="E922" s="32" t="s">
        <v>25</v>
      </c>
      <c r="F922" s="34">
        <v>45308</v>
      </c>
      <c r="G922" s="34"/>
      <c r="H922" s="34">
        <v>45308</v>
      </c>
      <c r="I922" s="34"/>
      <c r="J922" s="32" t="s">
        <v>660</v>
      </c>
      <c r="K922" s="32" t="s">
        <v>25</v>
      </c>
      <c r="L922" s="32" t="s">
        <v>61</v>
      </c>
      <c r="M922" s="32" t="s">
        <v>23</v>
      </c>
      <c r="N922" s="32" t="s">
        <v>24</v>
      </c>
      <c r="O922" s="32" t="s">
        <v>25</v>
      </c>
      <c r="P922" s="32" t="s">
        <v>26</v>
      </c>
    </row>
    <row r="923" spans="1:16" ht="25.5" x14ac:dyDescent="0.25">
      <c r="A923" s="32" t="s">
        <v>2249</v>
      </c>
      <c r="B923" s="32" t="s">
        <v>1269</v>
      </c>
      <c r="C923" s="33">
        <v>43791</v>
      </c>
      <c r="D923" s="33"/>
      <c r="E923" s="32" t="s">
        <v>25</v>
      </c>
      <c r="F923" s="34">
        <v>45308</v>
      </c>
      <c r="G923" s="34"/>
      <c r="H923" s="34">
        <v>45308</v>
      </c>
      <c r="I923" s="34"/>
      <c r="J923" s="32" t="s">
        <v>36</v>
      </c>
      <c r="K923" s="32" t="s">
        <v>127</v>
      </c>
      <c r="L923" s="32" t="s">
        <v>2250</v>
      </c>
      <c r="M923" s="32" t="s">
        <v>23</v>
      </c>
      <c r="N923" s="32" t="s">
        <v>24</v>
      </c>
      <c r="O923" s="32" t="s">
        <v>25</v>
      </c>
      <c r="P923" s="32" t="s">
        <v>26</v>
      </c>
    </row>
    <row r="924" spans="1:16" ht="25.5" x14ac:dyDescent="0.25">
      <c r="A924" s="32" t="s">
        <v>2251</v>
      </c>
      <c r="B924" s="32" t="s">
        <v>1269</v>
      </c>
      <c r="C924" s="33">
        <v>43788</v>
      </c>
      <c r="D924" s="33"/>
      <c r="E924" s="32" t="s">
        <v>20</v>
      </c>
      <c r="F924" s="34">
        <v>45302</v>
      </c>
      <c r="G924" s="34"/>
      <c r="H924" s="34">
        <v>45302</v>
      </c>
      <c r="I924" s="34"/>
      <c r="J924" s="32" t="s">
        <v>520</v>
      </c>
      <c r="K924" s="32" t="s">
        <v>2252</v>
      </c>
      <c r="L924" s="32" t="s">
        <v>2037</v>
      </c>
      <c r="M924" s="32" t="s">
        <v>23</v>
      </c>
      <c r="N924" s="32" t="s">
        <v>340</v>
      </c>
      <c r="O924" s="32" t="s">
        <v>25</v>
      </c>
      <c r="P924" s="32" t="s">
        <v>26</v>
      </c>
    </row>
    <row r="925" spans="1:16" ht="25.5" x14ac:dyDescent="0.25">
      <c r="A925" s="32" t="s">
        <v>2253</v>
      </c>
      <c r="B925" s="32" t="s">
        <v>2201</v>
      </c>
      <c r="C925" s="33">
        <v>43792</v>
      </c>
      <c r="D925" s="33"/>
      <c r="E925" s="32" t="s">
        <v>20</v>
      </c>
      <c r="F925" s="34">
        <v>45309</v>
      </c>
      <c r="G925" s="34"/>
      <c r="H925" s="34">
        <v>45309</v>
      </c>
      <c r="I925" s="34"/>
      <c r="J925" s="32" t="s">
        <v>1073</v>
      </c>
      <c r="K925" s="32" t="s">
        <v>1074</v>
      </c>
      <c r="L925" s="32" t="s">
        <v>2254</v>
      </c>
      <c r="M925" s="32" t="s">
        <v>23</v>
      </c>
      <c r="N925" s="32" t="s">
        <v>24</v>
      </c>
      <c r="O925" s="32" t="s">
        <v>20</v>
      </c>
      <c r="P925" s="32" t="s">
        <v>26</v>
      </c>
    </row>
    <row r="926" spans="1:16" ht="25.5" x14ac:dyDescent="0.25">
      <c r="A926" s="32" t="s">
        <v>2255</v>
      </c>
      <c r="B926" s="32" t="s">
        <v>64</v>
      </c>
      <c r="C926" s="33">
        <v>43791</v>
      </c>
      <c r="D926" s="33"/>
      <c r="E926" s="32" t="s">
        <v>20</v>
      </c>
      <c r="F926" s="34">
        <v>45268</v>
      </c>
      <c r="G926" s="34"/>
      <c r="H926" s="34">
        <v>45269</v>
      </c>
      <c r="I926" s="34"/>
      <c r="J926" s="32" t="s">
        <v>238</v>
      </c>
      <c r="K926" s="32" t="s">
        <v>1631</v>
      </c>
      <c r="L926" s="32" t="s">
        <v>2256</v>
      </c>
      <c r="M926" s="32" t="s">
        <v>23</v>
      </c>
      <c r="N926" s="32" t="s">
        <v>340</v>
      </c>
      <c r="O926" s="32" t="s">
        <v>25</v>
      </c>
      <c r="P926" s="32" t="s">
        <v>26</v>
      </c>
    </row>
    <row r="927" spans="1:16" ht="25.5" x14ac:dyDescent="0.25">
      <c r="A927" s="32" t="s">
        <v>2257</v>
      </c>
      <c r="B927" s="32" t="s">
        <v>2201</v>
      </c>
      <c r="C927" s="33">
        <v>43792</v>
      </c>
      <c r="D927" s="33"/>
      <c r="E927" s="32" t="s">
        <v>20</v>
      </c>
      <c r="F927" s="34">
        <v>45309</v>
      </c>
      <c r="G927" s="34"/>
      <c r="H927" s="34">
        <v>45309</v>
      </c>
      <c r="I927" s="34"/>
      <c r="J927" s="32" t="s">
        <v>418</v>
      </c>
      <c r="K927" s="32" t="s">
        <v>61</v>
      </c>
      <c r="L927" s="32" t="s">
        <v>2258</v>
      </c>
      <c r="M927" s="32" t="s">
        <v>23</v>
      </c>
      <c r="N927" s="32" t="s">
        <v>356</v>
      </c>
      <c r="O927" s="32" t="s">
        <v>25</v>
      </c>
      <c r="P927" s="32" t="s">
        <v>26</v>
      </c>
    </row>
    <row r="928" spans="1:16" ht="25.5" x14ac:dyDescent="0.25">
      <c r="A928" s="32" t="s">
        <v>2260</v>
      </c>
      <c r="B928" s="32" t="s">
        <v>2201</v>
      </c>
      <c r="C928" s="33">
        <v>43790</v>
      </c>
      <c r="D928" s="33"/>
      <c r="E928" s="32" t="s">
        <v>25</v>
      </c>
      <c r="F928" s="34">
        <v>45309</v>
      </c>
      <c r="G928" s="34"/>
      <c r="H928" s="34">
        <v>45309</v>
      </c>
      <c r="I928" s="34"/>
      <c r="J928" s="32" t="s">
        <v>253</v>
      </c>
      <c r="K928" s="32" t="s">
        <v>1049</v>
      </c>
      <c r="L928" s="32" t="s">
        <v>2261</v>
      </c>
      <c r="M928" s="32" t="s">
        <v>23</v>
      </c>
      <c r="N928" s="32" t="s">
        <v>24</v>
      </c>
      <c r="O928" s="32" t="s">
        <v>25</v>
      </c>
      <c r="P928" s="32" t="s">
        <v>26</v>
      </c>
    </row>
    <row r="929" spans="1:16" ht="25.5" x14ac:dyDescent="0.25">
      <c r="A929" s="32" t="s">
        <v>2262</v>
      </c>
      <c r="B929" s="32" t="s">
        <v>59</v>
      </c>
      <c r="C929" s="33">
        <v>43790</v>
      </c>
      <c r="D929" s="33"/>
      <c r="E929" s="32" t="s">
        <v>20</v>
      </c>
      <c r="F929" s="34">
        <v>45268</v>
      </c>
      <c r="G929" s="34"/>
      <c r="H929" s="34">
        <v>45269</v>
      </c>
      <c r="I929" s="34"/>
      <c r="J929" s="32" t="s">
        <v>30</v>
      </c>
      <c r="K929" s="32" t="s">
        <v>2263</v>
      </c>
      <c r="L929" s="32" t="s">
        <v>236</v>
      </c>
      <c r="M929" s="32" t="s">
        <v>23</v>
      </c>
      <c r="N929" s="32" t="s">
        <v>356</v>
      </c>
      <c r="O929" s="32" t="s">
        <v>25</v>
      </c>
      <c r="P929" s="32" t="s">
        <v>26</v>
      </c>
    </row>
    <row r="930" spans="1:16" ht="25.5" x14ac:dyDescent="0.25">
      <c r="A930" s="32" t="s">
        <v>2265</v>
      </c>
      <c r="B930" s="32" t="s">
        <v>1269</v>
      </c>
      <c r="C930" s="33">
        <v>43788</v>
      </c>
      <c r="D930" s="33"/>
      <c r="E930" s="32" t="s">
        <v>25</v>
      </c>
      <c r="F930" s="34">
        <v>45308</v>
      </c>
      <c r="G930" s="34"/>
      <c r="H930" s="34">
        <v>45308</v>
      </c>
      <c r="I930" s="34"/>
      <c r="J930" s="32" t="s">
        <v>36</v>
      </c>
      <c r="K930" s="32" t="s">
        <v>2266</v>
      </c>
      <c r="L930" s="32" t="s">
        <v>2267</v>
      </c>
      <c r="M930" s="32" t="s">
        <v>43</v>
      </c>
      <c r="N930" s="32" t="s">
        <v>24</v>
      </c>
      <c r="O930" s="32" t="s">
        <v>25</v>
      </c>
      <c r="P930" s="32" t="s">
        <v>26</v>
      </c>
    </row>
    <row r="931" spans="1:16" ht="25.5" x14ac:dyDescent="0.25">
      <c r="A931" s="32" t="s">
        <v>2269</v>
      </c>
      <c r="B931" s="32" t="s">
        <v>1269</v>
      </c>
      <c r="C931" s="33">
        <v>43791</v>
      </c>
      <c r="D931" s="33"/>
      <c r="E931" s="32" t="s">
        <v>25</v>
      </c>
      <c r="F931" s="34">
        <v>45308</v>
      </c>
      <c r="G931" s="34"/>
      <c r="H931" s="34">
        <v>45308</v>
      </c>
      <c r="I931" s="34"/>
      <c r="J931" s="32" t="s">
        <v>1019</v>
      </c>
      <c r="K931" s="32" t="s">
        <v>1020</v>
      </c>
      <c r="L931" s="32" t="s">
        <v>473</v>
      </c>
      <c r="M931" s="32" t="s">
        <v>23</v>
      </c>
      <c r="N931" s="32" t="s">
        <v>24</v>
      </c>
      <c r="O931" s="32" t="s">
        <v>25</v>
      </c>
      <c r="P931" s="32" t="s">
        <v>26</v>
      </c>
    </row>
    <row r="932" spans="1:16" ht="25.5" x14ac:dyDescent="0.25">
      <c r="A932" s="32" t="s">
        <v>2271</v>
      </c>
      <c r="B932" s="32" t="s">
        <v>2201</v>
      </c>
      <c r="C932" s="33">
        <v>43791</v>
      </c>
      <c r="D932" s="33"/>
      <c r="E932" s="32" t="s">
        <v>25</v>
      </c>
      <c r="F932" s="34">
        <v>45309</v>
      </c>
      <c r="G932" s="34"/>
      <c r="H932" s="34">
        <v>45309</v>
      </c>
      <c r="I932" s="34"/>
      <c r="J932" s="32" t="s">
        <v>30</v>
      </c>
      <c r="K932" s="32" t="s">
        <v>2272</v>
      </c>
      <c r="L932" s="32" t="s">
        <v>2273</v>
      </c>
      <c r="M932" s="32" t="s">
        <v>43</v>
      </c>
      <c r="N932" s="32" t="s">
        <v>24</v>
      </c>
      <c r="O932" s="32" t="s">
        <v>25</v>
      </c>
      <c r="P932" s="32" t="s">
        <v>26</v>
      </c>
    </row>
    <row r="933" spans="1:16" ht="25.5" x14ac:dyDescent="0.25">
      <c r="A933" s="32" t="s">
        <v>2275</v>
      </c>
      <c r="B933" s="32" t="s">
        <v>2201</v>
      </c>
      <c r="C933" s="33">
        <v>43790</v>
      </c>
      <c r="D933" s="33"/>
      <c r="E933" s="32" t="s">
        <v>25</v>
      </c>
      <c r="F933" s="34">
        <v>45308</v>
      </c>
      <c r="G933" s="34"/>
      <c r="H933" s="34">
        <v>45308</v>
      </c>
      <c r="I933" s="34"/>
      <c r="J933" s="32" t="s">
        <v>36</v>
      </c>
      <c r="K933" s="32" t="s">
        <v>824</v>
      </c>
      <c r="L933" s="32" t="s">
        <v>2276</v>
      </c>
      <c r="M933" s="32" t="s">
        <v>23</v>
      </c>
      <c r="N933" s="32" t="s">
        <v>340</v>
      </c>
      <c r="O933" s="32" t="s">
        <v>25</v>
      </c>
      <c r="P933" s="32" t="s">
        <v>26</v>
      </c>
    </row>
    <row r="934" spans="1:16" ht="25.5" x14ac:dyDescent="0.25">
      <c r="A934" s="32" t="s">
        <v>2278</v>
      </c>
      <c r="B934" s="32" t="s">
        <v>1269</v>
      </c>
      <c r="C934" s="33">
        <v>43791</v>
      </c>
      <c r="D934" s="33"/>
      <c r="E934" s="32" t="s">
        <v>25</v>
      </c>
      <c r="F934" s="34">
        <v>45308</v>
      </c>
      <c r="G934" s="34"/>
      <c r="H934" s="34">
        <v>45308</v>
      </c>
      <c r="I934" s="34"/>
      <c r="J934" s="32" t="s">
        <v>779</v>
      </c>
      <c r="K934" s="32" t="s">
        <v>25</v>
      </c>
      <c r="L934" s="32" t="s">
        <v>652</v>
      </c>
      <c r="M934" s="32" t="s">
        <v>23</v>
      </c>
      <c r="N934" s="32" t="s">
        <v>24</v>
      </c>
      <c r="O934" s="32" t="s">
        <v>25</v>
      </c>
      <c r="P934" s="32" t="s">
        <v>26</v>
      </c>
    </row>
    <row r="935" spans="1:16" ht="25.5" x14ac:dyDescent="0.25">
      <c r="A935" s="32" t="s">
        <v>2280</v>
      </c>
      <c r="B935" s="32" t="s">
        <v>2201</v>
      </c>
      <c r="C935" s="33">
        <v>43791</v>
      </c>
      <c r="D935" s="33"/>
      <c r="E935" s="32" t="s">
        <v>25</v>
      </c>
      <c r="F935" s="34">
        <v>45309</v>
      </c>
      <c r="G935" s="34"/>
      <c r="H935" s="34">
        <v>45310</v>
      </c>
      <c r="I935" s="34"/>
      <c r="J935" s="32" t="s">
        <v>698</v>
      </c>
      <c r="K935" s="32" t="s">
        <v>2187</v>
      </c>
      <c r="L935" s="32" t="s">
        <v>2281</v>
      </c>
      <c r="M935" s="32" t="s">
        <v>23</v>
      </c>
      <c r="N935" s="32" t="s">
        <v>340</v>
      </c>
      <c r="O935" s="32" t="s">
        <v>25</v>
      </c>
      <c r="P935" s="32" t="s">
        <v>26</v>
      </c>
    </row>
    <row r="936" spans="1:16" ht="25.5" x14ac:dyDescent="0.25">
      <c r="A936" s="32" t="s">
        <v>2283</v>
      </c>
      <c r="B936" s="32" t="s">
        <v>2201</v>
      </c>
      <c r="C936" s="33">
        <v>43792</v>
      </c>
      <c r="D936" s="33"/>
      <c r="E936" s="32" t="s">
        <v>20</v>
      </c>
      <c r="F936" s="34">
        <v>45308</v>
      </c>
      <c r="G936" s="34"/>
      <c r="H936" s="34">
        <v>45309</v>
      </c>
      <c r="I936" s="34"/>
      <c r="J936" s="32" t="s">
        <v>134</v>
      </c>
      <c r="K936" s="32" t="s">
        <v>1395</v>
      </c>
      <c r="L936" s="32" t="s">
        <v>2284</v>
      </c>
      <c r="M936" s="32" t="s">
        <v>23</v>
      </c>
      <c r="N936" s="32" t="s">
        <v>340</v>
      </c>
      <c r="O936" s="32" t="s">
        <v>25</v>
      </c>
      <c r="P936" s="32" t="s">
        <v>26</v>
      </c>
    </row>
    <row r="937" spans="1:16" ht="25.5" x14ac:dyDescent="0.25">
      <c r="A937" s="32" t="s">
        <v>2285</v>
      </c>
      <c r="B937" s="32" t="s">
        <v>106</v>
      </c>
      <c r="C937" s="33">
        <v>43818</v>
      </c>
      <c r="D937" s="33"/>
      <c r="E937" s="32" t="s">
        <v>25</v>
      </c>
      <c r="F937" s="34">
        <v>45306</v>
      </c>
      <c r="G937" s="34"/>
      <c r="H937" s="34">
        <v>45307</v>
      </c>
      <c r="I937" s="34"/>
      <c r="J937" s="32" t="s">
        <v>134</v>
      </c>
      <c r="K937" s="32" t="s">
        <v>272</v>
      </c>
      <c r="L937" s="32" t="s">
        <v>2286</v>
      </c>
      <c r="M937" s="32" t="s">
        <v>43</v>
      </c>
      <c r="N937" s="32" t="s">
        <v>24</v>
      </c>
      <c r="O937" s="32" t="s">
        <v>25</v>
      </c>
      <c r="P937" s="32" t="s">
        <v>26</v>
      </c>
    </row>
    <row r="938" spans="1:16" ht="25.5" x14ac:dyDescent="0.25">
      <c r="A938" s="32" t="s">
        <v>2287</v>
      </c>
      <c r="B938" s="32" t="s">
        <v>1269</v>
      </c>
      <c r="C938" s="33">
        <v>43791</v>
      </c>
      <c r="D938" s="33"/>
      <c r="E938" s="32" t="s">
        <v>25</v>
      </c>
      <c r="F938" s="34">
        <v>45308</v>
      </c>
      <c r="G938" s="34"/>
      <c r="H938" s="34">
        <v>45308</v>
      </c>
      <c r="I938" s="34"/>
      <c r="J938" s="32" t="s">
        <v>528</v>
      </c>
      <c r="K938" s="32" t="s">
        <v>2288</v>
      </c>
      <c r="L938" s="32" t="s">
        <v>2289</v>
      </c>
      <c r="M938" s="32" t="s">
        <v>23</v>
      </c>
      <c r="N938" s="32" t="s">
        <v>24</v>
      </c>
      <c r="O938" s="32" t="s">
        <v>25</v>
      </c>
      <c r="P938" s="32" t="s">
        <v>26</v>
      </c>
    </row>
    <row r="939" spans="1:16" ht="25.5" x14ac:dyDescent="0.25">
      <c r="A939" s="32" t="s">
        <v>2291</v>
      </c>
      <c r="B939" s="32" t="s">
        <v>69</v>
      </c>
      <c r="C939" s="33">
        <v>45310</v>
      </c>
      <c r="D939" s="33"/>
      <c r="E939" s="32" t="s">
        <v>25</v>
      </c>
      <c r="F939" s="34">
        <v>45292</v>
      </c>
      <c r="G939" s="34"/>
      <c r="H939" s="34">
        <v>45310</v>
      </c>
      <c r="I939" s="34"/>
      <c r="J939" s="32" t="s">
        <v>597</v>
      </c>
      <c r="K939" s="32" t="s">
        <v>777</v>
      </c>
      <c r="L939" s="32" t="s">
        <v>2292</v>
      </c>
      <c r="M939" s="32" t="s">
        <v>23</v>
      </c>
      <c r="N939" s="32" t="s">
        <v>340</v>
      </c>
      <c r="O939" s="32" t="s">
        <v>25</v>
      </c>
      <c r="P939" s="32" t="s">
        <v>20</v>
      </c>
    </row>
    <row r="940" spans="1:16" ht="25.5" x14ac:dyDescent="0.25">
      <c r="A940" s="32" t="s">
        <v>1695</v>
      </c>
      <c r="B940" s="32" t="s">
        <v>2201</v>
      </c>
      <c r="C940" s="33">
        <v>43792</v>
      </c>
      <c r="D940" s="33"/>
      <c r="E940" s="32" t="s">
        <v>20</v>
      </c>
      <c r="F940" s="34">
        <v>45309</v>
      </c>
      <c r="G940" s="34"/>
      <c r="H940" s="34">
        <v>41657</v>
      </c>
      <c r="I940" s="34"/>
      <c r="J940" s="32" t="s">
        <v>30</v>
      </c>
      <c r="K940" s="32" t="s">
        <v>31</v>
      </c>
      <c r="L940" s="32" t="s">
        <v>442</v>
      </c>
      <c r="M940" s="32" t="s">
        <v>43</v>
      </c>
      <c r="N940" s="32" t="s">
        <v>340</v>
      </c>
      <c r="O940" s="32" t="s">
        <v>25</v>
      </c>
      <c r="P940" s="32" t="s">
        <v>26</v>
      </c>
    </row>
    <row r="941" spans="1:16" ht="25.5" x14ac:dyDescent="0.25">
      <c r="A941" s="32" t="s">
        <v>2293</v>
      </c>
      <c r="B941" s="32" t="s">
        <v>1269</v>
      </c>
      <c r="C941" s="33">
        <v>43792</v>
      </c>
      <c r="D941" s="33"/>
      <c r="E941" s="32" t="s">
        <v>25</v>
      </c>
      <c r="F941" s="34">
        <v>45308</v>
      </c>
      <c r="G941" s="34"/>
      <c r="H941" s="34">
        <v>45309</v>
      </c>
      <c r="I941" s="34"/>
      <c r="J941" s="32" t="s">
        <v>369</v>
      </c>
      <c r="K941" s="32" t="s">
        <v>821</v>
      </c>
      <c r="L941" s="32" t="s">
        <v>2294</v>
      </c>
      <c r="M941" s="32" t="s">
        <v>23</v>
      </c>
      <c r="N941" s="32" t="s">
        <v>340</v>
      </c>
      <c r="O941" s="32" t="s">
        <v>25</v>
      </c>
      <c r="P941" s="32" t="s">
        <v>26</v>
      </c>
    </row>
    <row r="942" spans="1:16" ht="25.5" x14ac:dyDescent="0.25">
      <c r="A942" s="32" t="s">
        <v>2295</v>
      </c>
      <c r="B942" s="32" t="s">
        <v>2201</v>
      </c>
      <c r="C942" s="33">
        <v>43790</v>
      </c>
      <c r="D942" s="33"/>
      <c r="E942" s="32" t="s">
        <v>25</v>
      </c>
      <c r="F942" s="34">
        <v>45309</v>
      </c>
      <c r="G942" s="34"/>
      <c r="H942" s="34">
        <v>45309</v>
      </c>
      <c r="I942" s="34"/>
      <c r="J942" s="32" t="s">
        <v>418</v>
      </c>
      <c r="K942" s="32" t="s">
        <v>2296</v>
      </c>
      <c r="L942" s="32" t="s">
        <v>2297</v>
      </c>
      <c r="M942" s="32" t="s">
        <v>43</v>
      </c>
      <c r="N942" s="32" t="s">
        <v>24</v>
      </c>
      <c r="O942" s="32" t="s">
        <v>25</v>
      </c>
      <c r="P942" s="32" t="s">
        <v>26</v>
      </c>
    </row>
    <row r="943" spans="1:16" ht="25.5" x14ac:dyDescent="0.25">
      <c r="A943" s="32" t="s">
        <v>2299</v>
      </c>
      <c r="B943" s="32" t="s">
        <v>64</v>
      </c>
      <c r="C943" s="33">
        <v>43791</v>
      </c>
      <c r="D943" s="33"/>
      <c r="E943" s="32" t="s">
        <v>20</v>
      </c>
      <c r="F943" s="34">
        <v>45286</v>
      </c>
      <c r="G943" s="34"/>
      <c r="H943" s="34">
        <v>45286</v>
      </c>
      <c r="I943" s="34"/>
      <c r="J943" s="32" t="s">
        <v>427</v>
      </c>
      <c r="K943" s="32" t="s">
        <v>794</v>
      </c>
      <c r="L943" s="32" t="s">
        <v>2300</v>
      </c>
      <c r="M943" s="32" t="s">
        <v>43</v>
      </c>
      <c r="N943" s="32" t="s">
        <v>356</v>
      </c>
      <c r="O943" s="32" t="s">
        <v>25</v>
      </c>
      <c r="P943" s="32" t="s">
        <v>26</v>
      </c>
    </row>
    <row r="944" spans="1:16" ht="25.5" x14ac:dyDescent="0.25">
      <c r="A944" s="32" t="s">
        <v>2302</v>
      </c>
      <c r="B944" s="32" t="s">
        <v>106</v>
      </c>
      <c r="C944" s="33">
        <v>43790</v>
      </c>
      <c r="D944" s="33"/>
      <c r="E944" s="32" t="s">
        <v>20</v>
      </c>
      <c r="F944" s="34">
        <v>45302</v>
      </c>
      <c r="G944" s="34"/>
      <c r="H944" s="34">
        <v>45306</v>
      </c>
      <c r="I944" s="34"/>
      <c r="J944" s="32" t="s">
        <v>399</v>
      </c>
      <c r="K944" s="32" t="s">
        <v>2303</v>
      </c>
      <c r="L944" s="32" t="s">
        <v>480</v>
      </c>
      <c r="M944" s="32" t="s">
        <v>23</v>
      </c>
      <c r="N944" s="32" t="s">
        <v>340</v>
      </c>
      <c r="O944" s="32" t="s">
        <v>25</v>
      </c>
      <c r="P944" s="32" t="s">
        <v>26</v>
      </c>
    </row>
    <row r="945" spans="1:16" ht="25.5" x14ac:dyDescent="0.25">
      <c r="A945" s="32" t="s">
        <v>2305</v>
      </c>
      <c r="B945" s="32" t="s">
        <v>106</v>
      </c>
      <c r="C945" s="33">
        <v>43791</v>
      </c>
      <c r="D945" s="33"/>
      <c r="E945" s="32" t="s">
        <v>20</v>
      </c>
      <c r="F945" s="34">
        <v>45308</v>
      </c>
      <c r="G945" s="34"/>
      <c r="H945" s="34">
        <v>45309</v>
      </c>
      <c r="I945" s="34"/>
      <c r="J945" s="32" t="s">
        <v>588</v>
      </c>
      <c r="K945" s="32" t="s">
        <v>2306</v>
      </c>
      <c r="L945" s="32" t="s">
        <v>561</v>
      </c>
      <c r="M945" s="32" t="s">
        <v>23</v>
      </c>
      <c r="N945" s="32" t="s">
        <v>340</v>
      </c>
      <c r="O945" s="32" t="s">
        <v>25</v>
      </c>
      <c r="P945" s="32" t="s">
        <v>20</v>
      </c>
    </row>
    <row r="946" spans="1:16" ht="25.5" x14ac:dyDescent="0.25">
      <c r="A946" s="32" t="s">
        <v>2307</v>
      </c>
      <c r="B946" s="32"/>
      <c r="C946" s="33">
        <v>43790</v>
      </c>
      <c r="D946" s="33"/>
      <c r="E946" s="32" t="s">
        <v>25</v>
      </c>
      <c r="F946" s="34">
        <v>45293</v>
      </c>
      <c r="G946" s="34"/>
      <c r="H946" s="34">
        <v>45295</v>
      </c>
      <c r="I946" s="34"/>
      <c r="J946" s="32" t="s">
        <v>134</v>
      </c>
      <c r="K946" s="32" t="s">
        <v>25</v>
      </c>
      <c r="L946" s="32" t="s">
        <v>477</v>
      </c>
      <c r="M946" s="32" t="s">
        <v>23</v>
      </c>
      <c r="N946" s="32" t="s">
        <v>340</v>
      </c>
      <c r="O946" s="32" t="s">
        <v>25</v>
      </c>
      <c r="P946" s="32" t="s">
        <v>26</v>
      </c>
    </row>
    <row r="947" spans="1:16" ht="89.25" x14ac:dyDescent="0.25">
      <c r="A947" s="32" t="s">
        <v>2308</v>
      </c>
      <c r="B947" s="32" t="s">
        <v>59</v>
      </c>
      <c r="C947" s="33">
        <v>43790</v>
      </c>
      <c r="D947" s="33"/>
      <c r="E947" s="32" t="s">
        <v>25</v>
      </c>
      <c r="F947" s="34">
        <v>45281</v>
      </c>
      <c r="G947" s="34"/>
      <c r="H947" s="34">
        <v>45284</v>
      </c>
      <c r="I947" s="34"/>
      <c r="J947" s="32" t="s">
        <v>369</v>
      </c>
      <c r="K947" s="32" t="s">
        <v>2309</v>
      </c>
      <c r="L947" s="32" t="s">
        <v>2310</v>
      </c>
      <c r="M947" s="32" t="s">
        <v>43</v>
      </c>
      <c r="N947" s="32" t="s">
        <v>24</v>
      </c>
      <c r="O947" s="32" t="s">
        <v>25</v>
      </c>
      <c r="P947" s="32" t="s">
        <v>26</v>
      </c>
    </row>
    <row r="948" spans="1:16" ht="25.5" x14ac:dyDescent="0.25">
      <c r="A948" s="32" t="s">
        <v>2312</v>
      </c>
      <c r="B948" s="32" t="s">
        <v>1327</v>
      </c>
      <c r="C948" s="33">
        <v>43791</v>
      </c>
      <c r="D948" s="33"/>
      <c r="E948" s="32" t="s">
        <v>20</v>
      </c>
      <c r="F948" s="34">
        <v>45309</v>
      </c>
      <c r="G948" s="34"/>
      <c r="H948" s="34">
        <v>45310</v>
      </c>
      <c r="I948" s="34"/>
      <c r="J948" s="32" t="s">
        <v>36</v>
      </c>
      <c r="K948" s="32" t="s">
        <v>295</v>
      </c>
      <c r="L948" s="32" t="s">
        <v>2215</v>
      </c>
      <c r="M948" s="32" t="s">
        <v>23</v>
      </c>
      <c r="N948" s="32" t="s">
        <v>24</v>
      </c>
      <c r="O948" s="32" t="s">
        <v>25</v>
      </c>
      <c r="P948" s="32" t="s">
        <v>26</v>
      </c>
    </row>
    <row r="949" spans="1:16" ht="25.5" x14ac:dyDescent="0.25">
      <c r="A949" s="32" t="s">
        <v>2231</v>
      </c>
      <c r="B949" s="32" t="s">
        <v>1269</v>
      </c>
      <c r="C949" s="33">
        <v>43790</v>
      </c>
      <c r="D949" s="33"/>
      <c r="E949" s="32" t="s">
        <v>25</v>
      </c>
      <c r="F949" s="34">
        <v>45308</v>
      </c>
      <c r="G949" s="34"/>
      <c r="H949" s="34">
        <v>45308</v>
      </c>
      <c r="I949" s="34"/>
      <c r="J949" s="32" t="s">
        <v>36</v>
      </c>
      <c r="K949" s="32" t="s">
        <v>617</v>
      </c>
      <c r="L949" s="32" t="s">
        <v>1441</v>
      </c>
      <c r="M949" s="32" t="s">
        <v>43</v>
      </c>
      <c r="N949" s="32" t="s">
        <v>24</v>
      </c>
      <c r="O949" s="32" t="s">
        <v>25</v>
      </c>
      <c r="P949" s="32" t="s">
        <v>26</v>
      </c>
    </row>
    <row r="950" spans="1:16" ht="25.5" x14ac:dyDescent="0.25">
      <c r="A950" s="32" t="s">
        <v>2314</v>
      </c>
      <c r="B950" s="32" t="s">
        <v>2201</v>
      </c>
      <c r="C950" s="33">
        <v>43791</v>
      </c>
      <c r="D950" s="33"/>
      <c r="E950" s="32" t="s">
        <v>20</v>
      </c>
      <c r="F950" s="34">
        <v>45309</v>
      </c>
      <c r="G950" s="34"/>
      <c r="H950" s="34">
        <v>45309</v>
      </c>
      <c r="I950" s="34"/>
      <c r="J950" s="32" t="s">
        <v>588</v>
      </c>
      <c r="K950" s="32" t="s">
        <v>1517</v>
      </c>
      <c r="L950" s="32" t="s">
        <v>2261</v>
      </c>
      <c r="M950" s="32" t="s">
        <v>23</v>
      </c>
      <c r="N950" s="32" t="s">
        <v>24</v>
      </c>
      <c r="O950" s="32" t="s">
        <v>25</v>
      </c>
      <c r="P950" s="32" t="s">
        <v>26</v>
      </c>
    </row>
    <row r="951" spans="1:16" ht="25.5" x14ac:dyDescent="0.25">
      <c r="A951" s="32" t="s">
        <v>2316</v>
      </c>
      <c r="B951" s="32" t="s">
        <v>2201</v>
      </c>
      <c r="C951" s="33">
        <v>43792</v>
      </c>
      <c r="D951" s="33"/>
      <c r="E951" s="32" t="s">
        <v>20</v>
      </c>
      <c r="F951" s="34">
        <v>44944</v>
      </c>
      <c r="G951" s="34"/>
      <c r="H951" s="34">
        <v>44944</v>
      </c>
      <c r="I951" s="34"/>
      <c r="J951" s="32" t="s">
        <v>30</v>
      </c>
      <c r="K951" s="32" t="s">
        <v>41</v>
      </c>
      <c r="L951" s="32" t="s">
        <v>2317</v>
      </c>
      <c r="M951" s="32" t="s">
        <v>23</v>
      </c>
      <c r="N951" s="32" t="s">
        <v>340</v>
      </c>
      <c r="O951" s="32" t="s">
        <v>25</v>
      </c>
      <c r="P951" s="32" t="s">
        <v>26</v>
      </c>
    </row>
    <row r="952" spans="1:16" ht="25.5" x14ac:dyDescent="0.25">
      <c r="A952" s="32" t="s">
        <v>2319</v>
      </c>
      <c r="B952" s="32" t="s">
        <v>106</v>
      </c>
      <c r="C952" s="33">
        <v>43791</v>
      </c>
      <c r="D952" s="33"/>
      <c r="E952" s="32" t="s">
        <v>20</v>
      </c>
      <c r="F952" s="34">
        <v>45302</v>
      </c>
      <c r="G952" s="34"/>
      <c r="H952" s="34">
        <v>45302</v>
      </c>
      <c r="I952" s="34"/>
      <c r="J952" s="32" t="s">
        <v>588</v>
      </c>
      <c r="K952" s="32" t="s">
        <v>2320</v>
      </c>
      <c r="L952" s="32" t="s">
        <v>442</v>
      </c>
      <c r="M952" s="32" t="s">
        <v>43</v>
      </c>
      <c r="N952" s="32" t="s">
        <v>340</v>
      </c>
      <c r="O952" s="32" t="s">
        <v>25</v>
      </c>
      <c r="P952" s="32" t="s">
        <v>26</v>
      </c>
    </row>
    <row r="953" spans="1:16" ht="25.5" x14ac:dyDescent="0.25">
      <c r="A953" s="32" t="s">
        <v>2322</v>
      </c>
      <c r="B953" s="32" t="s">
        <v>1269</v>
      </c>
      <c r="C953" s="33">
        <v>44522</v>
      </c>
      <c r="D953" s="33"/>
      <c r="E953" s="32" t="s">
        <v>25</v>
      </c>
      <c r="F953" s="34">
        <v>45302</v>
      </c>
      <c r="G953" s="34"/>
      <c r="H953" s="34">
        <v>45302</v>
      </c>
      <c r="I953" s="34"/>
      <c r="J953" s="32" t="s">
        <v>134</v>
      </c>
      <c r="K953" s="32" t="s">
        <v>272</v>
      </c>
      <c r="L953" s="32" t="s">
        <v>269</v>
      </c>
      <c r="M953" s="32" t="s">
        <v>23</v>
      </c>
      <c r="N953" s="32" t="s">
        <v>340</v>
      </c>
      <c r="O953" s="32" t="s">
        <v>25</v>
      </c>
      <c r="P953" s="32" t="s">
        <v>26</v>
      </c>
    </row>
    <row r="954" spans="1:16" ht="25.5" x14ac:dyDescent="0.25">
      <c r="A954" s="32" t="s">
        <v>2323</v>
      </c>
      <c r="B954" s="32" t="s">
        <v>2201</v>
      </c>
      <c r="C954" s="33">
        <v>44720</v>
      </c>
      <c r="D954" s="33"/>
      <c r="E954" s="32" t="s">
        <v>25</v>
      </c>
      <c r="F954" s="34">
        <v>45311</v>
      </c>
      <c r="G954" s="34"/>
      <c r="H954" s="34">
        <v>45311</v>
      </c>
      <c r="I954" s="34"/>
      <c r="J954" s="32" t="s">
        <v>134</v>
      </c>
      <c r="K954" s="32" t="s">
        <v>2324</v>
      </c>
      <c r="L954" s="32">
        <v>2025</v>
      </c>
      <c r="M954" s="32" t="s">
        <v>23</v>
      </c>
      <c r="N954" s="32" t="s">
        <v>340</v>
      </c>
      <c r="O954" s="32" t="s">
        <v>25</v>
      </c>
      <c r="P954" s="32" t="s">
        <v>26</v>
      </c>
    </row>
    <row r="955" spans="1:16" ht="25.5" x14ac:dyDescent="0.25">
      <c r="A955" s="32" t="s">
        <v>2326</v>
      </c>
      <c r="B955" s="32" t="s">
        <v>64</v>
      </c>
      <c r="C955" s="33">
        <v>43790</v>
      </c>
      <c r="D955" s="33"/>
      <c r="E955" s="32" t="s">
        <v>20</v>
      </c>
      <c r="F955" s="34">
        <v>45281</v>
      </c>
      <c r="G955" s="34"/>
      <c r="H955" s="34">
        <v>45282</v>
      </c>
      <c r="I955" s="34"/>
      <c r="J955" s="32" t="s">
        <v>427</v>
      </c>
      <c r="K955" s="32" t="s">
        <v>2327</v>
      </c>
      <c r="L955" s="32" t="s">
        <v>442</v>
      </c>
      <c r="M955" s="32" t="s">
        <v>43</v>
      </c>
      <c r="N955" s="32" t="s">
        <v>340</v>
      </c>
      <c r="O955" s="32" t="s">
        <v>25</v>
      </c>
      <c r="P955" s="32" t="s">
        <v>26</v>
      </c>
    </row>
    <row r="956" spans="1:16" ht="25.5" x14ac:dyDescent="0.25">
      <c r="A956" s="32" t="s">
        <v>2328</v>
      </c>
      <c r="B956" s="32" t="s">
        <v>106</v>
      </c>
      <c r="C956" s="33">
        <v>43791</v>
      </c>
      <c r="D956" s="33"/>
      <c r="E956" s="32" t="s">
        <v>25</v>
      </c>
      <c r="F956" s="34">
        <v>45300</v>
      </c>
      <c r="G956" s="34"/>
      <c r="H956" s="34">
        <v>45300</v>
      </c>
      <c r="I956" s="34"/>
      <c r="J956" s="32" t="s">
        <v>482</v>
      </c>
      <c r="K956" s="32" t="s">
        <v>1311</v>
      </c>
      <c r="L956" s="32" t="s">
        <v>606</v>
      </c>
      <c r="M956" s="32" t="s">
        <v>23</v>
      </c>
      <c r="N956" s="32" t="s">
        <v>24</v>
      </c>
      <c r="O956" s="32" t="s">
        <v>25</v>
      </c>
      <c r="P956" s="32" t="s">
        <v>26</v>
      </c>
    </row>
    <row r="957" spans="1:16" ht="25.5" x14ac:dyDescent="0.25">
      <c r="A957" s="32" t="s">
        <v>2329</v>
      </c>
      <c r="B957" s="32" t="s">
        <v>2330</v>
      </c>
      <c r="C957" s="33">
        <v>43790</v>
      </c>
      <c r="D957" s="33"/>
      <c r="E957" s="32" t="s">
        <v>25</v>
      </c>
      <c r="F957" s="34">
        <v>45286</v>
      </c>
      <c r="G957" s="34"/>
      <c r="H957" s="34">
        <v>45286</v>
      </c>
      <c r="I957" s="34"/>
      <c r="J957" s="32" t="s">
        <v>620</v>
      </c>
      <c r="K957" s="32" t="s">
        <v>2331</v>
      </c>
      <c r="L957" s="32" t="s">
        <v>480</v>
      </c>
      <c r="M957" s="32" t="s">
        <v>23</v>
      </c>
      <c r="N957" s="32" t="s">
        <v>340</v>
      </c>
      <c r="O957" s="32" t="s">
        <v>25</v>
      </c>
      <c r="P957" s="32" t="s">
        <v>26</v>
      </c>
    </row>
    <row r="958" spans="1:16" ht="25.5" x14ac:dyDescent="0.25">
      <c r="A958" s="32" t="s">
        <v>2333</v>
      </c>
      <c r="B958" s="32" t="s">
        <v>2201</v>
      </c>
      <c r="C958" s="33">
        <v>43791</v>
      </c>
      <c r="D958" s="33"/>
      <c r="E958" s="32" t="s">
        <v>25</v>
      </c>
      <c r="F958" s="34">
        <v>45309</v>
      </c>
      <c r="G958" s="34"/>
      <c r="H958" s="34">
        <v>45311</v>
      </c>
      <c r="I958" s="34"/>
      <c r="J958" s="32" t="s">
        <v>36</v>
      </c>
      <c r="K958" s="32" t="s">
        <v>1144</v>
      </c>
      <c r="L958" s="32" t="s">
        <v>2254</v>
      </c>
      <c r="M958" s="32" t="s">
        <v>23</v>
      </c>
      <c r="N958" s="32" t="s">
        <v>340</v>
      </c>
      <c r="O958" s="32" t="s">
        <v>25</v>
      </c>
      <c r="P958" s="32" t="s">
        <v>26</v>
      </c>
    </row>
    <row r="959" spans="1:16" ht="25.5" x14ac:dyDescent="0.25">
      <c r="A959" s="32" t="s">
        <v>2335</v>
      </c>
      <c r="B959" s="32" t="s">
        <v>2201</v>
      </c>
      <c r="C959" s="33">
        <v>43791</v>
      </c>
      <c r="D959" s="33"/>
      <c r="E959" s="32" t="s">
        <v>25</v>
      </c>
      <c r="F959" s="34">
        <v>45308</v>
      </c>
      <c r="G959" s="34"/>
      <c r="H959" s="34">
        <v>45310</v>
      </c>
      <c r="I959" s="34"/>
      <c r="J959" s="32" t="s">
        <v>698</v>
      </c>
      <c r="K959" s="32" t="s">
        <v>2187</v>
      </c>
      <c r="L959" s="32" t="s">
        <v>2336</v>
      </c>
      <c r="M959" s="32" t="s">
        <v>23</v>
      </c>
      <c r="N959" s="32" t="s">
        <v>340</v>
      </c>
      <c r="O959" s="32" t="s">
        <v>25</v>
      </c>
      <c r="P959" s="32" t="s">
        <v>26</v>
      </c>
    </row>
    <row r="960" spans="1:16" ht="25.5" x14ac:dyDescent="0.25">
      <c r="A960" s="32" t="s">
        <v>2338</v>
      </c>
      <c r="B960" s="32" t="s">
        <v>59</v>
      </c>
      <c r="C960" s="33">
        <v>43791</v>
      </c>
      <c r="D960" s="33"/>
      <c r="E960" s="32" t="s">
        <v>25</v>
      </c>
      <c r="F960" s="34">
        <v>45271</v>
      </c>
      <c r="G960" s="34"/>
      <c r="H960" s="34">
        <v>45281</v>
      </c>
      <c r="I960" s="34"/>
      <c r="J960" s="32" t="s">
        <v>36</v>
      </c>
      <c r="K960" s="32" t="s">
        <v>2339</v>
      </c>
      <c r="L960" s="32" t="s">
        <v>655</v>
      </c>
      <c r="M960" s="32" t="s">
        <v>43</v>
      </c>
      <c r="N960" s="32" t="s">
        <v>24</v>
      </c>
      <c r="O960" s="32" t="s">
        <v>25</v>
      </c>
      <c r="P960" s="32" t="s">
        <v>26</v>
      </c>
    </row>
    <row r="961" spans="1:16" ht="25.5" x14ac:dyDescent="0.25">
      <c r="A961" s="32" t="s">
        <v>2340</v>
      </c>
      <c r="B961" s="32" t="s">
        <v>46</v>
      </c>
      <c r="C961" s="39" t="s">
        <v>1191</v>
      </c>
      <c r="D961" s="39"/>
      <c r="E961" s="32" t="s">
        <v>25</v>
      </c>
      <c r="F961" s="32" t="s">
        <v>2341</v>
      </c>
      <c r="G961" s="32"/>
      <c r="H961" s="32" t="s">
        <v>2341</v>
      </c>
      <c r="I961" s="32"/>
      <c r="J961" s="32" t="s">
        <v>119</v>
      </c>
      <c r="K961" s="32" t="s">
        <v>119</v>
      </c>
      <c r="L961" s="32" t="s">
        <v>477</v>
      </c>
      <c r="M961" s="32" t="s">
        <v>23</v>
      </c>
      <c r="N961" s="32" t="s">
        <v>24</v>
      </c>
      <c r="O961" s="32" t="s">
        <v>25</v>
      </c>
      <c r="P961" s="32" t="s">
        <v>26</v>
      </c>
    </row>
    <row r="962" spans="1:16" ht="25.5" x14ac:dyDescent="0.25">
      <c r="A962" s="32" t="s">
        <v>2343</v>
      </c>
      <c r="B962" s="32" t="s">
        <v>1327</v>
      </c>
      <c r="C962" s="33">
        <v>43791</v>
      </c>
      <c r="D962" s="33"/>
      <c r="E962" s="32" t="s">
        <v>25</v>
      </c>
      <c r="F962" s="34">
        <v>45309</v>
      </c>
      <c r="G962" s="34"/>
      <c r="H962" s="34">
        <v>45311</v>
      </c>
      <c r="I962" s="34"/>
      <c r="J962" s="32" t="s">
        <v>410</v>
      </c>
      <c r="K962" s="32" t="s">
        <v>1718</v>
      </c>
      <c r="L962" s="32" t="s">
        <v>2344</v>
      </c>
      <c r="M962" s="32" t="s">
        <v>23</v>
      </c>
      <c r="N962" s="32" t="s">
        <v>24</v>
      </c>
      <c r="O962" s="32" t="s">
        <v>25</v>
      </c>
      <c r="P962" s="32" t="s">
        <v>26</v>
      </c>
    </row>
    <row r="963" spans="1:16" ht="25.5" x14ac:dyDescent="0.25">
      <c r="A963" s="32" t="s">
        <v>2345</v>
      </c>
      <c r="B963" s="32" t="s">
        <v>2346</v>
      </c>
      <c r="C963" s="33">
        <v>43860</v>
      </c>
      <c r="D963" s="33"/>
      <c r="E963" s="32" t="s">
        <v>25</v>
      </c>
      <c r="F963" s="34">
        <v>45313</v>
      </c>
      <c r="G963" s="34"/>
      <c r="H963" s="34">
        <v>43860</v>
      </c>
      <c r="I963" s="34"/>
      <c r="J963" s="32" t="s">
        <v>180</v>
      </c>
      <c r="K963" s="32" t="s">
        <v>2347</v>
      </c>
      <c r="L963" s="32" t="s">
        <v>127</v>
      </c>
      <c r="M963" s="32" t="s">
        <v>23</v>
      </c>
      <c r="N963" s="32" t="s">
        <v>340</v>
      </c>
      <c r="O963" s="32" t="s">
        <v>20</v>
      </c>
      <c r="P963" s="32" t="s">
        <v>26</v>
      </c>
    </row>
    <row r="964" spans="1:16" ht="25.5" x14ac:dyDescent="0.25">
      <c r="A964" s="32" t="s">
        <v>2348</v>
      </c>
      <c r="B964" s="32" t="s">
        <v>106</v>
      </c>
      <c r="C964" s="33">
        <v>43791</v>
      </c>
      <c r="D964" s="33"/>
      <c r="E964" s="32" t="s">
        <v>25</v>
      </c>
      <c r="F964" s="34">
        <v>45300</v>
      </c>
      <c r="G964" s="34"/>
      <c r="H964" s="34">
        <v>45310</v>
      </c>
      <c r="I964" s="34"/>
      <c r="J964" s="32" t="s">
        <v>30</v>
      </c>
      <c r="K964" s="32" t="s">
        <v>2349</v>
      </c>
      <c r="L964" s="32" t="s">
        <v>32</v>
      </c>
      <c r="M964" s="32" t="s">
        <v>23</v>
      </c>
      <c r="N964" s="32" t="s">
        <v>340</v>
      </c>
      <c r="O964" s="32" t="s">
        <v>25</v>
      </c>
      <c r="P964" s="32" t="s">
        <v>26</v>
      </c>
    </row>
    <row r="965" spans="1:16" ht="25.5" x14ac:dyDescent="0.25">
      <c r="A965" s="32" t="s">
        <v>2151</v>
      </c>
      <c r="B965" s="32" t="s">
        <v>1529</v>
      </c>
      <c r="C965" s="33">
        <v>43432</v>
      </c>
      <c r="D965" s="33"/>
      <c r="E965" s="32" t="s">
        <v>25</v>
      </c>
      <c r="F965" s="34">
        <v>45300</v>
      </c>
      <c r="G965" s="34"/>
      <c r="H965" s="34">
        <v>45301</v>
      </c>
      <c r="I965" s="34"/>
      <c r="J965" s="32" t="s">
        <v>1073</v>
      </c>
      <c r="K965" s="32" t="s">
        <v>1074</v>
      </c>
      <c r="L965" s="32" t="s">
        <v>513</v>
      </c>
      <c r="M965" s="32" t="s">
        <v>23</v>
      </c>
      <c r="N965" s="32" t="s">
        <v>340</v>
      </c>
      <c r="O965" s="32" t="s">
        <v>25</v>
      </c>
      <c r="P965" s="32" t="s">
        <v>26</v>
      </c>
    </row>
    <row r="966" spans="1:16" ht="25.5" x14ac:dyDescent="0.25">
      <c r="A966" s="32" t="s">
        <v>2351</v>
      </c>
      <c r="B966" s="32" t="s">
        <v>2201</v>
      </c>
      <c r="C966" s="33">
        <v>43791</v>
      </c>
      <c r="D966" s="33"/>
      <c r="E966" s="32" t="s">
        <v>25</v>
      </c>
      <c r="F966" s="34">
        <v>45309</v>
      </c>
      <c r="G966" s="34"/>
      <c r="H966" s="34">
        <v>45312</v>
      </c>
      <c r="I966" s="34"/>
      <c r="J966" s="32" t="s">
        <v>427</v>
      </c>
      <c r="K966" s="32" t="s">
        <v>788</v>
      </c>
      <c r="L966" s="32" t="s">
        <v>513</v>
      </c>
      <c r="M966" s="32" t="s">
        <v>23</v>
      </c>
      <c r="N966" s="32" t="s">
        <v>24</v>
      </c>
      <c r="O966" s="32" t="s">
        <v>25</v>
      </c>
      <c r="P966" s="32" t="s">
        <v>26</v>
      </c>
    </row>
    <row r="967" spans="1:16" ht="25.5" x14ac:dyDescent="0.25">
      <c r="A967" s="32" t="s">
        <v>2142</v>
      </c>
      <c r="B967" s="32" t="s">
        <v>46</v>
      </c>
      <c r="C967" s="33">
        <v>43790</v>
      </c>
      <c r="D967" s="33"/>
      <c r="E967" s="32" t="s">
        <v>25</v>
      </c>
      <c r="F967" s="34">
        <v>45288</v>
      </c>
      <c r="G967" s="34"/>
      <c r="H967" s="34">
        <v>45290</v>
      </c>
      <c r="I967" s="34"/>
      <c r="J967" s="32" t="s">
        <v>30</v>
      </c>
      <c r="K967" s="32" t="s">
        <v>1449</v>
      </c>
      <c r="L967" s="32" t="s">
        <v>473</v>
      </c>
      <c r="M967" s="32" t="s">
        <v>43</v>
      </c>
      <c r="N967" s="32" t="s">
        <v>340</v>
      </c>
      <c r="O967" s="32" t="s">
        <v>25</v>
      </c>
      <c r="P967" s="32" t="s">
        <v>26</v>
      </c>
    </row>
    <row r="968" spans="1:16" ht="25.5" x14ac:dyDescent="0.25">
      <c r="A968" s="32" t="s">
        <v>2353</v>
      </c>
      <c r="B968" s="32" t="s">
        <v>1327</v>
      </c>
      <c r="C968" s="33">
        <v>43792</v>
      </c>
      <c r="D968" s="33"/>
      <c r="E968" s="32" t="s">
        <v>25</v>
      </c>
      <c r="F968" s="34">
        <v>45309</v>
      </c>
      <c r="G968" s="34"/>
      <c r="H968" s="34">
        <v>45312</v>
      </c>
      <c r="I968" s="34"/>
      <c r="J968" s="32" t="s">
        <v>588</v>
      </c>
      <c r="K968" s="32" t="s">
        <v>2354</v>
      </c>
      <c r="L968" s="32" t="s">
        <v>2355</v>
      </c>
      <c r="M968" s="32" t="s">
        <v>23</v>
      </c>
      <c r="N968" s="32" t="s">
        <v>24</v>
      </c>
      <c r="O968" s="32" t="s">
        <v>25</v>
      </c>
      <c r="P968" s="32" t="s">
        <v>26</v>
      </c>
    </row>
    <row r="969" spans="1:16" ht="25.5" x14ac:dyDescent="0.25">
      <c r="A969" s="32" t="s">
        <v>2356</v>
      </c>
      <c r="B969" s="32" t="s">
        <v>69</v>
      </c>
      <c r="C969" s="33">
        <v>43791</v>
      </c>
      <c r="D969" s="33"/>
      <c r="E969" s="32" t="s">
        <v>25</v>
      </c>
      <c r="F969" s="34">
        <v>45288</v>
      </c>
      <c r="G969" s="34"/>
      <c r="H969" s="34">
        <v>45288</v>
      </c>
      <c r="I969" s="34"/>
      <c r="J969" s="32" t="s">
        <v>30</v>
      </c>
      <c r="K969" s="32" t="s">
        <v>185</v>
      </c>
      <c r="L969" s="32" t="s">
        <v>513</v>
      </c>
      <c r="M969" s="32" t="s">
        <v>23</v>
      </c>
      <c r="N969" s="32" t="s">
        <v>340</v>
      </c>
      <c r="O969" s="32" t="s">
        <v>25</v>
      </c>
      <c r="P969" s="32" t="s">
        <v>26</v>
      </c>
    </row>
    <row r="970" spans="1:16" ht="25.5" x14ac:dyDescent="0.25">
      <c r="A970" s="32" t="s">
        <v>2357</v>
      </c>
      <c r="B970" s="32" t="s">
        <v>2211</v>
      </c>
      <c r="C970" s="33">
        <v>43791</v>
      </c>
      <c r="D970" s="33"/>
      <c r="E970" s="32" t="s">
        <v>25</v>
      </c>
      <c r="F970" s="34">
        <v>45302</v>
      </c>
      <c r="G970" s="34"/>
      <c r="H970" s="34">
        <v>45302</v>
      </c>
      <c r="I970" s="34"/>
      <c r="J970" s="32" t="s">
        <v>588</v>
      </c>
      <c r="K970" s="32" t="s">
        <v>31</v>
      </c>
      <c r="L970" s="32" t="s">
        <v>1903</v>
      </c>
      <c r="M970" s="32" t="s">
        <v>43</v>
      </c>
      <c r="N970" s="32" t="s">
        <v>24</v>
      </c>
      <c r="O970" s="32" t="s">
        <v>25</v>
      </c>
      <c r="P970" s="32" t="s">
        <v>26</v>
      </c>
    </row>
    <row r="971" spans="1:16" ht="25.5" x14ac:dyDescent="0.25">
      <c r="A971" s="32" t="s">
        <v>2359</v>
      </c>
      <c r="B971" s="32" t="s">
        <v>29</v>
      </c>
      <c r="C971" s="33">
        <v>45251</v>
      </c>
      <c r="D971" s="33"/>
      <c r="E971" s="32" t="s">
        <v>25</v>
      </c>
      <c r="F971" s="34">
        <v>45268</v>
      </c>
      <c r="G971" s="34"/>
      <c r="H971" s="34">
        <v>45273</v>
      </c>
      <c r="I971" s="34"/>
      <c r="J971" s="32" t="s">
        <v>427</v>
      </c>
      <c r="K971" s="32" t="s">
        <v>2360</v>
      </c>
      <c r="L971" s="40">
        <v>45352</v>
      </c>
      <c r="M971" s="32" t="s">
        <v>43</v>
      </c>
      <c r="N971" s="32" t="s">
        <v>24</v>
      </c>
      <c r="O971" s="32" t="s">
        <v>25</v>
      </c>
      <c r="P971" s="32" t="s">
        <v>26</v>
      </c>
    </row>
    <row r="972" spans="1:16" ht="25.5" x14ac:dyDescent="0.25">
      <c r="A972" s="32" t="s">
        <v>2361</v>
      </c>
      <c r="B972" s="32" t="s">
        <v>1269</v>
      </c>
      <c r="C972" s="33">
        <v>43791</v>
      </c>
      <c r="D972" s="33"/>
      <c r="E972" s="32" t="s">
        <v>25</v>
      </c>
      <c r="F972" s="34">
        <v>45308</v>
      </c>
      <c r="G972" s="34"/>
      <c r="H972" s="34">
        <v>45309</v>
      </c>
      <c r="I972" s="34"/>
      <c r="J972" s="32" t="s">
        <v>30</v>
      </c>
      <c r="K972" s="32" t="s">
        <v>541</v>
      </c>
      <c r="L972" s="32" t="s">
        <v>2284</v>
      </c>
      <c r="M972" s="32" t="s">
        <v>23</v>
      </c>
      <c r="N972" s="32"/>
      <c r="O972" s="32" t="s">
        <v>25</v>
      </c>
      <c r="P972" s="32" t="s">
        <v>26</v>
      </c>
    </row>
    <row r="973" spans="1:16" ht="25.5" x14ac:dyDescent="0.25">
      <c r="A973" s="32" t="s">
        <v>44</v>
      </c>
      <c r="B973" s="32" t="s">
        <v>106</v>
      </c>
      <c r="C973" s="33">
        <v>43791</v>
      </c>
      <c r="D973" s="33"/>
      <c r="E973" s="32" t="s">
        <v>25</v>
      </c>
      <c r="F973" s="34">
        <v>45302</v>
      </c>
      <c r="G973" s="34"/>
      <c r="H973" s="34">
        <v>45304</v>
      </c>
      <c r="I973" s="34"/>
      <c r="J973" s="32" t="s">
        <v>450</v>
      </c>
      <c r="K973" s="32" t="s">
        <v>538</v>
      </c>
      <c r="L973" s="32" t="s">
        <v>44</v>
      </c>
      <c r="M973" s="32" t="s">
        <v>23</v>
      </c>
      <c r="N973" s="32" t="s">
        <v>356</v>
      </c>
      <c r="O973" s="32" t="s">
        <v>25</v>
      </c>
      <c r="P973" s="32" t="s">
        <v>26</v>
      </c>
    </row>
    <row r="974" spans="1:16" ht="25.5" x14ac:dyDescent="0.25">
      <c r="A974" s="32" t="s">
        <v>2362</v>
      </c>
      <c r="B974" s="32" t="s">
        <v>1269</v>
      </c>
      <c r="C974" s="33">
        <v>43792</v>
      </c>
      <c r="D974" s="33"/>
      <c r="E974" s="32" t="s">
        <v>25</v>
      </c>
      <c r="F974" s="34">
        <v>45308</v>
      </c>
      <c r="G974" s="34"/>
      <c r="H974" s="34">
        <v>45308</v>
      </c>
      <c r="I974" s="34"/>
      <c r="J974" s="32" t="s">
        <v>486</v>
      </c>
      <c r="K974" s="32" t="s">
        <v>1222</v>
      </c>
      <c r="L974" s="32" t="s">
        <v>458</v>
      </c>
      <c r="M974" s="32" t="s">
        <v>23</v>
      </c>
      <c r="N974" s="32" t="s">
        <v>340</v>
      </c>
      <c r="O974" s="32" t="s">
        <v>25</v>
      </c>
      <c r="P974" s="32" t="s">
        <v>26</v>
      </c>
    </row>
    <row r="975" spans="1:16" ht="25.5" x14ac:dyDescent="0.25">
      <c r="A975" s="32" t="s">
        <v>2363</v>
      </c>
      <c r="B975" s="32" t="s">
        <v>2201</v>
      </c>
      <c r="C975" s="33">
        <v>43729</v>
      </c>
      <c r="D975" s="33"/>
      <c r="E975" s="32" t="s">
        <v>25</v>
      </c>
      <c r="F975" s="34">
        <v>45308</v>
      </c>
      <c r="G975" s="34"/>
      <c r="H975" s="34">
        <v>45308</v>
      </c>
      <c r="I975" s="34"/>
      <c r="J975" s="32" t="s">
        <v>520</v>
      </c>
      <c r="K975" s="32" t="s">
        <v>376</v>
      </c>
      <c r="L975" s="32" t="s">
        <v>458</v>
      </c>
      <c r="M975" s="32" t="s">
        <v>23</v>
      </c>
      <c r="N975" s="32" t="s">
        <v>340</v>
      </c>
      <c r="O975" s="32" t="s">
        <v>25</v>
      </c>
      <c r="P975" s="32" t="s">
        <v>26</v>
      </c>
    </row>
    <row r="976" spans="1:16" ht="25.5" x14ac:dyDescent="0.25">
      <c r="A976" s="32" t="s">
        <v>2364</v>
      </c>
      <c r="B976" s="32" t="s">
        <v>1269</v>
      </c>
      <c r="C976" s="33">
        <v>43791</v>
      </c>
      <c r="D976" s="33"/>
      <c r="E976" s="32" t="s">
        <v>20</v>
      </c>
      <c r="F976" s="34">
        <v>45308</v>
      </c>
      <c r="G976" s="34"/>
      <c r="H976" s="34">
        <v>45312</v>
      </c>
      <c r="I976" s="34"/>
      <c r="J976" s="32" t="s">
        <v>440</v>
      </c>
      <c r="K976" s="32" t="s">
        <v>2365</v>
      </c>
      <c r="L976" s="32" t="s">
        <v>2366</v>
      </c>
      <c r="M976" s="32" t="s">
        <v>43</v>
      </c>
      <c r="N976" s="32" t="s">
        <v>24</v>
      </c>
      <c r="O976" s="32" t="s">
        <v>25</v>
      </c>
      <c r="P976" s="32" t="s">
        <v>26</v>
      </c>
    </row>
    <row r="977" spans="1:16" ht="25.5" x14ac:dyDescent="0.25">
      <c r="A977" s="32" t="s">
        <v>2367</v>
      </c>
      <c r="B977" s="32" t="s">
        <v>35</v>
      </c>
      <c r="C977" s="33">
        <v>45302</v>
      </c>
      <c r="D977" s="33"/>
      <c r="E977" s="32" t="s">
        <v>25</v>
      </c>
      <c r="F977" s="34">
        <v>45300</v>
      </c>
      <c r="G977" s="34"/>
      <c r="H977" s="34">
        <v>45302</v>
      </c>
      <c r="I977" s="34"/>
      <c r="J977" s="32" t="s">
        <v>1217</v>
      </c>
      <c r="K977" s="32" t="s">
        <v>921</v>
      </c>
      <c r="L977" s="34">
        <v>45444</v>
      </c>
      <c r="M977" s="32" t="s">
        <v>43</v>
      </c>
      <c r="N977" s="32" t="s">
        <v>24</v>
      </c>
      <c r="O977" s="32" t="s">
        <v>25</v>
      </c>
      <c r="P977" s="32" t="s">
        <v>26</v>
      </c>
    </row>
    <row r="978" spans="1:16" ht="25.5" x14ac:dyDescent="0.25">
      <c r="A978" s="32" t="s">
        <v>2368</v>
      </c>
      <c r="B978" s="32" t="s">
        <v>2201</v>
      </c>
      <c r="C978" s="33">
        <v>43789</v>
      </c>
      <c r="D978" s="33"/>
      <c r="E978" s="32" t="s">
        <v>25</v>
      </c>
      <c r="F978" s="34">
        <v>45309</v>
      </c>
      <c r="G978" s="34"/>
      <c r="H978" s="34">
        <v>45310</v>
      </c>
      <c r="I978" s="34"/>
      <c r="J978" s="32" t="s">
        <v>30</v>
      </c>
      <c r="K978" s="32" t="s">
        <v>541</v>
      </c>
      <c r="L978" s="32" t="s">
        <v>2281</v>
      </c>
      <c r="M978" s="32" t="s">
        <v>23</v>
      </c>
      <c r="N978" s="32" t="s">
        <v>356</v>
      </c>
      <c r="O978" s="32" t="s">
        <v>25</v>
      </c>
      <c r="P978" s="32" t="s">
        <v>26</v>
      </c>
    </row>
    <row r="979" spans="1:16" ht="25.5" x14ac:dyDescent="0.25">
      <c r="A979" s="32" t="s">
        <v>2369</v>
      </c>
      <c r="B979" s="32" t="s">
        <v>2201</v>
      </c>
      <c r="C979" s="33">
        <v>45313</v>
      </c>
      <c r="D979" s="33"/>
      <c r="E979" s="32" t="s">
        <v>25</v>
      </c>
      <c r="F979" s="34">
        <v>45308</v>
      </c>
      <c r="G979" s="34"/>
      <c r="H979" s="34">
        <v>45313</v>
      </c>
      <c r="I979" s="34"/>
      <c r="J979" s="32" t="s">
        <v>657</v>
      </c>
      <c r="K979" s="32" t="s">
        <v>31</v>
      </c>
      <c r="L979" s="32" t="s">
        <v>127</v>
      </c>
      <c r="M979" s="32" t="s">
        <v>43</v>
      </c>
      <c r="N979" s="32" t="s">
        <v>24</v>
      </c>
      <c r="O979" s="32" t="s">
        <v>25</v>
      </c>
      <c r="P979" s="32" t="s">
        <v>26</v>
      </c>
    </row>
    <row r="980" spans="1:16" ht="25.5" x14ac:dyDescent="0.25">
      <c r="A980" s="32" t="s">
        <v>2371</v>
      </c>
      <c r="B980" s="32" t="s">
        <v>19</v>
      </c>
      <c r="C980" s="33">
        <v>43790</v>
      </c>
      <c r="D980" s="33"/>
      <c r="E980" s="32" t="s">
        <v>20</v>
      </c>
      <c r="F980" s="34">
        <v>45269</v>
      </c>
      <c r="G980" s="34"/>
      <c r="H980" s="34">
        <v>45269</v>
      </c>
      <c r="I980" s="34"/>
      <c r="J980" s="32" t="s">
        <v>612</v>
      </c>
      <c r="K980" s="32" t="s">
        <v>2372</v>
      </c>
      <c r="L980" s="32" t="s">
        <v>1500</v>
      </c>
      <c r="M980" s="32" t="s">
        <v>43</v>
      </c>
      <c r="N980" s="32" t="s">
        <v>24</v>
      </c>
      <c r="O980" s="32" t="s">
        <v>25</v>
      </c>
      <c r="P980" s="32" t="s">
        <v>26</v>
      </c>
    </row>
    <row r="981" spans="1:16" ht="25.5" x14ac:dyDescent="0.25">
      <c r="A981" s="32" t="s">
        <v>2374</v>
      </c>
      <c r="B981" s="32" t="s">
        <v>1269</v>
      </c>
      <c r="C981" s="33">
        <v>43792</v>
      </c>
      <c r="D981" s="33"/>
      <c r="E981" s="32" t="s">
        <v>25</v>
      </c>
      <c r="F981" s="34">
        <v>45302</v>
      </c>
      <c r="G981" s="34"/>
      <c r="H981" s="34">
        <v>45302</v>
      </c>
      <c r="I981" s="34"/>
      <c r="J981" s="32" t="s">
        <v>588</v>
      </c>
      <c r="K981" s="32" t="s">
        <v>1893</v>
      </c>
      <c r="L981" s="32" t="s">
        <v>458</v>
      </c>
      <c r="M981" s="32" t="s">
        <v>23</v>
      </c>
      <c r="N981" s="32" t="s">
        <v>340</v>
      </c>
      <c r="O981" s="32" t="s">
        <v>25</v>
      </c>
      <c r="P981" s="32" t="s">
        <v>26</v>
      </c>
    </row>
    <row r="982" spans="1:16" ht="25.5" x14ac:dyDescent="0.25">
      <c r="A982" s="32" t="s">
        <v>2375</v>
      </c>
      <c r="B982" s="32" t="s">
        <v>19</v>
      </c>
      <c r="C982" s="33">
        <v>43791</v>
      </c>
      <c r="D982" s="33"/>
      <c r="E982" s="32" t="s">
        <v>25</v>
      </c>
      <c r="F982" s="34">
        <v>45279</v>
      </c>
      <c r="G982" s="34"/>
      <c r="H982" s="34">
        <v>45279</v>
      </c>
      <c r="I982" s="34"/>
      <c r="J982" s="32" t="s">
        <v>528</v>
      </c>
      <c r="K982" s="32" t="s">
        <v>1773</v>
      </c>
      <c r="L982" s="32" t="s">
        <v>382</v>
      </c>
      <c r="M982" s="32" t="s">
        <v>23</v>
      </c>
      <c r="N982" s="32" t="s">
        <v>24</v>
      </c>
      <c r="O982" s="32" t="s">
        <v>25</v>
      </c>
      <c r="P982" s="32" t="s">
        <v>26</v>
      </c>
    </row>
    <row r="983" spans="1:16" ht="25.5" x14ac:dyDescent="0.25">
      <c r="A983" s="32" t="s">
        <v>2376</v>
      </c>
      <c r="B983" s="32" t="s">
        <v>64</v>
      </c>
      <c r="C983" s="33">
        <v>43791</v>
      </c>
      <c r="D983" s="33"/>
      <c r="E983" s="32" t="s">
        <v>25</v>
      </c>
      <c r="F983" s="34">
        <v>45282</v>
      </c>
      <c r="G983" s="34"/>
      <c r="H983" s="34">
        <v>45282</v>
      </c>
      <c r="I983" s="34"/>
      <c r="J983" s="32" t="s">
        <v>410</v>
      </c>
      <c r="K983" s="32" t="s">
        <v>645</v>
      </c>
      <c r="L983" s="32" t="s">
        <v>513</v>
      </c>
      <c r="M983" s="32" t="s">
        <v>43</v>
      </c>
      <c r="N983" s="32" t="s">
        <v>24</v>
      </c>
      <c r="O983" s="32" t="s">
        <v>25</v>
      </c>
      <c r="P983" s="32" t="s">
        <v>26</v>
      </c>
    </row>
    <row r="984" spans="1:16" ht="25.5" x14ac:dyDescent="0.25">
      <c r="A984" s="32" t="s">
        <v>2377</v>
      </c>
      <c r="B984" s="32" t="s">
        <v>1327</v>
      </c>
      <c r="C984" s="33">
        <v>43790</v>
      </c>
      <c r="D984" s="33"/>
      <c r="E984" s="32" t="s">
        <v>25</v>
      </c>
      <c r="F984" s="34">
        <v>45314</v>
      </c>
      <c r="G984" s="34"/>
      <c r="H984" s="34">
        <v>45314</v>
      </c>
      <c r="I984" s="34"/>
      <c r="J984" s="32" t="s">
        <v>450</v>
      </c>
      <c r="K984" s="32" t="s">
        <v>1702</v>
      </c>
      <c r="L984" s="32" t="s">
        <v>2254</v>
      </c>
      <c r="M984" s="32" t="s">
        <v>23</v>
      </c>
      <c r="N984" s="32" t="s">
        <v>24</v>
      </c>
      <c r="O984" s="32" t="s">
        <v>25</v>
      </c>
      <c r="P984" s="32" t="s">
        <v>26</v>
      </c>
    </row>
    <row r="985" spans="1:16" ht="25.5" x14ac:dyDescent="0.25">
      <c r="A985" s="32" t="s">
        <v>2378</v>
      </c>
      <c r="B985" s="32" t="s">
        <v>1327</v>
      </c>
      <c r="C985" s="33">
        <v>43790</v>
      </c>
      <c r="D985" s="33"/>
      <c r="E985" s="32" t="s">
        <v>25</v>
      </c>
      <c r="F985" s="34">
        <v>45314</v>
      </c>
      <c r="G985" s="34"/>
      <c r="H985" s="34">
        <v>45314</v>
      </c>
      <c r="I985" s="34"/>
      <c r="J985" s="32" t="s">
        <v>36</v>
      </c>
      <c r="K985" s="32" t="s">
        <v>2379</v>
      </c>
      <c r="L985" s="32" t="s">
        <v>127</v>
      </c>
      <c r="M985" s="32" t="s">
        <v>43</v>
      </c>
      <c r="N985" s="32" t="s">
        <v>24</v>
      </c>
      <c r="O985" s="32" t="s">
        <v>25</v>
      </c>
      <c r="P985" s="32" t="s">
        <v>26</v>
      </c>
    </row>
    <row r="986" spans="1:16" ht="25.5" x14ac:dyDescent="0.25">
      <c r="A986" s="32" t="s">
        <v>2380</v>
      </c>
      <c r="B986" s="32" t="s">
        <v>1327</v>
      </c>
      <c r="C986" s="33">
        <v>43790</v>
      </c>
      <c r="D986" s="33"/>
      <c r="E986" s="32" t="s">
        <v>25</v>
      </c>
      <c r="F986" s="34">
        <v>45314</v>
      </c>
      <c r="G986" s="34"/>
      <c r="H986" s="34">
        <v>45314</v>
      </c>
      <c r="I986" s="34"/>
      <c r="J986" s="32" t="s">
        <v>36</v>
      </c>
      <c r="K986" s="32" t="s">
        <v>617</v>
      </c>
      <c r="L986" s="32" t="s">
        <v>2284</v>
      </c>
      <c r="M986" s="32" t="s">
        <v>23</v>
      </c>
      <c r="N986" s="32" t="s">
        <v>340</v>
      </c>
      <c r="O986" s="32" t="s">
        <v>25</v>
      </c>
      <c r="P986" s="32" t="s">
        <v>26</v>
      </c>
    </row>
    <row r="987" spans="1:16" ht="25.5" x14ac:dyDescent="0.25">
      <c r="A987" s="32" t="s">
        <v>2382</v>
      </c>
      <c r="B987" s="32" t="s">
        <v>64</v>
      </c>
      <c r="C987" s="33">
        <v>43791</v>
      </c>
      <c r="D987" s="33"/>
      <c r="E987" s="32" t="s">
        <v>25</v>
      </c>
      <c r="F987" s="34">
        <v>45269</v>
      </c>
      <c r="G987" s="34"/>
      <c r="H987" s="34">
        <v>45272</v>
      </c>
      <c r="I987" s="34"/>
      <c r="J987" s="32" t="s">
        <v>701</v>
      </c>
      <c r="K987" s="32" t="s">
        <v>334</v>
      </c>
      <c r="L987" s="32" t="s">
        <v>591</v>
      </c>
      <c r="M987" s="32" t="s">
        <v>23</v>
      </c>
      <c r="N987" s="32" t="s">
        <v>340</v>
      </c>
      <c r="O987" s="32" t="s">
        <v>25</v>
      </c>
      <c r="P987" s="32" t="s">
        <v>26</v>
      </c>
    </row>
    <row r="988" spans="1:16" ht="25.5" x14ac:dyDescent="0.25">
      <c r="A988" s="32" t="s">
        <v>2384</v>
      </c>
      <c r="B988" s="32" t="s">
        <v>1269</v>
      </c>
      <c r="C988" s="33">
        <v>43791</v>
      </c>
      <c r="D988" s="33"/>
      <c r="E988" s="32" t="s">
        <v>25</v>
      </c>
      <c r="F988" s="34">
        <v>45308</v>
      </c>
      <c r="G988" s="34"/>
      <c r="H988" s="34">
        <v>45314</v>
      </c>
      <c r="I988" s="34"/>
      <c r="J988" s="32" t="s">
        <v>701</v>
      </c>
      <c r="K988" s="32" t="s">
        <v>31</v>
      </c>
      <c r="L988" s="32" t="s">
        <v>442</v>
      </c>
      <c r="M988" s="32" t="s">
        <v>43</v>
      </c>
      <c r="N988" s="32" t="s">
        <v>24</v>
      </c>
      <c r="O988" s="32" t="s">
        <v>25</v>
      </c>
      <c r="P988" s="32" t="s">
        <v>26</v>
      </c>
    </row>
    <row r="989" spans="1:16" ht="25.5" x14ac:dyDescent="0.25">
      <c r="A989" s="32" t="s">
        <v>2385</v>
      </c>
      <c r="B989" s="32" t="s">
        <v>106</v>
      </c>
      <c r="C989" s="33">
        <v>43791</v>
      </c>
      <c r="D989" s="33"/>
      <c r="E989" s="32" t="s">
        <v>25</v>
      </c>
      <c r="F989" s="34">
        <v>45301</v>
      </c>
      <c r="G989" s="34"/>
      <c r="H989" s="34">
        <v>45301</v>
      </c>
      <c r="I989" s="34"/>
      <c r="J989" s="32" t="s">
        <v>418</v>
      </c>
      <c r="K989" s="32" t="s">
        <v>2386</v>
      </c>
      <c r="L989" s="32" t="s">
        <v>606</v>
      </c>
      <c r="M989" s="32" t="s">
        <v>23</v>
      </c>
      <c r="N989" s="32" t="s">
        <v>340</v>
      </c>
      <c r="O989" s="32" t="s">
        <v>25</v>
      </c>
      <c r="P989" s="32" t="s">
        <v>26</v>
      </c>
    </row>
    <row r="990" spans="1:16" ht="25.5" x14ac:dyDescent="0.25">
      <c r="A990" s="32" t="s">
        <v>2387</v>
      </c>
      <c r="B990" s="32" t="s">
        <v>35</v>
      </c>
      <c r="C990" s="33">
        <v>43790</v>
      </c>
      <c r="D990" s="33"/>
      <c r="E990" s="32" t="s">
        <v>20</v>
      </c>
      <c r="F990" s="34">
        <v>45300</v>
      </c>
      <c r="G990" s="34"/>
      <c r="H990" s="34">
        <v>45302</v>
      </c>
      <c r="I990" s="34"/>
      <c r="J990" s="32" t="s">
        <v>36</v>
      </c>
      <c r="K990" s="32" t="s">
        <v>2388</v>
      </c>
      <c r="L990" s="32" t="s">
        <v>2389</v>
      </c>
      <c r="M990" s="32" t="s">
        <v>23</v>
      </c>
      <c r="N990" s="32" t="s">
        <v>340</v>
      </c>
      <c r="O990" s="32" t="s">
        <v>25</v>
      </c>
      <c r="P990" s="32" t="s">
        <v>26</v>
      </c>
    </row>
    <row r="991" spans="1:16" ht="25.5" x14ac:dyDescent="0.25">
      <c r="A991" s="32" t="s">
        <v>2391</v>
      </c>
      <c r="B991" s="32" t="s">
        <v>1327</v>
      </c>
      <c r="C991" s="33">
        <v>43790</v>
      </c>
      <c r="D991" s="33"/>
      <c r="E991" s="32" t="s">
        <v>25</v>
      </c>
      <c r="F991" s="34">
        <v>45314</v>
      </c>
      <c r="G991" s="34"/>
      <c r="H991" s="34">
        <v>45314</v>
      </c>
      <c r="I991" s="34"/>
      <c r="J991" s="32" t="s">
        <v>36</v>
      </c>
      <c r="K991" s="32" t="s">
        <v>25</v>
      </c>
      <c r="L991" s="32" t="s">
        <v>44</v>
      </c>
      <c r="M991" s="32" t="s">
        <v>43</v>
      </c>
      <c r="N991" s="32" t="s">
        <v>24</v>
      </c>
      <c r="O991" s="32" t="s">
        <v>25</v>
      </c>
      <c r="P991" s="32" t="s">
        <v>26</v>
      </c>
    </row>
    <row r="992" spans="1:16" ht="25.5" x14ac:dyDescent="0.25">
      <c r="A992" s="32" t="s">
        <v>2393</v>
      </c>
      <c r="B992" s="32" t="s">
        <v>106</v>
      </c>
      <c r="C992" s="33">
        <v>43789</v>
      </c>
      <c r="D992" s="33"/>
      <c r="E992" s="32" t="s">
        <v>25</v>
      </c>
      <c r="F992" s="34">
        <v>45302</v>
      </c>
      <c r="G992" s="34"/>
      <c r="H992" s="34">
        <v>45302</v>
      </c>
      <c r="I992" s="34"/>
      <c r="J992" s="32" t="s">
        <v>36</v>
      </c>
      <c r="K992" s="32" t="s">
        <v>249</v>
      </c>
      <c r="L992" s="32" t="s">
        <v>2394</v>
      </c>
      <c r="M992" s="32" t="s">
        <v>23</v>
      </c>
      <c r="N992" s="32" t="s">
        <v>340</v>
      </c>
      <c r="O992" s="32" t="s">
        <v>25</v>
      </c>
      <c r="P992" s="32" t="s">
        <v>26</v>
      </c>
    </row>
    <row r="993" spans="1:16" ht="25.5" x14ac:dyDescent="0.25">
      <c r="A993" s="32" t="s">
        <v>2395</v>
      </c>
      <c r="B993" s="32" t="s">
        <v>728</v>
      </c>
      <c r="C993" s="33">
        <v>43791</v>
      </c>
      <c r="D993" s="33"/>
      <c r="E993" s="32" t="s">
        <v>25</v>
      </c>
      <c r="F993" s="34">
        <v>45268</v>
      </c>
      <c r="G993" s="34"/>
      <c r="H993" s="34">
        <v>45268</v>
      </c>
      <c r="I993" s="34"/>
      <c r="J993" s="32" t="s">
        <v>36</v>
      </c>
      <c r="K993" s="32" t="s">
        <v>127</v>
      </c>
      <c r="L993" s="32" t="s">
        <v>127</v>
      </c>
      <c r="M993" s="32" t="s">
        <v>23</v>
      </c>
      <c r="N993" s="32" t="s">
        <v>24</v>
      </c>
      <c r="O993" s="32" t="s">
        <v>25</v>
      </c>
      <c r="P993" s="32" t="s">
        <v>26</v>
      </c>
    </row>
    <row r="994" spans="1:16" ht="25.5" x14ac:dyDescent="0.25">
      <c r="A994" s="32" t="s">
        <v>2397</v>
      </c>
      <c r="B994" s="32" t="s">
        <v>2201</v>
      </c>
      <c r="C994" s="33">
        <v>43791</v>
      </c>
      <c r="D994" s="33"/>
      <c r="E994" s="32" t="s">
        <v>20</v>
      </c>
      <c r="F994" s="34">
        <v>45309</v>
      </c>
      <c r="G994" s="34"/>
      <c r="H994" s="34">
        <v>45309</v>
      </c>
      <c r="I994" s="34"/>
      <c r="J994" s="32" t="s">
        <v>30</v>
      </c>
      <c r="K994" s="32" t="s">
        <v>73</v>
      </c>
      <c r="L994" s="32" t="s">
        <v>2336</v>
      </c>
      <c r="M994" s="32" t="s">
        <v>23</v>
      </c>
      <c r="N994" s="32" t="s">
        <v>340</v>
      </c>
      <c r="O994" s="32" t="s">
        <v>25</v>
      </c>
      <c r="P994" s="32" t="s">
        <v>26</v>
      </c>
    </row>
    <row r="995" spans="1:16" ht="25.5" x14ac:dyDescent="0.25">
      <c r="A995" s="32" t="s">
        <v>2398</v>
      </c>
      <c r="B995" s="32" t="s">
        <v>1269</v>
      </c>
      <c r="C995" s="33">
        <v>43791</v>
      </c>
      <c r="D995" s="33"/>
      <c r="E995" s="32" t="s">
        <v>25</v>
      </c>
      <c r="F995" s="34">
        <v>45308</v>
      </c>
      <c r="G995" s="34"/>
      <c r="H995" s="34">
        <v>45309</v>
      </c>
      <c r="I995" s="34"/>
      <c r="J995" s="32" t="s">
        <v>399</v>
      </c>
      <c r="K995" s="32" t="s">
        <v>773</v>
      </c>
      <c r="L995" s="32" t="s">
        <v>730</v>
      </c>
      <c r="M995" s="32" t="s">
        <v>23</v>
      </c>
      <c r="N995" s="32" t="s">
        <v>24</v>
      </c>
      <c r="O995" s="32" t="s">
        <v>25</v>
      </c>
      <c r="P995" s="32" t="s">
        <v>26</v>
      </c>
    </row>
    <row r="996" spans="1:16" ht="25.5" x14ac:dyDescent="0.25">
      <c r="A996" s="32" t="s">
        <v>2399</v>
      </c>
      <c r="B996" s="32" t="s">
        <v>1269</v>
      </c>
      <c r="C996" s="33">
        <v>43789</v>
      </c>
      <c r="D996" s="33"/>
      <c r="E996" s="32" t="s">
        <v>25</v>
      </c>
      <c r="F996" s="34">
        <v>45302</v>
      </c>
      <c r="G996" s="34"/>
      <c r="H996" s="34">
        <v>45302</v>
      </c>
      <c r="I996" s="34"/>
      <c r="J996" s="32" t="s">
        <v>399</v>
      </c>
      <c r="K996" s="32" t="s">
        <v>978</v>
      </c>
      <c r="L996" s="32" t="s">
        <v>1441</v>
      </c>
      <c r="M996" s="32" t="s">
        <v>43</v>
      </c>
      <c r="N996" s="32" t="s">
        <v>340</v>
      </c>
      <c r="O996" s="32" t="s">
        <v>25</v>
      </c>
      <c r="P996" s="32" t="s">
        <v>26</v>
      </c>
    </row>
    <row r="997" spans="1:16" ht="25.5" x14ac:dyDescent="0.25">
      <c r="A997" s="32" t="s">
        <v>2400</v>
      </c>
      <c r="B997" s="32" t="s">
        <v>1269</v>
      </c>
      <c r="C997" s="33">
        <v>43792</v>
      </c>
      <c r="D997" s="33"/>
      <c r="E997" s="32" t="s">
        <v>25</v>
      </c>
      <c r="F997" s="34">
        <v>45302</v>
      </c>
      <c r="G997" s="34"/>
      <c r="H997" s="34">
        <v>45304</v>
      </c>
      <c r="I997" s="34"/>
      <c r="J997" s="32" t="s">
        <v>528</v>
      </c>
      <c r="K997" s="32" t="s">
        <v>777</v>
      </c>
      <c r="L997" s="32" t="s">
        <v>513</v>
      </c>
      <c r="M997" s="32" t="s">
        <v>23</v>
      </c>
      <c r="N997" s="32" t="s">
        <v>24</v>
      </c>
      <c r="O997" s="32" t="s">
        <v>25</v>
      </c>
      <c r="P997" s="32" t="s">
        <v>26</v>
      </c>
    </row>
    <row r="998" spans="1:16" ht="25.5" x14ac:dyDescent="0.25">
      <c r="A998" s="32" t="s">
        <v>2401</v>
      </c>
      <c r="B998" s="32" t="s">
        <v>106</v>
      </c>
      <c r="C998" s="33">
        <v>43791</v>
      </c>
      <c r="D998" s="33"/>
      <c r="E998" s="32" t="s">
        <v>25</v>
      </c>
      <c r="F998" s="34">
        <v>45300</v>
      </c>
      <c r="G998" s="34"/>
      <c r="H998" s="34">
        <v>45300</v>
      </c>
      <c r="I998" s="34"/>
      <c r="J998" s="32" t="s">
        <v>520</v>
      </c>
      <c r="K998" s="32" t="s">
        <v>2045</v>
      </c>
      <c r="L998" s="32" t="s">
        <v>655</v>
      </c>
      <c r="M998" s="32" t="s">
        <v>43</v>
      </c>
      <c r="N998" s="32" t="s">
        <v>24</v>
      </c>
      <c r="O998" s="32" t="s">
        <v>25</v>
      </c>
      <c r="P998" s="32" t="s">
        <v>26</v>
      </c>
    </row>
    <row r="999" spans="1:16" ht="25.5" x14ac:dyDescent="0.25">
      <c r="A999" s="32" t="s">
        <v>2402</v>
      </c>
      <c r="B999" s="32" t="s">
        <v>1327</v>
      </c>
      <c r="C999" s="33">
        <v>43791</v>
      </c>
      <c r="D999" s="33"/>
      <c r="E999" s="32" t="s">
        <v>25</v>
      </c>
      <c r="F999" s="34">
        <v>45314</v>
      </c>
      <c r="G999" s="34"/>
      <c r="H999" s="34">
        <v>45314</v>
      </c>
      <c r="I999" s="34"/>
      <c r="J999" s="32" t="s">
        <v>394</v>
      </c>
      <c r="K999" s="32" t="s">
        <v>782</v>
      </c>
      <c r="L999" s="32" t="s">
        <v>2403</v>
      </c>
      <c r="M999" s="32" t="s">
        <v>23</v>
      </c>
      <c r="N999" s="32" t="s">
        <v>340</v>
      </c>
      <c r="O999" s="32" t="s">
        <v>25</v>
      </c>
      <c r="P999" s="32" t="s">
        <v>26</v>
      </c>
    </row>
    <row r="1000" spans="1:16" ht="25.5" x14ac:dyDescent="0.25">
      <c r="A1000" s="32" t="s">
        <v>2405</v>
      </c>
      <c r="B1000" s="32" t="s">
        <v>29</v>
      </c>
      <c r="C1000" s="33">
        <v>43790</v>
      </c>
      <c r="D1000" s="33"/>
      <c r="E1000" s="32" t="s">
        <v>25</v>
      </c>
      <c r="F1000" s="34">
        <v>45268</v>
      </c>
      <c r="G1000" s="34"/>
      <c r="H1000" s="34">
        <v>45296</v>
      </c>
      <c r="I1000" s="34"/>
      <c r="J1000" s="32" t="s">
        <v>30</v>
      </c>
      <c r="K1000" s="32" t="s">
        <v>197</v>
      </c>
      <c r="L1000" s="32" t="s">
        <v>1726</v>
      </c>
      <c r="M1000" s="32" t="s">
        <v>23</v>
      </c>
      <c r="N1000" s="32" t="s">
        <v>340</v>
      </c>
      <c r="O1000" s="32" t="s">
        <v>25</v>
      </c>
      <c r="P1000" s="32" t="s">
        <v>26</v>
      </c>
    </row>
    <row r="1001" spans="1:16" ht="25.5" x14ac:dyDescent="0.25">
      <c r="A1001" s="32" t="s">
        <v>2406</v>
      </c>
      <c r="B1001" s="32" t="s">
        <v>35</v>
      </c>
      <c r="C1001" s="33">
        <v>43790</v>
      </c>
      <c r="D1001" s="33"/>
      <c r="E1001" s="32" t="s">
        <v>25</v>
      </c>
      <c r="F1001" s="34">
        <v>45300</v>
      </c>
      <c r="G1001" s="34"/>
      <c r="H1001" s="34">
        <v>45300</v>
      </c>
      <c r="I1001" s="34"/>
      <c r="J1001" s="32" t="s">
        <v>36</v>
      </c>
      <c r="K1001" s="32" t="s">
        <v>152</v>
      </c>
      <c r="L1001" s="32" t="s">
        <v>438</v>
      </c>
      <c r="M1001" s="32" t="s">
        <v>23</v>
      </c>
      <c r="N1001" s="32" t="s">
        <v>24</v>
      </c>
      <c r="O1001" s="32" t="s">
        <v>25</v>
      </c>
      <c r="P1001" s="32" t="s">
        <v>26</v>
      </c>
    </row>
    <row r="1002" spans="1:16" ht="25.5" x14ac:dyDescent="0.25">
      <c r="A1002" s="32" t="s">
        <v>2407</v>
      </c>
      <c r="B1002" s="32" t="s">
        <v>1327</v>
      </c>
      <c r="C1002" s="33">
        <v>43792</v>
      </c>
      <c r="D1002" s="33"/>
      <c r="E1002" s="32" t="s">
        <v>25</v>
      </c>
      <c r="F1002" s="34">
        <v>44949</v>
      </c>
      <c r="G1002" s="34"/>
      <c r="H1002" s="34">
        <v>44949</v>
      </c>
      <c r="I1002" s="34"/>
      <c r="J1002" s="32" t="s">
        <v>427</v>
      </c>
      <c r="K1002" s="32" t="s">
        <v>929</v>
      </c>
      <c r="L1002" s="32" t="s">
        <v>2261</v>
      </c>
      <c r="M1002" s="32" t="s">
        <v>43</v>
      </c>
      <c r="N1002" s="32" t="s">
        <v>24</v>
      </c>
      <c r="O1002" s="32" t="s">
        <v>25</v>
      </c>
      <c r="P1002" s="32" t="s">
        <v>26</v>
      </c>
    </row>
    <row r="1003" spans="1:16" ht="51" x14ac:dyDescent="0.25">
      <c r="A1003" s="32" t="s">
        <v>2408</v>
      </c>
      <c r="B1003" s="32" t="s">
        <v>46</v>
      </c>
      <c r="C1003" s="33">
        <v>43790</v>
      </c>
      <c r="D1003" s="33"/>
      <c r="E1003" s="32" t="s">
        <v>25</v>
      </c>
      <c r="F1003" s="34">
        <v>45288</v>
      </c>
      <c r="G1003" s="34"/>
      <c r="H1003" s="34">
        <v>45289</v>
      </c>
      <c r="I1003" s="34"/>
      <c r="J1003" s="32" t="s">
        <v>779</v>
      </c>
      <c r="K1003" s="32" t="s">
        <v>2409</v>
      </c>
      <c r="L1003" s="32" t="s">
        <v>2410</v>
      </c>
      <c r="M1003" s="32" t="s">
        <v>43</v>
      </c>
      <c r="N1003" s="32" t="s">
        <v>24</v>
      </c>
      <c r="O1003" s="32" t="s">
        <v>25</v>
      </c>
      <c r="P1003" s="32" t="s">
        <v>26</v>
      </c>
    </row>
    <row r="1004" spans="1:16" ht="25.5" x14ac:dyDescent="0.25">
      <c r="A1004" s="32" t="s">
        <v>2412</v>
      </c>
      <c r="B1004" s="32" t="s">
        <v>106</v>
      </c>
      <c r="C1004" s="33">
        <v>43780</v>
      </c>
      <c r="D1004" s="33"/>
      <c r="E1004" s="32" t="s">
        <v>20</v>
      </c>
      <c r="F1004" s="34">
        <v>45300</v>
      </c>
      <c r="G1004" s="34"/>
      <c r="H1004" s="34">
        <v>45301</v>
      </c>
      <c r="I1004" s="34"/>
      <c r="J1004" s="32" t="s">
        <v>486</v>
      </c>
      <c r="K1004" s="32" t="s">
        <v>2413</v>
      </c>
      <c r="L1004" s="32" t="s">
        <v>2414</v>
      </c>
      <c r="M1004" s="32" t="s">
        <v>23</v>
      </c>
      <c r="N1004" s="32" t="s">
        <v>340</v>
      </c>
      <c r="O1004" s="32" t="s">
        <v>25</v>
      </c>
      <c r="P1004" s="32" t="s">
        <v>26</v>
      </c>
    </row>
    <row r="1005" spans="1:16" ht="25.5" x14ac:dyDescent="0.25">
      <c r="A1005" s="32" t="s">
        <v>2415</v>
      </c>
      <c r="B1005" s="32" t="s">
        <v>35</v>
      </c>
      <c r="C1005" s="33">
        <v>43791</v>
      </c>
      <c r="D1005" s="33"/>
      <c r="E1005" s="32" t="s">
        <v>25</v>
      </c>
      <c r="F1005" s="34">
        <v>45294</v>
      </c>
      <c r="G1005" s="34"/>
      <c r="H1005" s="34">
        <v>45294</v>
      </c>
      <c r="I1005" s="34"/>
      <c r="J1005" s="32" t="s">
        <v>1289</v>
      </c>
      <c r="K1005" s="32" t="s">
        <v>2416</v>
      </c>
      <c r="L1005" s="32" t="s">
        <v>2417</v>
      </c>
      <c r="M1005" s="32" t="s">
        <v>43</v>
      </c>
      <c r="N1005" s="32" t="s">
        <v>24</v>
      </c>
      <c r="O1005" s="32" t="s">
        <v>25</v>
      </c>
      <c r="P1005" s="32" t="s">
        <v>26</v>
      </c>
    </row>
    <row r="1006" spans="1:16" ht="25.5" x14ac:dyDescent="0.25">
      <c r="A1006" s="32" t="s">
        <v>2419</v>
      </c>
      <c r="B1006" s="32" t="s">
        <v>1269</v>
      </c>
      <c r="C1006" s="33">
        <v>43878</v>
      </c>
      <c r="D1006" s="33"/>
      <c r="E1006" s="32" t="s">
        <v>25</v>
      </c>
      <c r="F1006" s="34">
        <v>45308</v>
      </c>
      <c r="G1006" s="34"/>
      <c r="H1006" s="34">
        <v>45315</v>
      </c>
      <c r="I1006" s="34"/>
      <c r="J1006" s="32" t="s">
        <v>253</v>
      </c>
      <c r="K1006" s="32" t="s">
        <v>764</v>
      </c>
      <c r="L1006" s="32" t="s">
        <v>2420</v>
      </c>
      <c r="M1006" s="32" t="s">
        <v>43</v>
      </c>
      <c r="N1006" s="32" t="s">
        <v>24</v>
      </c>
      <c r="O1006" s="32" t="s">
        <v>25</v>
      </c>
      <c r="P1006" s="32" t="s">
        <v>26</v>
      </c>
    </row>
    <row r="1007" spans="1:16" ht="25.5" x14ac:dyDescent="0.25">
      <c r="A1007" s="32" t="s">
        <v>2421</v>
      </c>
      <c r="B1007" s="32" t="s">
        <v>29</v>
      </c>
      <c r="C1007" s="33">
        <v>43791</v>
      </c>
      <c r="D1007" s="33"/>
      <c r="E1007" s="32" t="s">
        <v>25</v>
      </c>
      <c r="F1007" s="34">
        <v>45279</v>
      </c>
      <c r="G1007" s="34"/>
      <c r="H1007" s="34">
        <v>45280</v>
      </c>
      <c r="I1007" s="34"/>
      <c r="J1007" s="32" t="s">
        <v>593</v>
      </c>
      <c r="K1007" s="32" t="s">
        <v>2422</v>
      </c>
      <c r="L1007" s="32" t="s">
        <v>517</v>
      </c>
      <c r="M1007" s="32" t="s">
        <v>23</v>
      </c>
      <c r="N1007" s="32" t="s">
        <v>340</v>
      </c>
      <c r="O1007" s="32" t="s">
        <v>25</v>
      </c>
      <c r="P1007" s="32" t="s">
        <v>26</v>
      </c>
    </row>
    <row r="1008" spans="1:16" ht="25.5" x14ac:dyDescent="0.25">
      <c r="A1008" s="32" t="s">
        <v>2424</v>
      </c>
      <c r="B1008" s="32" t="s">
        <v>35</v>
      </c>
      <c r="C1008" s="33">
        <v>43791</v>
      </c>
      <c r="D1008" s="33"/>
      <c r="E1008" s="32" t="s">
        <v>25</v>
      </c>
      <c r="F1008" s="34">
        <v>45293</v>
      </c>
      <c r="G1008" s="34"/>
      <c r="H1008" s="34">
        <v>45293</v>
      </c>
      <c r="I1008" s="34"/>
      <c r="J1008" s="32" t="s">
        <v>440</v>
      </c>
      <c r="K1008" s="32" t="s">
        <v>127</v>
      </c>
      <c r="L1008" s="32" t="s">
        <v>2425</v>
      </c>
      <c r="M1008" s="32" t="s">
        <v>23</v>
      </c>
      <c r="N1008" s="32" t="s">
        <v>24</v>
      </c>
      <c r="O1008" s="32" t="s">
        <v>25</v>
      </c>
      <c r="P1008" s="32" t="s">
        <v>26</v>
      </c>
    </row>
    <row r="1009" spans="1:16" ht="25.5" x14ac:dyDescent="0.25">
      <c r="A1009" s="32" t="s">
        <v>2427</v>
      </c>
      <c r="B1009" s="32" t="s">
        <v>19</v>
      </c>
      <c r="C1009" s="33">
        <v>43790</v>
      </c>
      <c r="D1009" s="33"/>
      <c r="E1009" s="32" t="s">
        <v>25</v>
      </c>
      <c r="F1009" s="34">
        <v>45276</v>
      </c>
      <c r="G1009" s="34"/>
      <c r="H1009" s="34">
        <v>45276</v>
      </c>
      <c r="I1009" s="34"/>
      <c r="J1009" s="32" t="s">
        <v>436</v>
      </c>
      <c r="K1009" s="32" t="s">
        <v>635</v>
      </c>
      <c r="L1009" s="32" t="s">
        <v>2428</v>
      </c>
      <c r="M1009" s="32" t="s">
        <v>43</v>
      </c>
      <c r="N1009" s="32" t="s">
        <v>24</v>
      </c>
      <c r="O1009" s="32" t="s">
        <v>25</v>
      </c>
      <c r="P1009" s="32" t="s">
        <v>26</v>
      </c>
    </row>
    <row r="1010" spans="1:16" ht="25.5" x14ac:dyDescent="0.25">
      <c r="A1010" s="32" t="s">
        <v>2430</v>
      </c>
      <c r="B1010" s="32" t="s">
        <v>29</v>
      </c>
      <c r="C1010" s="33">
        <v>43790</v>
      </c>
      <c r="D1010" s="33"/>
      <c r="E1010" s="32" t="s">
        <v>25</v>
      </c>
      <c r="F1010" s="34">
        <v>45279</v>
      </c>
      <c r="G1010" s="34"/>
      <c r="H1010" s="34">
        <v>45281</v>
      </c>
      <c r="I1010" s="34"/>
      <c r="J1010" s="32" t="s">
        <v>698</v>
      </c>
      <c r="K1010" s="32" t="s">
        <v>2431</v>
      </c>
      <c r="L1010" s="32" t="s">
        <v>2432</v>
      </c>
      <c r="M1010" s="32" t="s">
        <v>23</v>
      </c>
      <c r="N1010" s="32" t="s">
        <v>24</v>
      </c>
      <c r="O1010" s="32" t="s">
        <v>25</v>
      </c>
      <c r="P1010" s="32" t="s">
        <v>26</v>
      </c>
    </row>
    <row r="1011" spans="1:16" ht="25.5" x14ac:dyDescent="0.25">
      <c r="A1011" s="32" t="s">
        <v>2434</v>
      </c>
      <c r="B1011" s="32" t="s">
        <v>29</v>
      </c>
      <c r="C1011" s="33">
        <v>43790</v>
      </c>
      <c r="D1011" s="33"/>
      <c r="E1011" s="32" t="s">
        <v>25</v>
      </c>
      <c r="F1011" s="34">
        <v>45269</v>
      </c>
      <c r="G1011" s="34"/>
      <c r="H1011" s="34">
        <v>45269</v>
      </c>
      <c r="I1011" s="34"/>
      <c r="J1011" s="32" t="s">
        <v>36</v>
      </c>
      <c r="K1011" s="32" t="s">
        <v>455</v>
      </c>
      <c r="L1011" s="32" t="s">
        <v>42</v>
      </c>
      <c r="M1011" s="32" t="s">
        <v>43</v>
      </c>
      <c r="N1011" s="32" t="s">
        <v>24</v>
      </c>
      <c r="O1011" s="32" t="s">
        <v>25</v>
      </c>
      <c r="P1011" s="32" t="s">
        <v>26</v>
      </c>
    </row>
    <row r="1012" spans="1:16" ht="25.5" x14ac:dyDescent="0.25">
      <c r="A1012" s="32" t="s">
        <v>2435</v>
      </c>
      <c r="B1012" s="32" t="s">
        <v>2201</v>
      </c>
      <c r="C1012" s="33">
        <v>43791</v>
      </c>
      <c r="D1012" s="33"/>
      <c r="E1012" s="32" t="s">
        <v>25</v>
      </c>
      <c r="F1012" s="34">
        <v>45309</v>
      </c>
      <c r="G1012" s="34"/>
      <c r="H1012" s="34">
        <v>45310</v>
      </c>
      <c r="I1012" s="34"/>
      <c r="J1012" s="32" t="s">
        <v>134</v>
      </c>
      <c r="K1012" s="32" t="s">
        <v>1395</v>
      </c>
      <c r="L1012" s="32" t="s">
        <v>2436</v>
      </c>
      <c r="M1012" s="32" t="s">
        <v>23</v>
      </c>
      <c r="N1012" s="32" t="s">
        <v>340</v>
      </c>
      <c r="O1012" s="32" t="s">
        <v>25</v>
      </c>
      <c r="P1012" s="32" t="s">
        <v>26</v>
      </c>
    </row>
    <row r="1013" spans="1:16" ht="25.5" x14ac:dyDescent="0.25">
      <c r="A1013" s="32" t="s">
        <v>2437</v>
      </c>
      <c r="B1013" s="32" t="s">
        <v>46</v>
      </c>
      <c r="C1013" s="33">
        <v>43791</v>
      </c>
      <c r="D1013" s="33"/>
      <c r="E1013" s="32" t="s">
        <v>25</v>
      </c>
      <c r="F1013" s="34">
        <v>45269</v>
      </c>
      <c r="G1013" s="34"/>
      <c r="H1013" s="34">
        <v>45269</v>
      </c>
      <c r="I1013" s="34"/>
      <c r="J1013" s="32" t="s">
        <v>36</v>
      </c>
      <c r="K1013" s="32" t="s">
        <v>2438</v>
      </c>
      <c r="L1013" s="32" t="s">
        <v>2439</v>
      </c>
      <c r="M1013" s="32" t="s">
        <v>43</v>
      </c>
      <c r="N1013" s="32" t="s">
        <v>340</v>
      </c>
      <c r="O1013" s="32" t="s">
        <v>25</v>
      </c>
      <c r="P1013" s="32" t="s">
        <v>26</v>
      </c>
    </row>
    <row r="1014" spans="1:16" ht="25.5" x14ac:dyDescent="0.25">
      <c r="A1014" s="32" t="s">
        <v>2441</v>
      </c>
      <c r="B1014" s="32" t="s">
        <v>1269</v>
      </c>
      <c r="C1014" s="33">
        <v>43790</v>
      </c>
      <c r="D1014" s="33"/>
      <c r="E1014" s="32" t="s">
        <v>25</v>
      </c>
      <c r="F1014" s="34">
        <v>45308</v>
      </c>
      <c r="G1014" s="34"/>
      <c r="H1014" s="34">
        <v>45308</v>
      </c>
      <c r="I1014" s="34"/>
      <c r="J1014" s="32" t="s">
        <v>134</v>
      </c>
      <c r="K1014" s="32" t="s">
        <v>2442</v>
      </c>
      <c r="L1014" s="32" t="s">
        <v>1243</v>
      </c>
      <c r="M1014" s="32" t="s">
        <v>43</v>
      </c>
      <c r="N1014" s="32" t="s">
        <v>24</v>
      </c>
      <c r="O1014" s="32" t="s">
        <v>25</v>
      </c>
      <c r="P1014" s="32" t="s">
        <v>26</v>
      </c>
    </row>
    <row r="1015" spans="1:16" ht="25.5" x14ac:dyDescent="0.25">
      <c r="A1015" s="32" t="s">
        <v>2443</v>
      </c>
      <c r="B1015" s="32" t="s">
        <v>1327</v>
      </c>
      <c r="C1015" s="33">
        <v>43790</v>
      </c>
      <c r="D1015" s="33"/>
      <c r="E1015" s="32" t="s">
        <v>20</v>
      </c>
      <c r="F1015" s="34">
        <v>45314</v>
      </c>
      <c r="G1015" s="34"/>
      <c r="H1015" s="34">
        <v>45315</v>
      </c>
      <c r="I1015" s="34"/>
      <c r="J1015" s="32" t="s">
        <v>418</v>
      </c>
      <c r="K1015" s="32" t="s">
        <v>2444</v>
      </c>
      <c r="L1015" s="32" t="s">
        <v>2261</v>
      </c>
      <c r="M1015" s="32" t="s">
        <v>23</v>
      </c>
      <c r="N1015" s="32" t="s">
        <v>340</v>
      </c>
      <c r="O1015" s="32" t="s">
        <v>25</v>
      </c>
      <c r="P1015" s="32" t="s">
        <v>26</v>
      </c>
    </row>
    <row r="1016" spans="1:16" ht="25.5" x14ac:dyDescent="0.25">
      <c r="A1016" s="32" t="s">
        <v>2446</v>
      </c>
      <c r="B1016" s="32" t="s">
        <v>1327</v>
      </c>
      <c r="C1016" s="33">
        <v>43791</v>
      </c>
      <c r="D1016" s="33"/>
      <c r="E1016" s="32" t="s">
        <v>25</v>
      </c>
      <c r="F1016" s="34">
        <v>45314</v>
      </c>
      <c r="G1016" s="34"/>
      <c r="H1016" s="34">
        <v>45315</v>
      </c>
      <c r="I1016" s="34"/>
      <c r="J1016" s="32" t="s">
        <v>36</v>
      </c>
      <c r="K1016" s="32" t="s">
        <v>158</v>
      </c>
      <c r="L1016" s="32" t="s">
        <v>2254</v>
      </c>
      <c r="M1016" s="32" t="s">
        <v>23</v>
      </c>
      <c r="N1016" s="32" t="s">
        <v>24</v>
      </c>
      <c r="O1016" s="32" t="s">
        <v>25</v>
      </c>
      <c r="P1016" s="32" t="s">
        <v>26</v>
      </c>
    </row>
    <row r="1017" spans="1:16" ht="25.5" x14ac:dyDescent="0.25">
      <c r="A1017" s="32" t="s">
        <v>2447</v>
      </c>
      <c r="B1017" s="32" t="s">
        <v>35</v>
      </c>
      <c r="C1017" s="33">
        <v>43791</v>
      </c>
      <c r="D1017" s="33"/>
      <c r="E1017" s="32" t="s">
        <v>25</v>
      </c>
      <c r="F1017" s="34">
        <v>45300</v>
      </c>
      <c r="G1017" s="34"/>
      <c r="H1017" s="34">
        <v>45300</v>
      </c>
      <c r="I1017" s="34"/>
      <c r="J1017" s="32" t="s">
        <v>486</v>
      </c>
      <c r="K1017" s="32" t="s">
        <v>1012</v>
      </c>
      <c r="L1017" s="32" t="s">
        <v>143</v>
      </c>
      <c r="M1017" s="32" t="s">
        <v>23</v>
      </c>
      <c r="N1017" s="32" t="s">
        <v>24</v>
      </c>
      <c r="O1017" s="32" t="s">
        <v>25</v>
      </c>
      <c r="P1017" s="32" t="s">
        <v>26</v>
      </c>
    </row>
    <row r="1018" spans="1:16" ht="25.5" x14ac:dyDescent="0.25">
      <c r="A1018" s="32" t="s">
        <v>2448</v>
      </c>
      <c r="B1018" s="32" t="s">
        <v>46</v>
      </c>
      <c r="C1018" s="33">
        <v>43788</v>
      </c>
      <c r="D1018" s="33"/>
      <c r="E1018" s="32" t="s">
        <v>25</v>
      </c>
      <c r="F1018" s="34">
        <v>45291</v>
      </c>
      <c r="G1018" s="34"/>
      <c r="H1018" s="34">
        <v>45292</v>
      </c>
      <c r="I1018" s="34"/>
      <c r="J1018" s="32" t="s">
        <v>253</v>
      </c>
      <c r="K1018" s="32" t="s">
        <v>2449</v>
      </c>
      <c r="L1018" s="32" t="s">
        <v>473</v>
      </c>
      <c r="M1018" s="32" t="s">
        <v>43</v>
      </c>
      <c r="N1018" s="32" t="s">
        <v>24</v>
      </c>
      <c r="O1018" s="32" t="s">
        <v>25</v>
      </c>
      <c r="P1018" s="32" t="s">
        <v>26</v>
      </c>
    </row>
    <row r="1019" spans="1:16" ht="25.5" x14ac:dyDescent="0.25">
      <c r="A1019" s="32" t="s">
        <v>2451</v>
      </c>
      <c r="B1019" s="32" t="s">
        <v>46</v>
      </c>
      <c r="C1019" s="33">
        <v>43798</v>
      </c>
      <c r="D1019" s="33"/>
      <c r="E1019" s="32" t="s">
        <v>20</v>
      </c>
      <c r="F1019" s="34">
        <v>45288</v>
      </c>
      <c r="G1019" s="34"/>
      <c r="H1019" s="34">
        <v>45288</v>
      </c>
      <c r="I1019" s="34"/>
      <c r="J1019" s="32" t="s">
        <v>440</v>
      </c>
      <c r="K1019" s="32" t="s">
        <v>672</v>
      </c>
      <c r="L1019" s="32" t="s">
        <v>480</v>
      </c>
      <c r="M1019" s="32" t="s">
        <v>23</v>
      </c>
      <c r="N1019" s="32" t="s">
        <v>24</v>
      </c>
      <c r="O1019" s="32" t="s">
        <v>25</v>
      </c>
      <c r="P1019" s="32" t="s">
        <v>26</v>
      </c>
    </row>
    <row r="1020" spans="1:16" ht="25.5" x14ac:dyDescent="0.25">
      <c r="A1020" s="32" t="s">
        <v>2452</v>
      </c>
      <c r="B1020" s="32" t="s">
        <v>95</v>
      </c>
      <c r="C1020" s="33">
        <v>43790</v>
      </c>
      <c r="D1020" s="33"/>
      <c r="E1020" s="32" t="s">
        <v>20</v>
      </c>
      <c r="F1020" s="34">
        <v>45286</v>
      </c>
      <c r="G1020" s="34"/>
      <c r="H1020" s="34">
        <v>45287</v>
      </c>
      <c r="I1020" s="34"/>
      <c r="J1020" s="32" t="s">
        <v>36</v>
      </c>
      <c r="K1020" s="32" t="s">
        <v>158</v>
      </c>
      <c r="L1020" s="32" t="s">
        <v>480</v>
      </c>
      <c r="M1020" s="32" t="s">
        <v>23</v>
      </c>
      <c r="N1020" s="32" t="s">
        <v>24</v>
      </c>
      <c r="O1020" s="32" t="s">
        <v>25</v>
      </c>
      <c r="P1020" s="32" t="s">
        <v>26</v>
      </c>
    </row>
    <row r="1021" spans="1:16" ht="25.5" x14ac:dyDescent="0.25">
      <c r="A1021" s="32" t="s">
        <v>2453</v>
      </c>
      <c r="B1021" s="32" t="s">
        <v>1327</v>
      </c>
      <c r="C1021" s="33">
        <v>43792</v>
      </c>
      <c r="D1021" s="33"/>
      <c r="E1021" s="32" t="s">
        <v>25</v>
      </c>
      <c r="F1021" s="34">
        <v>45314</v>
      </c>
      <c r="G1021" s="34"/>
      <c r="H1021" s="34">
        <v>45316</v>
      </c>
      <c r="I1021" s="34"/>
      <c r="J1021" s="32" t="s">
        <v>36</v>
      </c>
      <c r="K1021" s="32" t="s">
        <v>617</v>
      </c>
      <c r="L1021" s="32" t="s">
        <v>2454</v>
      </c>
      <c r="M1021" s="32" t="s">
        <v>23</v>
      </c>
      <c r="N1021" s="32" t="s">
        <v>356</v>
      </c>
      <c r="O1021" s="32" t="s">
        <v>25</v>
      </c>
      <c r="P1021" s="32" t="s">
        <v>26</v>
      </c>
    </row>
    <row r="1022" spans="1:16" ht="25.5" x14ac:dyDescent="0.25">
      <c r="A1022" s="32" t="s">
        <v>2456</v>
      </c>
      <c r="B1022" s="32" t="s">
        <v>1269</v>
      </c>
      <c r="C1022" s="33">
        <v>43791</v>
      </c>
      <c r="D1022" s="33"/>
      <c r="E1022" s="32" t="s">
        <v>25</v>
      </c>
      <c r="F1022" s="34">
        <v>45302</v>
      </c>
      <c r="G1022" s="34"/>
      <c r="H1022" s="34">
        <v>45302</v>
      </c>
      <c r="I1022" s="34"/>
      <c r="J1022" s="32" t="s">
        <v>134</v>
      </c>
      <c r="K1022" s="32" t="s">
        <v>1838</v>
      </c>
      <c r="L1022" s="32" t="s">
        <v>442</v>
      </c>
      <c r="M1022" s="32" t="s">
        <v>43</v>
      </c>
      <c r="N1022" s="32" t="s">
        <v>24</v>
      </c>
      <c r="O1022" s="32" t="s">
        <v>25</v>
      </c>
      <c r="P1022" s="32" t="s">
        <v>26</v>
      </c>
    </row>
    <row r="1023" spans="1:16" ht="25.5" x14ac:dyDescent="0.25">
      <c r="A1023" s="32" t="s">
        <v>2458</v>
      </c>
      <c r="B1023" s="32" t="s">
        <v>35</v>
      </c>
      <c r="C1023" s="33">
        <v>43799</v>
      </c>
      <c r="D1023" s="33"/>
      <c r="E1023" s="32" t="s">
        <v>25</v>
      </c>
      <c r="F1023" s="34">
        <v>45275</v>
      </c>
      <c r="G1023" s="34"/>
      <c r="H1023" s="34">
        <v>45275</v>
      </c>
      <c r="I1023" s="34"/>
      <c r="J1023" s="32" t="s">
        <v>440</v>
      </c>
      <c r="K1023" s="32" t="s">
        <v>441</v>
      </c>
      <c r="L1023" s="41">
        <v>45346</v>
      </c>
      <c r="M1023" s="32" t="s">
        <v>23</v>
      </c>
      <c r="N1023" s="32" t="s">
        <v>340</v>
      </c>
      <c r="O1023" s="32" t="s">
        <v>25</v>
      </c>
      <c r="P1023" s="32" t="s">
        <v>26</v>
      </c>
    </row>
    <row r="1024" spans="1:16" ht="25.5" x14ac:dyDescent="0.25">
      <c r="A1024" s="32" t="s">
        <v>2459</v>
      </c>
      <c r="B1024" s="32" t="s">
        <v>1269</v>
      </c>
      <c r="C1024" s="33">
        <v>43793</v>
      </c>
      <c r="D1024" s="33"/>
      <c r="E1024" s="32" t="s">
        <v>20</v>
      </c>
      <c r="F1024" s="34">
        <v>45309</v>
      </c>
      <c r="G1024" s="34"/>
      <c r="H1024" s="34">
        <v>45309</v>
      </c>
      <c r="I1024" s="34"/>
      <c r="J1024" s="32" t="s">
        <v>399</v>
      </c>
      <c r="K1024" s="32" t="s">
        <v>2460</v>
      </c>
      <c r="L1024" s="32" t="s">
        <v>2461</v>
      </c>
      <c r="M1024" s="32" t="s">
        <v>23</v>
      </c>
      <c r="N1024" s="32" t="s">
        <v>340</v>
      </c>
      <c r="O1024" s="32" t="s">
        <v>25</v>
      </c>
      <c r="P1024" s="32" t="s">
        <v>26</v>
      </c>
    </row>
    <row r="1025" spans="1:16" ht="25.5" x14ac:dyDescent="0.25">
      <c r="A1025" s="32" t="s">
        <v>2463</v>
      </c>
      <c r="B1025" s="32" t="s">
        <v>46</v>
      </c>
      <c r="C1025" s="33">
        <v>44521</v>
      </c>
      <c r="D1025" s="33"/>
      <c r="E1025" s="32" t="s">
        <v>25</v>
      </c>
      <c r="F1025" s="34">
        <v>45300</v>
      </c>
      <c r="G1025" s="34"/>
      <c r="H1025" s="34">
        <v>45316</v>
      </c>
      <c r="I1025" s="34"/>
      <c r="J1025" s="32" t="s">
        <v>1073</v>
      </c>
      <c r="K1025" s="32" t="s">
        <v>2354</v>
      </c>
      <c r="L1025" s="32" t="s">
        <v>2093</v>
      </c>
      <c r="M1025" s="32" t="s">
        <v>23</v>
      </c>
      <c r="N1025" s="32" t="s">
        <v>340</v>
      </c>
      <c r="O1025" s="32" t="s">
        <v>25</v>
      </c>
      <c r="P1025" s="32" t="s">
        <v>26</v>
      </c>
    </row>
    <row r="1026" spans="1:16" ht="25.5" x14ac:dyDescent="0.25">
      <c r="A1026" s="32" t="s">
        <v>2464</v>
      </c>
      <c r="B1026" s="32" t="s">
        <v>35</v>
      </c>
      <c r="C1026" s="33">
        <v>43788</v>
      </c>
      <c r="D1026" s="33"/>
      <c r="E1026" s="32" t="s">
        <v>25</v>
      </c>
      <c r="F1026" s="34">
        <v>45300</v>
      </c>
      <c r="G1026" s="34"/>
      <c r="H1026" s="34">
        <v>45304</v>
      </c>
      <c r="I1026" s="34"/>
      <c r="J1026" s="32" t="s">
        <v>588</v>
      </c>
      <c r="K1026" s="32" t="s">
        <v>1835</v>
      </c>
      <c r="L1026" s="32" t="s">
        <v>480</v>
      </c>
      <c r="M1026" s="32" t="s">
        <v>23</v>
      </c>
      <c r="N1026" s="32" t="s">
        <v>24</v>
      </c>
      <c r="O1026" s="32" t="s">
        <v>25</v>
      </c>
      <c r="P1026" s="32" t="s">
        <v>26</v>
      </c>
    </row>
    <row r="1027" spans="1:16" ht="25.5" x14ac:dyDescent="0.25">
      <c r="A1027" s="32" t="s">
        <v>2465</v>
      </c>
      <c r="B1027" s="32" t="s">
        <v>35</v>
      </c>
      <c r="C1027" s="33">
        <v>43790</v>
      </c>
      <c r="D1027" s="33"/>
      <c r="E1027" s="32" t="s">
        <v>25</v>
      </c>
      <c r="F1027" s="34">
        <v>45299</v>
      </c>
      <c r="G1027" s="34"/>
      <c r="H1027" s="34">
        <v>45301</v>
      </c>
      <c r="I1027" s="34"/>
      <c r="J1027" s="32" t="s">
        <v>238</v>
      </c>
      <c r="K1027" s="32" t="s">
        <v>1392</v>
      </c>
      <c r="L1027" s="32" t="s">
        <v>1140</v>
      </c>
      <c r="M1027" s="32" t="s">
        <v>23</v>
      </c>
      <c r="N1027" s="32" t="s">
        <v>340</v>
      </c>
      <c r="O1027" s="32" t="s">
        <v>25</v>
      </c>
      <c r="P1027" s="32" t="s">
        <v>26</v>
      </c>
    </row>
    <row r="1028" spans="1:16" ht="25.5" x14ac:dyDescent="0.25">
      <c r="A1028" s="32" t="s">
        <v>2466</v>
      </c>
      <c r="B1028" s="32" t="s">
        <v>29</v>
      </c>
      <c r="C1028" s="33">
        <v>43791</v>
      </c>
      <c r="D1028" s="33"/>
      <c r="E1028" s="32" t="s">
        <v>25</v>
      </c>
      <c r="F1028" s="34">
        <v>45279</v>
      </c>
      <c r="G1028" s="34"/>
      <c r="H1028" s="34">
        <v>45281</v>
      </c>
      <c r="I1028" s="34"/>
      <c r="J1028" s="32" t="s">
        <v>399</v>
      </c>
      <c r="K1028" s="32" t="s">
        <v>978</v>
      </c>
      <c r="L1028" s="32" t="s">
        <v>2103</v>
      </c>
      <c r="M1028" s="32" t="s">
        <v>23</v>
      </c>
      <c r="N1028" s="32" t="s">
        <v>340</v>
      </c>
      <c r="O1028" s="32" t="s">
        <v>25</v>
      </c>
      <c r="P1028" s="32" t="s">
        <v>26</v>
      </c>
    </row>
    <row r="1029" spans="1:16" ht="25.5" x14ac:dyDescent="0.25">
      <c r="A1029" s="32" t="s">
        <v>2467</v>
      </c>
      <c r="B1029" s="32" t="s">
        <v>2201</v>
      </c>
      <c r="C1029" s="33">
        <v>43792</v>
      </c>
      <c r="D1029" s="33"/>
      <c r="E1029" s="32" t="s">
        <v>25</v>
      </c>
      <c r="F1029" s="34">
        <v>45309</v>
      </c>
      <c r="G1029" s="34"/>
      <c r="H1029" s="34">
        <v>45309</v>
      </c>
      <c r="I1029" s="34"/>
      <c r="J1029" s="32" t="s">
        <v>418</v>
      </c>
      <c r="K1029" s="32" t="s">
        <v>3768</v>
      </c>
      <c r="L1029" s="32" t="s">
        <v>2904</v>
      </c>
      <c r="M1029" s="32" t="s">
        <v>23</v>
      </c>
      <c r="N1029" s="32" t="s">
        <v>340</v>
      </c>
      <c r="O1029" s="32" t="s">
        <v>25</v>
      </c>
      <c r="P1029" s="32" t="s">
        <v>26</v>
      </c>
    </row>
    <row r="1030" spans="1:16" ht="25.5" x14ac:dyDescent="0.25">
      <c r="A1030" s="32" t="s">
        <v>2469</v>
      </c>
      <c r="B1030" s="32" t="s">
        <v>46</v>
      </c>
      <c r="C1030" s="33">
        <v>43792</v>
      </c>
      <c r="D1030" s="33"/>
      <c r="E1030" s="32" t="s">
        <v>25</v>
      </c>
      <c r="F1030" s="34">
        <v>45288</v>
      </c>
      <c r="G1030" s="34"/>
      <c r="H1030" s="34">
        <v>45291</v>
      </c>
      <c r="I1030" s="34"/>
      <c r="J1030" s="32" t="s">
        <v>450</v>
      </c>
      <c r="K1030" s="32" t="s">
        <v>2470</v>
      </c>
      <c r="L1030" s="32" t="s">
        <v>2471</v>
      </c>
      <c r="M1030" s="32" t="s">
        <v>23</v>
      </c>
      <c r="N1030" s="32" t="s">
        <v>340</v>
      </c>
      <c r="O1030" s="32" t="s">
        <v>25</v>
      </c>
      <c r="P1030" s="32" t="s">
        <v>26</v>
      </c>
    </row>
    <row r="1031" spans="1:16" ht="25.5" x14ac:dyDescent="0.25">
      <c r="A1031" s="32" t="s">
        <v>2472</v>
      </c>
      <c r="B1031" s="32" t="s">
        <v>1269</v>
      </c>
      <c r="C1031" s="33">
        <v>43791</v>
      </c>
      <c r="D1031" s="33"/>
      <c r="E1031" s="32" t="s">
        <v>25</v>
      </c>
      <c r="F1031" s="34">
        <v>45309</v>
      </c>
      <c r="G1031" s="34"/>
      <c r="H1031" s="34">
        <v>45309</v>
      </c>
      <c r="I1031" s="34"/>
      <c r="J1031" s="32" t="s">
        <v>440</v>
      </c>
      <c r="K1031" s="32" t="s">
        <v>2473</v>
      </c>
      <c r="L1031" s="32" t="s">
        <v>2474</v>
      </c>
      <c r="M1031" s="32" t="s">
        <v>23</v>
      </c>
      <c r="N1031" s="32" t="s">
        <v>24</v>
      </c>
      <c r="O1031" s="32" t="s">
        <v>25</v>
      </c>
      <c r="P1031" s="32" t="s">
        <v>26</v>
      </c>
    </row>
    <row r="1032" spans="1:16" ht="25.5" x14ac:dyDescent="0.25">
      <c r="A1032" s="32" t="s">
        <v>2476</v>
      </c>
      <c r="B1032" s="32" t="s">
        <v>64</v>
      </c>
      <c r="C1032" s="33">
        <v>43778</v>
      </c>
      <c r="D1032" s="33"/>
      <c r="E1032" s="32" t="s">
        <v>25</v>
      </c>
      <c r="F1032" s="34">
        <v>45269</v>
      </c>
      <c r="G1032" s="34"/>
      <c r="H1032" s="34">
        <v>45279</v>
      </c>
      <c r="I1032" s="34"/>
      <c r="J1032" s="32" t="s">
        <v>36</v>
      </c>
      <c r="K1032" s="32" t="s">
        <v>2477</v>
      </c>
      <c r="L1032" s="32" t="s">
        <v>2478</v>
      </c>
      <c r="M1032" s="32" t="s">
        <v>23</v>
      </c>
      <c r="N1032" s="32" t="s">
        <v>340</v>
      </c>
      <c r="O1032" s="32" t="s">
        <v>25</v>
      </c>
      <c r="P1032" s="32" t="s">
        <v>26</v>
      </c>
    </row>
    <row r="1033" spans="1:16" ht="25.5" x14ac:dyDescent="0.25">
      <c r="A1033" s="32" t="s">
        <v>2479</v>
      </c>
      <c r="B1033" s="32" t="s">
        <v>69</v>
      </c>
      <c r="C1033" s="33">
        <v>43791</v>
      </c>
      <c r="D1033" s="33"/>
      <c r="E1033" s="32" t="s">
        <v>25</v>
      </c>
      <c r="F1033" s="34">
        <v>45288</v>
      </c>
      <c r="G1033" s="34"/>
      <c r="H1033" s="34">
        <v>45297</v>
      </c>
      <c r="I1033" s="34"/>
      <c r="J1033" s="32" t="s">
        <v>410</v>
      </c>
      <c r="K1033" s="32" t="s">
        <v>1172</v>
      </c>
      <c r="L1033" s="32" t="s">
        <v>420</v>
      </c>
      <c r="M1033" s="32" t="s">
        <v>23</v>
      </c>
      <c r="N1033" s="32" t="s">
        <v>340</v>
      </c>
      <c r="O1033" s="32" t="s">
        <v>25</v>
      </c>
      <c r="P1033" s="32" t="s">
        <v>26</v>
      </c>
    </row>
    <row r="1034" spans="1:16" ht="25.5" x14ac:dyDescent="0.25">
      <c r="A1034" s="32" t="s">
        <v>2480</v>
      </c>
      <c r="B1034" s="32" t="s">
        <v>59</v>
      </c>
      <c r="C1034" s="33">
        <v>43790</v>
      </c>
      <c r="D1034" s="33"/>
      <c r="E1034" s="32" t="s">
        <v>25</v>
      </c>
      <c r="F1034" s="34">
        <v>45281</v>
      </c>
      <c r="G1034" s="34"/>
      <c r="H1034" s="34">
        <v>45281</v>
      </c>
      <c r="I1034" s="34"/>
      <c r="J1034" s="32" t="s">
        <v>36</v>
      </c>
      <c r="K1034" s="32" t="s">
        <v>2481</v>
      </c>
      <c r="L1034" s="32" t="s">
        <v>513</v>
      </c>
      <c r="M1034" s="32" t="s">
        <v>23</v>
      </c>
      <c r="N1034" s="32" t="s">
        <v>24</v>
      </c>
      <c r="O1034" s="32" t="s">
        <v>25</v>
      </c>
      <c r="P1034" s="32" t="s">
        <v>26</v>
      </c>
    </row>
    <row r="1035" spans="1:16" ht="25.5" x14ac:dyDescent="0.25">
      <c r="A1035" s="32" t="s">
        <v>2482</v>
      </c>
      <c r="B1035" s="32" t="s">
        <v>29</v>
      </c>
      <c r="C1035" s="33">
        <v>43790</v>
      </c>
      <c r="D1035" s="33"/>
      <c r="E1035" s="32" t="s">
        <v>25</v>
      </c>
      <c r="F1035" s="34">
        <v>45268</v>
      </c>
      <c r="G1035" s="34"/>
      <c r="H1035" s="34">
        <v>45268</v>
      </c>
      <c r="I1035" s="34"/>
      <c r="J1035" s="32" t="s">
        <v>36</v>
      </c>
      <c r="K1035" s="32" t="s">
        <v>376</v>
      </c>
      <c r="L1035" s="32" t="s">
        <v>2483</v>
      </c>
      <c r="M1035" s="32" t="s">
        <v>23</v>
      </c>
      <c r="N1035" s="32" t="s">
        <v>340</v>
      </c>
      <c r="O1035" s="32" t="s">
        <v>25</v>
      </c>
      <c r="P1035" s="32" t="s">
        <v>26</v>
      </c>
    </row>
    <row r="1036" spans="1:16" ht="25.5" x14ac:dyDescent="0.25">
      <c r="A1036" s="32" t="s">
        <v>2485</v>
      </c>
      <c r="B1036" s="32" t="s">
        <v>29</v>
      </c>
      <c r="C1036" s="33">
        <v>43790</v>
      </c>
      <c r="D1036" s="33"/>
      <c r="E1036" s="32" t="s">
        <v>25</v>
      </c>
      <c r="F1036" s="34">
        <v>45275</v>
      </c>
      <c r="G1036" s="34"/>
      <c r="H1036" s="34">
        <v>45275</v>
      </c>
      <c r="I1036" s="34"/>
      <c r="J1036" s="32" t="s">
        <v>1246</v>
      </c>
      <c r="K1036" s="32" t="s">
        <v>2486</v>
      </c>
      <c r="L1036" s="32" t="s">
        <v>2487</v>
      </c>
      <c r="M1036" s="32" t="s">
        <v>43</v>
      </c>
      <c r="N1036" s="32" t="s">
        <v>24</v>
      </c>
      <c r="O1036" s="32" t="s">
        <v>25</v>
      </c>
      <c r="P1036" s="32" t="s">
        <v>26</v>
      </c>
    </row>
    <row r="1037" spans="1:16" ht="25.5" x14ac:dyDescent="0.25">
      <c r="A1037" s="32" t="s">
        <v>2489</v>
      </c>
      <c r="B1037" s="32" t="s">
        <v>69</v>
      </c>
      <c r="C1037" s="33">
        <v>43790</v>
      </c>
      <c r="D1037" s="33"/>
      <c r="E1037" s="32" t="s">
        <v>25</v>
      </c>
      <c r="F1037" s="34">
        <v>45293</v>
      </c>
      <c r="G1037" s="34"/>
      <c r="H1037" s="34">
        <v>45295</v>
      </c>
      <c r="I1037" s="34"/>
      <c r="J1037" s="32" t="s">
        <v>134</v>
      </c>
      <c r="K1037" s="32" t="s">
        <v>25</v>
      </c>
      <c r="L1037" s="32" t="s">
        <v>458</v>
      </c>
      <c r="M1037" s="32" t="s">
        <v>23</v>
      </c>
      <c r="N1037" s="32" t="s">
        <v>340</v>
      </c>
      <c r="O1037" s="32" t="s">
        <v>25</v>
      </c>
      <c r="P1037" s="32" t="s">
        <v>26</v>
      </c>
    </row>
    <row r="1038" spans="1:16" ht="25.5" x14ac:dyDescent="0.25">
      <c r="A1038" s="32" t="s">
        <v>2490</v>
      </c>
      <c r="B1038" s="32" t="s">
        <v>59</v>
      </c>
      <c r="C1038" s="33">
        <v>43790</v>
      </c>
      <c r="D1038" s="33"/>
      <c r="E1038" s="32" t="s">
        <v>25</v>
      </c>
      <c r="F1038" s="34">
        <v>45281</v>
      </c>
      <c r="G1038" s="34"/>
      <c r="H1038" s="34">
        <v>45281</v>
      </c>
      <c r="I1038" s="34"/>
      <c r="J1038" s="32" t="s">
        <v>119</v>
      </c>
      <c r="K1038" s="32" t="s">
        <v>1688</v>
      </c>
      <c r="L1038" s="32" t="s">
        <v>143</v>
      </c>
      <c r="M1038" s="32" t="s">
        <v>23</v>
      </c>
      <c r="N1038" s="32" t="s">
        <v>24</v>
      </c>
      <c r="O1038" s="32" t="s">
        <v>25</v>
      </c>
      <c r="P1038" s="32" t="s">
        <v>26</v>
      </c>
    </row>
    <row r="1039" spans="1:16" ht="25.5" x14ac:dyDescent="0.25">
      <c r="A1039" s="32" t="s">
        <v>2491</v>
      </c>
      <c r="B1039" s="32" t="s">
        <v>64</v>
      </c>
      <c r="C1039" s="33">
        <v>43791</v>
      </c>
      <c r="D1039" s="33"/>
      <c r="E1039" s="32" t="s">
        <v>20</v>
      </c>
      <c r="F1039" s="34">
        <v>45281</v>
      </c>
      <c r="G1039" s="34"/>
      <c r="H1039" s="34">
        <v>45281</v>
      </c>
      <c r="I1039" s="34"/>
      <c r="J1039" s="32" t="s">
        <v>134</v>
      </c>
      <c r="K1039" s="32" t="s">
        <v>2492</v>
      </c>
      <c r="L1039" s="32" t="s">
        <v>1830</v>
      </c>
      <c r="M1039" s="32" t="s">
        <v>23</v>
      </c>
      <c r="N1039" s="32" t="s">
        <v>340</v>
      </c>
      <c r="O1039" s="32" t="s">
        <v>25</v>
      </c>
      <c r="P1039" s="32" t="s">
        <v>26</v>
      </c>
    </row>
    <row r="1040" spans="1:16" ht="25.5" x14ac:dyDescent="0.25">
      <c r="A1040" s="32" t="s">
        <v>2494</v>
      </c>
      <c r="B1040" s="32" t="s">
        <v>64</v>
      </c>
      <c r="C1040" s="33">
        <v>43790</v>
      </c>
      <c r="D1040" s="33"/>
      <c r="E1040" s="32" t="s">
        <v>20</v>
      </c>
      <c r="F1040" s="34">
        <v>45281</v>
      </c>
      <c r="G1040" s="34"/>
      <c r="H1040" s="34">
        <v>45282</v>
      </c>
      <c r="I1040" s="34"/>
      <c r="J1040" s="32" t="s">
        <v>36</v>
      </c>
      <c r="K1040" s="32" t="s">
        <v>168</v>
      </c>
      <c r="L1040" s="32" t="s">
        <v>606</v>
      </c>
      <c r="M1040" s="32" t="s">
        <v>23</v>
      </c>
      <c r="N1040" s="32" t="s">
        <v>340</v>
      </c>
      <c r="O1040" s="32" t="s">
        <v>25</v>
      </c>
      <c r="P1040" s="32" t="s">
        <v>26</v>
      </c>
    </row>
    <row r="1041" spans="1:16" ht="25.5" x14ac:dyDescent="0.25">
      <c r="A1041" s="32" t="s">
        <v>2495</v>
      </c>
      <c r="B1041" s="32" t="s">
        <v>29</v>
      </c>
      <c r="C1041" s="33">
        <v>43790</v>
      </c>
      <c r="D1041" s="33"/>
      <c r="E1041" s="32" t="s">
        <v>20</v>
      </c>
      <c r="F1041" s="34">
        <v>45279</v>
      </c>
      <c r="G1041" s="34"/>
      <c r="H1041" s="34">
        <v>45280</v>
      </c>
      <c r="I1041" s="34"/>
      <c r="J1041" s="32" t="s">
        <v>528</v>
      </c>
      <c r="K1041" s="32" t="s">
        <v>2496</v>
      </c>
      <c r="L1041" s="32" t="s">
        <v>480</v>
      </c>
      <c r="M1041" s="32" t="s">
        <v>23</v>
      </c>
      <c r="N1041" s="32" t="s">
        <v>24</v>
      </c>
      <c r="O1041" s="32" t="s">
        <v>25</v>
      </c>
      <c r="P1041" s="32" t="s">
        <v>26</v>
      </c>
    </row>
    <row r="1042" spans="1:16" ht="25.5" x14ac:dyDescent="0.25">
      <c r="A1042" s="32" t="s">
        <v>2497</v>
      </c>
      <c r="B1042" s="32" t="s">
        <v>59</v>
      </c>
      <c r="C1042" s="33">
        <v>43790</v>
      </c>
      <c r="D1042" s="33"/>
      <c r="E1042" s="32" t="s">
        <v>25</v>
      </c>
      <c r="F1042" s="34">
        <v>45268</v>
      </c>
      <c r="G1042" s="34"/>
      <c r="H1042" s="34">
        <v>45272</v>
      </c>
      <c r="I1042" s="34"/>
      <c r="J1042" s="32" t="s">
        <v>36</v>
      </c>
      <c r="K1042" s="32" t="s">
        <v>202</v>
      </c>
      <c r="L1042" s="32" t="s">
        <v>2498</v>
      </c>
      <c r="M1042" s="32" t="s">
        <v>43</v>
      </c>
      <c r="N1042" s="32" t="s">
        <v>24</v>
      </c>
      <c r="O1042" s="32" t="s">
        <v>25</v>
      </c>
      <c r="P1042" s="32" t="s">
        <v>26</v>
      </c>
    </row>
    <row r="1043" spans="1:16" ht="25.5" x14ac:dyDescent="0.25">
      <c r="A1043" s="32" t="s">
        <v>2500</v>
      </c>
      <c r="B1043" s="32" t="s">
        <v>2501</v>
      </c>
      <c r="C1043" s="33">
        <v>43794</v>
      </c>
      <c r="D1043" s="33"/>
      <c r="E1043" s="32" t="s">
        <v>25</v>
      </c>
      <c r="F1043" s="34">
        <v>45268</v>
      </c>
      <c r="G1043" s="34"/>
      <c r="H1043" s="34">
        <v>45268</v>
      </c>
      <c r="I1043" s="34"/>
      <c r="J1043" s="32" t="s">
        <v>36</v>
      </c>
      <c r="K1043" s="32" t="s">
        <v>2502</v>
      </c>
      <c r="L1043" s="32" t="s">
        <v>2503</v>
      </c>
      <c r="M1043" s="32" t="s">
        <v>43</v>
      </c>
      <c r="N1043" s="32" t="s">
        <v>24</v>
      </c>
      <c r="O1043" s="32" t="s">
        <v>25</v>
      </c>
      <c r="P1043" s="32" t="s">
        <v>26</v>
      </c>
    </row>
    <row r="1044" spans="1:16" ht="25.5" x14ac:dyDescent="0.25">
      <c r="A1044" s="32" t="s">
        <v>2504</v>
      </c>
      <c r="B1044" s="32" t="s">
        <v>95</v>
      </c>
      <c r="C1044" s="33">
        <v>43790</v>
      </c>
      <c r="D1044" s="33"/>
      <c r="E1044" s="32" t="s">
        <v>25</v>
      </c>
      <c r="F1044" s="34">
        <v>45295</v>
      </c>
      <c r="G1044" s="34"/>
      <c r="H1044" s="34">
        <v>45295</v>
      </c>
      <c r="I1044" s="34"/>
      <c r="J1044" s="32" t="s">
        <v>440</v>
      </c>
      <c r="K1044" s="32" t="s">
        <v>672</v>
      </c>
      <c r="L1044" s="32" t="s">
        <v>517</v>
      </c>
      <c r="M1044" s="32" t="s">
        <v>23</v>
      </c>
      <c r="N1044" s="32" t="s">
        <v>24</v>
      </c>
      <c r="O1044" s="32" t="s">
        <v>25</v>
      </c>
      <c r="P1044" s="32" t="s">
        <v>26</v>
      </c>
    </row>
    <row r="1045" spans="1:16" ht="25.5" x14ac:dyDescent="0.25">
      <c r="A1045" s="32" t="s">
        <v>2506</v>
      </c>
      <c r="B1045" s="32" t="s">
        <v>106</v>
      </c>
      <c r="C1045" s="33">
        <v>43795</v>
      </c>
      <c r="D1045" s="33"/>
      <c r="E1045" s="32" t="s">
        <v>20</v>
      </c>
      <c r="F1045" s="34">
        <v>45300</v>
      </c>
      <c r="G1045" s="34"/>
      <c r="H1045" s="34">
        <v>45301</v>
      </c>
      <c r="I1045" s="34"/>
      <c r="J1045" s="32" t="s">
        <v>36</v>
      </c>
      <c r="K1045" s="32" t="s">
        <v>2507</v>
      </c>
      <c r="L1045" s="32" t="s">
        <v>420</v>
      </c>
      <c r="M1045" s="32" t="s">
        <v>23</v>
      </c>
      <c r="N1045" s="32" t="s">
        <v>340</v>
      </c>
      <c r="O1045" s="32" t="s">
        <v>25</v>
      </c>
      <c r="P1045" s="32" t="s">
        <v>26</v>
      </c>
    </row>
    <row r="1046" spans="1:16" ht="25.5" x14ac:dyDescent="0.25">
      <c r="A1046" s="32" t="s">
        <v>2509</v>
      </c>
      <c r="B1046" s="32" t="s">
        <v>29</v>
      </c>
      <c r="C1046" s="33">
        <v>43790</v>
      </c>
      <c r="D1046" s="33"/>
      <c r="E1046" s="32" t="s">
        <v>20</v>
      </c>
      <c r="F1046" s="34">
        <v>45275</v>
      </c>
      <c r="G1046" s="34"/>
      <c r="H1046" s="34">
        <v>45275</v>
      </c>
      <c r="I1046" s="34"/>
      <c r="J1046" s="32" t="s">
        <v>30</v>
      </c>
      <c r="K1046" s="32" t="s">
        <v>2510</v>
      </c>
      <c r="L1046" s="40">
        <v>45505</v>
      </c>
      <c r="M1046" s="32" t="s">
        <v>43</v>
      </c>
      <c r="N1046" s="32" t="s">
        <v>24</v>
      </c>
      <c r="O1046" s="32" t="s">
        <v>25</v>
      </c>
      <c r="P1046" s="32" t="s">
        <v>26</v>
      </c>
    </row>
    <row r="1047" spans="1:16" ht="25.5" x14ac:dyDescent="0.25">
      <c r="A1047" s="32" t="s">
        <v>2511</v>
      </c>
      <c r="B1047" s="32" t="s">
        <v>1269</v>
      </c>
      <c r="C1047" s="33">
        <v>43792</v>
      </c>
      <c r="D1047" s="33"/>
      <c r="E1047" s="32" t="s">
        <v>25</v>
      </c>
      <c r="F1047" s="34">
        <v>45308</v>
      </c>
      <c r="G1047" s="34"/>
      <c r="H1047" s="34">
        <v>45309</v>
      </c>
      <c r="I1047" s="34"/>
      <c r="J1047" s="32" t="s">
        <v>620</v>
      </c>
      <c r="K1047" s="32" t="s">
        <v>2235</v>
      </c>
      <c r="L1047" s="32" t="s">
        <v>513</v>
      </c>
      <c r="M1047" s="32" t="s">
        <v>23</v>
      </c>
      <c r="N1047" s="32" t="s">
        <v>356</v>
      </c>
      <c r="O1047" s="32" t="s">
        <v>25</v>
      </c>
      <c r="P1047" s="32" t="s">
        <v>26</v>
      </c>
    </row>
    <row r="1048" spans="1:16" ht="25.5" x14ac:dyDescent="0.25">
      <c r="A1048" s="32" t="s">
        <v>2512</v>
      </c>
      <c r="B1048" s="32" t="s">
        <v>59</v>
      </c>
      <c r="C1048" s="33">
        <v>43791</v>
      </c>
      <c r="D1048" s="33"/>
      <c r="E1048" s="32" t="s">
        <v>25</v>
      </c>
      <c r="F1048" s="34">
        <v>45281</v>
      </c>
      <c r="G1048" s="34"/>
      <c r="H1048" s="34">
        <v>45281</v>
      </c>
      <c r="I1048" s="34"/>
      <c r="J1048" s="32" t="s">
        <v>36</v>
      </c>
      <c r="K1048" s="32" t="s">
        <v>2513</v>
      </c>
      <c r="L1048" s="32" t="s">
        <v>2514</v>
      </c>
      <c r="M1048" s="32" t="s">
        <v>23</v>
      </c>
      <c r="N1048" s="32" t="s">
        <v>24</v>
      </c>
      <c r="O1048" s="32" t="s">
        <v>25</v>
      </c>
      <c r="P1048" s="32" t="s">
        <v>26</v>
      </c>
    </row>
    <row r="1049" spans="1:16" ht="25.5" x14ac:dyDescent="0.25">
      <c r="A1049" s="32" t="s">
        <v>2516</v>
      </c>
      <c r="B1049" s="32" t="s">
        <v>59</v>
      </c>
      <c r="C1049" s="33">
        <v>43791</v>
      </c>
      <c r="D1049" s="33"/>
      <c r="E1049" s="32" t="s">
        <v>25</v>
      </c>
      <c r="F1049" s="34">
        <v>45281</v>
      </c>
      <c r="G1049" s="34"/>
      <c r="H1049" s="34">
        <v>45286</v>
      </c>
      <c r="I1049" s="34"/>
      <c r="J1049" s="32" t="s">
        <v>593</v>
      </c>
      <c r="K1049" s="32" t="s">
        <v>677</v>
      </c>
      <c r="L1049" s="32" t="s">
        <v>513</v>
      </c>
      <c r="M1049" s="32" t="s">
        <v>23</v>
      </c>
      <c r="N1049" s="32" t="s">
        <v>24</v>
      </c>
      <c r="O1049" s="32" t="s">
        <v>25</v>
      </c>
      <c r="P1049" s="32" t="s">
        <v>26</v>
      </c>
    </row>
    <row r="1050" spans="1:16" ht="25.5" x14ac:dyDescent="0.25">
      <c r="A1050" s="32" t="s">
        <v>2517</v>
      </c>
      <c r="B1050" s="32" t="s">
        <v>2201</v>
      </c>
      <c r="C1050" s="33">
        <v>43792</v>
      </c>
      <c r="D1050" s="33"/>
      <c r="E1050" s="32" t="s">
        <v>25</v>
      </c>
      <c r="F1050" s="34">
        <v>45309</v>
      </c>
      <c r="G1050" s="34"/>
      <c r="H1050" s="34">
        <v>45313</v>
      </c>
      <c r="I1050" s="34"/>
      <c r="J1050" s="32" t="s">
        <v>593</v>
      </c>
      <c r="K1050" s="32" t="s">
        <v>2518</v>
      </c>
      <c r="L1050" s="32" t="s">
        <v>469</v>
      </c>
      <c r="M1050" s="32" t="s">
        <v>43</v>
      </c>
      <c r="N1050" s="32" t="s">
        <v>24</v>
      </c>
      <c r="O1050" s="32" t="s">
        <v>25</v>
      </c>
      <c r="P1050" s="32" t="s">
        <v>26</v>
      </c>
    </row>
    <row r="1051" spans="1:16" ht="25.5" x14ac:dyDescent="0.25">
      <c r="A1051" s="32" t="s">
        <v>2520</v>
      </c>
      <c r="B1051" s="32" t="s">
        <v>1269</v>
      </c>
      <c r="C1051" s="33">
        <v>43790</v>
      </c>
      <c r="D1051" s="33"/>
      <c r="E1051" s="32" t="s">
        <v>25</v>
      </c>
      <c r="F1051" s="34">
        <v>45309</v>
      </c>
      <c r="G1051" s="34"/>
      <c r="H1051" s="34">
        <v>45309</v>
      </c>
      <c r="I1051" s="34"/>
      <c r="J1051" s="32" t="s">
        <v>418</v>
      </c>
      <c r="K1051" s="32" t="s">
        <v>1367</v>
      </c>
      <c r="L1051" s="32" t="s">
        <v>1500</v>
      </c>
      <c r="M1051" s="32" t="s">
        <v>23</v>
      </c>
      <c r="N1051" s="32" t="s">
        <v>340</v>
      </c>
      <c r="O1051" s="32" t="s">
        <v>25</v>
      </c>
      <c r="P1051" s="32" t="s">
        <v>26</v>
      </c>
    </row>
    <row r="1052" spans="1:16" ht="25.5" x14ac:dyDescent="0.25">
      <c r="A1052" s="32" t="s">
        <v>2521</v>
      </c>
      <c r="B1052" s="32" t="s">
        <v>29</v>
      </c>
      <c r="C1052" s="33">
        <v>43791</v>
      </c>
      <c r="D1052" s="33"/>
      <c r="E1052" s="32" t="s">
        <v>20</v>
      </c>
      <c r="F1052" s="34">
        <v>45279</v>
      </c>
      <c r="G1052" s="34"/>
      <c r="H1052" s="34">
        <v>45275</v>
      </c>
      <c r="I1052" s="34"/>
      <c r="J1052" s="32" t="s">
        <v>134</v>
      </c>
      <c r="K1052" s="32" t="s">
        <v>1395</v>
      </c>
      <c r="L1052" s="34">
        <v>45326</v>
      </c>
      <c r="M1052" s="32" t="s">
        <v>23</v>
      </c>
      <c r="N1052" s="32" t="s">
        <v>340</v>
      </c>
      <c r="O1052" s="32" t="s">
        <v>25</v>
      </c>
      <c r="P1052" s="32" t="s">
        <v>20</v>
      </c>
    </row>
    <row r="1053" spans="1:16" ht="25.5" x14ac:dyDescent="0.25">
      <c r="A1053" s="32" t="s">
        <v>2523</v>
      </c>
      <c r="B1053" s="32" t="s">
        <v>2201</v>
      </c>
      <c r="C1053" s="33">
        <v>43791</v>
      </c>
      <c r="D1053" s="33"/>
      <c r="E1053" s="32" t="s">
        <v>25</v>
      </c>
      <c r="F1053" s="34">
        <v>45309</v>
      </c>
      <c r="G1053" s="34"/>
      <c r="H1053" s="34">
        <v>45310</v>
      </c>
      <c r="I1053" s="34"/>
      <c r="J1053" s="32" t="s">
        <v>134</v>
      </c>
      <c r="K1053" s="32" t="s">
        <v>1395</v>
      </c>
      <c r="L1053" s="32" t="s">
        <v>2524</v>
      </c>
      <c r="M1053" s="32" t="s">
        <v>23</v>
      </c>
      <c r="N1053" s="32" t="s">
        <v>340</v>
      </c>
      <c r="O1053" s="32" t="s">
        <v>25</v>
      </c>
      <c r="P1053" s="32" t="s">
        <v>26</v>
      </c>
    </row>
    <row r="1054" spans="1:16" ht="25.5" x14ac:dyDescent="0.25">
      <c r="A1054" s="32" t="s">
        <v>2526</v>
      </c>
      <c r="B1054" s="32" t="s">
        <v>95</v>
      </c>
      <c r="C1054" s="33">
        <v>43790</v>
      </c>
      <c r="D1054" s="33"/>
      <c r="E1054" s="32" t="s">
        <v>25</v>
      </c>
      <c r="F1054" s="34">
        <v>45286</v>
      </c>
      <c r="G1054" s="34"/>
      <c r="H1054" s="34">
        <v>45293</v>
      </c>
      <c r="I1054" s="34"/>
      <c r="J1054" s="32" t="s">
        <v>1289</v>
      </c>
      <c r="K1054" s="32" t="s">
        <v>2527</v>
      </c>
      <c r="L1054" s="32" t="s">
        <v>678</v>
      </c>
      <c r="M1054" s="32" t="s">
        <v>23</v>
      </c>
      <c r="N1054" s="32" t="s">
        <v>340</v>
      </c>
      <c r="O1054" s="32" t="s">
        <v>25</v>
      </c>
      <c r="P1054" s="32" t="s">
        <v>26</v>
      </c>
    </row>
    <row r="1055" spans="1:16" ht="25.5" x14ac:dyDescent="0.25">
      <c r="A1055" s="32" t="s">
        <v>2528</v>
      </c>
      <c r="B1055" s="32" t="s">
        <v>2201</v>
      </c>
      <c r="C1055" s="33">
        <v>43796</v>
      </c>
      <c r="D1055" s="33"/>
      <c r="E1055" s="32" t="s">
        <v>25</v>
      </c>
      <c r="F1055" s="34">
        <v>45308</v>
      </c>
      <c r="G1055" s="34"/>
      <c r="H1055" s="34">
        <v>45309</v>
      </c>
      <c r="I1055" s="34"/>
      <c r="J1055" s="32" t="s">
        <v>399</v>
      </c>
      <c r="K1055" s="32" t="s">
        <v>978</v>
      </c>
      <c r="L1055" s="32" t="s">
        <v>469</v>
      </c>
      <c r="M1055" s="32" t="s">
        <v>43</v>
      </c>
      <c r="N1055" s="32" t="s">
        <v>24</v>
      </c>
      <c r="O1055" s="32" t="s">
        <v>25</v>
      </c>
      <c r="P1055" s="32" t="s">
        <v>26</v>
      </c>
    </row>
    <row r="1056" spans="1:16" ht="25.5" x14ac:dyDescent="0.25">
      <c r="A1056" s="32" t="s">
        <v>2530</v>
      </c>
      <c r="B1056" s="32" t="s">
        <v>69</v>
      </c>
      <c r="C1056" s="33">
        <v>43799</v>
      </c>
      <c r="D1056" s="33"/>
      <c r="E1056" s="32" t="s">
        <v>25</v>
      </c>
      <c r="F1056" s="34">
        <v>45289</v>
      </c>
      <c r="G1056" s="34"/>
      <c r="H1056" s="34">
        <v>45289</v>
      </c>
      <c r="I1056" s="34"/>
      <c r="J1056" s="32" t="s">
        <v>36</v>
      </c>
      <c r="K1056" s="32" t="s">
        <v>378</v>
      </c>
      <c r="L1056" s="32" t="s">
        <v>2531</v>
      </c>
      <c r="M1056" s="32" t="s">
        <v>23</v>
      </c>
      <c r="N1056" s="32" t="s">
        <v>340</v>
      </c>
      <c r="O1056" s="32" t="s">
        <v>25</v>
      </c>
      <c r="P1056" s="32" t="s">
        <v>26</v>
      </c>
    </row>
    <row r="1057" spans="1:16" ht="25.5" x14ac:dyDescent="0.25">
      <c r="A1057" s="32" t="s">
        <v>2532</v>
      </c>
      <c r="B1057" s="32" t="s">
        <v>1327</v>
      </c>
      <c r="C1057" s="33">
        <v>43792</v>
      </c>
      <c r="D1057" s="33"/>
      <c r="E1057" s="32" t="s">
        <v>20</v>
      </c>
      <c r="F1057" s="34">
        <v>45314</v>
      </c>
      <c r="G1057" s="34"/>
      <c r="H1057" s="34">
        <v>45317</v>
      </c>
      <c r="I1057" s="34"/>
      <c r="J1057" s="32" t="s">
        <v>657</v>
      </c>
      <c r="K1057" s="32" t="s">
        <v>127</v>
      </c>
      <c r="L1057" s="32" t="s">
        <v>2292</v>
      </c>
      <c r="M1057" s="32" t="s">
        <v>23</v>
      </c>
      <c r="N1057" s="32" t="s">
        <v>340</v>
      </c>
      <c r="O1057" s="32" t="s">
        <v>25</v>
      </c>
      <c r="P1057" s="32" t="s">
        <v>20</v>
      </c>
    </row>
    <row r="1058" spans="1:16" ht="25.5" x14ac:dyDescent="0.25">
      <c r="A1058" s="32" t="s">
        <v>2533</v>
      </c>
      <c r="B1058" s="32" t="s">
        <v>35</v>
      </c>
      <c r="C1058" s="33">
        <v>43791</v>
      </c>
      <c r="D1058" s="33"/>
      <c r="E1058" s="32" t="s">
        <v>25</v>
      </c>
      <c r="F1058" s="34">
        <v>45293</v>
      </c>
      <c r="G1058" s="34"/>
      <c r="H1058" s="34">
        <v>45296</v>
      </c>
      <c r="I1058" s="34"/>
      <c r="J1058" s="32" t="s">
        <v>440</v>
      </c>
      <c r="K1058" s="32" t="s">
        <v>2534</v>
      </c>
      <c r="L1058" s="32" t="s">
        <v>469</v>
      </c>
      <c r="M1058" s="32" t="s">
        <v>43</v>
      </c>
      <c r="N1058" s="32" t="s">
        <v>24</v>
      </c>
      <c r="O1058" s="32" t="s">
        <v>25</v>
      </c>
      <c r="P1058" s="32" t="s">
        <v>26</v>
      </c>
    </row>
    <row r="1059" spans="1:16" ht="25.5" x14ac:dyDescent="0.25">
      <c r="A1059" s="32" t="s">
        <v>2535</v>
      </c>
      <c r="B1059" s="32" t="s">
        <v>106</v>
      </c>
      <c r="C1059" s="33">
        <v>43788</v>
      </c>
      <c r="D1059" s="33"/>
      <c r="E1059" s="32" t="s">
        <v>25</v>
      </c>
      <c r="F1059" s="34">
        <v>45302</v>
      </c>
      <c r="G1059" s="34"/>
      <c r="H1059" s="34">
        <v>45307</v>
      </c>
      <c r="I1059" s="34"/>
      <c r="J1059" s="32" t="s">
        <v>588</v>
      </c>
      <c r="K1059" s="32" t="s">
        <v>2536</v>
      </c>
      <c r="L1059" s="32" t="s">
        <v>480</v>
      </c>
      <c r="M1059" s="32" t="s">
        <v>23</v>
      </c>
      <c r="N1059" s="32" t="s">
        <v>340</v>
      </c>
      <c r="O1059" s="32" t="s">
        <v>25</v>
      </c>
      <c r="P1059" s="32" t="s">
        <v>26</v>
      </c>
    </row>
    <row r="1060" spans="1:16" ht="25.5" x14ac:dyDescent="0.25">
      <c r="A1060" s="32" t="s">
        <v>2537</v>
      </c>
      <c r="B1060" s="32" t="s">
        <v>29</v>
      </c>
      <c r="C1060" s="33">
        <v>43790</v>
      </c>
      <c r="D1060" s="33"/>
      <c r="E1060" s="32" t="s">
        <v>25</v>
      </c>
      <c r="F1060" s="34">
        <v>45269</v>
      </c>
      <c r="G1060" s="34"/>
      <c r="H1060" s="34">
        <v>45269</v>
      </c>
      <c r="I1060" s="34"/>
      <c r="J1060" s="32" t="s">
        <v>1035</v>
      </c>
      <c r="K1060" s="32" t="s">
        <v>2538</v>
      </c>
      <c r="L1060" s="32" t="s">
        <v>2539</v>
      </c>
      <c r="M1060" s="32" t="s">
        <v>23</v>
      </c>
      <c r="N1060" s="32" t="s">
        <v>24</v>
      </c>
      <c r="O1060" s="32" t="s">
        <v>25</v>
      </c>
      <c r="P1060" s="32" t="s">
        <v>26</v>
      </c>
    </row>
    <row r="1061" spans="1:16" ht="25.5" x14ac:dyDescent="0.25">
      <c r="A1061" s="32" t="s">
        <v>2541</v>
      </c>
      <c r="B1061" s="32" t="s">
        <v>2542</v>
      </c>
      <c r="C1061" s="33">
        <v>43799</v>
      </c>
      <c r="D1061" s="33"/>
      <c r="E1061" s="32" t="s">
        <v>25</v>
      </c>
      <c r="F1061" s="34">
        <v>45302</v>
      </c>
      <c r="G1061" s="34"/>
      <c r="H1061" s="34">
        <v>45302</v>
      </c>
      <c r="I1061" s="34"/>
      <c r="J1061" s="32" t="s">
        <v>588</v>
      </c>
      <c r="K1061" s="32" t="s">
        <v>1931</v>
      </c>
      <c r="L1061" s="32" t="s">
        <v>2543</v>
      </c>
      <c r="M1061" s="32" t="s">
        <v>23</v>
      </c>
      <c r="N1061" s="32" t="s">
        <v>24</v>
      </c>
      <c r="O1061" s="32" t="s">
        <v>25</v>
      </c>
      <c r="P1061" s="32" t="s">
        <v>26</v>
      </c>
    </row>
    <row r="1062" spans="1:16" ht="25.5" x14ac:dyDescent="0.25">
      <c r="A1062" s="32" t="s">
        <v>2545</v>
      </c>
      <c r="B1062" s="32" t="s">
        <v>95</v>
      </c>
      <c r="C1062" s="33">
        <v>43790</v>
      </c>
      <c r="D1062" s="33"/>
      <c r="E1062" s="32" t="s">
        <v>25</v>
      </c>
      <c r="F1062" s="34">
        <v>45286</v>
      </c>
      <c r="G1062" s="34"/>
      <c r="H1062" s="34">
        <v>45286</v>
      </c>
      <c r="I1062" s="34"/>
      <c r="J1062" s="32" t="s">
        <v>119</v>
      </c>
      <c r="K1062" s="32" t="s">
        <v>2546</v>
      </c>
      <c r="L1062" s="32" t="s">
        <v>655</v>
      </c>
      <c r="M1062" s="32" t="s">
        <v>43</v>
      </c>
      <c r="N1062" s="32" t="s">
        <v>24</v>
      </c>
      <c r="O1062" s="32" t="s">
        <v>25</v>
      </c>
      <c r="P1062" s="32" t="s">
        <v>26</v>
      </c>
    </row>
    <row r="1063" spans="1:16" ht="25.5" x14ac:dyDescent="0.25">
      <c r="A1063" s="32" t="s">
        <v>2548</v>
      </c>
      <c r="B1063" s="32" t="s">
        <v>106</v>
      </c>
      <c r="C1063" s="33">
        <v>43788</v>
      </c>
      <c r="D1063" s="33"/>
      <c r="E1063" s="32" t="s">
        <v>20</v>
      </c>
      <c r="F1063" s="34">
        <v>45300</v>
      </c>
      <c r="G1063" s="34"/>
      <c r="H1063" s="34">
        <v>45300</v>
      </c>
      <c r="I1063" s="34"/>
      <c r="J1063" s="32" t="s">
        <v>520</v>
      </c>
      <c r="K1063" s="32" t="s">
        <v>1945</v>
      </c>
      <c r="L1063" s="32" t="s">
        <v>480</v>
      </c>
      <c r="M1063" s="32" t="s">
        <v>23</v>
      </c>
      <c r="N1063" s="32" t="s">
        <v>340</v>
      </c>
      <c r="O1063" s="32" t="s">
        <v>25</v>
      </c>
      <c r="P1063" s="32" t="s">
        <v>26</v>
      </c>
    </row>
    <row r="1064" spans="1:16" ht="25.5" x14ac:dyDescent="0.25">
      <c r="A1064" s="32" t="s">
        <v>2549</v>
      </c>
      <c r="B1064" s="32" t="s">
        <v>2201</v>
      </c>
      <c r="C1064" s="33">
        <v>43791</v>
      </c>
      <c r="D1064" s="33"/>
      <c r="E1064" s="32" t="s">
        <v>20</v>
      </c>
      <c r="F1064" s="34">
        <v>45308</v>
      </c>
      <c r="G1064" s="34"/>
      <c r="H1064" s="34">
        <v>45314</v>
      </c>
      <c r="I1064" s="34"/>
      <c r="J1064" s="32" t="s">
        <v>36</v>
      </c>
      <c r="K1064" s="32" t="s">
        <v>935</v>
      </c>
      <c r="L1064" s="32" t="s">
        <v>2468</v>
      </c>
      <c r="M1064" s="32" t="s">
        <v>23</v>
      </c>
      <c r="N1064" s="32" t="s">
        <v>340</v>
      </c>
      <c r="O1064" s="32" t="s">
        <v>25</v>
      </c>
      <c r="P1064" s="32" t="s">
        <v>26</v>
      </c>
    </row>
    <row r="1065" spans="1:16" ht="25.5" x14ac:dyDescent="0.25">
      <c r="A1065" s="32" t="s">
        <v>2550</v>
      </c>
      <c r="B1065" s="32" t="s">
        <v>106</v>
      </c>
      <c r="C1065" s="33">
        <v>43792</v>
      </c>
      <c r="D1065" s="33"/>
      <c r="E1065" s="32" t="s">
        <v>25</v>
      </c>
      <c r="F1065" s="34">
        <v>45300</v>
      </c>
      <c r="G1065" s="34"/>
      <c r="H1065" s="34">
        <v>45300</v>
      </c>
      <c r="I1065" s="34"/>
      <c r="J1065" s="32" t="s">
        <v>528</v>
      </c>
      <c r="K1065" s="32" t="s">
        <v>2551</v>
      </c>
      <c r="L1065" s="32" t="s">
        <v>2552</v>
      </c>
      <c r="M1065" s="32" t="s">
        <v>23</v>
      </c>
      <c r="N1065" s="32" t="s">
        <v>24</v>
      </c>
      <c r="O1065" s="32" t="s">
        <v>25</v>
      </c>
      <c r="P1065" s="32" t="s">
        <v>26</v>
      </c>
    </row>
    <row r="1066" spans="1:16" ht="25.5" x14ac:dyDescent="0.25">
      <c r="A1066" s="32" t="s">
        <v>2553</v>
      </c>
      <c r="B1066" s="32" t="s">
        <v>29</v>
      </c>
      <c r="C1066" s="33">
        <v>43789</v>
      </c>
      <c r="D1066" s="33"/>
      <c r="E1066" s="32" t="s">
        <v>25</v>
      </c>
      <c r="F1066" s="34">
        <v>45268</v>
      </c>
      <c r="G1066" s="34"/>
      <c r="H1066" s="34">
        <v>49287</v>
      </c>
      <c r="I1066" s="34"/>
      <c r="J1066" s="32" t="s">
        <v>36</v>
      </c>
      <c r="K1066" s="32" t="s">
        <v>277</v>
      </c>
      <c r="L1066" s="32" t="s">
        <v>2554</v>
      </c>
      <c r="M1066" s="32" t="s">
        <v>23</v>
      </c>
      <c r="N1066" s="32" t="s">
        <v>24</v>
      </c>
      <c r="O1066" s="32" t="s">
        <v>25</v>
      </c>
      <c r="P1066" s="32" t="s">
        <v>26</v>
      </c>
    </row>
    <row r="1067" spans="1:16" ht="25.5" x14ac:dyDescent="0.25">
      <c r="A1067" s="32" t="s">
        <v>2555</v>
      </c>
      <c r="B1067" s="32" t="s">
        <v>1327</v>
      </c>
      <c r="C1067" s="33">
        <v>43792</v>
      </c>
      <c r="D1067" s="33"/>
      <c r="E1067" s="32" t="s">
        <v>25</v>
      </c>
      <c r="F1067" s="34">
        <v>45314</v>
      </c>
      <c r="G1067" s="34"/>
      <c r="H1067" s="34">
        <v>45314</v>
      </c>
      <c r="I1067" s="34"/>
      <c r="J1067" s="32" t="s">
        <v>410</v>
      </c>
      <c r="K1067" s="32" t="s">
        <v>943</v>
      </c>
      <c r="L1067" s="32" t="s">
        <v>2556</v>
      </c>
      <c r="M1067" s="32" t="s">
        <v>23</v>
      </c>
      <c r="N1067" s="32" t="s">
        <v>340</v>
      </c>
      <c r="O1067" s="32" t="s">
        <v>25</v>
      </c>
      <c r="P1067" s="32" t="s">
        <v>26</v>
      </c>
    </row>
    <row r="1068" spans="1:16" ht="25.5" x14ac:dyDescent="0.25">
      <c r="A1068" s="32" t="s">
        <v>2558</v>
      </c>
      <c r="B1068" s="32" t="s">
        <v>1269</v>
      </c>
      <c r="C1068" s="33">
        <v>43788</v>
      </c>
      <c r="D1068" s="33"/>
      <c r="E1068" s="32" t="s">
        <v>25</v>
      </c>
      <c r="F1068" s="34">
        <v>45303</v>
      </c>
      <c r="G1068" s="34"/>
      <c r="H1068" s="34">
        <v>45303</v>
      </c>
      <c r="I1068" s="34"/>
      <c r="J1068" s="32" t="s">
        <v>36</v>
      </c>
      <c r="K1068" s="32" t="s">
        <v>285</v>
      </c>
      <c r="L1068" s="32" t="s">
        <v>513</v>
      </c>
      <c r="M1068" s="32" t="s">
        <v>23</v>
      </c>
      <c r="N1068" s="32" t="s">
        <v>24</v>
      </c>
      <c r="O1068" s="32" t="s">
        <v>25</v>
      </c>
      <c r="P1068" s="32" t="s">
        <v>26</v>
      </c>
    </row>
    <row r="1069" spans="1:16" ht="25.5" x14ac:dyDescent="0.25">
      <c r="A1069" s="32" t="s">
        <v>2559</v>
      </c>
      <c r="B1069" s="32" t="s">
        <v>1269</v>
      </c>
      <c r="C1069" s="33">
        <v>43791</v>
      </c>
      <c r="D1069" s="33"/>
      <c r="E1069" s="32" t="s">
        <v>25</v>
      </c>
      <c r="F1069" s="34">
        <v>45308</v>
      </c>
      <c r="G1069" s="34"/>
      <c r="H1069" s="34">
        <v>45318</v>
      </c>
      <c r="I1069" s="34"/>
      <c r="J1069" s="32" t="s">
        <v>134</v>
      </c>
      <c r="K1069" s="32" t="s">
        <v>272</v>
      </c>
      <c r="L1069" s="32" t="s">
        <v>469</v>
      </c>
      <c r="M1069" s="32" t="s">
        <v>43</v>
      </c>
      <c r="N1069" s="32" t="s">
        <v>24</v>
      </c>
      <c r="O1069" s="32" t="s">
        <v>25</v>
      </c>
      <c r="P1069" s="32" t="s">
        <v>26</v>
      </c>
    </row>
    <row r="1070" spans="1:16" ht="25.5" x14ac:dyDescent="0.25">
      <c r="A1070" s="32" t="s">
        <v>2560</v>
      </c>
      <c r="B1070" s="32" t="s">
        <v>95</v>
      </c>
      <c r="C1070" s="33">
        <v>43791</v>
      </c>
      <c r="D1070" s="33"/>
      <c r="E1070" s="32" t="s">
        <v>25</v>
      </c>
      <c r="F1070" s="34">
        <v>45268</v>
      </c>
      <c r="G1070" s="34"/>
      <c r="H1070" s="34">
        <v>45269</v>
      </c>
      <c r="I1070" s="34"/>
      <c r="J1070" s="32" t="s">
        <v>30</v>
      </c>
      <c r="K1070" s="32" t="s">
        <v>170</v>
      </c>
      <c r="L1070" s="32" t="s">
        <v>191</v>
      </c>
      <c r="M1070" s="32" t="s">
        <v>23</v>
      </c>
      <c r="N1070" s="32" t="s">
        <v>24</v>
      </c>
      <c r="O1070" s="32" t="s">
        <v>25</v>
      </c>
      <c r="P1070" s="32" t="s">
        <v>26</v>
      </c>
    </row>
    <row r="1071" spans="1:16" ht="25.5" x14ac:dyDescent="0.25">
      <c r="A1071" s="32" t="s">
        <v>2561</v>
      </c>
      <c r="B1071" s="32" t="s">
        <v>1269</v>
      </c>
      <c r="C1071" s="33">
        <v>43799</v>
      </c>
      <c r="D1071" s="33"/>
      <c r="E1071" s="32" t="s">
        <v>25</v>
      </c>
      <c r="F1071" s="34">
        <v>45299</v>
      </c>
      <c r="G1071" s="34"/>
      <c r="H1071" s="34">
        <v>45300</v>
      </c>
      <c r="I1071" s="34"/>
      <c r="J1071" s="32" t="s">
        <v>36</v>
      </c>
      <c r="K1071" s="32" t="s">
        <v>152</v>
      </c>
      <c r="L1071" s="32" t="s">
        <v>2562</v>
      </c>
      <c r="M1071" s="32" t="s">
        <v>23</v>
      </c>
      <c r="N1071" s="32" t="s">
        <v>340</v>
      </c>
      <c r="O1071" s="32" t="s">
        <v>25</v>
      </c>
      <c r="P1071" s="32" t="s">
        <v>26</v>
      </c>
    </row>
    <row r="1072" spans="1:16" ht="25.5" x14ac:dyDescent="0.25">
      <c r="A1072" s="32" t="s">
        <v>2563</v>
      </c>
      <c r="B1072" s="32" t="s">
        <v>2564</v>
      </c>
      <c r="C1072" s="33">
        <v>44416</v>
      </c>
      <c r="D1072" s="33"/>
      <c r="E1072" s="32" t="s">
        <v>25</v>
      </c>
      <c r="F1072" s="34">
        <v>44416</v>
      </c>
      <c r="G1072" s="34"/>
      <c r="H1072" s="34">
        <v>44416</v>
      </c>
      <c r="I1072" s="34"/>
      <c r="J1072" s="32" t="s">
        <v>36</v>
      </c>
      <c r="K1072" s="32" t="s">
        <v>1332</v>
      </c>
      <c r="L1072" s="32" t="s">
        <v>61</v>
      </c>
      <c r="M1072" s="32" t="s">
        <v>43</v>
      </c>
      <c r="N1072" s="32"/>
      <c r="O1072" s="32" t="s">
        <v>20</v>
      </c>
      <c r="P1072" s="32" t="s">
        <v>26</v>
      </c>
    </row>
    <row r="1073" spans="1:16" ht="25.5" x14ac:dyDescent="0.25">
      <c r="A1073" s="32" t="s">
        <v>2565</v>
      </c>
      <c r="B1073" s="32" t="s">
        <v>35</v>
      </c>
      <c r="C1073" s="33">
        <v>43790</v>
      </c>
      <c r="D1073" s="33"/>
      <c r="E1073" s="32" t="s">
        <v>25</v>
      </c>
      <c r="F1073" s="34">
        <v>45300</v>
      </c>
      <c r="G1073" s="34"/>
      <c r="H1073" s="34">
        <v>45302</v>
      </c>
      <c r="I1073" s="34"/>
      <c r="J1073" s="32" t="s">
        <v>410</v>
      </c>
      <c r="K1073" s="32" t="s">
        <v>516</v>
      </c>
      <c r="L1073" s="32" t="s">
        <v>143</v>
      </c>
      <c r="M1073" s="32" t="s">
        <v>23</v>
      </c>
      <c r="N1073" s="32" t="s">
        <v>24</v>
      </c>
      <c r="O1073" s="32" t="s">
        <v>25</v>
      </c>
      <c r="P1073" s="32" t="s">
        <v>26</v>
      </c>
    </row>
    <row r="1074" spans="1:16" ht="25.5" x14ac:dyDescent="0.25">
      <c r="A1074" s="32" t="s">
        <v>2566</v>
      </c>
      <c r="B1074" s="32" t="s">
        <v>46</v>
      </c>
      <c r="C1074" s="33">
        <v>43790</v>
      </c>
      <c r="D1074" s="33"/>
      <c r="E1074" s="32" t="s">
        <v>25</v>
      </c>
      <c r="F1074" s="34">
        <v>45288</v>
      </c>
      <c r="G1074" s="34"/>
      <c r="H1074" s="34">
        <v>45289</v>
      </c>
      <c r="I1074" s="34"/>
      <c r="J1074" s="32" t="s">
        <v>134</v>
      </c>
      <c r="K1074" s="32" t="s">
        <v>2492</v>
      </c>
      <c r="L1074" s="32" t="s">
        <v>2567</v>
      </c>
      <c r="M1074" s="32" t="s">
        <v>23</v>
      </c>
      <c r="N1074" s="32" t="s">
        <v>24</v>
      </c>
      <c r="O1074" s="32" t="s">
        <v>25</v>
      </c>
      <c r="P1074" s="32" t="s">
        <v>26</v>
      </c>
    </row>
    <row r="1075" spans="1:16" ht="25.5" x14ac:dyDescent="0.25">
      <c r="A1075" s="32" t="s">
        <v>2569</v>
      </c>
      <c r="B1075" s="32" t="s">
        <v>2201</v>
      </c>
      <c r="C1075" s="33">
        <v>43792</v>
      </c>
      <c r="D1075" s="33"/>
      <c r="E1075" s="32" t="s">
        <v>25</v>
      </c>
      <c r="F1075" s="34">
        <v>45309</v>
      </c>
      <c r="G1075" s="34"/>
      <c r="H1075" s="34">
        <v>45310</v>
      </c>
      <c r="I1075" s="34"/>
      <c r="J1075" s="32" t="s">
        <v>134</v>
      </c>
      <c r="K1075" s="32" t="s">
        <v>2570</v>
      </c>
      <c r="L1075" s="32" t="s">
        <v>1719</v>
      </c>
      <c r="M1075" s="32" t="s">
        <v>43</v>
      </c>
      <c r="N1075" s="32" t="s">
        <v>24</v>
      </c>
      <c r="O1075" s="32" t="s">
        <v>25</v>
      </c>
      <c r="P1075" s="32" t="s">
        <v>26</v>
      </c>
    </row>
    <row r="1076" spans="1:16" ht="25.5" x14ac:dyDescent="0.25">
      <c r="A1076" s="32" t="s">
        <v>2572</v>
      </c>
      <c r="B1076" s="32" t="s">
        <v>1327</v>
      </c>
      <c r="C1076" s="33">
        <v>43799</v>
      </c>
      <c r="D1076" s="33"/>
      <c r="E1076" s="32" t="s">
        <v>20</v>
      </c>
      <c r="F1076" s="34">
        <v>45316</v>
      </c>
      <c r="G1076" s="34"/>
      <c r="H1076" s="34">
        <v>45316</v>
      </c>
      <c r="I1076" s="34"/>
      <c r="J1076" s="32" t="s">
        <v>620</v>
      </c>
      <c r="K1076" s="32" t="s">
        <v>2573</v>
      </c>
      <c r="L1076" s="32" t="s">
        <v>2574</v>
      </c>
      <c r="M1076" s="32" t="s">
        <v>23</v>
      </c>
      <c r="N1076" s="32" t="s">
        <v>340</v>
      </c>
      <c r="O1076" s="32" t="s">
        <v>25</v>
      </c>
      <c r="P1076" s="32" t="s">
        <v>26</v>
      </c>
    </row>
    <row r="1077" spans="1:16" ht="25.5" x14ac:dyDescent="0.25">
      <c r="A1077" s="32" t="s">
        <v>2575</v>
      </c>
      <c r="B1077" s="32" t="s">
        <v>210</v>
      </c>
      <c r="C1077" s="33">
        <v>45313</v>
      </c>
      <c r="D1077" s="33"/>
      <c r="E1077" s="32" t="s">
        <v>25</v>
      </c>
      <c r="F1077" s="34">
        <v>45302</v>
      </c>
      <c r="G1077" s="34"/>
      <c r="H1077" s="34">
        <v>45313</v>
      </c>
      <c r="I1077" s="34"/>
      <c r="J1077" s="32" t="s">
        <v>701</v>
      </c>
      <c r="K1077" s="32" t="s">
        <v>1778</v>
      </c>
      <c r="L1077" s="32" t="s">
        <v>2576</v>
      </c>
      <c r="M1077" s="32" t="s">
        <v>23</v>
      </c>
      <c r="N1077" s="32" t="s">
        <v>340</v>
      </c>
      <c r="O1077" s="32" t="s">
        <v>25</v>
      </c>
      <c r="P1077" s="32" t="s">
        <v>26</v>
      </c>
    </row>
    <row r="1078" spans="1:16" ht="25.5" x14ac:dyDescent="0.25">
      <c r="A1078" s="32" t="s">
        <v>2577</v>
      </c>
      <c r="B1078" s="32" t="s">
        <v>2201</v>
      </c>
      <c r="C1078" s="33">
        <v>43791</v>
      </c>
      <c r="D1078" s="33"/>
      <c r="E1078" s="32" t="s">
        <v>25</v>
      </c>
      <c r="F1078" s="34">
        <v>45308</v>
      </c>
      <c r="G1078" s="34"/>
      <c r="H1078" s="34">
        <v>45310</v>
      </c>
      <c r="I1078" s="34"/>
      <c r="J1078" s="32" t="s">
        <v>238</v>
      </c>
      <c r="K1078" s="32" t="s">
        <v>2578</v>
      </c>
      <c r="L1078" s="32" t="s">
        <v>2579</v>
      </c>
      <c r="M1078" s="32" t="s">
        <v>23</v>
      </c>
      <c r="N1078" s="32" t="s">
        <v>24</v>
      </c>
      <c r="O1078" s="32" t="s">
        <v>25</v>
      </c>
      <c r="P1078" s="32" t="s">
        <v>26</v>
      </c>
    </row>
    <row r="1079" spans="1:16" ht="25.5" x14ac:dyDescent="0.25">
      <c r="A1079" s="32" t="s">
        <v>2580</v>
      </c>
      <c r="B1079" s="32" t="s">
        <v>1327</v>
      </c>
      <c r="C1079" s="33">
        <v>45309</v>
      </c>
      <c r="D1079" s="33"/>
      <c r="E1079" s="32" t="s">
        <v>25</v>
      </c>
      <c r="F1079" s="34">
        <v>45309</v>
      </c>
      <c r="G1079" s="34"/>
      <c r="H1079" s="34">
        <v>45309</v>
      </c>
      <c r="I1079" s="34"/>
      <c r="J1079" s="32" t="s">
        <v>36</v>
      </c>
      <c r="K1079" s="32" t="s">
        <v>1861</v>
      </c>
      <c r="L1079" s="32" t="s">
        <v>2581</v>
      </c>
      <c r="M1079" s="32" t="s">
        <v>23</v>
      </c>
      <c r="N1079" s="32" t="s">
        <v>24</v>
      </c>
      <c r="O1079" s="32" t="s">
        <v>25</v>
      </c>
      <c r="P1079" s="32" t="s">
        <v>26</v>
      </c>
    </row>
    <row r="1080" spans="1:16" ht="25.5" x14ac:dyDescent="0.25">
      <c r="A1080" s="32" t="s">
        <v>2582</v>
      </c>
      <c r="B1080" s="32" t="s">
        <v>106</v>
      </c>
      <c r="C1080" s="33">
        <v>43790</v>
      </c>
      <c r="D1080" s="33"/>
      <c r="E1080" s="32" t="s">
        <v>25</v>
      </c>
      <c r="F1080" s="34">
        <v>45300</v>
      </c>
      <c r="G1080" s="34"/>
      <c r="H1080" s="34">
        <v>45301</v>
      </c>
      <c r="I1080" s="34"/>
      <c r="J1080" s="32" t="s">
        <v>410</v>
      </c>
      <c r="K1080" s="32" t="s">
        <v>32</v>
      </c>
      <c r="L1080" s="32" t="s">
        <v>32</v>
      </c>
      <c r="M1080" s="32" t="s">
        <v>23</v>
      </c>
      <c r="N1080" s="32" t="s">
        <v>340</v>
      </c>
      <c r="O1080" s="32" t="s">
        <v>25</v>
      </c>
      <c r="P1080" s="32" t="s">
        <v>26</v>
      </c>
    </row>
    <row r="1081" spans="1:16" ht="25.5" x14ac:dyDescent="0.25">
      <c r="A1081" s="32" t="s">
        <v>2583</v>
      </c>
      <c r="B1081" s="32" t="s">
        <v>1327</v>
      </c>
      <c r="C1081" s="33">
        <v>43788</v>
      </c>
      <c r="D1081" s="33"/>
      <c r="E1081" s="32" t="s">
        <v>25</v>
      </c>
      <c r="F1081" s="34">
        <v>45314</v>
      </c>
      <c r="G1081" s="34"/>
      <c r="H1081" s="34">
        <v>45314</v>
      </c>
      <c r="I1081" s="34"/>
      <c r="J1081" s="32" t="s">
        <v>2126</v>
      </c>
      <c r="K1081" s="32" t="s">
        <v>2584</v>
      </c>
      <c r="L1081" s="32" t="s">
        <v>2254</v>
      </c>
      <c r="M1081" s="32" t="s">
        <v>23</v>
      </c>
      <c r="N1081" s="32" t="s">
        <v>24</v>
      </c>
      <c r="O1081" s="32" t="s">
        <v>25</v>
      </c>
      <c r="P1081" s="32" t="s">
        <v>26</v>
      </c>
    </row>
    <row r="1082" spans="1:16" ht="25.5" x14ac:dyDescent="0.25">
      <c r="A1082" s="32" t="s">
        <v>2586</v>
      </c>
      <c r="B1082" s="32" t="s">
        <v>106</v>
      </c>
      <c r="C1082" s="33">
        <v>43791</v>
      </c>
      <c r="D1082" s="33"/>
      <c r="E1082" s="32" t="s">
        <v>25</v>
      </c>
      <c r="F1082" s="34">
        <v>45300</v>
      </c>
      <c r="G1082" s="34"/>
      <c r="H1082" s="34">
        <v>45300</v>
      </c>
      <c r="I1082" s="34"/>
      <c r="J1082" s="32" t="s">
        <v>588</v>
      </c>
      <c r="K1082" s="32" t="s">
        <v>269</v>
      </c>
      <c r="L1082" s="32" t="s">
        <v>480</v>
      </c>
      <c r="M1082" s="32" t="s">
        <v>23</v>
      </c>
      <c r="N1082" s="32" t="s">
        <v>340</v>
      </c>
      <c r="O1082" s="32" t="s">
        <v>25</v>
      </c>
      <c r="P1082" s="32" t="s">
        <v>26</v>
      </c>
    </row>
    <row r="1083" spans="1:16" ht="25.5" x14ac:dyDescent="0.25">
      <c r="A1083" s="32" t="s">
        <v>2588</v>
      </c>
      <c r="B1083" s="32" t="s">
        <v>2201</v>
      </c>
      <c r="C1083" s="33">
        <v>43791</v>
      </c>
      <c r="D1083" s="33"/>
      <c r="E1083" s="32" t="s">
        <v>25</v>
      </c>
      <c r="F1083" s="34">
        <v>45308</v>
      </c>
      <c r="G1083" s="34"/>
      <c r="H1083" s="34">
        <v>45308</v>
      </c>
      <c r="I1083" s="34"/>
      <c r="J1083" s="32" t="s">
        <v>486</v>
      </c>
      <c r="K1083" s="32" t="s">
        <v>1222</v>
      </c>
      <c r="L1083" s="32" t="s">
        <v>2281</v>
      </c>
      <c r="M1083" s="32" t="s">
        <v>23</v>
      </c>
      <c r="N1083" s="32" t="s">
        <v>340</v>
      </c>
      <c r="O1083" s="32" t="s">
        <v>25</v>
      </c>
      <c r="P1083" s="32" t="s">
        <v>26</v>
      </c>
    </row>
    <row r="1084" spans="1:16" ht="25.5" x14ac:dyDescent="0.25">
      <c r="A1084" s="32" t="s">
        <v>2589</v>
      </c>
      <c r="B1084" s="32" t="s">
        <v>106</v>
      </c>
      <c r="C1084" s="33">
        <v>43791</v>
      </c>
      <c r="D1084" s="33"/>
      <c r="E1084" s="32" t="s">
        <v>25</v>
      </c>
      <c r="F1084" s="34">
        <v>45303</v>
      </c>
      <c r="G1084" s="34"/>
      <c r="H1084" s="34">
        <v>45303</v>
      </c>
      <c r="I1084" s="34"/>
      <c r="J1084" s="32" t="s">
        <v>520</v>
      </c>
      <c r="K1084" s="32" t="s">
        <v>2590</v>
      </c>
      <c r="L1084" s="32" t="s">
        <v>552</v>
      </c>
      <c r="M1084" s="32" t="s">
        <v>23</v>
      </c>
      <c r="N1084" s="32" t="s">
        <v>24</v>
      </c>
      <c r="O1084" s="32" t="s">
        <v>25</v>
      </c>
      <c r="P1084" s="32" t="s">
        <v>26</v>
      </c>
    </row>
    <row r="1085" spans="1:16" ht="25.5" x14ac:dyDescent="0.25">
      <c r="A1085" s="32" t="s">
        <v>2592</v>
      </c>
      <c r="B1085" s="32" t="s">
        <v>106</v>
      </c>
      <c r="C1085" s="33">
        <v>43790</v>
      </c>
      <c r="D1085" s="33"/>
      <c r="E1085" s="32" t="s">
        <v>25</v>
      </c>
      <c r="F1085" s="34">
        <v>45300</v>
      </c>
      <c r="G1085" s="34"/>
      <c r="H1085" s="34">
        <v>45300</v>
      </c>
      <c r="I1085" s="34"/>
      <c r="J1085" s="32" t="s">
        <v>134</v>
      </c>
      <c r="K1085" s="32" t="s">
        <v>1510</v>
      </c>
      <c r="L1085" s="32" t="s">
        <v>989</v>
      </c>
      <c r="M1085" s="32" t="s">
        <v>23</v>
      </c>
      <c r="N1085" s="32" t="s">
        <v>24</v>
      </c>
      <c r="O1085" s="32" t="s">
        <v>25</v>
      </c>
      <c r="P1085" s="32" t="s">
        <v>26</v>
      </c>
    </row>
    <row r="1086" spans="1:16" ht="25.5" x14ac:dyDescent="0.25">
      <c r="A1086" s="32" t="s">
        <v>2593</v>
      </c>
      <c r="B1086" s="32" t="s">
        <v>64</v>
      </c>
      <c r="C1086" s="33">
        <v>43790</v>
      </c>
      <c r="D1086" s="33"/>
      <c r="E1086" s="32" t="s">
        <v>25</v>
      </c>
      <c r="F1086" s="34">
        <v>45286</v>
      </c>
      <c r="G1086" s="34"/>
      <c r="H1086" s="34">
        <v>45287</v>
      </c>
      <c r="I1086" s="34"/>
      <c r="J1086" s="32" t="s">
        <v>779</v>
      </c>
      <c r="K1086" s="32" t="s">
        <v>2594</v>
      </c>
      <c r="L1086" s="32" t="s">
        <v>473</v>
      </c>
      <c r="M1086" s="32" t="s">
        <v>43</v>
      </c>
      <c r="N1086" s="32" t="s">
        <v>24</v>
      </c>
      <c r="O1086" s="32" t="s">
        <v>25</v>
      </c>
      <c r="P1086" s="32" t="s">
        <v>26</v>
      </c>
    </row>
    <row r="1087" spans="1:16" ht="25.5" x14ac:dyDescent="0.25">
      <c r="A1087" s="32" t="s">
        <v>2595</v>
      </c>
      <c r="B1087" s="32" t="s">
        <v>46</v>
      </c>
      <c r="C1087" s="33">
        <v>43790</v>
      </c>
      <c r="D1087" s="33"/>
      <c r="E1087" s="32" t="s">
        <v>25</v>
      </c>
      <c r="F1087" s="34">
        <v>45288</v>
      </c>
      <c r="G1087" s="34"/>
      <c r="H1087" s="34">
        <v>45288</v>
      </c>
      <c r="I1087" s="34"/>
      <c r="J1087" s="32" t="s">
        <v>21</v>
      </c>
      <c r="K1087" s="32" t="s">
        <v>1455</v>
      </c>
      <c r="L1087" s="32" t="s">
        <v>143</v>
      </c>
      <c r="M1087" s="32" t="s">
        <v>23</v>
      </c>
      <c r="N1087" s="32" t="s">
        <v>24</v>
      </c>
      <c r="O1087" s="32" t="s">
        <v>25</v>
      </c>
      <c r="P1087" s="32" t="s">
        <v>26</v>
      </c>
    </row>
    <row r="1088" spans="1:16" ht="25.5" x14ac:dyDescent="0.25">
      <c r="A1088" s="32" t="s">
        <v>2596</v>
      </c>
      <c r="B1088" s="32" t="s">
        <v>59</v>
      </c>
      <c r="C1088" s="33">
        <v>43792</v>
      </c>
      <c r="D1088" s="33"/>
      <c r="E1088" s="32" t="s">
        <v>25</v>
      </c>
      <c r="F1088" s="34">
        <v>45281</v>
      </c>
      <c r="G1088" s="34"/>
      <c r="H1088" s="34">
        <v>45283</v>
      </c>
      <c r="I1088" s="34"/>
      <c r="J1088" s="32" t="s">
        <v>2597</v>
      </c>
      <c r="K1088" s="32" t="s">
        <v>2598</v>
      </c>
      <c r="L1088" s="34">
        <v>45597</v>
      </c>
      <c r="M1088" s="32" t="s">
        <v>23</v>
      </c>
      <c r="N1088" s="32"/>
      <c r="O1088" s="32" t="s">
        <v>25</v>
      </c>
      <c r="P1088" s="32" t="s">
        <v>26</v>
      </c>
    </row>
    <row r="1089" spans="1:16" ht="25.5" x14ac:dyDescent="0.25">
      <c r="A1089" s="32" t="s">
        <v>2599</v>
      </c>
      <c r="B1089" s="32" t="s">
        <v>19</v>
      </c>
      <c r="C1089" s="33">
        <v>43790</v>
      </c>
      <c r="D1089" s="33"/>
      <c r="E1089" s="32" t="s">
        <v>25</v>
      </c>
      <c r="F1089" s="34">
        <v>45281</v>
      </c>
      <c r="G1089" s="34"/>
      <c r="H1089" s="34">
        <v>45282</v>
      </c>
      <c r="I1089" s="34"/>
      <c r="J1089" s="32" t="s">
        <v>399</v>
      </c>
      <c r="K1089" s="32" t="s">
        <v>2600</v>
      </c>
      <c r="L1089" s="32" t="s">
        <v>517</v>
      </c>
      <c r="M1089" s="32" t="s">
        <v>23</v>
      </c>
      <c r="N1089" s="32" t="s">
        <v>356</v>
      </c>
      <c r="O1089" s="32" t="s">
        <v>25</v>
      </c>
      <c r="P1089" s="32" t="s">
        <v>26</v>
      </c>
    </row>
    <row r="1090" spans="1:16" ht="25.5" x14ac:dyDescent="0.25">
      <c r="A1090" s="32" t="s">
        <v>2601</v>
      </c>
      <c r="B1090" s="32" t="s">
        <v>69</v>
      </c>
      <c r="C1090" s="33">
        <v>43791</v>
      </c>
      <c r="D1090" s="33"/>
      <c r="E1090" s="32" t="s">
        <v>25</v>
      </c>
      <c r="F1090" s="34">
        <v>45268</v>
      </c>
      <c r="G1090" s="34"/>
      <c r="H1090" s="34">
        <v>45269</v>
      </c>
      <c r="I1090" s="34"/>
      <c r="J1090" s="32" t="s">
        <v>36</v>
      </c>
      <c r="K1090" s="32" t="s">
        <v>2602</v>
      </c>
      <c r="L1090" s="32" t="s">
        <v>2603</v>
      </c>
      <c r="M1090" s="32" t="s">
        <v>23</v>
      </c>
      <c r="N1090" s="32" t="s">
        <v>340</v>
      </c>
      <c r="O1090" s="32" t="s">
        <v>25</v>
      </c>
      <c r="P1090" s="32" t="s">
        <v>26</v>
      </c>
    </row>
    <row r="1091" spans="1:16" ht="25.5" x14ac:dyDescent="0.25">
      <c r="A1091" s="32" t="s">
        <v>2604</v>
      </c>
      <c r="B1091" s="32" t="s">
        <v>1327</v>
      </c>
      <c r="C1091" s="33">
        <v>43792</v>
      </c>
      <c r="D1091" s="33"/>
      <c r="E1091" s="32" t="s">
        <v>25</v>
      </c>
      <c r="F1091" s="34">
        <v>45314</v>
      </c>
      <c r="G1091" s="34"/>
      <c r="H1091" s="34">
        <v>45315</v>
      </c>
      <c r="I1091" s="34"/>
      <c r="J1091" s="32" t="s">
        <v>1073</v>
      </c>
      <c r="K1091" s="32" t="s">
        <v>1768</v>
      </c>
      <c r="L1091" s="32" t="s">
        <v>2605</v>
      </c>
      <c r="M1091" s="32" t="s">
        <v>43</v>
      </c>
      <c r="N1091" s="32" t="s">
        <v>24</v>
      </c>
      <c r="O1091" s="32" t="s">
        <v>25</v>
      </c>
      <c r="P1091" s="32" t="s">
        <v>26</v>
      </c>
    </row>
    <row r="1092" spans="1:16" ht="25.5" x14ac:dyDescent="0.25">
      <c r="A1092" s="32" t="s">
        <v>2606</v>
      </c>
      <c r="B1092" s="32" t="s">
        <v>210</v>
      </c>
      <c r="C1092" s="33">
        <v>43820</v>
      </c>
      <c r="D1092" s="33"/>
      <c r="E1092" s="32" t="s">
        <v>25</v>
      </c>
      <c r="F1092" s="34">
        <v>45279</v>
      </c>
      <c r="G1092" s="34"/>
      <c r="H1092" s="34">
        <v>45279</v>
      </c>
      <c r="I1092" s="34"/>
      <c r="J1092" s="32" t="s">
        <v>134</v>
      </c>
      <c r="K1092" s="32" t="s">
        <v>116</v>
      </c>
      <c r="L1092" s="32" t="s">
        <v>32</v>
      </c>
      <c r="M1092" s="32" t="s">
        <v>23</v>
      </c>
      <c r="N1092" s="32" t="s">
        <v>340</v>
      </c>
      <c r="O1092" s="32" t="s">
        <v>25</v>
      </c>
      <c r="P1092" s="32" t="s">
        <v>26</v>
      </c>
    </row>
    <row r="1093" spans="1:16" ht="25.5" x14ac:dyDescent="0.25">
      <c r="A1093" s="32" t="s">
        <v>2607</v>
      </c>
      <c r="B1093" s="32" t="s">
        <v>19</v>
      </c>
      <c r="C1093" s="33">
        <v>43794</v>
      </c>
      <c r="D1093" s="33"/>
      <c r="E1093" s="32" t="s">
        <v>25</v>
      </c>
      <c r="F1093" s="34">
        <v>45281</v>
      </c>
      <c r="G1093" s="34"/>
      <c r="H1093" s="34">
        <v>45281</v>
      </c>
      <c r="I1093" s="34"/>
      <c r="J1093" s="32" t="s">
        <v>21</v>
      </c>
      <c r="K1093" s="32" t="s">
        <v>1471</v>
      </c>
      <c r="L1093" s="32" t="s">
        <v>606</v>
      </c>
      <c r="M1093" s="32" t="s">
        <v>23</v>
      </c>
      <c r="N1093" s="32" t="s">
        <v>24</v>
      </c>
      <c r="O1093" s="32" t="s">
        <v>25</v>
      </c>
      <c r="P1093" s="32" t="s">
        <v>26</v>
      </c>
    </row>
    <row r="1094" spans="1:16" ht="25.5" x14ac:dyDescent="0.25">
      <c r="A1094" s="32" t="s">
        <v>2608</v>
      </c>
      <c r="B1094" s="32" t="s">
        <v>1269</v>
      </c>
      <c r="C1094" s="33">
        <v>43791</v>
      </c>
      <c r="D1094" s="33"/>
      <c r="E1094" s="32" t="s">
        <v>25</v>
      </c>
      <c r="F1094" s="34">
        <v>45308</v>
      </c>
      <c r="G1094" s="34"/>
      <c r="H1094" s="34">
        <v>45308</v>
      </c>
      <c r="I1094" s="34"/>
      <c r="J1094" s="32" t="s">
        <v>1035</v>
      </c>
      <c r="K1094" s="32" t="s">
        <v>334</v>
      </c>
      <c r="L1094" s="32" t="s">
        <v>606</v>
      </c>
      <c r="M1094" s="32" t="s">
        <v>23</v>
      </c>
      <c r="N1094" s="32" t="s">
        <v>24</v>
      </c>
      <c r="O1094" s="32" t="s">
        <v>25</v>
      </c>
      <c r="P1094" s="32" t="s">
        <v>26</v>
      </c>
    </row>
    <row r="1095" spans="1:16" ht="25.5" x14ac:dyDescent="0.25">
      <c r="A1095" s="32" t="s">
        <v>2609</v>
      </c>
      <c r="B1095" s="32" t="s">
        <v>106</v>
      </c>
      <c r="C1095" s="33">
        <v>43791</v>
      </c>
      <c r="D1095" s="33"/>
      <c r="E1095" s="32" t="s">
        <v>25</v>
      </c>
      <c r="F1095" s="34">
        <v>45300</v>
      </c>
      <c r="G1095" s="34"/>
      <c r="H1095" s="34">
        <v>45300</v>
      </c>
      <c r="I1095" s="34"/>
      <c r="J1095" s="32" t="s">
        <v>134</v>
      </c>
      <c r="K1095" s="32" t="s">
        <v>272</v>
      </c>
      <c r="L1095" s="32" t="s">
        <v>513</v>
      </c>
      <c r="M1095" s="32" t="s">
        <v>23</v>
      </c>
      <c r="N1095" s="32" t="s">
        <v>24</v>
      </c>
      <c r="O1095" s="32" t="s">
        <v>25</v>
      </c>
      <c r="P1095" s="32" t="s">
        <v>26</v>
      </c>
    </row>
    <row r="1096" spans="1:16" ht="25.5" x14ac:dyDescent="0.25">
      <c r="A1096" s="32" t="s">
        <v>2610</v>
      </c>
      <c r="B1096" s="32" t="s">
        <v>69</v>
      </c>
      <c r="C1096" s="33">
        <v>43790</v>
      </c>
      <c r="D1096" s="33"/>
      <c r="E1096" s="32" t="s">
        <v>20</v>
      </c>
      <c r="F1096" s="34">
        <v>45293</v>
      </c>
      <c r="G1096" s="34"/>
      <c r="H1096" s="34">
        <v>45294</v>
      </c>
      <c r="I1096" s="34"/>
      <c r="J1096" s="32" t="s">
        <v>36</v>
      </c>
      <c r="K1096" s="32" t="s">
        <v>617</v>
      </c>
      <c r="L1096" s="32" t="s">
        <v>517</v>
      </c>
      <c r="M1096" s="32" t="s">
        <v>23</v>
      </c>
      <c r="N1096" s="32" t="s">
        <v>340</v>
      </c>
      <c r="O1096" s="32" t="s">
        <v>25</v>
      </c>
      <c r="P1096" s="32" t="s">
        <v>26</v>
      </c>
    </row>
    <row r="1097" spans="1:16" ht="25.5" x14ac:dyDescent="0.25">
      <c r="A1097" s="32" t="s">
        <v>2611</v>
      </c>
      <c r="B1097" s="32" t="s">
        <v>69</v>
      </c>
      <c r="C1097" s="33">
        <v>43791</v>
      </c>
      <c r="D1097" s="33"/>
      <c r="E1097" s="32" t="s">
        <v>25</v>
      </c>
      <c r="F1097" s="34">
        <v>45268</v>
      </c>
      <c r="G1097" s="34"/>
      <c r="H1097" s="34">
        <v>45268</v>
      </c>
      <c r="I1097" s="34"/>
      <c r="J1097" s="32" t="s">
        <v>36</v>
      </c>
      <c r="K1097" s="32" t="s">
        <v>617</v>
      </c>
      <c r="L1097" s="32" t="s">
        <v>2612</v>
      </c>
      <c r="M1097" s="32" t="s">
        <v>43</v>
      </c>
      <c r="N1097" s="32" t="s">
        <v>24</v>
      </c>
      <c r="O1097" s="32" t="s">
        <v>25</v>
      </c>
      <c r="P1097" s="32" t="s">
        <v>26</v>
      </c>
    </row>
    <row r="1098" spans="1:16" ht="25.5" x14ac:dyDescent="0.25">
      <c r="A1098" s="32" t="s">
        <v>2614</v>
      </c>
      <c r="B1098" s="32" t="s">
        <v>69</v>
      </c>
      <c r="C1098" s="33">
        <v>43798</v>
      </c>
      <c r="D1098" s="33"/>
      <c r="E1098" s="32" t="s">
        <v>25</v>
      </c>
      <c r="F1098" s="34">
        <v>45279</v>
      </c>
      <c r="G1098" s="34"/>
      <c r="H1098" s="34">
        <v>45289</v>
      </c>
      <c r="I1098" s="34"/>
      <c r="J1098" s="32" t="s">
        <v>427</v>
      </c>
      <c r="K1098" s="32" t="s">
        <v>788</v>
      </c>
      <c r="L1098" s="32" t="s">
        <v>2615</v>
      </c>
      <c r="M1098" s="32" t="s">
        <v>43</v>
      </c>
      <c r="N1098" s="32" t="s">
        <v>24</v>
      </c>
      <c r="O1098" s="32" t="s">
        <v>25</v>
      </c>
      <c r="P1098" s="32" t="s">
        <v>26</v>
      </c>
    </row>
    <row r="1099" spans="1:16" ht="25.5" x14ac:dyDescent="0.25">
      <c r="A1099" s="32" t="s">
        <v>2616</v>
      </c>
      <c r="B1099" s="32" t="s">
        <v>64</v>
      </c>
      <c r="C1099" s="33">
        <v>43791</v>
      </c>
      <c r="D1099" s="33"/>
      <c r="E1099" s="32" t="s">
        <v>25</v>
      </c>
      <c r="F1099" s="34">
        <v>45280</v>
      </c>
      <c r="G1099" s="34"/>
      <c r="H1099" s="34">
        <v>45288</v>
      </c>
      <c r="I1099" s="34"/>
      <c r="J1099" s="32" t="s">
        <v>134</v>
      </c>
      <c r="K1099" s="32" t="s">
        <v>2617</v>
      </c>
      <c r="L1099" s="32" t="s">
        <v>856</v>
      </c>
      <c r="M1099" s="32" t="s">
        <v>43</v>
      </c>
      <c r="N1099" s="32" t="s">
        <v>24</v>
      </c>
      <c r="O1099" s="32" t="s">
        <v>25</v>
      </c>
      <c r="P1099" s="32" t="s">
        <v>26</v>
      </c>
    </row>
    <row r="1100" spans="1:16" ht="25.5" x14ac:dyDescent="0.25">
      <c r="A1100" s="32" t="s">
        <v>2618</v>
      </c>
      <c r="B1100" s="32" t="s">
        <v>95</v>
      </c>
      <c r="C1100" s="33">
        <v>43791</v>
      </c>
      <c r="D1100" s="33"/>
      <c r="E1100" s="32" t="s">
        <v>25</v>
      </c>
      <c r="F1100" s="34">
        <v>45286</v>
      </c>
      <c r="G1100" s="34"/>
      <c r="H1100" s="34">
        <v>45287</v>
      </c>
      <c r="I1100" s="34"/>
      <c r="J1100" s="32" t="s">
        <v>1041</v>
      </c>
      <c r="K1100" s="32" t="s">
        <v>2496</v>
      </c>
      <c r="L1100" s="32" t="s">
        <v>2619</v>
      </c>
      <c r="M1100" s="32" t="s">
        <v>23</v>
      </c>
      <c r="N1100" s="32" t="s">
        <v>340</v>
      </c>
      <c r="O1100" s="32" t="s">
        <v>25</v>
      </c>
      <c r="P1100" s="32" t="s">
        <v>26</v>
      </c>
    </row>
    <row r="1101" spans="1:16" ht="25.5" x14ac:dyDescent="0.25">
      <c r="A1101" s="32" t="s">
        <v>2620</v>
      </c>
      <c r="B1101" s="32" t="s">
        <v>59</v>
      </c>
      <c r="C1101" s="33">
        <v>43790</v>
      </c>
      <c r="D1101" s="33"/>
      <c r="E1101" s="32" t="s">
        <v>20</v>
      </c>
      <c r="F1101" s="34">
        <v>45314</v>
      </c>
      <c r="G1101" s="34"/>
      <c r="H1101" s="34">
        <v>45317</v>
      </c>
      <c r="I1101" s="34"/>
      <c r="J1101" s="32" t="s">
        <v>134</v>
      </c>
      <c r="K1101" s="32" t="s">
        <v>2621</v>
      </c>
      <c r="L1101" s="32" t="s">
        <v>2622</v>
      </c>
      <c r="M1101" s="32" t="s">
        <v>23</v>
      </c>
      <c r="N1101" s="32" t="s">
        <v>24</v>
      </c>
      <c r="O1101" s="32" t="s">
        <v>25</v>
      </c>
      <c r="P1101" s="32" t="s">
        <v>20</v>
      </c>
    </row>
    <row r="1102" spans="1:16" ht="25.5" x14ac:dyDescent="0.25">
      <c r="A1102" s="32" t="s">
        <v>2623</v>
      </c>
      <c r="B1102" s="32" t="s">
        <v>59</v>
      </c>
      <c r="C1102" s="33">
        <v>43790</v>
      </c>
      <c r="D1102" s="33"/>
      <c r="E1102" s="32" t="s">
        <v>25</v>
      </c>
      <c r="F1102" s="34">
        <v>45281</v>
      </c>
      <c r="G1102" s="34"/>
      <c r="H1102" s="34">
        <v>45281</v>
      </c>
      <c r="I1102" s="34"/>
      <c r="J1102" s="32" t="s">
        <v>1035</v>
      </c>
      <c r="K1102" s="32" t="s">
        <v>32</v>
      </c>
      <c r="L1102" s="32" t="s">
        <v>480</v>
      </c>
      <c r="M1102" s="32" t="s">
        <v>23</v>
      </c>
      <c r="N1102" s="32" t="s">
        <v>24</v>
      </c>
      <c r="O1102" s="32" t="s">
        <v>25</v>
      </c>
      <c r="P1102" s="32" t="s">
        <v>311</v>
      </c>
    </row>
    <row r="1103" spans="1:16" ht="25.5" x14ac:dyDescent="0.25">
      <c r="A1103" s="32" t="s">
        <v>2624</v>
      </c>
      <c r="B1103" s="32" t="s">
        <v>2201</v>
      </c>
      <c r="C1103" s="33">
        <v>43792</v>
      </c>
      <c r="D1103" s="33"/>
      <c r="E1103" s="32" t="s">
        <v>25</v>
      </c>
      <c r="F1103" s="34">
        <v>45309</v>
      </c>
      <c r="G1103" s="34"/>
      <c r="H1103" s="34">
        <v>45314</v>
      </c>
      <c r="I1103" s="34"/>
      <c r="J1103" s="32" t="s">
        <v>486</v>
      </c>
      <c r="K1103" s="32" t="s">
        <v>1222</v>
      </c>
      <c r="L1103" s="32" t="s">
        <v>2625</v>
      </c>
      <c r="M1103" s="32" t="s">
        <v>23</v>
      </c>
      <c r="N1103" s="32" t="s">
        <v>24</v>
      </c>
      <c r="O1103" s="32" t="s">
        <v>25</v>
      </c>
      <c r="P1103" s="32" t="s">
        <v>26</v>
      </c>
    </row>
    <row r="1104" spans="1:16" ht="25.5" x14ac:dyDescent="0.25">
      <c r="A1104" s="32" t="s">
        <v>2627</v>
      </c>
      <c r="B1104" s="32" t="s">
        <v>64</v>
      </c>
      <c r="C1104" s="33">
        <v>43788</v>
      </c>
      <c r="D1104" s="33"/>
      <c r="E1104" s="32" t="s">
        <v>20</v>
      </c>
      <c r="F1104" s="34">
        <v>45281</v>
      </c>
      <c r="G1104" s="34"/>
      <c r="H1104" s="34">
        <v>45282</v>
      </c>
      <c r="I1104" s="34"/>
      <c r="J1104" s="32" t="s">
        <v>369</v>
      </c>
      <c r="K1104" s="32" t="s">
        <v>2628</v>
      </c>
      <c r="L1104" s="32" t="s">
        <v>747</v>
      </c>
      <c r="M1104" s="32" t="s">
        <v>23</v>
      </c>
      <c r="N1104" s="32" t="s">
        <v>340</v>
      </c>
      <c r="O1104" s="32" t="s">
        <v>25</v>
      </c>
      <c r="P1104" s="32" t="s">
        <v>26</v>
      </c>
    </row>
    <row r="1105" spans="1:16" ht="25.5" x14ac:dyDescent="0.25">
      <c r="A1105" s="32" t="s">
        <v>2629</v>
      </c>
      <c r="B1105" s="32" t="s">
        <v>2201</v>
      </c>
      <c r="C1105" s="33">
        <v>43792</v>
      </c>
      <c r="D1105" s="33"/>
      <c r="E1105" s="32" t="s">
        <v>25</v>
      </c>
      <c r="F1105" s="34">
        <v>45309</v>
      </c>
      <c r="G1105" s="34"/>
      <c r="H1105" s="34">
        <v>45309</v>
      </c>
      <c r="I1105" s="34"/>
      <c r="J1105" s="32" t="s">
        <v>21</v>
      </c>
      <c r="K1105" s="32" t="s">
        <v>2150</v>
      </c>
      <c r="L1105" s="32" t="s">
        <v>2261</v>
      </c>
      <c r="M1105" s="32" t="s">
        <v>43</v>
      </c>
      <c r="N1105" s="32" t="s">
        <v>24</v>
      </c>
      <c r="O1105" s="32" t="s">
        <v>25</v>
      </c>
      <c r="P1105" s="32" t="s">
        <v>26</v>
      </c>
    </row>
    <row r="1106" spans="1:16" ht="25.5" x14ac:dyDescent="0.25">
      <c r="A1106" s="32" t="s">
        <v>2630</v>
      </c>
      <c r="B1106" s="32" t="s">
        <v>2201</v>
      </c>
      <c r="C1106" s="33">
        <v>45260</v>
      </c>
      <c r="D1106" s="33"/>
      <c r="E1106" s="32" t="s">
        <v>25</v>
      </c>
      <c r="F1106" s="34">
        <v>45278</v>
      </c>
      <c r="G1106" s="34"/>
      <c r="H1106" s="34">
        <v>45280</v>
      </c>
      <c r="I1106" s="34"/>
      <c r="J1106" s="32" t="s">
        <v>36</v>
      </c>
      <c r="K1106" s="32" t="s">
        <v>320</v>
      </c>
      <c r="L1106" s="32" t="s">
        <v>2631</v>
      </c>
      <c r="M1106" s="32" t="s">
        <v>23</v>
      </c>
      <c r="N1106" s="32" t="s">
        <v>340</v>
      </c>
      <c r="O1106" s="32" t="s">
        <v>25</v>
      </c>
      <c r="P1106" s="32" t="s">
        <v>26</v>
      </c>
    </row>
    <row r="1107" spans="1:16" ht="25.5" x14ac:dyDescent="0.25">
      <c r="A1107" s="32" t="s">
        <v>2632</v>
      </c>
      <c r="B1107" s="32" t="s">
        <v>29</v>
      </c>
      <c r="C1107" s="33">
        <v>43791</v>
      </c>
      <c r="D1107" s="33"/>
      <c r="E1107" s="32" t="s">
        <v>25</v>
      </c>
      <c r="F1107" s="34">
        <v>45321</v>
      </c>
      <c r="G1107" s="34"/>
      <c r="H1107" s="34">
        <v>45321</v>
      </c>
      <c r="I1107" s="34"/>
      <c r="J1107" s="32" t="s">
        <v>36</v>
      </c>
      <c r="K1107" s="32" t="s">
        <v>70</v>
      </c>
      <c r="L1107" s="32" t="s">
        <v>2633</v>
      </c>
      <c r="M1107" s="32" t="s">
        <v>23</v>
      </c>
      <c r="N1107" s="32" t="s">
        <v>24</v>
      </c>
      <c r="O1107" s="32" t="s">
        <v>25</v>
      </c>
      <c r="P1107" s="32" t="s">
        <v>26</v>
      </c>
    </row>
    <row r="1108" spans="1:16" ht="25.5" x14ac:dyDescent="0.25">
      <c r="A1108" s="32" t="s">
        <v>2635</v>
      </c>
      <c r="B1108" s="32" t="s">
        <v>106</v>
      </c>
      <c r="C1108" s="33">
        <v>43788</v>
      </c>
      <c r="D1108" s="33"/>
      <c r="E1108" s="32" t="s">
        <v>25</v>
      </c>
      <c r="F1108" s="34">
        <v>45300</v>
      </c>
      <c r="G1108" s="34"/>
      <c r="H1108" s="34">
        <v>45300</v>
      </c>
      <c r="I1108" s="34"/>
      <c r="J1108" s="32" t="s">
        <v>588</v>
      </c>
      <c r="K1108" s="32" t="s">
        <v>1893</v>
      </c>
      <c r="L1108" s="32" t="s">
        <v>469</v>
      </c>
      <c r="M1108" s="32" t="s">
        <v>43</v>
      </c>
      <c r="N1108" s="32" t="s">
        <v>24</v>
      </c>
      <c r="O1108" s="32" t="s">
        <v>25</v>
      </c>
      <c r="P1108" s="32" t="s">
        <v>26</v>
      </c>
    </row>
    <row r="1109" spans="1:16" ht="25.5" x14ac:dyDescent="0.25">
      <c r="A1109" s="32" t="s">
        <v>2636</v>
      </c>
      <c r="B1109" s="32" t="s">
        <v>19</v>
      </c>
      <c r="C1109" s="33">
        <v>43790</v>
      </c>
      <c r="D1109" s="33"/>
      <c r="E1109" s="32" t="s">
        <v>25</v>
      </c>
      <c r="F1109" s="34">
        <v>45321</v>
      </c>
      <c r="G1109" s="34"/>
      <c r="H1109" s="34">
        <v>45321</v>
      </c>
      <c r="I1109" s="34"/>
      <c r="J1109" s="32" t="s">
        <v>410</v>
      </c>
      <c r="K1109" s="32" t="s">
        <v>2637</v>
      </c>
      <c r="L1109" s="32" t="s">
        <v>2284</v>
      </c>
      <c r="M1109" s="32" t="s">
        <v>23</v>
      </c>
      <c r="N1109" s="32" t="s">
        <v>340</v>
      </c>
      <c r="O1109" s="32" t="s">
        <v>25</v>
      </c>
      <c r="P1109" s="32" t="s">
        <v>26</v>
      </c>
    </row>
    <row r="1110" spans="1:16" ht="25.5" x14ac:dyDescent="0.25">
      <c r="A1110" s="32" t="s">
        <v>2638</v>
      </c>
      <c r="B1110" s="32" t="s">
        <v>2201</v>
      </c>
      <c r="C1110" s="33">
        <v>43791</v>
      </c>
      <c r="D1110" s="33"/>
      <c r="E1110" s="32" t="s">
        <v>25</v>
      </c>
      <c r="F1110" s="34">
        <v>45308</v>
      </c>
      <c r="G1110" s="34"/>
      <c r="H1110" s="34">
        <v>45308</v>
      </c>
      <c r="I1110" s="34"/>
      <c r="J1110" s="32" t="s">
        <v>30</v>
      </c>
      <c r="K1110" s="32" t="s">
        <v>2639</v>
      </c>
      <c r="L1110" s="32" t="s">
        <v>513</v>
      </c>
      <c r="M1110" s="32" t="s">
        <v>23</v>
      </c>
      <c r="N1110" s="32" t="s">
        <v>340</v>
      </c>
      <c r="O1110" s="32" t="s">
        <v>25</v>
      </c>
      <c r="P1110" s="32" t="s">
        <v>26</v>
      </c>
    </row>
    <row r="1111" spans="1:16" ht="25.5" x14ac:dyDescent="0.25">
      <c r="A1111" s="32" t="s">
        <v>2641</v>
      </c>
      <c r="B1111" s="32" t="s">
        <v>1327</v>
      </c>
      <c r="C1111" s="33">
        <v>43790</v>
      </c>
      <c r="D1111" s="33"/>
      <c r="E1111" s="32" t="s">
        <v>25</v>
      </c>
      <c r="F1111" s="34">
        <v>45309</v>
      </c>
      <c r="G1111" s="34"/>
      <c r="H1111" s="34">
        <v>45310</v>
      </c>
      <c r="I1111" s="34"/>
      <c r="J1111" s="32" t="s">
        <v>21</v>
      </c>
      <c r="K1111" s="32" t="s">
        <v>2025</v>
      </c>
      <c r="L1111" s="32" t="s">
        <v>2642</v>
      </c>
      <c r="M1111" s="32" t="s">
        <v>23</v>
      </c>
      <c r="N1111" s="32" t="s">
        <v>340</v>
      </c>
      <c r="O1111" s="32" t="s">
        <v>25</v>
      </c>
      <c r="P1111" s="32" t="s">
        <v>26</v>
      </c>
    </row>
    <row r="1112" spans="1:16" ht="25.5" x14ac:dyDescent="0.25">
      <c r="A1112" s="32" t="s">
        <v>2643</v>
      </c>
      <c r="B1112" s="32" t="s">
        <v>29</v>
      </c>
      <c r="C1112" s="33">
        <v>43789</v>
      </c>
      <c r="D1112" s="33"/>
      <c r="E1112" s="32" t="s">
        <v>25</v>
      </c>
      <c r="F1112" s="34">
        <v>45321</v>
      </c>
      <c r="G1112" s="34"/>
      <c r="H1112" s="34">
        <v>45322</v>
      </c>
      <c r="I1112" s="34"/>
      <c r="J1112" s="32" t="s">
        <v>180</v>
      </c>
      <c r="K1112" s="32" t="s">
        <v>32</v>
      </c>
      <c r="L1112" s="32" t="s">
        <v>2284</v>
      </c>
      <c r="M1112" s="32" t="s">
        <v>23</v>
      </c>
      <c r="N1112" s="32" t="s">
        <v>24</v>
      </c>
      <c r="O1112" s="32" t="s">
        <v>25</v>
      </c>
      <c r="P1112" s="32" t="s">
        <v>26</v>
      </c>
    </row>
    <row r="1113" spans="1:16" ht="25.5" x14ac:dyDescent="0.25">
      <c r="A1113" s="32" t="s">
        <v>2644</v>
      </c>
      <c r="B1113" s="32" t="s">
        <v>19</v>
      </c>
      <c r="C1113" s="33">
        <v>45615</v>
      </c>
      <c r="D1113" s="33"/>
      <c r="E1113" s="32" t="s">
        <v>25</v>
      </c>
      <c r="F1113" s="34">
        <v>45321</v>
      </c>
      <c r="G1113" s="34"/>
      <c r="H1113" s="34">
        <v>45322</v>
      </c>
      <c r="I1113" s="34"/>
      <c r="J1113" s="32" t="s">
        <v>1041</v>
      </c>
      <c r="K1113" s="32" t="s">
        <v>2645</v>
      </c>
      <c r="L1113" s="32" t="s">
        <v>911</v>
      </c>
      <c r="M1113" s="32" t="s">
        <v>43</v>
      </c>
      <c r="N1113" s="32" t="s">
        <v>24</v>
      </c>
      <c r="O1113" s="32" t="s">
        <v>25</v>
      </c>
      <c r="P1113" s="32" t="s">
        <v>26</v>
      </c>
    </row>
    <row r="1114" spans="1:16" ht="25.5" x14ac:dyDescent="0.25">
      <c r="A1114" s="32" t="s">
        <v>2647</v>
      </c>
      <c r="B1114" s="32" t="s">
        <v>728</v>
      </c>
      <c r="C1114" s="33">
        <v>43791</v>
      </c>
      <c r="D1114" s="33"/>
      <c r="E1114" s="32" t="s">
        <v>20</v>
      </c>
      <c r="F1114" s="34">
        <v>45321</v>
      </c>
      <c r="G1114" s="34"/>
      <c r="H1114" s="34">
        <v>45321</v>
      </c>
      <c r="I1114" s="34"/>
      <c r="J1114" s="32" t="s">
        <v>593</v>
      </c>
      <c r="K1114" s="32" t="s">
        <v>2422</v>
      </c>
      <c r="L1114" s="32" t="s">
        <v>2648</v>
      </c>
      <c r="M1114" s="32" t="s">
        <v>23</v>
      </c>
      <c r="N1114" s="32" t="s">
        <v>340</v>
      </c>
      <c r="O1114" s="32" t="s">
        <v>25</v>
      </c>
      <c r="P1114" s="32" t="s">
        <v>20</v>
      </c>
    </row>
    <row r="1115" spans="1:16" ht="25.5" x14ac:dyDescent="0.25">
      <c r="A1115" s="32" t="s">
        <v>2649</v>
      </c>
      <c r="B1115" s="32" t="s">
        <v>29</v>
      </c>
      <c r="C1115" s="33">
        <v>43791</v>
      </c>
      <c r="D1115" s="33"/>
      <c r="E1115" s="32" t="s">
        <v>20</v>
      </c>
      <c r="F1115" s="34">
        <v>45322</v>
      </c>
      <c r="G1115" s="34"/>
      <c r="H1115" s="34">
        <v>45322</v>
      </c>
      <c r="I1115" s="34"/>
      <c r="J1115" s="32" t="s">
        <v>30</v>
      </c>
      <c r="K1115" s="32" t="s">
        <v>2650</v>
      </c>
      <c r="L1115" s="32" t="s">
        <v>2651</v>
      </c>
      <c r="M1115" s="32" t="s">
        <v>23</v>
      </c>
      <c r="N1115" s="32" t="s">
        <v>24</v>
      </c>
      <c r="O1115" s="32" t="s">
        <v>25</v>
      </c>
      <c r="P1115" s="32" t="s">
        <v>26</v>
      </c>
    </row>
    <row r="1116" spans="1:16" ht="25.5" x14ac:dyDescent="0.25">
      <c r="A1116" s="32" t="s">
        <v>2653</v>
      </c>
      <c r="B1116" s="32" t="s">
        <v>19</v>
      </c>
      <c r="C1116" s="33">
        <v>43790</v>
      </c>
      <c r="D1116" s="33"/>
      <c r="E1116" s="32" t="s">
        <v>25</v>
      </c>
      <c r="F1116" s="34">
        <v>45322</v>
      </c>
      <c r="G1116" s="34"/>
      <c r="H1116" s="34">
        <v>45322</v>
      </c>
      <c r="I1116" s="34"/>
      <c r="J1116" s="32" t="s">
        <v>21</v>
      </c>
      <c r="K1116" s="32" t="s">
        <v>2654</v>
      </c>
      <c r="L1116" s="32" t="s">
        <v>2655</v>
      </c>
      <c r="M1116" s="32" t="s">
        <v>23</v>
      </c>
      <c r="N1116" s="32" t="s">
        <v>340</v>
      </c>
      <c r="O1116" s="32" t="s">
        <v>25</v>
      </c>
      <c r="P1116" s="32" t="s">
        <v>26</v>
      </c>
    </row>
    <row r="1117" spans="1:16" ht="25.5" x14ac:dyDescent="0.25">
      <c r="A1117" s="32" t="s">
        <v>2656</v>
      </c>
      <c r="B1117" s="32" t="s">
        <v>29</v>
      </c>
      <c r="C1117" s="33">
        <v>43790</v>
      </c>
      <c r="D1117" s="33"/>
      <c r="E1117" s="32" t="s">
        <v>20</v>
      </c>
      <c r="F1117" s="34">
        <v>45321</v>
      </c>
      <c r="G1117" s="34"/>
      <c r="H1117" s="34">
        <v>45321</v>
      </c>
      <c r="I1117" s="34"/>
      <c r="J1117" s="32" t="s">
        <v>450</v>
      </c>
      <c r="K1117" s="32" t="s">
        <v>2657</v>
      </c>
      <c r="L1117" s="32" t="s">
        <v>2524</v>
      </c>
      <c r="M1117" s="32" t="s">
        <v>23</v>
      </c>
      <c r="N1117" s="32" t="s">
        <v>340</v>
      </c>
      <c r="O1117" s="32" t="s">
        <v>25</v>
      </c>
      <c r="P1117" s="32" t="s">
        <v>26</v>
      </c>
    </row>
    <row r="1118" spans="1:16" ht="25.5" x14ac:dyDescent="0.25">
      <c r="A1118" s="32" t="s">
        <v>2658</v>
      </c>
      <c r="B1118" s="32" t="s">
        <v>2201</v>
      </c>
      <c r="C1118" s="33">
        <v>43792</v>
      </c>
      <c r="D1118" s="33"/>
      <c r="E1118" s="32" t="s">
        <v>25</v>
      </c>
      <c r="F1118" s="34">
        <v>45308</v>
      </c>
      <c r="G1118" s="34"/>
      <c r="H1118" s="34">
        <v>45320</v>
      </c>
      <c r="I1118" s="34"/>
      <c r="J1118" s="32" t="s">
        <v>528</v>
      </c>
      <c r="K1118" s="32" t="s">
        <v>25</v>
      </c>
      <c r="L1118" s="32" t="s">
        <v>2254</v>
      </c>
      <c r="M1118" s="32" t="s">
        <v>23</v>
      </c>
      <c r="N1118" s="32" t="s">
        <v>24</v>
      </c>
      <c r="O1118" s="32" t="s">
        <v>25</v>
      </c>
      <c r="P1118" s="32" t="s">
        <v>26</v>
      </c>
    </row>
    <row r="1119" spans="1:16" ht="25.5" x14ac:dyDescent="0.25">
      <c r="A1119" s="32" t="s">
        <v>2659</v>
      </c>
      <c r="B1119" s="32" t="s">
        <v>19</v>
      </c>
      <c r="C1119" s="33">
        <v>43757</v>
      </c>
      <c r="D1119" s="33"/>
      <c r="E1119" s="32" t="s">
        <v>25</v>
      </c>
      <c r="F1119" s="34">
        <v>45268</v>
      </c>
      <c r="G1119" s="34"/>
      <c r="H1119" s="34">
        <v>45269</v>
      </c>
      <c r="I1119" s="34"/>
      <c r="J1119" s="32" t="s">
        <v>30</v>
      </c>
      <c r="K1119" s="32" t="s">
        <v>281</v>
      </c>
      <c r="L1119" s="32" t="s">
        <v>2660</v>
      </c>
      <c r="M1119" s="32" t="s">
        <v>23</v>
      </c>
      <c r="N1119" s="32" t="s">
        <v>356</v>
      </c>
      <c r="O1119" s="32" t="s">
        <v>25</v>
      </c>
      <c r="P1119" s="32" t="s">
        <v>26</v>
      </c>
    </row>
    <row r="1120" spans="1:16" ht="25.5" x14ac:dyDescent="0.25">
      <c r="A1120" s="32" t="s">
        <v>2661</v>
      </c>
      <c r="B1120" s="32" t="s">
        <v>106</v>
      </c>
      <c r="C1120" s="33">
        <v>43791</v>
      </c>
      <c r="D1120" s="33"/>
      <c r="E1120" s="32" t="s">
        <v>25</v>
      </c>
      <c r="F1120" s="34">
        <v>45300</v>
      </c>
      <c r="G1120" s="34"/>
      <c r="H1120" s="34">
        <v>45300</v>
      </c>
      <c r="I1120" s="34"/>
      <c r="J1120" s="32" t="s">
        <v>418</v>
      </c>
      <c r="K1120" s="32" t="s">
        <v>25</v>
      </c>
      <c r="L1120" s="32" t="s">
        <v>420</v>
      </c>
      <c r="M1120" s="32" t="s">
        <v>23</v>
      </c>
      <c r="N1120" s="32" t="s">
        <v>24</v>
      </c>
      <c r="O1120" s="32" t="s">
        <v>25</v>
      </c>
      <c r="P1120" s="32" t="s">
        <v>26</v>
      </c>
    </row>
    <row r="1121" spans="1:16" ht="25.5" x14ac:dyDescent="0.25">
      <c r="A1121" s="32" t="s">
        <v>2662</v>
      </c>
      <c r="B1121" s="32" t="s">
        <v>64</v>
      </c>
      <c r="C1121" s="33">
        <v>43791</v>
      </c>
      <c r="D1121" s="33"/>
      <c r="E1121" s="32" t="s">
        <v>25</v>
      </c>
      <c r="F1121" s="34">
        <v>45281</v>
      </c>
      <c r="G1121" s="34"/>
      <c r="H1121" s="34">
        <v>45281</v>
      </c>
      <c r="I1121" s="34"/>
      <c r="J1121" s="32" t="s">
        <v>134</v>
      </c>
      <c r="K1121" s="32" t="s">
        <v>1838</v>
      </c>
      <c r="L1121" s="32" t="s">
        <v>442</v>
      </c>
      <c r="M1121" s="32" t="s">
        <v>43</v>
      </c>
      <c r="N1121" s="32" t="s">
        <v>24</v>
      </c>
      <c r="O1121" s="32" t="s">
        <v>25</v>
      </c>
      <c r="P1121" s="32" t="s">
        <v>26</v>
      </c>
    </row>
    <row r="1122" spans="1:16" ht="25.5" x14ac:dyDescent="0.25">
      <c r="A1122" s="32" t="s">
        <v>2664</v>
      </c>
      <c r="B1122" s="32" t="s">
        <v>29</v>
      </c>
      <c r="C1122" s="33">
        <v>43790</v>
      </c>
      <c r="D1122" s="33"/>
      <c r="E1122" s="32" t="s">
        <v>25</v>
      </c>
      <c r="F1122" s="34">
        <v>45321</v>
      </c>
      <c r="G1122" s="34"/>
      <c r="H1122" s="34">
        <v>45321</v>
      </c>
      <c r="I1122" s="34"/>
      <c r="J1122" s="32" t="s">
        <v>30</v>
      </c>
      <c r="K1122" s="32" t="s">
        <v>2665</v>
      </c>
      <c r="L1122" s="32" t="s">
        <v>2666</v>
      </c>
      <c r="M1122" s="32" t="s">
        <v>23</v>
      </c>
      <c r="N1122" s="32" t="s">
        <v>24</v>
      </c>
      <c r="O1122" s="32" t="s">
        <v>25</v>
      </c>
      <c r="P1122" s="32" t="s">
        <v>26</v>
      </c>
    </row>
    <row r="1123" spans="1:16" ht="25.5" x14ac:dyDescent="0.25">
      <c r="A1123" s="32" t="s">
        <v>2667</v>
      </c>
      <c r="B1123" s="32" t="s">
        <v>1269</v>
      </c>
      <c r="C1123" s="33">
        <v>43790</v>
      </c>
      <c r="D1123" s="33"/>
      <c r="E1123" s="32" t="s">
        <v>25</v>
      </c>
      <c r="F1123" s="34">
        <v>45308</v>
      </c>
      <c r="G1123" s="34"/>
      <c r="H1123" s="34">
        <v>45310</v>
      </c>
      <c r="I1123" s="34"/>
      <c r="J1123" s="32" t="s">
        <v>1041</v>
      </c>
      <c r="K1123" s="32" t="s">
        <v>493</v>
      </c>
      <c r="L1123" s="32" t="s">
        <v>2284</v>
      </c>
      <c r="M1123" s="32" t="s">
        <v>23</v>
      </c>
      <c r="N1123" s="32" t="s">
        <v>24</v>
      </c>
      <c r="O1123" s="32" t="s">
        <v>25</v>
      </c>
      <c r="P1123" s="32" t="s">
        <v>26</v>
      </c>
    </row>
    <row r="1124" spans="1:16" ht="25.5" x14ac:dyDescent="0.25">
      <c r="A1124" s="32" t="s">
        <v>2668</v>
      </c>
      <c r="B1124" s="32" t="s">
        <v>29</v>
      </c>
      <c r="C1124" s="33">
        <v>43790</v>
      </c>
      <c r="D1124" s="33"/>
      <c r="E1124" s="32" t="s">
        <v>25</v>
      </c>
      <c r="F1124" s="34">
        <v>45261</v>
      </c>
      <c r="G1124" s="34"/>
      <c r="H1124" s="34">
        <v>45296</v>
      </c>
      <c r="I1124" s="34"/>
      <c r="J1124" s="32" t="s">
        <v>36</v>
      </c>
      <c r="K1124" s="32" t="s">
        <v>397</v>
      </c>
      <c r="L1124" s="32" t="s">
        <v>2669</v>
      </c>
      <c r="M1124" s="32" t="s">
        <v>23</v>
      </c>
      <c r="N1124" s="32" t="s">
        <v>24</v>
      </c>
      <c r="O1124" s="32" t="s">
        <v>25</v>
      </c>
      <c r="P1124" s="32" t="s">
        <v>26</v>
      </c>
    </row>
    <row r="1125" spans="1:16" ht="25.5" x14ac:dyDescent="0.25">
      <c r="A1125" s="32" t="s">
        <v>2671</v>
      </c>
      <c r="B1125" s="32" t="s">
        <v>29</v>
      </c>
      <c r="C1125" s="33">
        <v>43790</v>
      </c>
      <c r="D1125" s="33"/>
      <c r="E1125" s="32" t="s">
        <v>25</v>
      </c>
      <c r="F1125" s="34">
        <v>45322</v>
      </c>
      <c r="G1125" s="34"/>
      <c r="H1125" s="34">
        <v>45322</v>
      </c>
      <c r="I1125" s="34"/>
      <c r="J1125" s="32" t="s">
        <v>418</v>
      </c>
      <c r="K1125" s="32" t="s">
        <v>2672</v>
      </c>
      <c r="L1125" s="32" t="s">
        <v>469</v>
      </c>
      <c r="M1125" s="32" t="s">
        <v>43</v>
      </c>
      <c r="N1125" s="32" t="s">
        <v>24</v>
      </c>
      <c r="O1125" s="32" t="s">
        <v>25</v>
      </c>
      <c r="P1125" s="32" t="s">
        <v>26</v>
      </c>
    </row>
    <row r="1126" spans="1:16" ht="25.5" x14ac:dyDescent="0.25">
      <c r="A1126" s="32" t="s">
        <v>2673</v>
      </c>
      <c r="B1126" s="32" t="s">
        <v>1269</v>
      </c>
      <c r="C1126" s="33">
        <v>43792</v>
      </c>
      <c r="D1126" s="33"/>
      <c r="E1126" s="32" t="s">
        <v>25</v>
      </c>
      <c r="F1126" s="34">
        <v>45302</v>
      </c>
      <c r="G1126" s="34"/>
      <c r="H1126" s="34">
        <v>45302</v>
      </c>
      <c r="I1126" s="34"/>
      <c r="J1126" s="32" t="s">
        <v>779</v>
      </c>
      <c r="K1126" s="32" t="s">
        <v>2674</v>
      </c>
      <c r="L1126" s="32" t="s">
        <v>420</v>
      </c>
      <c r="M1126" s="32" t="s">
        <v>23</v>
      </c>
      <c r="N1126" s="32" t="s">
        <v>24</v>
      </c>
      <c r="O1126" s="32" t="s">
        <v>25</v>
      </c>
      <c r="P1126" s="32" t="s">
        <v>26</v>
      </c>
    </row>
    <row r="1127" spans="1:16" ht="25.5" x14ac:dyDescent="0.25">
      <c r="A1127" s="32" t="s">
        <v>2676</v>
      </c>
      <c r="B1127" s="32" t="s">
        <v>19</v>
      </c>
      <c r="C1127" s="33">
        <v>43821</v>
      </c>
      <c r="D1127" s="33"/>
      <c r="E1127" s="32" t="s">
        <v>25</v>
      </c>
      <c r="F1127" s="34">
        <v>45279</v>
      </c>
      <c r="G1127" s="34"/>
      <c r="H1127" s="34">
        <v>45279</v>
      </c>
      <c r="I1127" s="34"/>
      <c r="J1127" s="32" t="s">
        <v>134</v>
      </c>
      <c r="K1127" s="32" t="s">
        <v>1395</v>
      </c>
      <c r="L1127" s="32" t="s">
        <v>2677</v>
      </c>
      <c r="M1127" s="32" t="s">
        <v>23</v>
      </c>
      <c r="N1127" s="32" t="s">
        <v>24</v>
      </c>
      <c r="O1127" s="32" t="s">
        <v>25</v>
      </c>
      <c r="P1127" s="32" t="s">
        <v>26</v>
      </c>
    </row>
    <row r="1128" spans="1:16" ht="25.5" x14ac:dyDescent="0.25">
      <c r="A1128" s="32" t="s">
        <v>2679</v>
      </c>
      <c r="B1128" s="32" t="s">
        <v>46</v>
      </c>
      <c r="C1128" s="33">
        <v>43791</v>
      </c>
      <c r="D1128" s="33"/>
      <c r="E1128" s="32" t="s">
        <v>25</v>
      </c>
      <c r="F1128" s="34">
        <v>45288</v>
      </c>
      <c r="G1128" s="34"/>
      <c r="H1128" s="34">
        <v>45291</v>
      </c>
      <c r="I1128" s="34"/>
      <c r="J1128" s="32" t="s">
        <v>657</v>
      </c>
      <c r="K1128" s="32" t="s">
        <v>42</v>
      </c>
      <c r="L1128" s="32" t="s">
        <v>2680</v>
      </c>
      <c r="M1128" s="32" t="s">
        <v>23</v>
      </c>
      <c r="N1128" s="32" t="s">
        <v>340</v>
      </c>
      <c r="O1128" s="32" t="s">
        <v>25</v>
      </c>
      <c r="P1128" s="32" t="s">
        <v>26</v>
      </c>
    </row>
    <row r="1129" spans="1:16" ht="25.5" x14ac:dyDescent="0.25">
      <c r="A1129" s="32" t="s">
        <v>2681</v>
      </c>
      <c r="B1129" s="32" t="s">
        <v>2201</v>
      </c>
      <c r="C1129" s="33">
        <v>43790</v>
      </c>
      <c r="D1129" s="33"/>
      <c r="E1129" s="32" t="s">
        <v>20</v>
      </c>
      <c r="F1129" s="34">
        <v>45309</v>
      </c>
      <c r="G1129" s="34"/>
      <c r="H1129" s="34">
        <v>45309</v>
      </c>
      <c r="I1129" s="34"/>
      <c r="J1129" s="32" t="s">
        <v>427</v>
      </c>
      <c r="K1129" s="32" t="s">
        <v>2682</v>
      </c>
      <c r="L1129" s="32" t="s">
        <v>473</v>
      </c>
      <c r="M1129" s="32" t="s">
        <v>43</v>
      </c>
      <c r="N1129" s="32" t="s">
        <v>24</v>
      </c>
      <c r="O1129" s="32" t="s">
        <v>25</v>
      </c>
      <c r="P1129" s="32" t="s">
        <v>26</v>
      </c>
    </row>
    <row r="1130" spans="1:16" ht="25.5" x14ac:dyDescent="0.25">
      <c r="A1130" s="32" t="s">
        <v>2684</v>
      </c>
      <c r="B1130" s="32" t="s">
        <v>19</v>
      </c>
      <c r="C1130" s="33">
        <v>43790</v>
      </c>
      <c r="D1130" s="33"/>
      <c r="E1130" s="32" t="s">
        <v>25</v>
      </c>
      <c r="F1130" s="34">
        <v>45321</v>
      </c>
      <c r="G1130" s="34"/>
      <c r="H1130" s="34">
        <v>45322</v>
      </c>
      <c r="I1130" s="34"/>
      <c r="J1130" s="32" t="s">
        <v>1786</v>
      </c>
      <c r="K1130" s="32" t="s">
        <v>904</v>
      </c>
      <c r="L1130" s="32" t="s">
        <v>2281</v>
      </c>
      <c r="M1130" s="32" t="s">
        <v>23</v>
      </c>
      <c r="N1130" s="32" t="s">
        <v>340</v>
      </c>
      <c r="O1130" s="32" t="s">
        <v>25</v>
      </c>
      <c r="P1130" s="32" t="s">
        <v>26</v>
      </c>
    </row>
    <row r="1131" spans="1:16" ht="25.5" x14ac:dyDescent="0.25">
      <c r="A1131" s="32" t="s">
        <v>2685</v>
      </c>
      <c r="B1131" s="32" t="s">
        <v>29</v>
      </c>
      <c r="C1131" s="33">
        <v>43791</v>
      </c>
      <c r="D1131" s="33"/>
      <c r="E1131" s="32" t="s">
        <v>20</v>
      </c>
      <c r="F1131" s="34">
        <v>45321</v>
      </c>
      <c r="G1131" s="34"/>
      <c r="H1131" s="34">
        <v>45321</v>
      </c>
      <c r="I1131" s="34"/>
      <c r="J1131" s="32" t="s">
        <v>134</v>
      </c>
      <c r="K1131" s="32" t="s">
        <v>1395</v>
      </c>
      <c r="L1131" s="40">
        <v>45352</v>
      </c>
      <c r="M1131" s="32" t="s">
        <v>23</v>
      </c>
      <c r="N1131" s="32" t="s">
        <v>24</v>
      </c>
      <c r="O1131" s="32" t="s">
        <v>25</v>
      </c>
      <c r="P1131" s="32" t="s">
        <v>26</v>
      </c>
    </row>
    <row r="1132" spans="1:16" ht="25.5" x14ac:dyDescent="0.25">
      <c r="A1132" s="32" t="s">
        <v>2686</v>
      </c>
      <c r="B1132" s="32" t="s">
        <v>46</v>
      </c>
      <c r="C1132" s="33">
        <v>43791</v>
      </c>
      <c r="D1132" s="33"/>
      <c r="E1132" s="32" t="s">
        <v>25</v>
      </c>
      <c r="F1132" s="34">
        <v>45290</v>
      </c>
      <c r="G1132" s="34"/>
      <c r="H1132" s="34">
        <v>45306</v>
      </c>
      <c r="I1132" s="34"/>
      <c r="J1132" s="32" t="s">
        <v>30</v>
      </c>
      <c r="K1132" s="32" t="s">
        <v>541</v>
      </c>
      <c r="L1132" s="32" t="s">
        <v>2687</v>
      </c>
      <c r="M1132" s="32" t="s">
        <v>23</v>
      </c>
      <c r="N1132" s="32" t="s">
        <v>24</v>
      </c>
      <c r="O1132" s="32" t="s">
        <v>25</v>
      </c>
      <c r="P1132" s="32" t="s">
        <v>26</v>
      </c>
    </row>
    <row r="1133" spans="1:16" ht="25.5" x14ac:dyDescent="0.25">
      <c r="A1133" s="32" t="s">
        <v>2689</v>
      </c>
      <c r="B1133" s="32" t="s">
        <v>1327</v>
      </c>
      <c r="C1133" s="33">
        <v>43801</v>
      </c>
      <c r="D1133" s="33"/>
      <c r="E1133" s="32" t="s">
        <v>25</v>
      </c>
      <c r="F1133" s="34">
        <v>45309</v>
      </c>
      <c r="G1133" s="34"/>
      <c r="H1133" s="34">
        <v>45322</v>
      </c>
      <c r="I1133" s="34"/>
      <c r="J1133" s="32" t="s">
        <v>30</v>
      </c>
      <c r="K1133" s="32" t="s">
        <v>541</v>
      </c>
      <c r="L1133" s="32" t="s">
        <v>2254</v>
      </c>
      <c r="M1133" s="32" t="s">
        <v>23</v>
      </c>
      <c r="N1133" s="32" t="s">
        <v>340</v>
      </c>
      <c r="O1133" s="32" t="s">
        <v>25</v>
      </c>
      <c r="P1133" s="32" t="s">
        <v>26</v>
      </c>
    </row>
    <row r="1134" spans="1:16" ht="25.5" x14ac:dyDescent="0.25">
      <c r="A1134" s="32" t="s">
        <v>2690</v>
      </c>
      <c r="B1134" s="32" t="s">
        <v>46</v>
      </c>
      <c r="C1134" s="33">
        <v>43790</v>
      </c>
      <c r="D1134" s="33"/>
      <c r="E1134" s="32" t="s">
        <v>20</v>
      </c>
      <c r="F1134" s="34">
        <v>45288</v>
      </c>
      <c r="G1134" s="34"/>
      <c r="H1134" s="34">
        <v>45291</v>
      </c>
      <c r="I1134" s="34"/>
      <c r="J1134" s="32" t="s">
        <v>134</v>
      </c>
      <c r="K1134" s="32" t="s">
        <v>2691</v>
      </c>
      <c r="L1134" s="32" t="s">
        <v>517</v>
      </c>
      <c r="M1134" s="32" t="s">
        <v>23</v>
      </c>
      <c r="N1134" s="32" t="s">
        <v>340</v>
      </c>
      <c r="O1134" s="32" t="s">
        <v>25</v>
      </c>
      <c r="P1134" s="32" t="s">
        <v>26</v>
      </c>
    </row>
    <row r="1135" spans="1:16" ht="25.5" x14ac:dyDescent="0.25">
      <c r="A1135" s="32" t="s">
        <v>2693</v>
      </c>
      <c r="B1135" s="32" t="s">
        <v>95</v>
      </c>
      <c r="C1135" s="33">
        <v>43790</v>
      </c>
      <c r="D1135" s="33"/>
      <c r="E1135" s="32" t="s">
        <v>25</v>
      </c>
      <c r="F1135" s="32" t="s">
        <v>1764</v>
      </c>
      <c r="G1135" s="32"/>
      <c r="H1135" s="34">
        <v>45286</v>
      </c>
      <c r="I1135" s="34"/>
      <c r="J1135" s="32" t="s">
        <v>427</v>
      </c>
      <c r="K1135" s="32" t="s">
        <v>1122</v>
      </c>
      <c r="L1135" s="32" t="s">
        <v>480</v>
      </c>
      <c r="M1135" s="32" t="s">
        <v>23</v>
      </c>
      <c r="N1135" s="32" t="s">
        <v>24</v>
      </c>
      <c r="O1135" s="32" t="s">
        <v>25</v>
      </c>
      <c r="P1135" s="32" t="s">
        <v>26</v>
      </c>
    </row>
    <row r="1136" spans="1:16" ht="25.5" x14ac:dyDescent="0.25">
      <c r="A1136" s="32" t="s">
        <v>2695</v>
      </c>
      <c r="B1136" s="32" t="s">
        <v>29</v>
      </c>
      <c r="C1136" s="33">
        <v>43791</v>
      </c>
      <c r="D1136" s="33"/>
      <c r="E1136" s="32" t="s">
        <v>20</v>
      </c>
      <c r="F1136" s="34">
        <v>45321</v>
      </c>
      <c r="G1136" s="34"/>
      <c r="H1136" s="34">
        <v>45323</v>
      </c>
      <c r="I1136" s="34"/>
      <c r="J1136" s="32" t="s">
        <v>520</v>
      </c>
      <c r="K1136" s="32" t="s">
        <v>2696</v>
      </c>
      <c r="L1136" s="32" t="s">
        <v>2697</v>
      </c>
      <c r="M1136" s="32" t="s">
        <v>23</v>
      </c>
      <c r="N1136" s="32" t="s">
        <v>340</v>
      </c>
      <c r="O1136" s="32" t="s">
        <v>25</v>
      </c>
      <c r="P1136" s="32" t="s">
        <v>26</v>
      </c>
    </row>
    <row r="1137" spans="1:16" ht="25.5" x14ac:dyDescent="0.25">
      <c r="A1137" s="32" t="s">
        <v>2698</v>
      </c>
      <c r="B1137" s="32" t="s">
        <v>59</v>
      </c>
      <c r="C1137" s="33">
        <v>43791</v>
      </c>
      <c r="D1137" s="33"/>
      <c r="E1137" s="32" t="s">
        <v>25</v>
      </c>
      <c r="F1137" s="34">
        <v>45281</v>
      </c>
      <c r="G1137" s="34"/>
      <c r="H1137" s="34">
        <v>45293</v>
      </c>
      <c r="I1137" s="34"/>
      <c r="J1137" s="32" t="s">
        <v>36</v>
      </c>
      <c r="K1137" s="32" t="s">
        <v>269</v>
      </c>
      <c r="L1137" s="32" t="s">
        <v>552</v>
      </c>
      <c r="M1137" s="32" t="s">
        <v>23</v>
      </c>
      <c r="N1137" s="32" t="s">
        <v>340</v>
      </c>
      <c r="O1137" s="32" t="s">
        <v>25</v>
      </c>
      <c r="P1137" s="32" t="s">
        <v>26</v>
      </c>
    </row>
    <row r="1138" spans="1:16" ht="25.5" x14ac:dyDescent="0.25">
      <c r="A1138" s="32" t="s">
        <v>2699</v>
      </c>
      <c r="B1138" s="32" t="s">
        <v>1327</v>
      </c>
      <c r="C1138" s="33">
        <v>43790</v>
      </c>
      <c r="D1138" s="33"/>
      <c r="E1138" s="32" t="s">
        <v>25</v>
      </c>
      <c r="F1138" s="34">
        <v>45315</v>
      </c>
      <c r="G1138" s="34"/>
      <c r="H1138" s="34">
        <v>45323</v>
      </c>
      <c r="I1138" s="34"/>
      <c r="J1138" s="32" t="s">
        <v>399</v>
      </c>
      <c r="K1138" s="32" t="s">
        <v>2700</v>
      </c>
      <c r="L1138" s="32" t="s">
        <v>2215</v>
      </c>
      <c r="M1138" s="32" t="s">
        <v>23</v>
      </c>
      <c r="N1138" s="32" t="s">
        <v>340</v>
      </c>
      <c r="O1138" s="32" t="s">
        <v>25</v>
      </c>
      <c r="P1138" s="32" t="s">
        <v>26</v>
      </c>
    </row>
    <row r="1139" spans="1:16" ht="25.5" x14ac:dyDescent="0.25">
      <c r="A1139" s="32" t="s">
        <v>2701</v>
      </c>
      <c r="B1139" s="32" t="s">
        <v>19</v>
      </c>
      <c r="C1139" s="33">
        <v>43788</v>
      </c>
      <c r="D1139" s="33"/>
      <c r="E1139" s="32" t="s">
        <v>25</v>
      </c>
      <c r="F1139" s="34">
        <v>45642</v>
      </c>
      <c r="G1139" s="34"/>
      <c r="H1139" s="34">
        <v>45642</v>
      </c>
      <c r="I1139" s="34"/>
      <c r="J1139" s="32" t="s">
        <v>698</v>
      </c>
      <c r="K1139" s="32" t="s">
        <v>635</v>
      </c>
      <c r="L1139" s="32" t="s">
        <v>2702</v>
      </c>
      <c r="M1139" s="32" t="s">
        <v>23</v>
      </c>
      <c r="N1139" s="32" t="s">
        <v>24</v>
      </c>
      <c r="O1139" s="32" t="s">
        <v>25</v>
      </c>
      <c r="P1139" s="32" t="s">
        <v>26</v>
      </c>
    </row>
    <row r="1140" spans="1:16" ht="25.5" x14ac:dyDescent="0.25">
      <c r="A1140" s="32" t="s">
        <v>2704</v>
      </c>
      <c r="B1140" s="32" t="s">
        <v>2201</v>
      </c>
      <c r="C1140" s="33">
        <v>43790</v>
      </c>
      <c r="D1140" s="33"/>
      <c r="E1140" s="32" t="s">
        <v>25</v>
      </c>
      <c r="F1140" s="34">
        <v>45309</v>
      </c>
      <c r="G1140" s="34"/>
      <c r="H1140" s="34">
        <v>45311</v>
      </c>
      <c r="I1140" s="34"/>
      <c r="J1140" s="32" t="s">
        <v>418</v>
      </c>
      <c r="K1140" s="32" t="s">
        <v>966</v>
      </c>
      <c r="L1140" s="32" t="s">
        <v>61</v>
      </c>
      <c r="M1140" s="32" t="s">
        <v>23</v>
      </c>
      <c r="N1140" s="32" t="s">
        <v>340</v>
      </c>
      <c r="O1140" s="32" t="s">
        <v>25</v>
      </c>
      <c r="P1140" s="32" t="s">
        <v>26</v>
      </c>
    </row>
    <row r="1141" spans="1:16" ht="25.5" x14ac:dyDescent="0.25">
      <c r="A1141" s="32" t="s">
        <v>2706</v>
      </c>
      <c r="B1141" s="32" t="s">
        <v>19</v>
      </c>
      <c r="C1141" s="33">
        <v>43788</v>
      </c>
      <c r="D1141" s="33"/>
      <c r="E1141" s="32" t="s">
        <v>25</v>
      </c>
      <c r="F1141" s="34">
        <v>45322</v>
      </c>
      <c r="G1141" s="34"/>
      <c r="H1141" s="34">
        <v>45322</v>
      </c>
      <c r="I1141" s="34"/>
      <c r="J1141" s="32" t="s">
        <v>36</v>
      </c>
      <c r="K1141" s="32" t="s">
        <v>378</v>
      </c>
      <c r="L1141" s="32" t="s">
        <v>2524</v>
      </c>
      <c r="M1141" s="32" t="s">
        <v>23</v>
      </c>
      <c r="N1141" s="32" t="s">
        <v>24</v>
      </c>
      <c r="O1141" s="32" t="s">
        <v>25</v>
      </c>
      <c r="P1141" s="32" t="s">
        <v>26</v>
      </c>
    </row>
    <row r="1142" spans="1:16" ht="25.5" x14ac:dyDescent="0.25">
      <c r="A1142" s="32" t="s">
        <v>2708</v>
      </c>
      <c r="B1142" s="32" t="s">
        <v>2201</v>
      </c>
      <c r="C1142" s="33">
        <v>43791</v>
      </c>
      <c r="D1142" s="33"/>
      <c r="E1142" s="32" t="s">
        <v>25</v>
      </c>
      <c r="F1142" s="34">
        <v>45309</v>
      </c>
      <c r="G1142" s="34"/>
      <c r="H1142" s="34">
        <v>45317</v>
      </c>
      <c r="I1142" s="34"/>
      <c r="J1142" s="32" t="s">
        <v>30</v>
      </c>
      <c r="K1142" s="32" t="s">
        <v>127</v>
      </c>
      <c r="L1142" s="32" t="s">
        <v>2619</v>
      </c>
      <c r="M1142" s="32" t="s">
        <v>23</v>
      </c>
      <c r="N1142" s="32" t="s">
        <v>340</v>
      </c>
      <c r="O1142" s="32" t="s">
        <v>25</v>
      </c>
      <c r="P1142" s="32" t="s">
        <v>26</v>
      </c>
    </row>
    <row r="1143" spans="1:16" ht="25.5" x14ac:dyDescent="0.25">
      <c r="A1143" s="32" t="s">
        <v>2709</v>
      </c>
      <c r="B1143" s="32" t="s">
        <v>2201</v>
      </c>
      <c r="C1143" s="33">
        <v>43792</v>
      </c>
      <c r="D1143" s="33"/>
      <c r="E1143" s="32" t="s">
        <v>25</v>
      </c>
      <c r="F1143" s="32" t="s">
        <v>2710</v>
      </c>
      <c r="G1143" s="32"/>
      <c r="H1143" s="32" t="s">
        <v>2710</v>
      </c>
      <c r="I1143" s="32"/>
      <c r="J1143" s="32" t="s">
        <v>660</v>
      </c>
      <c r="K1143" s="32" t="s">
        <v>2235</v>
      </c>
      <c r="L1143" s="32" t="s">
        <v>1500</v>
      </c>
      <c r="M1143" s="32" t="s">
        <v>23</v>
      </c>
      <c r="N1143" s="32" t="s">
        <v>24</v>
      </c>
      <c r="O1143" s="32" t="s">
        <v>25</v>
      </c>
      <c r="P1143" s="32" t="s">
        <v>26</v>
      </c>
    </row>
    <row r="1144" spans="1:16" ht="25.5" x14ac:dyDescent="0.25">
      <c r="A1144" s="32" t="s">
        <v>2711</v>
      </c>
      <c r="B1144" s="32" t="s">
        <v>35</v>
      </c>
      <c r="C1144" s="33">
        <v>43791</v>
      </c>
      <c r="D1144" s="33"/>
      <c r="E1144" s="32" t="s">
        <v>25</v>
      </c>
      <c r="F1144" s="34">
        <v>45293</v>
      </c>
      <c r="G1144" s="34"/>
      <c r="H1144" s="34">
        <v>45293</v>
      </c>
      <c r="I1144" s="34"/>
      <c r="J1144" s="32" t="s">
        <v>427</v>
      </c>
      <c r="K1144" s="32" t="s">
        <v>2712</v>
      </c>
      <c r="L1144" s="32" t="s">
        <v>720</v>
      </c>
      <c r="M1144" s="32" t="s">
        <v>23</v>
      </c>
      <c r="N1144" s="32" t="s">
        <v>24</v>
      </c>
      <c r="O1144" s="32" t="s">
        <v>25</v>
      </c>
      <c r="P1144" s="32" t="s">
        <v>26</v>
      </c>
    </row>
    <row r="1145" spans="1:16" ht="25.5" x14ac:dyDescent="0.25">
      <c r="A1145" s="32" t="s">
        <v>2713</v>
      </c>
      <c r="B1145" s="32" t="s">
        <v>1269</v>
      </c>
      <c r="C1145" s="33">
        <v>43791</v>
      </c>
      <c r="D1145" s="33"/>
      <c r="E1145" s="32" t="s">
        <v>25</v>
      </c>
      <c r="F1145" s="34">
        <v>45302</v>
      </c>
      <c r="G1145" s="34"/>
      <c r="H1145" s="34">
        <v>45302</v>
      </c>
      <c r="I1145" s="34"/>
      <c r="J1145" s="32" t="s">
        <v>180</v>
      </c>
      <c r="K1145" s="32" t="s">
        <v>900</v>
      </c>
      <c r="L1145" s="32" t="s">
        <v>517</v>
      </c>
      <c r="M1145" s="32" t="s">
        <v>23</v>
      </c>
      <c r="N1145" s="32" t="s">
        <v>340</v>
      </c>
      <c r="O1145" s="32" t="s">
        <v>25</v>
      </c>
      <c r="P1145" s="32" t="s">
        <v>26</v>
      </c>
    </row>
    <row r="1146" spans="1:16" ht="25.5" x14ac:dyDescent="0.25">
      <c r="A1146" s="32" t="s">
        <v>2714</v>
      </c>
      <c r="B1146" s="32" t="s">
        <v>29</v>
      </c>
      <c r="C1146" s="33">
        <v>43790</v>
      </c>
      <c r="D1146" s="33"/>
      <c r="E1146" s="32" t="s">
        <v>25</v>
      </c>
      <c r="F1146" s="34">
        <v>45279</v>
      </c>
      <c r="G1146" s="34"/>
      <c r="H1146" s="34">
        <v>45279</v>
      </c>
      <c r="I1146" s="34"/>
      <c r="J1146" s="32" t="s">
        <v>597</v>
      </c>
      <c r="K1146" s="32" t="s">
        <v>2715</v>
      </c>
      <c r="L1146" s="32" t="s">
        <v>1220</v>
      </c>
      <c r="M1146" s="32" t="s">
        <v>43</v>
      </c>
      <c r="N1146" s="32" t="s">
        <v>24</v>
      </c>
      <c r="O1146" s="32" t="s">
        <v>25</v>
      </c>
      <c r="P1146" s="32" t="s">
        <v>26</v>
      </c>
    </row>
    <row r="1147" spans="1:16" ht="25.5" x14ac:dyDescent="0.25">
      <c r="A1147" s="32" t="s">
        <v>2717</v>
      </c>
      <c r="B1147" s="32" t="s">
        <v>19</v>
      </c>
      <c r="C1147" s="33">
        <v>43791</v>
      </c>
      <c r="D1147" s="33"/>
      <c r="E1147" s="32" t="s">
        <v>25</v>
      </c>
      <c r="F1147" s="34">
        <v>45323</v>
      </c>
      <c r="G1147" s="34"/>
      <c r="H1147" s="34">
        <v>45324</v>
      </c>
      <c r="I1147" s="34"/>
      <c r="J1147" s="32" t="s">
        <v>36</v>
      </c>
      <c r="K1147" s="32" t="s">
        <v>36</v>
      </c>
      <c r="L1147" s="32" t="s">
        <v>2718</v>
      </c>
      <c r="M1147" s="32" t="s">
        <v>23</v>
      </c>
      <c r="N1147" s="32" t="s">
        <v>24</v>
      </c>
      <c r="O1147" s="32" t="s">
        <v>25</v>
      </c>
      <c r="P1147" s="32" t="s">
        <v>26</v>
      </c>
    </row>
    <row r="1148" spans="1:16" ht="25.5" x14ac:dyDescent="0.25">
      <c r="A1148" s="32" t="s">
        <v>2719</v>
      </c>
      <c r="B1148" s="32" t="s">
        <v>59</v>
      </c>
      <c r="C1148" s="33">
        <v>43790</v>
      </c>
      <c r="D1148" s="33"/>
      <c r="E1148" s="32" t="s">
        <v>25</v>
      </c>
      <c r="F1148" s="34">
        <v>45268</v>
      </c>
      <c r="G1148" s="34"/>
      <c r="H1148" s="34">
        <v>45314</v>
      </c>
      <c r="I1148" s="34"/>
      <c r="J1148" s="32" t="s">
        <v>36</v>
      </c>
      <c r="K1148" s="32" t="s">
        <v>617</v>
      </c>
      <c r="L1148" s="32" t="s">
        <v>2254</v>
      </c>
      <c r="M1148" s="32" t="s">
        <v>23</v>
      </c>
      <c r="N1148" s="32" t="s">
        <v>340</v>
      </c>
      <c r="O1148" s="32" t="s">
        <v>25</v>
      </c>
      <c r="P1148" s="32" t="s">
        <v>26</v>
      </c>
    </row>
    <row r="1149" spans="1:16" ht="25.5" x14ac:dyDescent="0.25">
      <c r="A1149" s="32" t="s">
        <v>2720</v>
      </c>
      <c r="B1149" s="32" t="s">
        <v>2201</v>
      </c>
      <c r="C1149" s="33">
        <v>44382</v>
      </c>
      <c r="D1149" s="33"/>
      <c r="E1149" s="32" t="s">
        <v>25</v>
      </c>
      <c r="F1149" s="34">
        <v>45309</v>
      </c>
      <c r="G1149" s="34"/>
      <c r="H1149" s="34">
        <v>45316</v>
      </c>
      <c r="I1149" s="34"/>
      <c r="J1149" s="32" t="s">
        <v>410</v>
      </c>
      <c r="K1149" s="32" t="s">
        <v>2721</v>
      </c>
      <c r="L1149" s="32" t="s">
        <v>2633</v>
      </c>
      <c r="M1149" s="32" t="s">
        <v>23</v>
      </c>
      <c r="N1149" s="32" t="s">
        <v>24</v>
      </c>
      <c r="O1149" s="32" t="s">
        <v>25</v>
      </c>
      <c r="P1149" s="32" t="s">
        <v>26</v>
      </c>
    </row>
    <row r="1150" spans="1:16" ht="25.5" x14ac:dyDescent="0.25">
      <c r="A1150" s="32" t="s">
        <v>2722</v>
      </c>
      <c r="B1150" s="32" t="s">
        <v>29</v>
      </c>
      <c r="C1150" s="33">
        <v>43790</v>
      </c>
      <c r="D1150" s="33"/>
      <c r="E1150" s="32" t="s">
        <v>25</v>
      </c>
      <c r="F1150" s="34">
        <v>45321</v>
      </c>
      <c r="G1150" s="34"/>
      <c r="H1150" s="34">
        <v>45321</v>
      </c>
      <c r="I1150" s="34"/>
      <c r="J1150" s="32" t="s">
        <v>253</v>
      </c>
      <c r="K1150" s="32" t="s">
        <v>2723</v>
      </c>
      <c r="L1150" s="32" t="s">
        <v>2724</v>
      </c>
      <c r="M1150" s="32" t="s">
        <v>23</v>
      </c>
      <c r="N1150" s="32" t="s">
        <v>24</v>
      </c>
      <c r="O1150" s="32" t="s">
        <v>25</v>
      </c>
      <c r="P1150" s="32" t="s">
        <v>26</v>
      </c>
    </row>
    <row r="1151" spans="1:16" ht="25.5" x14ac:dyDescent="0.25">
      <c r="A1151" s="32" t="s">
        <v>2726</v>
      </c>
      <c r="B1151" s="32" t="s">
        <v>59</v>
      </c>
      <c r="C1151" s="33">
        <v>43791</v>
      </c>
      <c r="D1151" s="33"/>
      <c r="E1151" s="32" t="s">
        <v>25</v>
      </c>
      <c r="F1151" s="34">
        <v>45281</v>
      </c>
      <c r="G1151" s="34"/>
      <c r="H1151" s="34">
        <v>45281</v>
      </c>
      <c r="I1151" s="34"/>
      <c r="J1151" s="32" t="s">
        <v>410</v>
      </c>
      <c r="K1151" s="32" t="s">
        <v>1172</v>
      </c>
      <c r="L1151" s="32" t="s">
        <v>517</v>
      </c>
      <c r="M1151" s="32" t="s">
        <v>23</v>
      </c>
      <c r="N1151" s="32" t="s">
        <v>24</v>
      </c>
      <c r="O1151" s="32" t="s">
        <v>25</v>
      </c>
      <c r="P1151" s="32" t="s">
        <v>26</v>
      </c>
    </row>
    <row r="1152" spans="1:16" ht="25.5" x14ac:dyDescent="0.25">
      <c r="A1152" s="32" t="s">
        <v>2728</v>
      </c>
      <c r="B1152" s="32" t="s">
        <v>2729</v>
      </c>
      <c r="C1152" s="33">
        <v>44046</v>
      </c>
      <c r="D1152" s="33"/>
      <c r="E1152" s="32" t="s">
        <v>25</v>
      </c>
      <c r="F1152" s="34">
        <v>45280</v>
      </c>
      <c r="G1152" s="34"/>
      <c r="H1152" s="34">
        <v>45280</v>
      </c>
      <c r="I1152" s="34"/>
      <c r="J1152" s="32" t="s">
        <v>634</v>
      </c>
      <c r="K1152" s="32" t="s">
        <v>2730</v>
      </c>
      <c r="L1152" s="32" t="s">
        <v>127</v>
      </c>
      <c r="M1152" s="32" t="s">
        <v>43</v>
      </c>
      <c r="N1152" s="32" t="s">
        <v>24</v>
      </c>
      <c r="O1152" s="32" t="s">
        <v>20</v>
      </c>
      <c r="P1152" s="32" t="s">
        <v>311</v>
      </c>
    </row>
    <row r="1153" spans="1:16" ht="25.5" x14ac:dyDescent="0.25">
      <c r="A1153" s="32" t="s">
        <v>2732</v>
      </c>
      <c r="B1153" s="32" t="s">
        <v>29</v>
      </c>
      <c r="C1153" s="33">
        <v>43790</v>
      </c>
      <c r="D1153" s="33"/>
      <c r="E1153" s="32" t="s">
        <v>25</v>
      </c>
      <c r="F1153" s="34">
        <v>45323</v>
      </c>
      <c r="G1153" s="34"/>
      <c r="H1153" s="34">
        <v>45323</v>
      </c>
      <c r="I1153" s="34"/>
      <c r="J1153" s="32" t="s">
        <v>410</v>
      </c>
      <c r="K1153" s="32" t="s">
        <v>1952</v>
      </c>
      <c r="L1153" s="32" t="s">
        <v>2261</v>
      </c>
      <c r="M1153" s="32" t="s">
        <v>23</v>
      </c>
      <c r="N1153" s="32" t="s">
        <v>340</v>
      </c>
      <c r="O1153" s="32" t="s">
        <v>25</v>
      </c>
      <c r="P1153" s="32" t="s">
        <v>26</v>
      </c>
    </row>
    <row r="1154" spans="1:16" ht="25.5" x14ac:dyDescent="0.25">
      <c r="A1154" s="32" t="s">
        <v>2733</v>
      </c>
      <c r="B1154" s="32" t="s">
        <v>59</v>
      </c>
      <c r="C1154" s="33">
        <v>43791</v>
      </c>
      <c r="D1154" s="33"/>
      <c r="E1154" s="32" t="s">
        <v>25</v>
      </c>
      <c r="F1154" s="34">
        <v>45286</v>
      </c>
      <c r="G1154" s="34"/>
      <c r="H1154" s="34">
        <v>45287</v>
      </c>
      <c r="I1154" s="34"/>
      <c r="J1154" s="32" t="s">
        <v>520</v>
      </c>
      <c r="K1154" s="32" t="s">
        <v>2734</v>
      </c>
      <c r="L1154" s="32" t="s">
        <v>480</v>
      </c>
      <c r="M1154" s="32" t="s">
        <v>23</v>
      </c>
      <c r="N1154" s="32" t="s">
        <v>340</v>
      </c>
      <c r="O1154" s="32" t="s">
        <v>25</v>
      </c>
      <c r="P1154" s="32" t="s">
        <v>26</v>
      </c>
    </row>
    <row r="1155" spans="1:16" ht="25.5" x14ac:dyDescent="0.25">
      <c r="A1155" s="32" t="s">
        <v>2735</v>
      </c>
      <c r="B1155" s="32" t="s">
        <v>35</v>
      </c>
      <c r="C1155" s="33">
        <v>43793</v>
      </c>
      <c r="D1155" s="33"/>
      <c r="E1155" s="32" t="s">
        <v>25</v>
      </c>
      <c r="F1155" s="34">
        <v>45300</v>
      </c>
      <c r="G1155" s="34"/>
      <c r="H1155" s="34">
        <v>45300</v>
      </c>
      <c r="I1155" s="34"/>
      <c r="J1155" s="32" t="s">
        <v>30</v>
      </c>
      <c r="K1155" s="32" t="s">
        <v>541</v>
      </c>
      <c r="L1155" s="32" t="s">
        <v>2736</v>
      </c>
      <c r="M1155" s="32" t="s">
        <v>23</v>
      </c>
      <c r="N1155" s="32" t="s">
        <v>340</v>
      </c>
      <c r="O1155" s="32" t="s">
        <v>25</v>
      </c>
      <c r="P1155" s="32" t="s">
        <v>26</v>
      </c>
    </row>
    <row r="1156" spans="1:16" ht="25.5" x14ac:dyDescent="0.25">
      <c r="A1156" s="32" t="s">
        <v>2738</v>
      </c>
      <c r="B1156" s="32" t="s">
        <v>19</v>
      </c>
      <c r="C1156" s="33">
        <v>43790</v>
      </c>
      <c r="D1156" s="33"/>
      <c r="E1156" s="32" t="s">
        <v>25</v>
      </c>
      <c r="F1156" s="34">
        <v>45279</v>
      </c>
      <c r="G1156" s="34"/>
      <c r="H1156" s="34">
        <v>45280</v>
      </c>
      <c r="I1156" s="34"/>
      <c r="J1156" s="32" t="s">
        <v>427</v>
      </c>
      <c r="K1156" s="32" t="s">
        <v>788</v>
      </c>
      <c r="L1156" s="32" t="s">
        <v>506</v>
      </c>
      <c r="M1156" s="32" t="s">
        <v>23</v>
      </c>
      <c r="N1156" s="32" t="s">
        <v>340</v>
      </c>
      <c r="O1156" s="32" t="s">
        <v>25</v>
      </c>
      <c r="P1156" s="32" t="s">
        <v>26</v>
      </c>
    </row>
    <row r="1157" spans="1:16" ht="25.5" x14ac:dyDescent="0.25">
      <c r="A1157" s="32" t="s">
        <v>2740</v>
      </c>
      <c r="B1157" s="32" t="s">
        <v>106</v>
      </c>
      <c r="C1157" s="33">
        <v>43791</v>
      </c>
      <c r="D1157" s="33"/>
      <c r="E1157" s="32" t="s">
        <v>25</v>
      </c>
      <c r="F1157" s="34">
        <v>45300</v>
      </c>
      <c r="G1157" s="34"/>
      <c r="H1157" s="34">
        <v>45323</v>
      </c>
      <c r="I1157" s="34"/>
      <c r="J1157" s="32" t="s">
        <v>21</v>
      </c>
      <c r="K1157" s="32" t="s">
        <v>2741</v>
      </c>
      <c r="L1157" s="32" t="s">
        <v>2742</v>
      </c>
      <c r="M1157" s="32" t="s">
        <v>23</v>
      </c>
      <c r="N1157" s="32" t="s">
        <v>340</v>
      </c>
      <c r="O1157" s="32" t="s">
        <v>25</v>
      </c>
      <c r="P1157" s="32" t="s">
        <v>26</v>
      </c>
    </row>
    <row r="1158" spans="1:16" ht="25.5" x14ac:dyDescent="0.25">
      <c r="A1158" s="32" t="s">
        <v>2744</v>
      </c>
      <c r="B1158" s="32" t="s">
        <v>95</v>
      </c>
      <c r="C1158" s="33">
        <v>43790</v>
      </c>
      <c r="D1158" s="33"/>
      <c r="E1158" s="32" t="s">
        <v>25</v>
      </c>
      <c r="F1158" s="34">
        <v>45268</v>
      </c>
      <c r="G1158" s="34"/>
      <c r="H1158" s="34">
        <v>45268</v>
      </c>
      <c r="I1158" s="34"/>
      <c r="J1158" s="32" t="s">
        <v>30</v>
      </c>
      <c r="K1158" s="32" t="s">
        <v>541</v>
      </c>
      <c r="L1158" s="32" t="s">
        <v>2745</v>
      </c>
      <c r="M1158" s="32" t="s">
        <v>23</v>
      </c>
      <c r="N1158" s="32" t="s">
        <v>24</v>
      </c>
      <c r="O1158" s="32" t="s">
        <v>25</v>
      </c>
      <c r="P1158" s="32" t="s">
        <v>26</v>
      </c>
    </row>
    <row r="1159" spans="1:16" ht="25.5" x14ac:dyDescent="0.25">
      <c r="A1159" s="32" t="s">
        <v>2747</v>
      </c>
      <c r="B1159" s="32" t="s">
        <v>2748</v>
      </c>
      <c r="C1159" s="33">
        <v>43790</v>
      </c>
      <c r="D1159" s="33"/>
      <c r="E1159" s="32" t="s">
        <v>25</v>
      </c>
      <c r="F1159" s="34">
        <v>45268</v>
      </c>
      <c r="G1159" s="34"/>
      <c r="H1159" s="34">
        <v>45268</v>
      </c>
      <c r="I1159" s="34"/>
      <c r="J1159" s="32" t="s">
        <v>36</v>
      </c>
      <c r="K1159" s="32" t="s">
        <v>173</v>
      </c>
      <c r="L1159" s="32" t="s">
        <v>2749</v>
      </c>
      <c r="M1159" s="32" t="s">
        <v>23</v>
      </c>
      <c r="N1159" s="32" t="s">
        <v>24</v>
      </c>
      <c r="O1159" s="32" t="s">
        <v>25</v>
      </c>
      <c r="P1159" s="32" t="s">
        <v>26</v>
      </c>
    </row>
    <row r="1160" spans="1:16" ht="25.5" x14ac:dyDescent="0.25">
      <c r="A1160" s="32" t="s">
        <v>2750</v>
      </c>
      <c r="B1160" s="32" t="s">
        <v>210</v>
      </c>
      <c r="C1160" s="33">
        <v>43798</v>
      </c>
      <c r="D1160" s="33"/>
      <c r="E1160" s="32" t="s">
        <v>25</v>
      </c>
      <c r="F1160" s="34">
        <v>45309</v>
      </c>
      <c r="G1160" s="34"/>
      <c r="H1160" s="34">
        <v>45309</v>
      </c>
      <c r="I1160" s="34"/>
      <c r="J1160" s="32" t="s">
        <v>2597</v>
      </c>
      <c r="K1160" s="32" t="s">
        <v>269</v>
      </c>
      <c r="L1160" s="32" t="s">
        <v>269</v>
      </c>
      <c r="M1160" s="32" t="s">
        <v>43</v>
      </c>
      <c r="N1160" s="32" t="s">
        <v>24</v>
      </c>
      <c r="O1160" s="32" t="s">
        <v>25</v>
      </c>
      <c r="P1160" s="32" t="s">
        <v>26</v>
      </c>
    </row>
    <row r="1161" spans="1:16" ht="25.5" x14ac:dyDescent="0.25">
      <c r="A1161" s="32" t="s">
        <v>2751</v>
      </c>
      <c r="B1161" s="32" t="s">
        <v>46</v>
      </c>
      <c r="C1161" s="33">
        <v>43790</v>
      </c>
      <c r="D1161" s="33"/>
      <c r="E1161" s="32" t="s">
        <v>25</v>
      </c>
      <c r="F1161" s="34">
        <v>45288</v>
      </c>
      <c r="G1161" s="34"/>
      <c r="H1161" s="34">
        <v>45288</v>
      </c>
      <c r="I1161" s="34"/>
      <c r="J1161" s="32" t="s">
        <v>427</v>
      </c>
      <c r="K1161" s="32" t="s">
        <v>2752</v>
      </c>
      <c r="L1161" s="32" t="s">
        <v>469</v>
      </c>
      <c r="M1161" s="32" t="s">
        <v>43</v>
      </c>
      <c r="N1161" s="32" t="s">
        <v>24</v>
      </c>
      <c r="O1161" s="32" t="s">
        <v>25</v>
      </c>
      <c r="P1161" s="32" t="s">
        <v>26</v>
      </c>
    </row>
    <row r="1162" spans="1:16" ht="25.5" x14ac:dyDescent="0.25">
      <c r="A1162" s="32" t="s">
        <v>2753</v>
      </c>
      <c r="B1162" s="32" t="s">
        <v>59</v>
      </c>
      <c r="C1162" s="33">
        <v>43790</v>
      </c>
      <c r="D1162" s="33"/>
      <c r="E1162" s="32" t="s">
        <v>25</v>
      </c>
      <c r="F1162" s="34">
        <v>45268</v>
      </c>
      <c r="G1162" s="34"/>
      <c r="H1162" s="34">
        <v>45269</v>
      </c>
      <c r="I1162" s="34"/>
      <c r="J1162" s="32" t="s">
        <v>36</v>
      </c>
      <c r="K1162" s="32" t="s">
        <v>177</v>
      </c>
      <c r="L1162" s="32" t="s">
        <v>66</v>
      </c>
      <c r="M1162" s="32" t="s">
        <v>23</v>
      </c>
      <c r="N1162" s="32" t="s">
        <v>24</v>
      </c>
      <c r="O1162" s="32" t="s">
        <v>25</v>
      </c>
      <c r="P1162" s="32" t="s">
        <v>26</v>
      </c>
    </row>
    <row r="1163" spans="1:16" ht="25.5" x14ac:dyDescent="0.25">
      <c r="A1163" s="32" t="s">
        <v>2754</v>
      </c>
      <c r="B1163" s="32" t="s">
        <v>19</v>
      </c>
      <c r="C1163" s="33">
        <v>43788</v>
      </c>
      <c r="D1163" s="33"/>
      <c r="E1163" s="32" t="s">
        <v>20</v>
      </c>
      <c r="F1163" s="34">
        <v>45281</v>
      </c>
      <c r="G1163" s="34"/>
      <c r="H1163" s="34">
        <v>45281</v>
      </c>
      <c r="I1163" s="34"/>
      <c r="J1163" s="32" t="s">
        <v>134</v>
      </c>
      <c r="K1163" s="32" t="s">
        <v>1113</v>
      </c>
      <c r="L1163" s="32" t="s">
        <v>480</v>
      </c>
      <c r="M1163" s="32" t="s">
        <v>23</v>
      </c>
      <c r="N1163" s="32" t="s">
        <v>340</v>
      </c>
      <c r="O1163" s="32" t="s">
        <v>25</v>
      </c>
      <c r="P1163" s="32" t="s">
        <v>26</v>
      </c>
    </row>
    <row r="1164" spans="1:16" ht="25.5" x14ac:dyDescent="0.25">
      <c r="A1164" s="32" t="s">
        <v>2755</v>
      </c>
      <c r="B1164" s="32" t="s">
        <v>106</v>
      </c>
      <c r="C1164" s="33">
        <v>43791</v>
      </c>
      <c r="D1164" s="33"/>
      <c r="E1164" s="32" t="s">
        <v>25</v>
      </c>
      <c r="F1164" s="34">
        <v>45302</v>
      </c>
      <c r="G1164" s="34"/>
      <c r="H1164" s="34">
        <v>45305</v>
      </c>
      <c r="I1164" s="34"/>
      <c r="J1164" s="32" t="s">
        <v>410</v>
      </c>
      <c r="K1164" s="32" t="s">
        <v>516</v>
      </c>
      <c r="L1164" s="32" t="s">
        <v>2756</v>
      </c>
      <c r="M1164" s="32" t="s">
        <v>43</v>
      </c>
      <c r="N1164" s="32" t="s">
        <v>24</v>
      </c>
      <c r="O1164" s="32" t="s">
        <v>25</v>
      </c>
      <c r="P1164" s="32" t="s">
        <v>26</v>
      </c>
    </row>
    <row r="1165" spans="1:16" ht="25.5" x14ac:dyDescent="0.25">
      <c r="A1165" s="32" t="s">
        <v>2757</v>
      </c>
      <c r="B1165" s="32" t="s">
        <v>95</v>
      </c>
      <c r="C1165" s="33">
        <v>45288</v>
      </c>
      <c r="D1165" s="33"/>
      <c r="E1165" s="32" t="s">
        <v>25</v>
      </c>
      <c r="F1165" s="34">
        <v>45286</v>
      </c>
      <c r="G1165" s="34"/>
      <c r="H1165" s="34">
        <v>45286</v>
      </c>
      <c r="I1165" s="34"/>
      <c r="J1165" s="32" t="s">
        <v>410</v>
      </c>
      <c r="K1165" s="32" t="s">
        <v>2758</v>
      </c>
      <c r="L1165" s="32" t="s">
        <v>2724</v>
      </c>
      <c r="M1165" s="32" t="s">
        <v>23</v>
      </c>
      <c r="N1165" s="32" t="s">
        <v>24</v>
      </c>
      <c r="O1165" s="32" t="s">
        <v>25</v>
      </c>
      <c r="P1165" s="32" t="s">
        <v>26</v>
      </c>
    </row>
    <row r="1166" spans="1:16" ht="25.5" x14ac:dyDescent="0.25">
      <c r="A1166" s="32" t="s">
        <v>2760</v>
      </c>
      <c r="B1166" s="32" t="s">
        <v>35</v>
      </c>
      <c r="C1166" s="33">
        <v>43790</v>
      </c>
      <c r="D1166" s="33"/>
      <c r="E1166" s="32" t="s">
        <v>25</v>
      </c>
      <c r="F1166" s="34">
        <v>45300</v>
      </c>
      <c r="G1166" s="34"/>
      <c r="H1166" s="34">
        <v>45300</v>
      </c>
      <c r="I1166" s="34"/>
      <c r="J1166" s="32" t="s">
        <v>180</v>
      </c>
      <c r="K1166" s="32" t="s">
        <v>1061</v>
      </c>
      <c r="L1166" s="32" t="s">
        <v>513</v>
      </c>
      <c r="M1166" s="32" t="s">
        <v>23</v>
      </c>
      <c r="N1166" s="32" t="s">
        <v>340</v>
      </c>
      <c r="O1166" s="32" t="s">
        <v>25</v>
      </c>
      <c r="P1166" s="32" t="s">
        <v>26</v>
      </c>
    </row>
    <row r="1167" spans="1:16" ht="25.5" x14ac:dyDescent="0.25">
      <c r="A1167" s="32" t="s">
        <v>2761</v>
      </c>
      <c r="B1167" s="32" t="s">
        <v>1327</v>
      </c>
      <c r="C1167" s="33">
        <v>43788</v>
      </c>
      <c r="D1167" s="33"/>
      <c r="E1167" s="32" t="s">
        <v>25</v>
      </c>
      <c r="F1167" s="34">
        <v>45314</v>
      </c>
      <c r="G1167" s="34"/>
      <c r="H1167" s="34">
        <v>45314</v>
      </c>
      <c r="I1167" s="34"/>
      <c r="J1167" s="32" t="s">
        <v>1246</v>
      </c>
      <c r="K1167" s="32" t="s">
        <v>2762</v>
      </c>
      <c r="L1167" s="32" t="s">
        <v>1539</v>
      </c>
      <c r="M1167" s="32" t="s">
        <v>23</v>
      </c>
      <c r="N1167" s="32" t="s">
        <v>24</v>
      </c>
      <c r="O1167" s="32" t="s">
        <v>25</v>
      </c>
      <c r="P1167" s="32" t="s">
        <v>26</v>
      </c>
    </row>
    <row r="1168" spans="1:16" ht="25.5" x14ac:dyDescent="0.25">
      <c r="A1168" s="32" t="s">
        <v>2763</v>
      </c>
      <c r="B1168" s="32" t="s">
        <v>19</v>
      </c>
      <c r="C1168" s="33">
        <v>43790</v>
      </c>
      <c r="D1168" s="33"/>
      <c r="E1168" s="32" t="s">
        <v>25</v>
      </c>
      <c r="F1168" s="34">
        <v>45296</v>
      </c>
      <c r="G1168" s="34"/>
      <c r="H1168" s="34">
        <v>45296</v>
      </c>
      <c r="I1168" s="34"/>
      <c r="J1168" s="32" t="s">
        <v>36</v>
      </c>
      <c r="K1168" s="32" t="s">
        <v>81</v>
      </c>
      <c r="L1168" s="32" t="s">
        <v>143</v>
      </c>
      <c r="M1168" s="32" t="s">
        <v>23</v>
      </c>
      <c r="N1168" s="32" t="s">
        <v>340</v>
      </c>
      <c r="O1168" s="32" t="s">
        <v>25</v>
      </c>
      <c r="P1168" s="32" t="s">
        <v>26</v>
      </c>
    </row>
    <row r="1169" spans="1:16" ht="25.5" x14ac:dyDescent="0.25">
      <c r="A1169" s="32" t="s">
        <v>2765</v>
      </c>
      <c r="B1169" s="32" t="s">
        <v>19</v>
      </c>
      <c r="C1169" s="33">
        <v>43788</v>
      </c>
      <c r="D1169" s="33"/>
      <c r="E1169" s="32" t="s">
        <v>25</v>
      </c>
      <c r="F1169" s="34">
        <v>45279</v>
      </c>
      <c r="G1169" s="34"/>
      <c r="H1169" s="34">
        <v>45279</v>
      </c>
      <c r="I1169" s="34"/>
      <c r="J1169" s="32" t="s">
        <v>36</v>
      </c>
      <c r="K1169" s="32" t="s">
        <v>334</v>
      </c>
      <c r="L1169" s="32" t="s">
        <v>2543</v>
      </c>
      <c r="M1169" s="32" t="s">
        <v>23</v>
      </c>
      <c r="N1169" s="32" t="s">
        <v>24</v>
      </c>
      <c r="O1169" s="32" t="s">
        <v>25</v>
      </c>
      <c r="P1169" s="32" t="s">
        <v>26</v>
      </c>
    </row>
    <row r="1170" spans="1:16" ht="25.5" x14ac:dyDescent="0.25">
      <c r="A1170" s="32" t="s">
        <v>2766</v>
      </c>
      <c r="B1170" s="32" t="s">
        <v>69</v>
      </c>
      <c r="C1170" s="33">
        <v>43790</v>
      </c>
      <c r="D1170" s="33"/>
      <c r="E1170" s="32" t="s">
        <v>25</v>
      </c>
      <c r="F1170" s="34">
        <v>45288</v>
      </c>
      <c r="G1170" s="34"/>
      <c r="H1170" s="34">
        <v>45293</v>
      </c>
      <c r="I1170" s="34"/>
      <c r="J1170" s="32" t="s">
        <v>36</v>
      </c>
      <c r="K1170" s="32" t="s">
        <v>2767</v>
      </c>
      <c r="L1170" s="32" t="s">
        <v>517</v>
      </c>
      <c r="M1170" s="32" t="s">
        <v>23</v>
      </c>
      <c r="N1170" s="32" t="s">
        <v>24</v>
      </c>
      <c r="O1170" s="32" t="s">
        <v>25</v>
      </c>
      <c r="P1170" s="32" t="s">
        <v>26</v>
      </c>
    </row>
    <row r="1171" spans="1:16" ht="25.5" x14ac:dyDescent="0.25">
      <c r="A1171" s="32" t="s">
        <v>2768</v>
      </c>
      <c r="B1171" s="32" t="s">
        <v>69</v>
      </c>
      <c r="C1171" s="33">
        <v>43790</v>
      </c>
      <c r="D1171" s="33"/>
      <c r="E1171" s="32" t="s">
        <v>25</v>
      </c>
      <c r="F1171" s="34">
        <v>45288</v>
      </c>
      <c r="G1171" s="34"/>
      <c r="H1171" s="34">
        <v>45288</v>
      </c>
      <c r="I1171" s="34"/>
      <c r="J1171" s="32" t="s">
        <v>369</v>
      </c>
      <c r="K1171" s="32" t="s">
        <v>668</v>
      </c>
      <c r="L1171" s="32" t="s">
        <v>517</v>
      </c>
      <c r="M1171" s="32" t="s">
        <v>23</v>
      </c>
      <c r="N1171" s="32" t="s">
        <v>24</v>
      </c>
      <c r="O1171" s="32" t="s">
        <v>25</v>
      </c>
      <c r="P1171" s="32" t="s">
        <v>26</v>
      </c>
    </row>
    <row r="1172" spans="1:16" ht="25.5" x14ac:dyDescent="0.25">
      <c r="A1172" s="32" t="s">
        <v>2770</v>
      </c>
      <c r="B1172" s="32" t="s">
        <v>29</v>
      </c>
      <c r="C1172" s="33">
        <v>43790</v>
      </c>
      <c r="D1172" s="33"/>
      <c r="E1172" s="32" t="s">
        <v>25</v>
      </c>
      <c r="F1172" s="34">
        <v>45271</v>
      </c>
      <c r="G1172" s="34"/>
      <c r="H1172" s="34">
        <v>45271</v>
      </c>
      <c r="I1172" s="34"/>
      <c r="J1172" s="32" t="s">
        <v>36</v>
      </c>
      <c r="K1172" s="32" t="s">
        <v>824</v>
      </c>
      <c r="L1172" s="32" t="s">
        <v>2771</v>
      </c>
      <c r="M1172" s="32" t="s">
        <v>23</v>
      </c>
      <c r="N1172" s="32" t="s">
        <v>24</v>
      </c>
      <c r="O1172" s="32" t="s">
        <v>25</v>
      </c>
      <c r="P1172" s="32" t="s">
        <v>26</v>
      </c>
    </row>
    <row r="1173" spans="1:16" ht="25.5" x14ac:dyDescent="0.25">
      <c r="A1173" s="32" t="s">
        <v>2773</v>
      </c>
      <c r="B1173" s="32" t="s">
        <v>29</v>
      </c>
      <c r="C1173" s="33">
        <v>43789</v>
      </c>
      <c r="D1173" s="33"/>
      <c r="E1173" s="32" t="s">
        <v>20</v>
      </c>
      <c r="F1173" s="34">
        <v>45321</v>
      </c>
      <c r="G1173" s="34"/>
      <c r="H1173" s="34">
        <v>45326</v>
      </c>
      <c r="I1173" s="34"/>
      <c r="J1173" s="32" t="s">
        <v>180</v>
      </c>
      <c r="K1173" s="32" t="s">
        <v>25</v>
      </c>
      <c r="L1173" s="32" t="s">
        <v>2336</v>
      </c>
      <c r="M1173" s="32" t="s">
        <v>23</v>
      </c>
      <c r="N1173" s="32" t="s">
        <v>24</v>
      </c>
      <c r="O1173" s="32" t="s">
        <v>25</v>
      </c>
      <c r="P1173" s="32" t="s">
        <v>26</v>
      </c>
    </row>
    <row r="1174" spans="1:16" ht="25.5" x14ac:dyDescent="0.25">
      <c r="A1174" s="32" t="s">
        <v>2775</v>
      </c>
      <c r="B1174" s="32" t="s">
        <v>1327</v>
      </c>
      <c r="C1174" s="33">
        <v>43788</v>
      </c>
      <c r="D1174" s="33"/>
      <c r="E1174" s="32" t="s">
        <v>20</v>
      </c>
      <c r="F1174" s="32" t="s">
        <v>2776</v>
      </c>
      <c r="G1174" s="32"/>
      <c r="H1174" s="34">
        <v>45325</v>
      </c>
      <c r="I1174" s="34"/>
      <c r="J1174" s="32" t="s">
        <v>36</v>
      </c>
      <c r="K1174" s="32" t="s">
        <v>25</v>
      </c>
      <c r="L1174" s="32" t="s">
        <v>2777</v>
      </c>
      <c r="M1174" s="32" t="s">
        <v>23</v>
      </c>
      <c r="N1174" s="32" t="s">
        <v>24</v>
      </c>
      <c r="O1174" s="32" t="s">
        <v>25</v>
      </c>
      <c r="P1174" s="32" t="s">
        <v>26</v>
      </c>
    </row>
    <row r="1175" spans="1:16" ht="25.5" x14ac:dyDescent="0.25">
      <c r="A1175" s="32" t="s">
        <v>2778</v>
      </c>
      <c r="B1175" s="32" t="s">
        <v>59</v>
      </c>
      <c r="C1175" s="33">
        <v>43790</v>
      </c>
      <c r="D1175" s="33"/>
      <c r="E1175" s="32" t="s">
        <v>25</v>
      </c>
      <c r="F1175" s="34">
        <v>45268</v>
      </c>
      <c r="G1175" s="34"/>
      <c r="H1175" s="34">
        <v>45270</v>
      </c>
      <c r="I1175" s="34"/>
      <c r="J1175" s="32" t="s">
        <v>30</v>
      </c>
      <c r="K1175" s="32" t="s">
        <v>2779</v>
      </c>
      <c r="L1175" s="32" t="s">
        <v>513</v>
      </c>
      <c r="M1175" s="32" t="s">
        <v>43</v>
      </c>
      <c r="N1175" s="32" t="s">
        <v>24</v>
      </c>
      <c r="O1175" s="32" t="s">
        <v>25</v>
      </c>
      <c r="P1175" s="32" t="s">
        <v>26</v>
      </c>
    </row>
    <row r="1176" spans="1:16" ht="25.5" x14ac:dyDescent="0.25">
      <c r="A1176" s="32" t="s">
        <v>2780</v>
      </c>
      <c r="B1176" s="32" t="s">
        <v>106</v>
      </c>
      <c r="C1176" s="33">
        <v>43791</v>
      </c>
      <c r="D1176" s="33"/>
      <c r="E1176" s="32" t="s">
        <v>25</v>
      </c>
      <c r="F1176" s="34">
        <v>45323</v>
      </c>
      <c r="G1176" s="34"/>
      <c r="H1176" s="34">
        <v>45323</v>
      </c>
      <c r="I1176" s="34"/>
      <c r="J1176" s="32" t="s">
        <v>701</v>
      </c>
      <c r="K1176" s="32" t="s">
        <v>1778</v>
      </c>
      <c r="L1176" s="32" t="s">
        <v>2781</v>
      </c>
      <c r="M1176" s="32" t="s">
        <v>43</v>
      </c>
      <c r="N1176" s="32" t="s">
        <v>340</v>
      </c>
      <c r="O1176" s="32" t="s">
        <v>25</v>
      </c>
      <c r="P1176" s="32" t="s">
        <v>26</v>
      </c>
    </row>
    <row r="1177" spans="1:16" ht="25.5" x14ac:dyDescent="0.25">
      <c r="A1177" s="32" t="s">
        <v>2782</v>
      </c>
      <c r="B1177" s="32" t="s">
        <v>64</v>
      </c>
      <c r="C1177" s="33">
        <v>43789</v>
      </c>
      <c r="D1177" s="33"/>
      <c r="E1177" s="32" t="s">
        <v>25</v>
      </c>
      <c r="F1177" s="34">
        <v>45286</v>
      </c>
      <c r="G1177" s="34"/>
      <c r="H1177" s="34">
        <v>45287</v>
      </c>
      <c r="I1177" s="34"/>
      <c r="J1177" s="32" t="s">
        <v>134</v>
      </c>
      <c r="K1177" s="32" t="s">
        <v>2783</v>
      </c>
      <c r="L1177" s="32" t="s">
        <v>856</v>
      </c>
      <c r="M1177" s="32" t="s">
        <v>23</v>
      </c>
      <c r="N1177" s="32" t="s">
        <v>340</v>
      </c>
      <c r="O1177" s="32" t="s">
        <v>25</v>
      </c>
      <c r="P1177" s="32" t="s">
        <v>20</v>
      </c>
    </row>
    <row r="1178" spans="1:16" ht="25.5" x14ac:dyDescent="0.25">
      <c r="A1178" s="32" t="s">
        <v>2785</v>
      </c>
      <c r="B1178" s="32" t="s">
        <v>2786</v>
      </c>
      <c r="C1178" s="33">
        <v>43805</v>
      </c>
      <c r="D1178" s="33"/>
      <c r="E1178" s="32" t="s">
        <v>25</v>
      </c>
      <c r="F1178" s="34">
        <v>45307</v>
      </c>
      <c r="G1178" s="34"/>
      <c r="H1178" s="34">
        <v>45330</v>
      </c>
      <c r="I1178" s="34"/>
      <c r="J1178" s="32" t="s">
        <v>30</v>
      </c>
      <c r="K1178" s="32" t="s">
        <v>541</v>
      </c>
      <c r="L1178" s="32" t="s">
        <v>2787</v>
      </c>
      <c r="M1178" s="32" t="s">
        <v>23</v>
      </c>
      <c r="N1178" s="32"/>
      <c r="O1178" s="32" t="s">
        <v>25</v>
      </c>
      <c r="P1178" s="32" t="s">
        <v>26</v>
      </c>
    </row>
    <row r="1179" spans="1:16" ht="25.5" x14ac:dyDescent="0.25">
      <c r="A1179" s="32" t="s">
        <v>2788</v>
      </c>
      <c r="B1179" s="32" t="s">
        <v>64</v>
      </c>
      <c r="C1179" s="33">
        <v>43818</v>
      </c>
      <c r="D1179" s="33"/>
      <c r="E1179" s="32" t="s">
        <v>25</v>
      </c>
      <c r="F1179" s="34">
        <v>45283</v>
      </c>
      <c r="G1179" s="34"/>
      <c r="H1179" s="34">
        <v>45283</v>
      </c>
      <c r="I1179" s="34"/>
      <c r="J1179" s="32" t="s">
        <v>620</v>
      </c>
      <c r="K1179" s="32" t="s">
        <v>661</v>
      </c>
      <c r="L1179" s="32" t="s">
        <v>438</v>
      </c>
      <c r="M1179" s="32" t="s">
        <v>23</v>
      </c>
      <c r="N1179" s="32" t="s">
        <v>340</v>
      </c>
      <c r="O1179" s="32" t="s">
        <v>25</v>
      </c>
      <c r="P1179" s="32" t="s">
        <v>26</v>
      </c>
    </row>
    <row r="1180" spans="1:16" ht="25.5" x14ac:dyDescent="0.25">
      <c r="A1180" s="32" t="s">
        <v>2789</v>
      </c>
      <c r="B1180" s="32" t="s">
        <v>19</v>
      </c>
      <c r="C1180" s="33">
        <v>43790</v>
      </c>
      <c r="D1180" s="33"/>
      <c r="E1180" s="32" t="s">
        <v>25</v>
      </c>
      <c r="F1180" s="34">
        <v>45279</v>
      </c>
      <c r="G1180" s="34"/>
      <c r="H1180" s="34">
        <v>45280</v>
      </c>
      <c r="I1180" s="34"/>
      <c r="J1180" s="32" t="s">
        <v>620</v>
      </c>
      <c r="K1180" s="32" t="s">
        <v>621</v>
      </c>
      <c r="L1180" s="32" t="s">
        <v>480</v>
      </c>
      <c r="M1180" s="32" t="s">
        <v>23</v>
      </c>
      <c r="N1180" s="32" t="s">
        <v>24</v>
      </c>
      <c r="O1180" s="32" t="s">
        <v>25</v>
      </c>
      <c r="P1180" s="32" t="s">
        <v>26</v>
      </c>
    </row>
    <row r="1181" spans="1:16" ht="25.5" x14ac:dyDescent="0.25">
      <c r="A1181" s="32" t="s">
        <v>2790</v>
      </c>
      <c r="B1181" s="32" t="s">
        <v>1269</v>
      </c>
      <c r="C1181" s="33">
        <v>43791</v>
      </c>
      <c r="D1181" s="33"/>
      <c r="E1181" s="32" t="s">
        <v>20</v>
      </c>
      <c r="F1181" s="34">
        <v>45302</v>
      </c>
      <c r="G1181" s="34"/>
      <c r="H1181" s="34">
        <v>45331</v>
      </c>
      <c r="I1181" s="34"/>
      <c r="J1181" s="32" t="s">
        <v>1041</v>
      </c>
      <c r="K1181" s="32" t="s">
        <v>2791</v>
      </c>
      <c r="L1181" s="32" t="s">
        <v>2792</v>
      </c>
      <c r="M1181" s="32" t="s">
        <v>23</v>
      </c>
      <c r="N1181" s="32"/>
      <c r="O1181" s="32" t="s">
        <v>25</v>
      </c>
      <c r="P1181" s="32" t="s">
        <v>26</v>
      </c>
    </row>
    <row r="1182" spans="1:16" ht="25.5" x14ac:dyDescent="0.25">
      <c r="A1182" s="32" t="s">
        <v>2793</v>
      </c>
      <c r="B1182" s="32" t="s">
        <v>35</v>
      </c>
      <c r="C1182" s="33">
        <v>43788</v>
      </c>
      <c r="D1182" s="33"/>
      <c r="E1182" s="32" t="s">
        <v>25</v>
      </c>
      <c r="F1182" s="34">
        <v>45293</v>
      </c>
      <c r="G1182" s="34"/>
      <c r="H1182" s="34">
        <v>45293</v>
      </c>
      <c r="I1182" s="34"/>
      <c r="J1182" s="32" t="s">
        <v>36</v>
      </c>
      <c r="K1182" s="32" t="s">
        <v>25</v>
      </c>
      <c r="L1182" s="32" t="s">
        <v>1397</v>
      </c>
      <c r="M1182" s="32" t="s">
        <v>23</v>
      </c>
      <c r="N1182" s="32" t="s">
        <v>340</v>
      </c>
      <c r="O1182" s="32" t="s">
        <v>25</v>
      </c>
      <c r="P1182" s="32" t="s">
        <v>26</v>
      </c>
    </row>
    <row r="1183" spans="1:16" ht="25.5" x14ac:dyDescent="0.25">
      <c r="A1183" s="32" t="s">
        <v>2794</v>
      </c>
      <c r="B1183" s="32" t="s">
        <v>95</v>
      </c>
      <c r="C1183" s="33">
        <v>43791</v>
      </c>
      <c r="D1183" s="33"/>
      <c r="E1183" s="32" t="s">
        <v>20</v>
      </c>
      <c r="F1183" s="34">
        <v>45286</v>
      </c>
      <c r="G1183" s="34"/>
      <c r="H1183" s="34">
        <v>45286</v>
      </c>
      <c r="I1183" s="34"/>
      <c r="J1183" s="32" t="s">
        <v>134</v>
      </c>
      <c r="K1183" s="32" t="s">
        <v>2795</v>
      </c>
      <c r="L1183" s="32" t="s">
        <v>2796</v>
      </c>
      <c r="M1183" s="32" t="s">
        <v>23</v>
      </c>
      <c r="N1183" s="32" t="s">
        <v>24</v>
      </c>
      <c r="O1183" s="32" t="s">
        <v>25</v>
      </c>
      <c r="P1183" s="32" t="s">
        <v>26</v>
      </c>
    </row>
    <row r="1184" spans="1:16" ht="25.5" x14ac:dyDescent="0.25">
      <c r="A1184" s="32" t="s">
        <v>2797</v>
      </c>
      <c r="B1184" s="32" t="s">
        <v>19</v>
      </c>
      <c r="C1184" s="33">
        <v>43790</v>
      </c>
      <c r="D1184" s="33"/>
      <c r="E1184" s="32" t="s">
        <v>25</v>
      </c>
      <c r="F1184" s="34">
        <v>45647</v>
      </c>
      <c r="G1184" s="34"/>
      <c r="H1184" s="34">
        <v>45647</v>
      </c>
      <c r="I1184" s="34"/>
      <c r="J1184" s="32" t="s">
        <v>253</v>
      </c>
      <c r="K1184" s="32" t="s">
        <v>2798</v>
      </c>
      <c r="L1184" s="32" t="s">
        <v>2799</v>
      </c>
      <c r="M1184" s="32" t="s">
        <v>23</v>
      </c>
      <c r="N1184" s="32" t="s">
        <v>340</v>
      </c>
      <c r="O1184" s="32" t="s">
        <v>25</v>
      </c>
      <c r="P1184" s="32" t="s">
        <v>26</v>
      </c>
    </row>
    <row r="1185" spans="1:16" ht="25.5" x14ac:dyDescent="0.25">
      <c r="A1185" s="32" t="s">
        <v>2800</v>
      </c>
      <c r="B1185" s="32" t="s">
        <v>2801</v>
      </c>
      <c r="C1185" s="33">
        <v>43793</v>
      </c>
      <c r="D1185" s="33"/>
      <c r="E1185" s="32" t="s">
        <v>25</v>
      </c>
      <c r="F1185" s="34">
        <v>43793</v>
      </c>
      <c r="G1185" s="34"/>
      <c r="H1185" s="34">
        <v>43793</v>
      </c>
      <c r="I1185" s="34"/>
      <c r="J1185" s="32" t="s">
        <v>410</v>
      </c>
      <c r="K1185" s="32" t="s">
        <v>1113</v>
      </c>
      <c r="L1185" s="32">
        <v>2025</v>
      </c>
      <c r="M1185" s="32" t="s">
        <v>1737</v>
      </c>
      <c r="N1185" s="32" t="s">
        <v>356</v>
      </c>
      <c r="O1185" s="32" t="s">
        <v>20</v>
      </c>
      <c r="P1185" s="32" t="s">
        <v>26</v>
      </c>
    </row>
    <row r="1186" spans="1:16" ht="25.5" x14ac:dyDescent="0.25">
      <c r="A1186" s="32" t="s">
        <v>2803</v>
      </c>
      <c r="B1186" s="32" t="s">
        <v>29</v>
      </c>
      <c r="C1186" s="33">
        <v>43790</v>
      </c>
      <c r="D1186" s="33"/>
      <c r="E1186" s="32" t="s">
        <v>25</v>
      </c>
      <c r="F1186" s="34">
        <v>45324</v>
      </c>
      <c r="G1186" s="34"/>
      <c r="H1186" s="34">
        <v>45332</v>
      </c>
      <c r="I1186" s="34"/>
      <c r="J1186" s="32" t="s">
        <v>36</v>
      </c>
      <c r="K1186" s="32" t="s">
        <v>146</v>
      </c>
      <c r="L1186" s="32" t="s">
        <v>2804</v>
      </c>
      <c r="M1186" s="32" t="s">
        <v>23</v>
      </c>
      <c r="N1186" s="32" t="s">
        <v>24</v>
      </c>
      <c r="O1186" s="32" t="s">
        <v>25</v>
      </c>
      <c r="P1186" s="32" t="s">
        <v>26</v>
      </c>
    </row>
    <row r="1187" spans="1:16" ht="25.5" x14ac:dyDescent="0.25">
      <c r="A1187" s="32" t="s">
        <v>2805</v>
      </c>
      <c r="B1187" s="32" t="s">
        <v>19</v>
      </c>
      <c r="C1187" s="33">
        <v>43790</v>
      </c>
      <c r="D1187" s="33"/>
      <c r="E1187" s="32" t="s">
        <v>25</v>
      </c>
      <c r="F1187" s="34">
        <v>45323</v>
      </c>
      <c r="G1187" s="34"/>
      <c r="H1187" s="34">
        <v>45323</v>
      </c>
      <c r="I1187" s="34"/>
      <c r="J1187" s="32" t="s">
        <v>134</v>
      </c>
      <c r="K1187" s="32" t="s">
        <v>376</v>
      </c>
      <c r="L1187" s="32" t="s">
        <v>1903</v>
      </c>
      <c r="M1187" s="32" t="s">
        <v>23</v>
      </c>
      <c r="N1187" s="32" t="s">
        <v>340</v>
      </c>
      <c r="O1187" s="32" t="s">
        <v>25</v>
      </c>
      <c r="P1187" s="32" t="s">
        <v>26</v>
      </c>
    </row>
    <row r="1188" spans="1:16" ht="25.5" x14ac:dyDescent="0.25">
      <c r="A1188" s="32" t="s">
        <v>2807</v>
      </c>
      <c r="B1188" s="32" t="s">
        <v>29</v>
      </c>
      <c r="C1188" s="33">
        <v>43792</v>
      </c>
      <c r="D1188" s="33"/>
      <c r="E1188" s="32" t="s">
        <v>25</v>
      </c>
      <c r="F1188" s="34">
        <v>45322</v>
      </c>
      <c r="G1188" s="34"/>
      <c r="H1188" s="34">
        <v>45322</v>
      </c>
      <c r="I1188" s="34"/>
      <c r="J1188" s="32" t="s">
        <v>36</v>
      </c>
      <c r="K1188" s="32" t="s">
        <v>316</v>
      </c>
      <c r="L1188" s="32" t="s">
        <v>2284</v>
      </c>
      <c r="M1188" s="32" t="s">
        <v>23</v>
      </c>
      <c r="N1188" s="32" t="s">
        <v>24</v>
      </c>
      <c r="O1188" s="32" t="s">
        <v>25</v>
      </c>
      <c r="P1188" s="32" t="s">
        <v>26</v>
      </c>
    </row>
    <row r="1189" spans="1:16" ht="25.5" x14ac:dyDescent="0.25">
      <c r="A1189" s="32" t="s">
        <v>2808</v>
      </c>
      <c r="B1189" s="32" t="s">
        <v>35</v>
      </c>
      <c r="C1189" s="33">
        <v>43791</v>
      </c>
      <c r="D1189" s="33"/>
      <c r="E1189" s="32" t="s">
        <v>25</v>
      </c>
      <c r="F1189" s="34">
        <v>45293</v>
      </c>
      <c r="G1189" s="34"/>
      <c r="H1189" s="34">
        <v>45293</v>
      </c>
      <c r="I1189" s="34"/>
      <c r="J1189" s="32" t="s">
        <v>1035</v>
      </c>
      <c r="K1189" s="32" t="s">
        <v>2809</v>
      </c>
      <c r="L1189" s="32" t="s">
        <v>2810</v>
      </c>
      <c r="M1189" s="32" t="s">
        <v>43</v>
      </c>
      <c r="N1189" s="32" t="s">
        <v>24</v>
      </c>
      <c r="O1189" s="32" t="s">
        <v>25</v>
      </c>
      <c r="P1189" s="32" t="s">
        <v>26</v>
      </c>
    </row>
    <row r="1190" spans="1:16" ht="25.5" x14ac:dyDescent="0.25">
      <c r="A1190" s="32" t="s">
        <v>2812</v>
      </c>
      <c r="B1190" s="32" t="s">
        <v>46</v>
      </c>
      <c r="C1190" s="33">
        <v>43760</v>
      </c>
      <c r="D1190" s="33"/>
      <c r="E1190" s="32" t="s">
        <v>25</v>
      </c>
      <c r="F1190" s="34">
        <v>45288</v>
      </c>
      <c r="G1190" s="34"/>
      <c r="H1190" s="34">
        <v>45289</v>
      </c>
      <c r="I1190" s="34"/>
      <c r="J1190" s="32" t="s">
        <v>528</v>
      </c>
      <c r="K1190" s="32" t="s">
        <v>1607</v>
      </c>
      <c r="L1190" s="32" t="s">
        <v>2543</v>
      </c>
      <c r="M1190" s="32" t="s">
        <v>23</v>
      </c>
      <c r="N1190" s="32" t="s">
        <v>24</v>
      </c>
      <c r="O1190" s="32" t="s">
        <v>25</v>
      </c>
      <c r="P1190" s="32" t="s">
        <v>26</v>
      </c>
    </row>
    <row r="1191" spans="1:16" ht="25.5" x14ac:dyDescent="0.25">
      <c r="A1191" s="32" t="s">
        <v>2606</v>
      </c>
      <c r="B1191" s="32" t="s">
        <v>19</v>
      </c>
      <c r="C1191" s="33">
        <v>43790</v>
      </c>
      <c r="D1191" s="33"/>
      <c r="E1191" s="32" t="s">
        <v>25</v>
      </c>
      <c r="F1191" s="34">
        <v>45278</v>
      </c>
      <c r="G1191" s="34"/>
      <c r="H1191" s="34">
        <v>45279</v>
      </c>
      <c r="I1191" s="34"/>
      <c r="J1191" s="32" t="s">
        <v>134</v>
      </c>
      <c r="K1191" s="32" t="s">
        <v>116</v>
      </c>
      <c r="L1191" s="34">
        <v>45337</v>
      </c>
      <c r="M1191" s="32" t="s">
        <v>23</v>
      </c>
      <c r="N1191" s="32"/>
      <c r="O1191" s="32" t="s">
        <v>25</v>
      </c>
      <c r="P1191" s="32" t="s">
        <v>311</v>
      </c>
    </row>
    <row r="1192" spans="1:16" ht="25.5" x14ac:dyDescent="0.25">
      <c r="A1192" s="32" t="s">
        <v>2814</v>
      </c>
      <c r="B1192" s="32" t="s">
        <v>95</v>
      </c>
      <c r="C1192" s="33">
        <v>43791</v>
      </c>
      <c r="D1192" s="33"/>
      <c r="E1192" s="32" t="s">
        <v>25</v>
      </c>
      <c r="F1192" s="34">
        <v>45286</v>
      </c>
      <c r="G1192" s="34"/>
      <c r="H1192" s="34">
        <v>45286</v>
      </c>
      <c r="I1192" s="34"/>
      <c r="J1192" s="32" t="s">
        <v>1073</v>
      </c>
      <c r="K1192" s="32" t="s">
        <v>2354</v>
      </c>
      <c r="L1192" s="32" t="s">
        <v>2815</v>
      </c>
      <c r="M1192" s="32" t="s">
        <v>43</v>
      </c>
      <c r="N1192" s="32" t="s">
        <v>24</v>
      </c>
      <c r="O1192" s="32" t="s">
        <v>25</v>
      </c>
      <c r="P1192" s="32" t="s">
        <v>26</v>
      </c>
    </row>
    <row r="1193" spans="1:16" ht="25.5" x14ac:dyDescent="0.25">
      <c r="A1193" s="32" t="s">
        <v>2817</v>
      </c>
      <c r="B1193" s="32" t="s">
        <v>35</v>
      </c>
      <c r="C1193" s="33">
        <v>43791</v>
      </c>
      <c r="D1193" s="33"/>
      <c r="E1193" s="32" t="s">
        <v>25</v>
      </c>
      <c r="F1193" s="34">
        <v>45267</v>
      </c>
      <c r="G1193" s="34"/>
      <c r="H1193" s="34">
        <v>45268</v>
      </c>
      <c r="I1193" s="34"/>
      <c r="J1193" s="32" t="s">
        <v>30</v>
      </c>
      <c r="K1193" s="32" t="s">
        <v>100</v>
      </c>
      <c r="L1193" s="32" t="s">
        <v>2625</v>
      </c>
      <c r="M1193" s="32" t="s">
        <v>23</v>
      </c>
      <c r="N1193" s="32" t="s">
        <v>340</v>
      </c>
      <c r="O1193" s="32" t="s">
        <v>25</v>
      </c>
      <c r="P1193" s="32" t="s">
        <v>26</v>
      </c>
    </row>
    <row r="1194" spans="1:16" ht="25.5" x14ac:dyDescent="0.25">
      <c r="A1194" s="32" t="s">
        <v>2818</v>
      </c>
      <c r="B1194" s="32" t="s">
        <v>793</v>
      </c>
      <c r="C1194" s="33">
        <v>43791</v>
      </c>
      <c r="D1194" s="33"/>
      <c r="E1194" s="32" t="s">
        <v>25</v>
      </c>
      <c r="F1194" s="34">
        <v>45335</v>
      </c>
      <c r="G1194" s="34"/>
      <c r="H1194" s="34">
        <v>45335</v>
      </c>
      <c r="I1194" s="34"/>
      <c r="J1194" s="32" t="s">
        <v>520</v>
      </c>
      <c r="K1194" s="32" t="s">
        <v>1945</v>
      </c>
      <c r="L1194" s="32" t="s">
        <v>2819</v>
      </c>
      <c r="M1194" s="32" t="s">
        <v>43</v>
      </c>
      <c r="N1194" s="32" t="s">
        <v>24</v>
      </c>
      <c r="O1194" s="32" t="s">
        <v>25</v>
      </c>
      <c r="P1194" s="32" t="s">
        <v>26</v>
      </c>
    </row>
    <row r="1195" spans="1:16" ht="25.5" x14ac:dyDescent="0.25">
      <c r="A1195" s="32" t="s">
        <v>2821</v>
      </c>
      <c r="B1195" s="32" t="s">
        <v>793</v>
      </c>
      <c r="C1195" s="33">
        <v>43790</v>
      </c>
      <c r="D1195" s="33"/>
      <c r="E1195" s="32" t="s">
        <v>25</v>
      </c>
      <c r="F1195" s="34">
        <v>45335</v>
      </c>
      <c r="G1195" s="34"/>
      <c r="H1195" s="34">
        <v>45335</v>
      </c>
      <c r="I1195" s="34"/>
      <c r="J1195" s="32" t="s">
        <v>410</v>
      </c>
      <c r="K1195" s="32" t="s">
        <v>1952</v>
      </c>
      <c r="L1195" s="32" t="s">
        <v>473</v>
      </c>
      <c r="M1195" s="32" t="s">
        <v>43</v>
      </c>
      <c r="N1195" s="32" t="s">
        <v>24</v>
      </c>
      <c r="O1195" s="32" t="s">
        <v>25</v>
      </c>
      <c r="P1195" s="32" t="s">
        <v>26</v>
      </c>
    </row>
    <row r="1196" spans="1:16" ht="25.5" x14ac:dyDescent="0.25">
      <c r="A1196" s="32" t="s">
        <v>2823</v>
      </c>
      <c r="B1196" s="32" t="s">
        <v>106</v>
      </c>
      <c r="C1196" s="33">
        <v>43788</v>
      </c>
      <c r="D1196" s="33"/>
      <c r="E1196" s="32" t="s">
        <v>25</v>
      </c>
      <c r="F1196" s="34">
        <v>45330</v>
      </c>
      <c r="G1196" s="34"/>
      <c r="H1196" s="34">
        <v>45330</v>
      </c>
      <c r="I1196" s="34"/>
      <c r="J1196" s="32" t="s">
        <v>30</v>
      </c>
      <c r="K1196" s="32" t="s">
        <v>197</v>
      </c>
      <c r="L1196" s="32" t="s">
        <v>2284</v>
      </c>
      <c r="M1196" s="32" t="s">
        <v>23</v>
      </c>
      <c r="N1196" s="32" t="s">
        <v>356</v>
      </c>
      <c r="O1196" s="32" t="s">
        <v>25</v>
      </c>
      <c r="P1196" s="32" t="s">
        <v>26</v>
      </c>
    </row>
    <row r="1197" spans="1:16" ht="25.5" x14ac:dyDescent="0.25">
      <c r="A1197" s="32" t="s">
        <v>2825</v>
      </c>
      <c r="B1197" s="32" t="s">
        <v>793</v>
      </c>
      <c r="C1197" s="33">
        <v>43791</v>
      </c>
      <c r="D1197" s="33"/>
      <c r="E1197" s="32" t="s">
        <v>25</v>
      </c>
      <c r="F1197" s="34">
        <v>45335</v>
      </c>
      <c r="G1197" s="34"/>
      <c r="H1197" s="34">
        <v>45335</v>
      </c>
      <c r="I1197" s="34"/>
      <c r="J1197" s="32" t="s">
        <v>134</v>
      </c>
      <c r="K1197" s="32" t="s">
        <v>2826</v>
      </c>
      <c r="L1197" s="32">
        <v>2024</v>
      </c>
      <c r="M1197" s="32" t="s">
        <v>43</v>
      </c>
      <c r="N1197" s="32" t="s">
        <v>24</v>
      </c>
      <c r="O1197" s="32" t="s">
        <v>25</v>
      </c>
      <c r="P1197" s="32" t="s">
        <v>26</v>
      </c>
    </row>
    <row r="1198" spans="1:16" ht="25.5" x14ac:dyDescent="0.25">
      <c r="A1198" s="32" t="s">
        <v>2827</v>
      </c>
      <c r="B1198" s="32" t="s">
        <v>2828</v>
      </c>
      <c r="C1198" s="33">
        <v>43793</v>
      </c>
      <c r="D1198" s="33"/>
      <c r="E1198" s="32" t="s">
        <v>25</v>
      </c>
      <c r="F1198" s="34">
        <v>45335</v>
      </c>
      <c r="G1198" s="34"/>
      <c r="H1198" s="34">
        <v>45335</v>
      </c>
      <c r="I1198" s="34"/>
      <c r="J1198" s="32" t="s">
        <v>410</v>
      </c>
      <c r="K1198" s="32" t="s">
        <v>516</v>
      </c>
      <c r="L1198" s="32" t="s">
        <v>2454</v>
      </c>
      <c r="M1198" s="32" t="s">
        <v>23</v>
      </c>
      <c r="N1198" s="32" t="s">
        <v>24</v>
      </c>
      <c r="O1198" s="32" t="s">
        <v>25</v>
      </c>
      <c r="P1198" s="32" t="s">
        <v>26</v>
      </c>
    </row>
    <row r="1199" spans="1:16" ht="25.5" x14ac:dyDescent="0.25">
      <c r="A1199" s="32" t="s">
        <v>2830</v>
      </c>
      <c r="B1199" s="32" t="s">
        <v>1269</v>
      </c>
      <c r="C1199" s="33">
        <v>43792</v>
      </c>
      <c r="D1199" s="33"/>
      <c r="E1199" s="32" t="s">
        <v>20</v>
      </c>
      <c r="F1199" s="34">
        <v>45308</v>
      </c>
      <c r="G1199" s="34"/>
      <c r="H1199" s="34">
        <v>45335</v>
      </c>
      <c r="I1199" s="34"/>
      <c r="J1199" s="32" t="s">
        <v>134</v>
      </c>
      <c r="K1199" s="32" t="s">
        <v>2831</v>
      </c>
      <c r="L1199" s="32" t="s">
        <v>2254</v>
      </c>
      <c r="M1199" s="32" t="s">
        <v>23</v>
      </c>
      <c r="N1199" s="32" t="s">
        <v>340</v>
      </c>
      <c r="O1199" s="32" t="s">
        <v>25</v>
      </c>
      <c r="P1199" s="32" t="s">
        <v>26</v>
      </c>
    </row>
    <row r="1200" spans="1:16" ht="38.25" x14ac:dyDescent="0.25">
      <c r="A1200" s="32" t="s">
        <v>2832</v>
      </c>
      <c r="B1200" s="32" t="s">
        <v>106</v>
      </c>
      <c r="C1200" s="33">
        <v>43794</v>
      </c>
      <c r="D1200" s="33"/>
      <c r="E1200" s="32" t="s">
        <v>20</v>
      </c>
      <c r="F1200" s="34">
        <v>45300</v>
      </c>
      <c r="G1200" s="34"/>
      <c r="H1200" s="34">
        <v>45302</v>
      </c>
      <c r="I1200" s="34"/>
      <c r="J1200" s="32" t="s">
        <v>21</v>
      </c>
      <c r="K1200" s="32" t="s">
        <v>127</v>
      </c>
      <c r="L1200" s="32" t="s">
        <v>2833</v>
      </c>
      <c r="M1200" s="32" t="s">
        <v>23</v>
      </c>
      <c r="N1200" s="32" t="s">
        <v>340</v>
      </c>
      <c r="O1200" s="32" t="s">
        <v>25</v>
      </c>
      <c r="P1200" s="32" t="s">
        <v>26</v>
      </c>
    </row>
    <row r="1201" spans="1:16" ht="25.5" x14ac:dyDescent="0.25">
      <c r="A1201" s="32" t="s">
        <v>2834</v>
      </c>
      <c r="B1201" s="32" t="s">
        <v>793</v>
      </c>
      <c r="C1201" s="33">
        <v>43792</v>
      </c>
      <c r="D1201" s="33"/>
      <c r="E1201" s="32" t="s">
        <v>25</v>
      </c>
      <c r="F1201" s="34">
        <v>45335</v>
      </c>
      <c r="G1201" s="34"/>
      <c r="H1201" s="34">
        <v>45335</v>
      </c>
      <c r="I1201" s="34"/>
      <c r="J1201" s="32" t="s">
        <v>399</v>
      </c>
      <c r="K1201" s="32" t="s">
        <v>2835</v>
      </c>
      <c r="L1201" s="32" t="s">
        <v>44</v>
      </c>
      <c r="M1201" s="32" t="s">
        <v>23</v>
      </c>
      <c r="N1201" s="32" t="s">
        <v>340</v>
      </c>
      <c r="O1201" s="32" t="s">
        <v>25</v>
      </c>
      <c r="P1201" s="32" t="s">
        <v>26</v>
      </c>
    </row>
    <row r="1202" spans="1:16" ht="25.5" x14ac:dyDescent="0.25">
      <c r="A1202" s="32" t="s">
        <v>2836</v>
      </c>
      <c r="B1202" s="32" t="s">
        <v>793</v>
      </c>
      <c r="C1202" s="33">
        <v>43423</v>
      </c>
      <c r="D1202" s="33"/>
      <c r="E1202" s="32" t="s">
        <v>20</v>
      </c>
      <c r="F1202" s="34">
        <v>45335</v>
      </c>
      <c r="G1202" s="34"/>
      <c r="H1202" s="34">
        <v>45335</v>
      </c>
      <c r="I1202" s="34"/>
      <c r="J1202" s="32" t="s">
        <v>36</v>
      </c>
      <c r="K1202" s="32" t="s">
        <v>2837</v>
      </c>
      <c r="L1202" s="32" t="s">
        <v>2838</v>
      </c>
      <c r="M1202" s="32" t="s">
        <v>23</v>
      </c>
      <c r="N1202" s="32" t="s">
        <v>340</v>
      </c>
      <c r="O1202" s="32" t="s">
        <v>25</v>
      </c>
      <c r="P1202" s="32" t="s">
        <v>26</v>
      </c>
    </row>
    <row r="1203" spans="1:16" ht="25.5" x14ac:dyDescent="0.25">
      <c r="A1203" s="32" t="s">
        <v>2821</v>
      </c>
      <c r="B1203" s="32" t="s">
        <v>793</v>
      </c>
      <c r="C1203" s="33">
        <v>43790</v>
      </c>
      <c r="D1203" s="33"/>
      <c r="E1203" s="32" t="s">
        <v>25</v>
      </c>
      <c r="F1203" s="34">
        <v>45335</v>
      </c>
      <c r="G1203" s="34"/>
      <c r="H1203" s="34">
        <v>45335</v>
      </c>
      <c r="I1203" s="34"/>
      <c r="J1203" s="32" t="s">
        <v>410</v>
      </c>
      <c r="K1203" s="32" t="s">
        <v>1952</v>
      </c>
      <c r="L1203" s="32" t="s">
        <v>473</v>
      </c>
      <c r="M1203" s="32" t="s">
        <v>43</v>
      </c>
      <c r="N1203" s="32" t="s">
        <v>24</v>
      </c>
      <c r="O1203" s="32" t="s">
        <v>25</v>
      </c>
      <c r="P1203" s="32" t="s">
        <v>26</v>
      </c>
    </row>
    <row r="1204" spans="1:16" ht="25.5" x14ac:dyDescent="0.25">
      <c r="A1204" s="32" t="s">
        <v>2840</v>
      </c>
      <c r="B1204" s="32" t="s">
        <v>69</v>
      </c>
      <c r="C1204" s="33">
        <v>43790</v>
      </c>
      <c r="D1204" s="33"/>
      <c r="E1204" s="32" t="s">
        <v>25</v>
      </c>
      <c r="F1204" s="34">
        <v>45268</v>
      </c>
      <c r="G1204" s="34"/>
      <c r="H1204" s="34">
        <v>45277</v>
      </c>
      <c r="I1204" s="34"/>
      <c r="J1204" s="32" t="s">
        <v>30</v>
      </c>
      <c r="K1204" s="32" t="s">
        <v>992</v>
      </c>
      <c r="L1204" s="32" t="s">
        <v>473</v>
      </c>
      <c r="M1204" s="32" t="s">
        <v>43</v>
      </c>
      <c r="N1204" s="32" t="s">
        <v>340</v>
      </c>
      <c r="O1204" s="32" t="s">
        <v>25</v>
      </c>
      <c r="P1204" s="32" t="s">
        <v>26</v>
      </c>
    </row>
    <row r="1205" spans="1:16" ht="25.5" x14ac:dyDescent="0.25">
      <c r="A1205" s="32" t="s">
        <v>2834</v>
      </c>
      <c r="B1205" s="32" t="s">
        <v>793</v>
      </c>
      <c r="C1205" s="33">
        <v>43792</v>
      </c>
      <c r="D1205" s="33"/>
      <c r="E1205" s="32" t="s">
        <v>25</v>
      </c>
      <c r="F1205" s="34">
        <v>45335</v>
      </c>
      <c r="G1205" s="34"/>
      <c r="H1205" s="34">
        <v>45335</v>
      </c>
      <c r="I1205" s="34"/>
      <c r="J1205" s="32" t="s">
        <v>399</v>
      </c>
      <c r="K1205" s="32" t="s">
        <v>2835</v>
      </c>
      <c r="L1205" s="32" t="s">
        <v>44</v>
      </c>
      <c r="M1205" s="32" t="s">
        <v>23</v>
      </c>
      <c r="N1205" s="32" t="s">
        <v>340</v>
      </c>
      <c r="O1205" s="32" t="s">
        <v>25</v>
      </c>
      <c r="P1205" s="32" t="s">
        <v>26</v>
      </c>
    </row>
    <row r="1206" spans="1:16" ht="25.5" x14ac:dyDescent="0.25">
      <c r="A1206" s="32" t="s">
        <v>2841</v>
      </c>
      <c r="B1206" s="32" t="s">
        <v>793</v>
      </c>
      <c r="C1206" s="33">
        <v>43791</v>
      </c>
      <c r="D1206" s="33"/>
      <c r="E1206" s="32" t="s">
        <v>25</v>
      </c>
      <c r="F1206" s="34">
        <v>45335</v>
      </c>
      <c r="G1206" s="34"/>
      <c r="H1206" s="34">
        <v>45335</v>
      </c>
      <c r="I1206" s="34"/>
      <c r="J1206" s="32" t="s">
        <v>698</v>
      </c>
      <c r="K1206" s="32" t="s">
        <v>2842</v>
      </c>
      <c r="L1206" s="32" t="s">
        <v>791</v>
      </c>
      <c r="M1206" s="32" t="s">
        <v>43</v>
      </c>
      <c r="N1206" s="32" t="s">
        <v>24</v>
      </c>
      <c r="O1206" s="32" t="s">
        <v>25</v>
      </c>
      <c r="P1206" s="32" t="s">
        <v>26</v>
      </c>
    </row>
    <row r="1207" spans="1:16" ht="25.5" x14ac:dyDescent="0.25">
      <c r="A1207" s="32" t="s">
        <v>2843</v>
      </c>
      <c r="B1207" s="32" t="s">
        <v>46</v>
      </c>
      <c r="C1207" s="33">
        <v>43791</v>
      </c>
      <c r="D1207" s="33"/>
      <c r="E1207" s="32" t="s">
        <v>25</v>
      </c>
      <c r="F1207" s="34">
        <v>45288</v>
      </c>
      <c r="G1207" s="34"/>
      <c r="H1207" s="34">
        <v>45288</v>
      </c>
      <c r="I1207" s="34"/>
      <c r="J1207" s="32" t="s">
        <v>440</v>
      </c>
      <c r="K1207" s="32" t="s">
        <v>20</v>
      </c>
      <c r="L1207" s="32" t="s">
        <v>420</v>
      </c>
      <c r="M1207" s="32" t="s">
        <v>23</v>
      </c>
      <c r="N1207" s="32"/>
      <c r="O1207" s="32" t="s">
        <v>25</v>
      </c>
      <c r="P1207" s="32" t="s">
        <v>26</v>
      </c>
    </row>
    <row r="1208" spans="1:16" ht="25.5" x14ac:dyDescent="0.25">
      <c r="A1208" s="32" t="s">
        <v>2844</v>
      </c>
      <c r="B1208" s="32" t="s">
        <v>29</v>
      </c>
      <c r="C1208" s="33">
        <v>43788</v>
      </c>
      <c r="D1208" s="33"/>
      <c r="E1208" s="32" t="s">
        <v>25</v>
      </c>
      <c r="F1208" s="34">
        <v>45322</v>
      </c>
      <c r="G1208" s="34"/>
      <c r="H1208" s="34">
        <v>45322</v>
      </c>
      <c r="I1208" s="34"/>
      <c r="J1208" s="32" t="s">
        <v>134</v>
      </c>
      <c r="K1208" s="32" t="s">
        <v>723</v>
      </c>
      <c r="L1208" s="32" t="s">
        <v>2215</v>
      </c>
      <c r="M1208" s="32" t="s">
        <v>23</v>
      </c>
      <c r="N1208" s="32" t="s">
        <v>24</v>
      </c>
      <c r="O1208" s="32" t="s">
        <v>25</v>
      </c>
      <c r="P1208" s="32" t="s">
        <v>26</v>
      </c>
    </row>
    <row r="1209" spans="1:16" ht="25.5" x14ac:dyDescent="0.25">
      <c r="A1209" s="32" t="s">
        <v>2846</v>
      </c>
      <c r="B1209" s="32" t="s">
        <v>2828</v>
      </c>
      <c r="C1209" s="33">
        <v>43790</v>
      </c>
      <c r="D1209" s="33"/>
      <c r="E1209" s="32" t="s">
        <v>25</v>
      </c>
      <c r="F1209" s="34">
        <v>45335</v>
      </c>
      <c r="G1209" s="34"/>
      <c r="H1209" s="34">
        <v>45336</v>
      </c>
      <c r="I1209" s="34"/>
      <c r="J1209" s="32" t="s">
        <v>30</v>
      </c>
      <c r="K1209" s="32" t="s">
        <v>131</v>
      </c>
      <c r="L1209" s="32" t="s">
        <v>2847</v>
      </c>
      <c r="M1209" s="32" t="s">
        <v>23</v>
      </c>
      <c r="N1209" s="32" t="s">
        <v>340</v>
      </c>
      <c r="O1209" s="32" t="s">
        <v>25</v>
      </c>
      <c r="P1209" s="32" t="s">
        <v>26</v>
      </c>
    </row>
    <row r="1210" spans="1:16" ht="25.5" x14ac:dyDescent="0.25">
      <c r="A1210" s="32" t="s">
        <v>2848</v>
      </c>
      <c r="B1210" s="32" t="s">
        <v>2201</v>
      </c>
      <c r="C1210" s="33">
        <v>43791</v>
      </c>
      <c r="D1210" s="33"/>
      <c r="E1210" s="32" t="s">
        <v>25</v>
      </c>
      <c r="F1210" s="34">
        <v>45309</v>
      </c>
      <c r="G1210" s="34"/>
      <c r="H1210" s="34">
        <v>45312</v>
      </c>
      <c r="I1210" s="34"/>
      <c r="J1210" s="32" t="s">
        <v>634</v>
      </c>
      <c r="K1210" s="32" t="s">
        <v>2849</v>
      </c>
      <c r="L1210" s="40">
        <v>45352</v>
      </c>
      <c r="M1210" s="32" t="s">
        <v>23</v>
      </c>
      <c r="N1210" s="32" t="s">
        <v>24</v>
      </c>
      <c r="O1210" s="32" t="s">
        <v>25</v>
      </c>
      <c r="P1210" s="32" t="s">
        <v>26</v>
      </c>
    </row>
    <row r="1211" spans="1:16" ht="25.5" x14ac:dyDescent="0.25">
      <c r="A1211" s="32" t="s">
        <v>2851</v>
      </c>
      <c r="B1211" s="32" t="s">
        <v>793</v>
      </c>
      <c r="C1211" s="33">
        <v>44887</v>
      </c>
      <c r="D1211" s="33"/>
      <c r="E1211" s="32" t="s">
        <v>25</v>
      </c>
      <c r="F1211" s="34">
        <v>45335</v>
      </c>
      <c r="G1211" s="34"/>
      <c r="H1211" s="34">
        <v>45336</v>
      </c>
      <c r="I1211" s="34"/>
      <c r="J1211" s="32" t="s">
        <v>134</v>
      </c>
      <c r="K1211" s="32" t="s">
        <v>1189</v>
      </c>
      <c r="L1211" s="34">
        <v>45658</v>
      </c>
      <c r="M1211" s="32" t="s">
        <v>23</v>
      </c>
      <c r="N1211" s="32" t="s">
        <v>24</v>
      </c>
      <c r="O1211" s="32" t="s">
        <v>25</v>
      </c>
      <c r="P1211" s="32" t="s">
        <v>26</v>
      </c>
    </row>
    <row r="1212" spans="1:16" ht="25.5" x14ac:dyDescent="0.25">
      <c r="A1212" s="32" t="s">
        <v>2852</v>
      </c>
      <c r="B1212" s="32" t="s">
        <v>59</v>
      </c>
      <c r="C1212" s="33">
        <v>43788</v>
      </c>
      <c r="D1212" s="33"/>
      <c r="E1212" s="32" t="s">
        <v>25</v>
      </c>
      <c r="F1212" s="34">
        <v>45281</v>
      </c>
      <c r="G1212" s="34"/>
      <c r="H1212" s="34">
        <v>45281</v>
      </c>
      <c r="I1212" s="34"/>
      <c r="J1212" s="32" t="s">
        <v>253</v>
      </c>
      <c r="K1212" s="32" t="s">
        <v>415</v>
      </c>
      <c r="L1212" s="32" t="s">
        <v>517</v>
      </c>
      <c r="M1212" s="32" t="s">
        <v>23</v>
      </c>
      <c r="N1212" s="32" t="s">
        <v>340</v>
      </c>
      <c r="O1212" s="32" t="s">
        <v>25</v>
      </c>
      <c r="P1212" s="32" t="s">
        <v>26</v>
      </c>
    </row>
    <row r="1213" spans="1:16" ht="25.5" x14ac:dyDescent="0.25">
      <c r="A1213" s="32" t="s">
        <v>2854</v>
      </c>
      <c r="B1213" s="32" t="s">
        <v>793</v>
      </c>
      <c r="C1213" s="33">
        <v>43791</v>
      </c>
      <c r="D1213" s="33"/>
      <c r="E1213" s="32" t="s">
        <v>25</v>
      </c>
      <c r="F1213" s="34">
        <v>45336</v>
      </c>
      <c r="G1213" s="34"/>
      <c r="H1213" s="34">
        <v>45337</v>
      </c>
      <c r="I1213" s="34"/>
      <c r="J1213" s="32" t="s">
        <v>588</v>
      </c>
      <c r="K1213" s="32" t="s">
        <v>2855</v>
      </c>
      <c r="L1213" s="32" t="s">
        <v>2284</v>
      </c>
      <c r="M1213" s="32" t="s">
        <v>23</v>
      </c>
      <c r="N1213" s="32" t="s">
        <v>24</v>
      </c>
      <c r="O1213" s="32" t="s">
        <v>25</v>
      </c>
      <c r="P1213" s="32" t="s">
        <v>26</v>
      </c>
    </row>
    <row r="1214" spans="1:16" ht="25.5" x14ac:dyDescent="0.25">
      <c r="A1214" s="32" t="s">
        <v>2857</v>
      </c>
      <c r="B1214" s="32" t="s">
        <v>793</v>
      </c>
      <c r="C1214" s="33">
        <v>43790</v>
      </c>
      <c r="D1214" s="33"/>
      <c r="E1214" s="32" t="s">
        <v>25</v>
      </c>
      <c r="F1214" s="34">
        <v>45335</v>
      </c>
      <c r="G1214" s="34"/>
      <c r="H1214" s="34">
        <v>45336</v>
      </c>
      <c r="I1214" s="34"/>
      <c r="J1214" s="32" t="s">
        <v>520</v>
      </c>
      <c r="K1214" s="32" t="s">
        <v>1768</v>
      </c>
      <c r="L1214" s="32" t="s">
        <v>1441</v>
      </c>
      <c r="M1214" s="32" t="s">
        <v>43</v>
      </c>
      <c r="N1214" s="32" t="s">
        <v>24</v>
      </c>
      <c r="O1214" s="32" t="s">
        <v>25</v>
      </c>
      <c r="P1214" s="32" t="s">
        <v>26</v>
      </c>
    </row>
    <row r="1215" spans="1:16" ht="25.5" x14ac:dyDescent="0.25">
      <c r="A1215" s="32" t="s">
        <v>2858</v>
      </c>
      <c r="B1215" s="32" t="s">
        <v>793</v>
      </c>
      <c r="C1215" s="33">
        <v>43791</v>
      </c>
      <c r="D1215" s="33"/>
      <c r="E1215" s="32" t="s">
        <v>20</v>
      </c>
      <c r="F1215" s="34">
        <v>45335</v>
      </c>
      <c r="G1215" s="34"/>
      <c r="H1215" s="34">
        <v>45335</v>
      </c>
      <c r="I1215" s="34"/>
      <c r="J1215" s="32" t="s">
        <v>36</v>
      </c>
      <c r="K1215" s="32" t="s">
        <v>2859</v>
      </c>
      <c r="L1215" s="32" t="s">
        <v>2860</v>
      </c>
      <c r="M1215" s="32" t="s">
        <v>23</v>
      </c>
      <c r="N1215" s="32" t="s">
        <v>24</v>
      </c>
      <c r="O1215" s="32" t="s">
        <v>25</v>
      </c>
      <c r="P1215" s="32" t="s">
        <v>26</v>
      </c>
    </row>
    <row r="1216" spans="1:16" ht="25.5" x14ac:dyDescent="0.25">
      <c r="A1216" s="32" t="s">
        <v>2862</v>
      </c>
      <c r="B1216" s="32" t="s">
        <v>69</v>
      </c>
      <c r="C1216" s="33">
        <v>43790</v>
      </c>
      <c r="D1216" s="33"/>
      <c r="E1216" s="32" t="s">
        <v>25</v>
      </c>
      <c r="F1216" s="34">
        <v>45288</v>
      </c>
      <c r="G1216" s="34"/>
      <c r="H1216" s="34">
        <v>45330</v>
      </c>
      <c r="I1216" s="34"/>
      <c r="J1216" s="32" t="s">
        <v>36</v>
      </c>
      <c r="K1216" s="32" t="s">
        <v>2863</v>
      </c>
      <c r="L1216" s="32" t="s">
        <v>2389</v>
      </c>
      <c r="M1216" s="32" t="s">
        <v>23</v>
      </c>
      <c r="N1216" s="32" t="s">
        <v>24</v>
      </c>
      <c r="O1216" s="32" t="s">
        <v>25</v>
      </c>
      <c r="P1216" s="32" t="s">
        <v>26</v>
      </c>
    </row>
    <row r="1217" spans="1:16" ht="25.5" x14ac:dyDescent="0.25">
      <c r="A1217" s="32" t="s">
        <v>2864</v>
      </c>
      <c r="B1217" s="32" t="s">
        <v>106</v>
      </c>
      <c r="C1217" s="33">
        <v>43790</v>
      </c>
      <c r="D1217" s="33"/>
      <c r="E1217" s="32" t="s">
        <v>25</v>
      </c>
      <c r="F1217" s="34">
        <v>45300</v>
      </c>
      <c r="G1217" s="34"/>
      <c r="H1217" s="34">
        <v>45300</v>
      </c>
      <c r="I1217" s="34"/>
      <c r="J1217" s="32" t="s">
        <v>588</v>
      </c>
      <c r="K1217" s="32" t="s">
        <v>1224</v>
      </c>
      <c r="L1217" s="32" t="s">
        <v>2865</v>
      </c>
      <c r="M1217" s="32" t="s">
        <v>23</v>
      </c>
      <c r="N1217" s="32" t="s">
        <v>340</v>
      </c>
      <c r="O1217" s="32" t="s">
        <v>25</v>
      </c>
      <c r="P1217" s="32" t="s">
        <v>311</v>
      </c>
    </row>
    <row r="1218" spans="1:16" ht="25.5" x14ac:dyDescent="0.25">
      <c r="A1218" s="32" t="s">
        <v>2866</v>
      </c>
      <c r="B1218" s="32" t="s">
        <v>793</v>
      </c>
      <c r="C1218" s="33">
        <v>44469</v>
      </c>
      <c r="D1218" s="33"/>
      <c r="E1218" s="32" t="s">
        <v>25</v>
      </c>
      <c r="F1218" s="34">
        <v>45335</v>
      </c>
      <c r="G1218" s="34"/>
      <c r="H1218" s="34">
        <v>45335</v>
      </c>
      <c r="I1218" s="34"/>
      <c r="J1218" s="32" t="s">
        <v>36</v>
      </c>
      <c r="K1218" s="32" t="s">
        <v>2867</v>
      </c>
      <c r="L1218" s="32" t="s">
        <v>2868</v>
      </c>
      <c r="M1218" s="32" t="s">
        <v>23</v>
      </c>
      <c r="N1218" s="32" t="s">
        <v>340</v>
      </c>
      <c r="O1218" s="32" t="s">
        <v>25</v>
      </c>
      <c r="P1218" s="32" t="s">
        <v>26</v>
      </c>
    </row>
    <row r="1219" spans="1:16" ht="25.5" x14ac:dyDescent="0.25">
      <c r="A1219" s="32" t="s">
        <v>2870</v>
      </c>
      <c r="B1219" s="32" t="s">
        <v>19</v>
      </c>
      <c r="C1219" s="33">
        <v>43791</v>
      </c>
      <c r="D1219" s="33"/>
      <c r="E1219" s="32" t="s">
        <v>25</v>
      </c>
      <c r="F1219" s="34">
        <v>45271</v>
      </c>
      <c r="G1219" s="34"/>
      <c r="H1219" s="34">
        <v>45272</v>
      </c>
      <c r="I1219" s="34"/>
      <c r="J1219" s="32" t="s">
        <v>36</v>
      </c>
      <c r="K1219" s="32" t="s">
        <v>2871</v>
      </c>
      <c r="L1219" s="32" t="s">
        <v>606</v>
      </c>
      <c r="M1219" s="32" t="s">
        <v>43</v>
      </c>
      <c r="N1219" s="32" t="s">
        <v>24</v>
      </c>
      <c r="O1219" s="32" t="s">
        <v>25</v>
      </c>
      <c r="P1219" s="32" t="s">
        <v>26</v>
      </c>
    </row>
    <row r="1220" spans="1:16" ht="25.5" x14ac:dyDescent="0.25">
      <c r="A1220" s="32" t="s">
        <v>2873</v>
      </c>
      <c r="B1220" s="32" t="s">
        <v>19</v>
      </c>
      <c r="C1220" s="33">
        <v>43791</v>
      </c>
      <c r="D1220" s="33"/>
      <c r="E1220" s="32" t="s">
        <v>25</v>
      </c>
      <c r="F1220" s="34">
        <v>45279</v>
      </c>
      <c r="G1220" s="34"/>
      <c r="H1220" s="34">
        <v>45282</v>
      </c>
      <c r="I1220" s="34"/>
      <c r="J1220" s="32" t="s">
        <v>597</v>
      </c>
      <c r="K1220" s="32" t="s">
        <v>2040</v>
      </c>
      <c r="L1220" s="32" t="s">
        <v>127</v>
      </c>
      <c r="M1220" s="32" t="s">
        <v>23</v>
      </c>
      <c r="N1220" s="32" t="s">
        <v>24</v>
      </c>
      <c r="O1220" s="32" t="s">
        <v>25</v>
      </c>
      <c r="P1220" s="32" t="s">
        <v>26</v>
      </c>
    </row>
    <row r="1221" spans="1:16" ht="25.5" x14ac:dyDescent="0.25">
      <c r="A1221" s="32" t="s">
        <v>2874</v>
      </c>
      <c r="B1221" s="32" t="s">
        <v>69</v>
      </c>
      <c r="C1221" s="33">
        <v>43791</v>
      </c>
      <c r="D1221" s="33"/>
      <c r="E1221" s="32" t="s">
        <v>25</v>
      </c>
      <c r="F1221" s="34">
        <v>45654</v>
      </c>
      <c r="G1221" s="34"/>
      <c r="H1221" s="34">
        <v>45303</v>
      </c>
      <c r="I1221" s="34"/>
      <c r="J1221" s="32" t="s">
        <v>440</v>
      </c>
      <c r="K1221" s="32" t="s">
        <v>672</v>
      </c>
      <c r="L1221" s="32" t="s">
        <v>2432</v>
      </c>
      <c r="M1221" s="32" t="s">
        <v>23</v>
      </c>
      <c r="N1221" s="32" t="s">
        <v>340</v>
      </c>
      <c r="O1221" s="32" t="s">
        <v>25</v>
      </c>
      <c r="P1221" s="32" t="s">
        <v>26</v>
      </c>
    </row>
    <row r="1222" spans="1:16" ht="25.5" x14ac:dyDescent="0.25">
      <c r="A1222" s="32" t="s">
        <v>2875</v>
      </c>
      <c r="B1222" s="32" t="s">
        <v>19</v>
      </c>
      <c r="C1222" s="33">
        <v>43788</v>
      </c>
      <c r="D1222" s="33"/>
      <c r="E1222" s="32" t="s">
        <v>25</v>
      </c>
      <c r="F1222" s="34">
        <v>45279</v>
      </c>
      <c r="G1222" s="34"/>
      <c r="H1222" s="34">
        <v>45279</v>
      </c>
      <c r="I1222" s="34"/>
      <c r="J1222" s="32" t="s">
        <v>134</v>
      </c>
      <c r="K1222" s="32" t="s">
        <v>751</v>
      </c>
      <c r="L1222" s="32" t="s">
        <v>420</v>
      </c>
      <c r="M1222" s="32" t="s">
        <v>23</v>
      </c>
      <c r="N1222" s="32" t="s">
        <v>340</v>
      </c>
      <c r="O1222" s="32" t="s">
        <v>25</v>
      </c>
      <c r="P1222" s="32" t="s">
        <v>26</v>
      </c>
    </row>
    <row r="1223" spans="1:16" ht="25.5" x14ac:dyDescent="0.25">
      <c r="A1223" s="32" t="s">
        <v>2877</v>
      </c>
      <c r="B1223" s="32" t="s">
        <v>2201</v>
      </c>
      <c r="C1223" s="33">
        <v>43791</v>
      </c>
      <c r="D1223" s="33"/>
      <c r="E1223" s="32" t="s">
        <v>25</v>
      </c>
      <c r="F1223" s="34">
        <v>45644</v>
      </c>
      <c r="G1223" s="34"/>
      <c r="H1223" s="34">
        <v>45644</v>
      </c>
      <c r="I1223" s="34"/>
      <c r="J1223" s="32" t="s">
        <v>134</v>
      </c>
      <c r="K1223" s="32" t="s">
        <v>1395</v>
      </c>
      <c r="L1223" s="32" t="s">
        <v>2468</v>
      </c>
      <c r="M1223" s="32" t="s">
        <v>23</v>
      </c>
      <c r="N1223" s="32" t="s">
        <v>24</v>
      </c>
      <c r="O1223" s="32" t="s">
        <v>25</v>
      </c>
      <c r="P1223" s="32" t="s">
        <v>26</v>
      </c>
    </row>
    <row r="1224" spans="1:16" ht="25.5" x14ac:dyDescent="0.25">
      <c r="A1224" s="32" t="s">
        <v>2878</v>
      </c>
      <c r="B1224" s="32" t="s">
        <v>64</v>
      </c>
      <c r="C1224" s="33">
        <v>43785</v>
      </c>
      <c r="D1224" s="33"/>
      <c r="E1224" s="32" t="s">
        <v>25</v>
      </c>
      <c r="F1224" s="34">
        <v>45336</v>
      </c>
      <c r="G1224" s="34"/>
      <c r="H1224" s="34">
        <v>45336</v>
      </c>
      <c r="I1224" s="34"/>
      <c r="J1224" s="32" t="s">
        <v>1217</v>
      </c>
      <c r="K1224" s="32" t="s">
        <v>2879</v>
      </c>
      <c r="L1224" s="32" t="s">
        <v>2880</v>
      </c>
      <c r="M1224" s="32" t="s">
        <v>23</v>
      </c>
      <c r="N1224" s="32" t="s">
        <v>24</v>
      </c>
      <c r="O1224" s="32" t="s">
        <v>25</v>
      </c>
      <c r="P1224" s="32" t="s">
        <v>26</v>
      </c>
    </row>
    <row r="1225" spans="1:16" ht="25.5" x14ac:dyDescent="0.25">
      <c r="A1225" s="32" t="s">
        <v>2882</v>
      </c>
      <c r="B1225" s="32" t="s">
        <v>19</v>
      </c>
      <c r="C1225" s="33">
        <v>43790</v>
      </c>
      <c r="D1225" s="33"/>
      <c r="E1225" s="32" t="s">
        <v>25</v>
      </c>
      <c r="F1225" s="34">
        <v>45321</v>
      </c>
      <c r="G1225" s="34"/>
      <c r="H1225" s="34">
        <v>45329</v>
      </c>
      <c r="I1225" s="34"/>
      <c r="J1225" s="32" t="s">
        <v>410</v>
      </c>
      <c r="K1225" s="32" t="s">
        <v>943</v>
      </c>
      <c r="L1225" s="32" t="s">
        <v>473</v>
      </c>
      <c r="M1225" s="32" t="s">
        <v>43</v>
      </c>
      <c r="N1225" s="32" t="s">
        <v>340</v>
      </c>
      <c r="O1225" s="32" t="s">
        <v>25</v>
      </c>
      <c r="P1225" s="32" t="s">
        <v>26</v>
      </c>
    </row>
    <row r="1226" spans="1:16" ht="25.5" x14ac:dyDescent="0.25">
      <c r="A1226" s="32" t="s">
        <v>2883</v>
      </c>
      <c r="B1226" s="32" t="s">
        <v>2201</v>
      </c>
      <c r="C1226" s="33">
        <v>43796</v>
      </c>
      <c r="D1226" s="33"/>
      <c r="E1226" s="32" t="s">
        <v>25</v>
      </c>
      <c r="F1226" s="34">
        <v>45313</v>
      </c>
      <c r="G1226" s="34"/>
      <c r="H1226" s="34">
        <v>45313</v>
      </c>
      <c r="I1226" s="34"/>
      <c r="J1226" s="32" t="s">
        <v>620</v>
      </c>
      <c r="K1226" s="32" t="s">
        <v>25</v>
      </c>
      <c r="L1226" s="32" t="s">
        <v>2436</v>
      </c>
      <c r="M1226" s="32" t="s">
        <v>23</v>
      </c>
      <c r="N1226" s="32" t="s">
        <v>340</v>
      </c>
      <c r="O1226" s="32" t="s">
        <v>25</v>
      </c>
      <c r="P1226" s="32" t="s">
        <v>26</v>
      </c>
    </row>
    <row r="1227" spans="1:16" ht="25.5" x14ac:dyDescent="0.25">
      <c r="A1227" s="32" t="s">
        <v>2884</v>
      </c>
      <c r="B1227" s="32" t="s">
        <v>69</v>
      </c>
      <c r="C1227" s="33">
        <v>43791</v>
      </c>
      <c r="D1227" s="33"/>
      <c r="E1227" s="32" t="s">
        <v>25</v>
      </c>
      <c r="F1227" s="34">
        <v>45288</v>
      </c>
      <c r="G1227" s="34"/>
      <c r="H1227" s="34">
        <v>45288</v>
      </c>
      <c r="I1227" s="34"/>
      <c r="J1227" s="32" t="s">
        <v>119</v>
      </c>
      <c r="K1227" s="32" t="s">
        <v>2885</v>
      </c>
      <c r="L1227" s="32" t="s">
        <v>1243</v>
      </c>
      <c r="M1227" s="32" t="s">
        <v>43</v>
      </c>
      <c r="N1227" s="32" t="s">
        <v>24</v>
      </c>
      <c r="O1227" s="32" t="s">
        <v>25</v>
      </c>
      <c r="P1227" s="32" t="s">
        <v>26</v>
      </c>
    </row>
    <row r="1228" spans="1:16" ht="25.5" x14ac:dyDescent="0.25">
      <c r="A1228" s="32" t="s">
        <v>2886</v>
      </c>
      <c r="B1228" s="32" t="s">
        <v>793</v>
      </c>
      <c r="C1228" s="33">
        <v>43792</v>
      </c>
      <c r="D1228" s="33"/>
      <c r="E1228" s="32" t="s">
        <v>25</v>
      </c>
      <c r="F1228" s="34">
        <v>45335</v>
      </c>
      <c r="G1228" s="34"/>
      <c r="H1228" s="34">
        <v>45339</v>
      </c>
      <c r="I1228" s="34"/>
      <c r="J1228" s="32" t="s">
        <v>588</v>
      </c>
      <c r="K1228" s="32" t="s">
        <v>2887</v>
      </c>
      <c r="L1228" s="32" t="s">
        <v>1441</v>
      </c>
      <c r="M1228" s="32" t="s">
        <v>43</v>
      </c>
      <c r="N1228" s="32" t="s">
        <v>24</v>
      </c>
      <c r="O1228" s="32" t="s">
        <v>25</v>
      </c>
      <c r="P1228" s="32" t="s">
        <v>26</v>
      </c>
    </row>
    <row r="1229" spans="1:16" ht="25.5" x14ac:dyDescent="0.25">
      <c r="A1229" s="32" t="s">
        <v>2888</v>
      </c>
      <c r="B1229" s="32" t="s">
        <v>29</v>
      </c>
      <c r="C1229" s="33">
        <v>43790</v>
      </c>
      <c r="D1229" s="33"/>
      <c r="E1229" s="32" t="s">
        <v>25</v>
      </c>
      <c r="F1229" s="34">
        <v>45321</v>
      </c>
      <c r="G1229" s="34"/>
      <c r="H1229" s="34">
        <v>45329</v>
      </c>
      <c r="I1229" s="34"/>
      <c r="J1229" s="32" t="s">
        <v>528</v>
      </c>
      <c r="K1229" s="32" t="s">
        <v>2040</v>
      </c>
      <c r="L1229" s="32" t="s">
        <v>226</v>
      </c>
      <c r="M1229" s="32" t="s">
        <v>23</v>
      </c>
      <c r="N1229" s="32" t="s">
        <v>340</v>
      </c>
      <c r="O1229" s="32" t="s">
        <v>25</v>
      </c>
      <c r="P1229" s="32" t="s">
        <v>26</v>
      </c>
    </row>
    <row r="1230" spans="1:16" ht="25.5" x14ac:dyDescent="0.25">
      <c r="A1230" s="32" t="s">
        <v>2889</v>
      </c>
      <c r="B1230" s="32" t="s">
        <v>2201</v>
      </c>
      <c r="C1230" s="33">
        <v>43791</v>
      </c>
      <c r="D1230" s="33"/>
      <c r="E1230" s="32" t="s">
        <v>25</v>
      </c>
      <c r="F1230" s="34">
        <v>45308</v>
      </c>
      <c r="G1230" s="34"/>
      <c r="H1230" s="34">
        <v>45334</v>
      </c>
      <c r="I1230" s="34"/>
      <c r="J1230" s="32" t="s">
        <v>427</v>
      </c>
      <c r="K1230" s="32" t="s">
        <v>1686</v>
      </c>
      <c r="L1230" s="32" t="s">
        <v>2890</v>
      </c>
      <c r="M1230" s="32" t="s">
        <v>23</v>
      </c>
      <c r="N1230" s="32" t="s">
        <v>340</v>
      </c>
      <c r="O1230" s="32" t="s">
        <v>25</v>
      </c>
      <c r="P1230" s="32" t="s">
        <v>26</v>
      </c>
    </row>
    <row r="1231" spans="1:16" ht="25.5" x14ac:dyDescent="0.25">
      <c r="A1231" s="32" t="s">
        <v>2892</v>
      </c>
      <c r="B1231" s="32" t="s">
        <v>64</v>
      </c>
      <c r="C1231" s="33">
        <v>43790</v>
      </c>
      <c r="D1231" s="33"/>
      <c r="E1231" s="32" t="s">
        <v>20</v>
      </c>
      <c r="F1231" s="34">
        <v>45286</v>
      </c>
      <c r="G1231" s="34"/>
      <c r="H1231" s="34">
        <v>45286</v>
      </c>
      <c r="I1231" s="34"/>
      <c r="J1231" s="32" t="s">
        <v>36</v>
      </c>
      <c r="K1231" s="32" t="s">
        <v>202</v>
      </c>
      <c r="L1231" s="32" t="s">
        <v>2893</v>
      </c>
      <c r="M1231" s="32" t="s">
        <v>23</v>
      </c>
      <c r="N1231" s="32" t="s">
        <v>340</v>
      </c>
      <c r="O1231" s="32" t="s">
        <v>25</v>
      </c>
      <c r="P1231" s="32" t="s">
        <v>26</v>
      </c>
    </row>
    <row r="1232" spans="1:16" ht="25.5" x14ac:dyDescent="0.25">
      <c r="A1232" s="32" t="s">
        <v>2894</v>
      </c>
      <c r="B1232" s="32" t="s">
        <v>29</v>
      </c>
      <c r="C1232" s="33">
        <v>43790</v>
      </c>
      <c r="D1232" s="33"/>
      <c r="E1232" s="32" t="s">
        <v>25</v>
      </c>
      <c r="F1232" s="34">
        <v>45322</v>
      </c>
      <c r="G1232" s="34"/>
      <c r="H1232" s="34">
        <v>45322</v>
      </c>
      <c r="I1232" s="34"/>
      <c r="J1232" s="32" t="s">
        <v>634</v>
      </c>
      <c r="K1232" s="32" t="s">
        <v>2849</v>
      </c>
      <c r="L1232" s="32" t="s">
        <v>2895</v>
      </c>
      <c r="M1232" s="32" t="s">
        <v>23</v>
      </c>
      <c r="N1232" s="32" t="s">
        <v>340</v>
      </c>
      <c r="O1232" s="32" t="s">
        <v>25</v>
      </c>
      <c r="P1232" s="32" t="s">
        <v>20</v>
      </c>
    </row>
    <row r="1233" spans="1:16" ht="25.5" x14ac:dyDescent="0.25">
      <c r="A1233" s="32" t="s">
        <v>2896</v>
      </c>
      <c r="B1233" s="32" t="s">
        <v>95</v>
      </c>
      <c r="C1233" s="33">
        <v>43790</v>
      </c>
      <c r="D1233" s="33"/>
      <c r="E1233" s="32" t="s">
        <v>25</v>
      </c>
      <c r="F1233" s="34">
        <v>45286</v>
      </c>
      <c r="G1233" s="34"/>
      <c r="H1233" s="34">
        <v>45286</v>
      </c>
      <c r="I1233" s="34"/>
      <c r="J1233" s="32" t="s">
        <v>418</v>
      </c>
      <c r="K1233" s="32" t="s">
        <v>2897</v>
      </c>
      <c r="L1233" s="32" t="s">
        <v>1992</v>
      </c>
      <c r="M1233" s="32" t="s">
        <v>23</v>
      </c>
      <c r="N1233" s="32" t="s">
        <v>340</v>
      </c>
      <c r="O1233" s="32" t="s">
        <v>25</v>
      </c>
      <c r="P1233" s="32" t="s">
        <v>26</v>
      </c>
    </row>
    <row r="1234" spans="1:16" ht="25.5" x14ac:dyDescent="0.25">
      <c r="A1234" s="32" t="s">
        <v>2899</v>
      </c>
      <c r="B1234" s="32" t="s">
        <v>106</v>
      </c>
      <c r="C1234" s="33">
        <v>43791</v>
      </c>
      <c r="D1234" s="33"/>
      <c r="E1234" s="32" t="s">
        <v>20</v>
      </c>
      <c r="F1234" s="34">
        <v>45300</v>
      </c>
      <c r="G1234" s="34"/>
      <c r="H1234" s="34">
        <v>45300</v>
      </c>
      <c r="I1234" s="34"/>
      <c r="J1234" s="32" t="s">
        <v>21</v>
      </c>
      <c r="K1234" s="32" t="s">
        <v>2900</v>
      </c>
      <c r="L1234" s="32" t="s">
        <v>2037</v>
      </c>
      <c r="M1234" s="32" t="s">
        <v>23</v>
      </c>
      <c r="N1234" s="32" t="s">
        <v>24</v>
      </c>
      <c r="O1234" s="32" t="s">
        <v>25</v>
      </c>
      <c r="P1234" s="32" t="s">
        <v>26</v>
      </c>
    </row>
    <row r="1235" spans="1:16" ht="25.5" x14ac:dyDescent="0.25">
      <c r="A1235" s="32" t="s">
        <v>2901</v>
      </c>
      <c r="B1235" s="32" t="s">
        <v>29</v>
      </c>
      <c r="C1235" s="33">
        <v>43791</v>
      </c>
      <c r="D1235" s="33"/>
      <c r="E1235" s="32" t="s">
        <v>25</v>
      </c>
      <c r="F1235" s="34">
        <v>45279</v>
      </c>
      <c r="G1235" s="34"/>
      <c r="H1235" s="34">
        <v>45279</v>
      </c>
      <c r="I1235" s="34"/>
      <c r="J1235" s="32" t="s">
        <v>660</v>
      </c>
      <c r="K1235" s="32" t="s">
        <v>661</v>
      </c>
      <c r="L1235" s="32" t="s">
        <v>2902</v>
      </c>
      <c r="M1235" s="32" t="s">
        <v>23</v>
      </c>
      <c r="N1235" s="32" t="s">
        <v>24</v>
      </c>
      <c r="O1235" s="32" t="s">
        <v>25</v>
      </c>
      <c r="P1235" s="32" t="s">
        <v>26</v>
      </c>
    </row>
    <row r="1236" spans="1:16" ht="25.5" x14ac:dyDescent="0.25">
      <c r="A1236" s="32" t="s">
        <v>2903</v>
      </c>
      <c r="B1236" s="32" t="s">
        <v>793</v>
      </c>
      <c r="C1236" s="33">
        <v>43792</v>
      </c>
      <c r="D1236" s="33"/>
      <c r="E1236" s="32" t="s">
        <v>20</v>
      </c>
      <c r="F1236" s="34">
        <v>45335</v>
      </c>
      <c r="G1236" s="34"/>
      <c r="H1236" s="34">
        <v>45336</v>
      </c>
      <c r="I1236" s="34"/>
      <c r="J1236" s="32" t="s">
        <v>394</v>
      </c>
      <c r="K1236" s="32" t="s">
        <v>285</v>
      </c>
      <c r="L1236" s="32" t="s">
        <v>2904</v>
      </c>
      <c r="M1236" s="32" t="s">
        <v>23</v>
      </c>
      <c r="N1236" s="32" t="s">
        <v>24</v>
      </c>
      <c r="O1236" s="32" t="s">
        <v>25</v>
      </c>
      <c r="P1236" s="32" t="s">
        <v>26</v>
      </c>
    </row>
    <row r="1237" spans="1:16" ht="25.5" x14ac:dyDescent="0.25">
      <c r="A1237" s="32" t="s">
        <v>2906</v>
      </c>
      <c r="B1237" s="32" t="s">
        <v>29</v>
      </c>
      <c r="C1237" s="33">
        <v>43788</v>
      </c>
      <c r="D1237" s="33"/>
      <c r="E1237" s="32" t="s">
        <v>25</v>
      </c>
      <c r="F1237" s="34">
        <v>45321</v>
      </c>
      <c r="G1237" s="34"/>
      <c r="H1237" s="34">
        <v>45321</v>
      </c>
      <c r="I1237" s="34"/>
      <c r="J1237" s="32" t="s">
        <v>1041</v>
      </c>
      <c r="K1237" s="32" t="s">
        <v>2907</v>
      </c>
      <c r="L1237" s="32" t="s">
        <v>2284</v>
      </c>
      <c r="M1237" s="32" t="s">
        <v>23</v>
      </c>
      <c r="N1237" s="32" t="s">
        <v>24</v>
      </c>
      <c r="O1237" s="32" t="s">
        <v>25</v>
      </c>
      <c r="P1237" s="32" t="s">
        <v>26</v>
      </c>
    </row>
    <row r="1238" spans="1:16" ht="25.5" x14ac:dyDescent="0.25">
      <c r="A1238" s="32" t="s">
        <v>2908</v>
      </c>
      <c r="B1238" s="32" t="s">
        <v>793</v>
      </c>
      <c r="C1238" s="33">
        <v>43791</v>
      </c>
      <c r="D1238" s="33"/>
      <c r="E1238" s="32" t="s">
        <v>25</v>
      </c>
      <c r="F1238" s="34">
        <v>45336</v>
      </c>
      <c r="G1238" s="34"/>
      <c r="H1238" s="34">
        <v>45337</v>
      </c>
      <c r="I1238" s="34"/>
      <c r="J1238" s="32" t="s">
        <v>36</v>
      </c>
      <c r="K1238" s="32" t="s">
        <v>124</v>
      </c>
      <c r="L1238" s="32" t="s">
        <v>32</v>
      </c>
      <c r="M1238" s="32" t="s">
        <v>23</v>
      </c>
      <c r="N1238" s="32" t="s">
        <v>24</v>
      </c>
      <c r="O1238" s="32" t="s">
        <v>25</v>
      </c>
      <c r="P1238" s="32" t="s">
        <v>26</v>
      </c>
    </row>
    <row r="1239" spans="1:16" ht="25.5" x14ac:dyDescent="0.25">
      <c r="A1239" s="32" t="s">
        <v>2909</v>
      </c>
      <c r="B1239" s="32" t="s">
        <v>1269</v>
      </c>
      <c r="C1239" s="33">
        <v>43790</v>
      </c>
      <c r="D1239" s="33"/>
      <c r="E1239" s="32" t="s">
        <v>25</v>
      </c>
      <c r="F1239" s="34">
        <v>45308</v>
      </c>
      <c r="G1239" s="34"/>
      <c r="H1239" s="34">
        <v>45310</v>
      </c>
      <c r="I1239" s="34"/>
      <c r="J1239" s="32" t="s">
        <v>134</v>
      </c>
      <c r="K1239" s="32" t="s">
        <v>2809</v>
      </c>
      <c r="L1239" s="32" t="s">
        <v>2777</v>
      </c>
      <c r="M1239" s="32" t="s">
        <v>23</v>
      </c>
      <c r="N1239" s="32" t="s">
        <v>340</v>
      </c>
      <c r="O1239" s="32" t="s">
        <v>25</v>
      </c>
      <c r="P1239" s="32" t="s">
        <v>26</v>
      </c>
    </row>
    <row r="1240" spans="1:16" ht="25.5" x14ac:dyDescent="0.25">
      <c r="A1240" s="32" t="s">
        <v>2910</v>
      </c>
      <c r="B1240" s="32" t="s">
        <v>793</v>
      </c>
      <c r="C1240" s="33">
        <v>43791</v>
      </c>
      <c r="D1240" s="33"/>
      <c r="E1240" s="32" t="s">
        <v>25</v>
      </c>
      <c r="F1240" s="34">
        <v>45335</v>
      </c>
      <c r="G1240" s="34"/>
      <c r="H1240" s="34">
        <v>45337</v>
      </c>
      <c r="I1240" s="34"/>
      <c r="J1240" s="32" t="s">
        <v>134</v>
      </c>
      <c r="K1240" s="32" t="s">
        <v>25</v>
      </c>
      <c r="L1240" s="32" t="s">
        <v>2911</v>
      </c>
      <c r="M1240" s="32" t="s">
        <v>23</v>
      </c>
      <c r="N1240" s="32" t="s">
        <v>340</v>
      </c>
      <c r="O1240" s="32" t="s">
        <v>25</v>
      </c>
      <c r="P1240" s="32" t="s">
        <v>26</v>
      </c>
    </row>
    <row r="1241" spans="1:16" ht="25.5" x14ac:dyDescent="0.25">
      <c r="A1241" s="32" t="s">
        <v>2912</v>
      </c>
      <c r="B1241" s="32" t="s">
        <v>1269</v>
      </c>
      <c r="C1241" s="33">
        <v>43791</v>
      </c>
      <c r="D1241" s="33"/>
      <c r="E1241" s="32" t="s">
        <v>20</v>
      </c>
      <c r="F1241" s="34">
        <v>45302</v>
      </c>
      <c r="G1241" s="34"/>
      <c r="H1241" s="34">
        <v>45303</v>
      </c>
      <c r="I1241" s="34"/>
      <c r="J1241" s="32" t="s">
        <v>588</v>
      </c>
      <c r="K1241" s="32" t="s">
        <v>376</v>
      </c>
      <c r="L1241" s="32" t="s">
        <v>652</v>
      </c>
      <c r="M1241" s="32" t="s">
        <v>23</v>
      </c>
      <c r="N1241" s="32" t="s">
        <v>24</v>
      </c>
      <c r="O1241" s="32" t="s">
        <v>25</v>
      </c>
      <c r="P1241" s="32" t="s">
        <v>26</v>
      </c>
    </row>
    <row r="1242" spans="1:16" ht="25.5" x14ac:dyDescent="0.25">
      <c r="A1242" s="32" t="s">
        <v>2913</v>
      </c>
      <c r="B1242" s="32" t="s">
        <v>46</v>
      </c>
      <c r="C1242" s="33">
        <v>43790</v>
      </c>
      <c r="D1242" s="33"/>
      <c r="E1242" s="32" t="s">
        <v>25</v>
      </c>
      <c r="F1242" s="34">
        <v>45288</v>
      </c>
      <c r="G1242" s="34"/>
      <c r="H1242" s="34">
        <v>45302</v>
      </c>
      <c r="I1242" s="34"/>
      <c r="J1242" s="32" t="s">
        <v>238</v>
      </c>
      <c r="K1242" s="32" t="s">
        <v>716</v>
      </c>
      <c r="L1242" s="32" t="s">
        <v>2914</v>
      </c>
      <c r="M1242" s="32" t="s">
        <v>23</v>
      </c>
      <c r="N1242" s="32" t="s">
        <v>340</v>
      </c>
      <c r="O1242" s="32" t="s">
        <v>25</v>
      </c>
      <c r="P1242" s="32" t="s">
        <v>26</v>
      </c>
    </row>
    <row r="1243" spans="1:16" ht="25.5" x14ac:dyDescent="0.25">
      <c r="A1243" s="32" t="s">
        <v>2916</v>
      </c>
      <c r="B1243" s="32" t="s">
        <v>1327</v>
      </c>
      <c r="C1243" s="33">
        <v>43792</v>
      </c>
      <c r="D1243" s="33"/>
      <c r="E1243" s="32" t="s">
        <v>20</v>
      </c>
      <c r="F1243" s="34">
        <v>45314</v>
      </c>
      <c r="G1243" s="34"/>
      <c r="H1243" s="34">
        <v>45316</v>
      </c>
      <c r="I1243" s="34"/>
      <c r="J1243" s="32" t="s">
        <v>30</v>
      </c>
      <c r="K1243" s="32" t="s">
        <v>541</v>
      </c>
      <c r="L1243" s="32" t="s">
        <v>2917</v>
      </c>
      <c r="M1243" s="32" t="s">
        <v>23</v>
      </c>
      <c r="N1243" s="32" t="s">
        <v>24</v>
      </c>
      <c r="O1243" s="32" t="s">
        <v>25</v>
      </c>
      <c r="P1243" s="32" t="s">
        <v>26</v>
      </c>
    </row>
    <row r="1244" spans="1:16" ht="38.25" x14ac:dyDescent="0.25">
      <c r="A1244" s="32" t="s">
        <v>2918</v>
      </c>
      <c r="B1244" s="32" t="s">
        <v>29</v>
      </c>
      <c r="C1244" s="33">
        <v>43770</v>
      </c>
      <c r="D1244" s="33"/>
      <c r="E1244" s="32" t="s">
        <v>20</v>
      </c>
      <c r="F1244" s="34">
        <v>45268</v>
      </c>
      <c r="G1244" s="34"/>
      <c r="H1244" s="34">
        <v>45268</v>
      </c>
      <c r="I1244" s="34"/>
      <c r="J1244" s="32" t="s">
        <v>36</v>
      </c>
      <c r="K1244" s="32" t="s">
        <v>2919</v>
      </c>
      <c r="L1244" s="32" t="s">
        <v>2920</v>
      </c>
      <c r="M1244" s="32" t="s">
        <v>43</v>
      </c>
      <c r="N1244" s="32" t="s">
        <v>356</v>
      </c>
      <c r="O1244" s="32" t="s">
        <v>25</v>
      </c>
      <c r="P1244" s="32" t="s">
        <v>26</v>
      </c>
    </row>
    <row r="1245" spans="1:16" ht="25.5" x14ac:dyDescent="0.25">
      <c r="A1245" s="32" t="s">
        <v>2921</v>
      </c>
      <c r="B1245" s="32" t="s">
        <v>29</v>
      </c>
      <c r="C1245" s="33">
        <v>43790</v>
      </c>
      <c r="D1245" s="33"/>
      <c r="E1245" s="32" t="s">
        <v>20</v>
      </c>
      <c r="F1245" s="34">
        <v>45320</v>
      </c>
      <c r="G1245" s="34"/>
      <c r="H1245" s="34">
        <v>45320</v>
      </c>
      <c r="I1245" s="34"/>
      <c r="J1245" s="32" t="s">
        <v>1041</v>
      </c>
      <c r="K1245" s="32" t="s">
        <v>1222</v>
      </c>
      <c r="L1245" s="32" t="s">
        <v>2895</v>
      </c>
      <c r="M1245" s="32" t="s">
        <v>23</v>
      </c>
      <c r="N1245" s="32" t="s">
        <v>24</v>
      </c>
      <c r="O1245" s="32" t="s">
        <v>25</v>
      </c>
      <c r="P1245" s="32" t="s">
        <v>26</v>
      </c>
    </row>
    <row r="1246" spans="1:16" ht="25.5" x14ac:dyDescent="0.25">
      <c r="A1246" s="32" t="s">
        <v>2923</v>
      </c>
      <c r="B1246" s="32" t="s">
        <v>2828</v>
      </c>
      <c r="C1246" s="33">
        <v>43792</v>
      </c>
      <c r="D1246" s="33"/>
      <c r="E1246" s="32" t="s">
        <v>25</v>
      </c>
      <c r="F1246" s="34">
        <v>45342</v>
      </c>
      <c r="G1246" s="34"/>
      <c r="H1246" s="34">
        <v>45342</v>
      </c>
      <c r="I1246" s="34"/>
      <c r="J1246" s="32" t="s">
        <v>701</v>
      </c>
      <c r="K1246" s="32" t="s">
        <v>863</v>
      </c>
      <c r="L1246" s="32" t="s">
        <v>1441</v>
      </c>
      <c r="M1246" s="32" t="s">
        <v>43</v>
      </c>
      <c r="N1246" s="32" t="s">
        <v>24</v>
      </c>
      <c r="O1246" s="32" t="s">
        <v>25</v>
      </c>
      <c r="P1246" s="32" t="s">
        <v>26</v>
      </c>
    </row>
    <row r="1247" spans="1:16" ht="25.5" x14ac:dyDescent="0.25">
      <c r="A1247" s="32" t="s">
        <v>2924</v>
      </c>
      <c r="B1247" s="32" t="s">
        <v>793</v>
      </c>
      <c r="C1247" s="33">
        <v>43792</v>
      </c>
      <c r="D1247" s="33"/>
      <c r="E1247" s="32" t="s">
        <v>20</v>
      </c>
      <c r="F1247" s="34">
        <v>45335</v>
      </c>
      <c r="G1247" s="34"/>
      <c r="H1247" s="34">
        <v>45337</v>
      </c>
      <c r="I1247" s="34"/>
      <c r="J1247" s="32" t="s">
        <v>30</v>
      </c>
      <c r="K1247" s="32" t="s">
        <v>285</v>
      </c>
      <c r="L1247" s="32" t="s">
        <v>950</v>
      </c>
      <c r="M1247" s="32" t="s">
        <v>43</v>
      </c>
      <c r="N1247" s="32" t="s">
        <v>356</v>
      </c>
      <c r="O1247" s="32" t="s">
        <v>25</v>
      </c>
      <c r="P1247" s="32" t="s">
        <v>26</v>
      </c>
    </row>
    <row r="1248" spans="1:16" ht="25.5" x14ac:dyDescent="0.25">
      <c r="A1248" s="32" t="s">
        <v>2925</v>
      </c>
      <c r="B1248" s="32" t="s">
        <v>2828</v>
      </c>
      <c r="C1248" s="33">
        <v>43792</v>
      </c>
      <c r="D1248" s="33"/>
      <c r="E1248" s="32" t="s">
        <v>20</v>
      </c>
      <c r="F1248" s="34">
        <v>45342</v>
      </c>
      <c r="G1248" s="34"/>
      <c r="H1248" s="34">
        <v>45342</v>
      </c>
      <c r="I1248" s="34"/>
      <c r="J1248" s="32" t="s">
        <v>36</v>
      </c>
      <c r="K1248" s="32" t="s">
        <v>378</v>
      </c>
      <c r="L1248" s="32" t="s">
        <v>758</v>
      </c>
      <c r="M1248" s="32" t="s">
        <v>23</v>
      </c>
      <c r="N1248" s="32" t="s">
        <v>340</v>
      </c>
      <c r="O1248" s="32" t="s">
        <v>25</v>
      </c>
      <c r="P1248" s="32" t="s">
        <v>26</v>
      </c>
    </row>
    <row r="1249" spans="1:16" ht="25.5" x14ac:dyDescent="0.25">
      <c r="A1249" s="32" t="s">
        <v>2927</v>
      </c>
      <c r="B1249" s="32" t="s">
        <v>19</v>
      </c>
      <c r="C1249" s="33">
        <v>43790</v>
      </c>
      <c r="D1249" s="33"/>
      <c r="E1249" s="32" t="s">
        <v>25</v>
      </c>
      <c r="F1249" s="34">
        <v>45275</v>
      </c>
      <c r="G1249" s="34"/>
      <c r="H1249" s="34">
        <v>45275</v>
      </c>
      <c r="I1249" s="34"/>
      <c r="J1249" s="32" t="s">
        <v>450</v>
      </c>
      <c r="K1249" s="32" t="s">
        <v>25</v>
      </c>
      <c r="L1249" s="32" t="s">
        <v>480</v>
      </c>
      <c r="M1249" s="32" t="s">
        <v>23</v>
      </c>
      <c r="N1249" s="32" t="s">
        <v>24</v>
      </c>
      <c r="O1249" s="32" t="s">
        <v>25</v>
      </c>
      <c r="P1249" s="32" t="s">
        <v>26</v>
      </c>
    </row>
    <row r="1250" spans="1:16" ht="25.5" x14ac:dyDescent="0.25">
      <c r="A1250" s="32" t="s">
        <v>2929</v>
      </c>
      <c r="B1250" s="32" t="s">
        <v>1269</v>
      </c>
      <c r="C1250" s="33">
        <v>43791</v>
      </c>
      <c r="D1250" s="33"/>
      <c r="E1250" s="32" t="s">
        <v>25</v>
      </c>
      <c r="F1250" s="34">
        <v>45302</v>
      </c>
      <c r="G1250" s="34"/>
      <c r="H1250" s="34">
        <v>45303</v>
      </c>
      <c r="I1250" s="34"/>
      <c r="J1250" s="32" t="s">
        <v>410</v>
      </c>
      <c r="K1250" s="32" t="s">
        <v>2930</v>
      </c>
      <c r="L1250" s="32" t="s">
        <v>2292</v>
      </c>
      <c r="M1250" s="32" t="s">
        <v>23</v>
      </c>
      <c r="N1250" s="32" t="s">
        <v>340</v>
      </c>
      <c r="O1250" s="32" t="s">
        <v>25</v>
      </c>
      <c r="P1250" s="32" t="s">
        <v>26</v>
      </c>
    </row>
    <row r="1251" spans="1:16" ht="25.5" x14ac:dyDescent="0.25">
      <c r="A1251" s="32" t="s">
        <v>2932</v>
      </c>
      <c r="B1251" s="32" t="s">
        <v>1327</v>
      </c>
      <c r="C1251" s="33">
        <v>43799</v>
      </c>
      <c r="D1251" s="33"/>
      <c r="E1251" s="32" t="s">
        <v>25</v>
      </c>
      <c r="F1251" s="34">
        <v>45309</v>
      </c>
      <c r="G1251" s="34"/>
      <c r="H1251" s="34">
        <v>45309</v>
      </c>
      <c r="I1251" s="34"/>
      <c r="J1251" s="32" t="s">
        <v>588</v>
      </c>
      <c r="K1251" s="32" t="s">
        <v>2933</v>
      </c>
      <c r="L1251" s="32" t="s">
        <v>2934</v>
      </c>
      <c r="M1251" s="32" t="s">
        <v>43</v>
      </c>
      <c r="N1251" s="32" t="s">
        <v>24</v>
      </c>
      <c r="O1251" s="32" t="s">
        <v>25</v>
      </c>
      <c r="P1251" s="32" t="s">
        <v>26</v>
      </c>
    </row>
    <row r="1252" spans="1:16" ht="25.5" x14ac:dyDescent="0.25">
      <c r="A1252" s="32" t="s">
        <v>2935</v>
      </c>
      <c r="B1252" s="32" t="s">
        <v>2828</v>
      </c>
      <c r="C1252" s="33">
        <v>43792</v>
      </c>
      <c r="D1252" s="33"/>
      <c r="E1252" s="32" t="s">
        <v>25</v>
      </c>
      <c r="F1252" s="34">
        <v>45342</v>
      </c>
      <c r="G1252" s="34"/>
      <c r="H1252" s="34">
        <v>45342</v>
      </c>
      <c r="I1252" s="34"/>
      <c r="J1252" s="32" t="s">
        <v>30</v>
      </c>
      <c r="K1252" s="32" t="s">
        <v>831</v>
      </c>
      <c r="L1252" s="32" t="s">
        <v>44</v>
      </c>
      <c r="M1252" s="32" t="s">
        <v>43</v>
      </c>
      <c r="N1252" s="32" t="s">
        <v>24</v>
      </c>
      <c r="O1252" s="32" t="s">
        <v>25</v>
      </c>
      <c r="P1252" s="32" t="s">
        <v>26</v>
      </c>
    </row>
    <row r="1253" spans="1:16" ht="25.5" x14ac:dyDescent="0.25">
      <c r="A1253" s="32" t="s">
        <v>2937</v>
      </c>
      <c r="B1253" s="32" t="s">
        <v>2828</v>
      </c>
      <c r="C1253" s="33">
        <v>43792</v>
      </c>
      <c r="D1253" s="33"/>
      <c r="E1253" s="32" t="s">
        <v>20</v>
      </c>
      <c r="F1253" s="34">
        <v>45342</v>
      </c>
      <c r="G1253" s="34"/>
      <c r="H1253" s="34">
        <v>45342</v>
      </c>
      <c r="I1253" s="34"/>
      <c r="J1253" s="32" t="s">
        <v>482</v>
      </c>
      <c r="K1253" s="32" t="s">
        <v>2938</v>
      </c>
      <c r="L1253" s="32" t="s">
        <v>2939</v>
      </c>
      <c r="M1253" s="32" t="s">
        <v>23</v>
      </c>
      <c r="N1253" s="32" t="s">
        <v>340</v>
      </c>
      <c r="O1253" s="32" t="s">
        <v>25</v>
      </c>
      <c r="P1253" s="32" t="s">
        <v>26</v>
      </c>
    </row>
    <row r="1254" spans="1:16" ht="25.5" x14ac:dyDescent="0.25">
      <c r="A1254" s="32" t="s">
        <v>2940</v>
      </c>
      <c r="B1254" s="32" t="s">
        <v>793</v>
      </c>
      <c r="C1254" s="33">
        <v>43791</v>
      </c>
      <c r="D1254" s="33"/>
      <c r="E1254" s="32" t="s">
        <v>25</v>
      </c>
      <c r="F1254" s="34">
        <v>45342</v>
      </c>
      <c r="G1254" s="34"/>
      <c r="H1254" s="34">
        <v>45342</v>
      </c>
      <c r="I1254" s="34"/>
      <c r="J1254" s="32" t="s">
        <v>36</v>
      </c>
      <c r="K1254" s="32" t="s">
        <v>376</v>
      </c>
      <c r="L1254" s="40">
        <v>45413</v>
      </c>
      <c r="M1254" s="32" t="s">
        <v>23</v>
      </c>
      <c r="N1254" s="32" t="s">
        <v>340</v>
      </c>
      <c r="O1254" s="32" t="s">
        <v>25</v>
      </c>
      <c r="P1254" s="32" t="s">
        <v>26</v>
      </c>
    </row>
    <row r="1255" spans="1:16" ht="25.5" x14ac:dyDescent="0.25">
      <c r="A1255" s="32" t="s">
        <v>2941</v>
      </c>
      <c r="B1255" s="32" t="s">
        <v>793</v>
      </c>
      <c r="C1255" s="33">
        <v>43792</v>
      </c>
      <c r="D1255" s="33"/>
      <c r="E1255" s="32" t="s">
        <v>25</v>
      </c>
      <c r="F1255" s="34">
        <v>45342</v>
      </c>
      <c r="G1255" s="34"/>
      <c r="H1255" s="34">
        <v>45342</v>
      </c>
      <c r="I1255" s="34"/>
      <c r="J1255" s="32" t="s">
        <v>30</v>
      </c>
      <c r="K1255" s="32" t="s">
        <v>127</v>
      </c>
      <c r="L1255" s="32" t="s">
        <v>2942</v>
      </c>
      <c r="M1255" s="32" t="s">
        <v>23</v>
      </c>
      <c r="N1255" s="32" t="s">
        <v>24</v>
      </c>
      <c r="O1255" s="32" t="s">
        <v>25</v>
      </c>
      <c r="P1255" s="32" t="s">
        <v>26</v>
      </c>
    </row>
    <row r="1256" spans="1:16" ht="25.5" x14ac:dyDescent="0.25">
      <c r="A1256" s="32" t="s">
        <v>2943</v>
      </c>
      <c r="B1256" s="32" t="s">
        <v>793</v>
      </c>
      <c r="C1256" s="33">
        <v>43789</v>
      </c>
      <c r="D1256" s="33"/>
      <c r="E1256" s="32" t="s">
        <v>25</v>
      </c>
      <c r="F1256" s="34">
        <v>45335</v>
      </c>
      <c r="G1256" s="34"/>
      <c r="H1256" s="34">
        <v>45336</v>
      </c>
      <c r="I1256" s="34"/>
      <c r="J1256" s="32" t="s">
        <v>30</v>
      </c>
      <c r="K1256" s="32" t="s">
        <v>41</v>
      </c>
      <c r="L1256" s="40">
        <v>45383</v>
      </c>
      <c r="M1256" s="32" t="s">
        <v>23</v>
      </c>
      <c r="N1256" s="32" t="s">
        <v>340</v>
      </c>
      <c r="O1256" s="32" t="s">
        <v>25</v>
      </c>
      <c r="P1256" s="32" t="s">
        <v>26</v>
      </c>
    </row>
    <row r="1257" spans="1:16" ht="25.5" x14ac:dyDescent="0.25">
      <c r="A1257" s="32" t="s">
        <v>2945</v>
      </c>
      <c r="B1257" s="32" t="s">
        <v>2828</v>
      </c>
      <c r="C1257" s="33">
        <v>43792</v>
      </c>
      <c r="D1257" s="33"/>
      <c r="E1257" s="32" t="s">
        <v>25</v>
      </c>
      <c r="F1257" s="34">
        <v>45342</v>
      </c>
      <c r="G1257" s="34"/>
      <c r="H1257" s="32" t="s">
        <v>2946</v>
      </c>
      <c r="I1257" s="32"/>
      <c r="J1257" s="32" t="s">
        <v>36</v>
      </c>
      <c r="K1257" s="32" t="s">
        <v>2947</v>
      </c>
      <c r="L1257" s="32" t="s">
        <v>2948</v>
      </c>
      <c r="M1257" s="32" t="s">
        <v>23</v>
      </c>
      <c r="N1257" s="32" t="s">
        <v>24</v>
      </c>
      <c r="O1257" s="32" t="s">
        <v>25</v>
      </c>
      <c r="P1257" s="32" t="s">
        <v>26</v>
      </c>
    </row>
    <row r="1258" spans="1:16" ht="25.5" x14ac:dyDescent="0.25">
      <c r="A1258" s="32" t="s">
        <v>2949</v>
      </c>
      <c r="B1258" s="32" t="s">
        <v>2828</v>
      </c>
      <c r="C1258" s="33">
        <v>43788</v>
      </c>
      <c r="D1258" s="33"/>
      <c r="E1258" s="32" t="s">
        <v>25</v>
      </c>
      <c r="F1258" s="34">
        <v>45342</v>
      </c>
      <c r="G1258" s="34"/>
      <c r="H1258" s="34">
        <v>45342</v>
      </c>
      <c r="I1258" s="34"/>
      <c r="J1258" s="32" t="s">
        <v>1786</v>
      </c>
      <c r="K1258" s="32" t="s">
        <v>2950</v>
      </c>
      <c r="L1258" s="32" t="s">
        <v>42</v>
      </c>
      <c r="M1258" s="32" t="s">
        <v>43</v>
      </c>
      <c r="N1258" s="32" t="s">
        <v>24</v>
      </c>
      <c r="O1258" s="32" t="s">
        <v>25</v>
      </c>
      <c r="P1258" s="32" t="s">
        <v>26</v>
      </c>
    </row>
    <row r="1259" spans="1:16" ht="25.5" x14ac:dyDescent="0.25">
      <c r="A1259" s="32" t="s">
        <v>2952</v>
      </c>
      <c r="B1259" s="32" t="s">
        <v>2828</v>
      </c>
      <c r="C1259" s="33">
        <v>43789</v>
      </c>
      <c r="D1259" s="33"/>
      <c r="E1259" s="32" t="s">
        <v>25</v>
      </c>
      <c r="F1259" s="34">
        <v>45342</v>
      </c>
      <c r="G1259" s="34"/>
      <c r="H1259" s="34">
        <v>45342</v>
      </c>
      <c r="I1259" s="34"/>
      <c r="J1259" s="32" t="s">
        <v>134</v>
      </c>
      <c r="K1259" s="32" t="s">
        <v>2953</v>
      </c>
      <c r="L1259" s="32" t="s">
        <v>2954</v>
      </c>
      <c r="M1259" s="32" t="s">
        <v>23</v>
      </c>
      <c r="N1259" s="32" t="s">
        <v>340</v>
      </c>
      <c r="O1259" s="32" t="s">
        <v>25</v>
      </c>
      <c r="P1259" s="32" t="s">
        <v>26</v>
      </c>
    </row>
    <row r="1260" spans="1:16" ht="25.5" x14ac:dyDescent="0.25">
      <c r="A1260" s="32" t="s">
        <v>2956</v>
      </c>
      <c r="B1260" s="32" t="s">
        <v>2828</v>
      </c>
      <c r="C1260" s="33">
        <v>43794</v>
      </c>
      <c r="D1260" s="33"/>
      <c r="E1260" s="32" t="s">
        <v>25</v>
      </c>
      <c r="F1260" s="34">
        <v>45343</v>
      </c>
      <c r="G1260" s="34"/>
      <c r="H1260" s="34">
        <v>45343</v>
      </c>
      <c r="I1260" s="34"/>
      <c r="J1260" s="32" t="s">
        <v>660</v>
      </c>
      <c r="K1260" s="32" t="s">
        <v>32</v>
      </c>
      <c r="L1260" s="32" t="s">
        <v>32</v>
      </c>
      <c r="M1260" s="32" t="s">
        <v>43</v>
      </c>
      <c r="N1260" s="32" t="s">
        <v>340</v>
      </c>
      <c r="O1260" s="32" t="s">
        <v>25</v>
      </c>
      <c r="P1260" s="32" t="s">
        <v>26</v>
      </c>
    </row>
    <row r="1261" spans="1:16" ht="25.5" x14ac:dyDescent="0.25">
      <c r="A1261" s="32" t="s">
        <v>2957</v>
      </c>
      <c r="B1261" s="32" t="s">
        <v>95</v>
      </c>
      <c r="C1261" s="33">
        <v>43791</v>
      </c>
      <c r="D1261" s="33"/>
      <c r="E1261" s="32" t="s">
        <v>20</v>
      </c>
      <c r="F1261" s="34">
        <v>45336</v>
      </c>
      <c r="G1261" s="34"/>
      <c r="H1261" s="34">
        <v>45336</v>
      </c>
      <c r="I1261" s="34"/>
      <c r="J1261" s="32" t="s">
        <v>1217</v>
      </c>
      <c r="K1261" s="32" t="s">
        <v>2958</v>
      </c>
      <c r="L1261" s="32" t="s">
        <v>2959</v>
      </c>
      <c r="M1261" s="32" t="s">
        <v>23</v>
      </c>
      <c r="N1261" s="32" t="s">
        <v>24</v>
      </c>
      <c r="O1261" s="32" t="s">
        <v>25</v>
      </c>
      <c r="P1261" s="32" t="s">
        <v>26</v>
      </c>
    </row>
    <row r="1262" spans="1:16" ht="25.5" x14ac:dyDescent="0.25">
      <c r="A1262" s="32" t="s">
        <v>2960</v>
      </c>
      <c r="B1262" s="32" t="s">
        <v>2828</v>
      </c>
      <c r="C1262" s="33">
        <v>43792</v>
      </c>
      <c r="D1262" s="33"/>
      <c r="E1262" s="32" t="s">
        <v>25</v>
      </c>
      <c r="F1262" s="34">
        <v>45342</v>
      </c>
      <c r="G1262" s="34"/>
      <c r="H1262" s="34">
        <v>45344</v>
      </c>
      <c r="I1262" s="34"/>
      <c r="J1262" s="32" t="s">
        <v>2126</v>
      </c>
      <c r="K1262" s="32" t="s">
        <v>376</v>
      </c>
      <c r="L1262" s="32" t="s">
        <v>1059</v>
      </c>
      <c r="M1262" s="32" t="s">
        <v>23</v>
      </c>
      <c r="N1262" s="32" t="s">
        <v>24</v>
      </c>
      <c r="O1262" s="32" t="s">
        <v>25</v>
      </c>
      <c r="P1262" s="32" t="s">
        <v>26</v>
      </c>
    </row>
    <row r="1263" spans="1:16" ht="25.5" x14ac:dyDescent="0.25">
      <c r="A1263" s="32" t="s">
        <v>2961</v>
      </c>
      <c r="B1263" s="32" t="s">
        <v>64</v>
      </c>
      <c r="C1263" s="33">
        <v>43791</v>
      </c>
      <c r="D1263" s="33"/>
      <c r="E1263" s="32" t="s">
        <v>25</v>
      </c>
      <c r="F1263" s="34">
        <v>45268</v>
      </c>
      <c r="G1263" s="34"/>
      <c r="H1263" s="34">
        <v>45268</v>
      </c>
      <c r="I1263" s="34"/>
      <c r="J1263" s="32" t="s">
        <v>30</v>
      </c>
      <c r="K1263" s="32" t="s">
        <v>541</v>
      </c>
      <c r="L1263" s="32" t="s">
        <v>890</v>
      </c>
      <c r="M1263" s="32" t="s">
        <v>43</v>
      </c>
      <c r="N1263" s="32" t="s">
        <v>24</v>
      </c>
      <c r="O1263" s="32" t="s">
        <v>25</v>
      </c>
      <c r="P1263" s="32" t="s">
        <v>26</v>
      </c>
    </row>
    <row r="1264" spans="1:16" ht="25.5" x14ac:dyDescent="0.25">
      <c r="A1264" s="32" t="s">
        <v>2963</v>
      </c>
      <c r="B1264" s="32" t="s">
        <v>1269</v>
      </c>
      <c r="C1264" s="33">
        <v>45260</v>
      </c>
      <c r="D1264" s="33"/>
      <c r="E1264" s="32" t="s">
        <v>25</v>
      </c>
      <c r="F1264" s="34">
        <v>45302</v>
      </c>
      <c r="G1264" s="34"/>
      <c r="H1264" s="34">
        <v>45303</v>
      </c>
      <c r="I1264" s="34"/>
      <c r="J1264" s="32" t="s">
        <v>30</v>
      </c>
      <c r="K1264" s="32" t="s">
        <v>541</v>
      </c>
      <c r="L1264" s="32" t="s">
        <v>458</v>
      </c>
      <c r="M1264" s="32" t="s">
        <v>23</v>
      </c>
      <c r="N1264" s="32" t="s">
        <v>24</v>
      </c>
      <c r="O1264" s="32" t="s">
        <v>25</v>
      </c>
      <c r="P1264" s="32" t="s">
        <v>26</v>
      </c>
    </row>
    <row r="1265" spans="1:16" ht="25.5" x14ac:dyDescent="0.25">
      <c r="A1265" s="32" t="s">
        <v>2964</v>
      </c>
      <c r="B1265" s="32" t="s">
        <v>671</v>
      </c>
      <c r="C1265" s="33">
        <v>43791</v>
      </c>
      <c r="D1265" s="33"/>
      <c r="E1265" s="32" t="s">
        <v>25</v>
      </c>
      <c r="F1265" s="34">
        <v>45344</v>
      </c>
      <c r="G1265" s="34"/>
      <c r="H1265" s="34">
        <v>45344</v>
      </c>
      <c r="I1265" s="34"/>
      <c r="J1265" s="32" t="s">
        <v>30</v>
      </c>
      <c r="K1265" s="32" t="s">
        <v>185</v>
      </c>
      <c r="L1265" s="32" t="s">
        <v>2965</v>
      </c>
      <c r="M1265" s="32" t="s">
        <v>23</v>
      </c>
      <c r="N1265" s="32" t="s">
        <v>340</v>
      </c>
      <c r="O1265" s="32" t="s">
        <v>25</v>
      </c>
      <c r="P1265" s="32" t="s">
        <v>26</v>
      </c>
    </row>
    <row r="1266" spans="1:16" ht="25.5" x14ac:dyDescent="0.25">
      <c r="A1266" s="32" t="s">
        <v>2966</v>
      </c>
      <c r="B1266" s="32" t="s">
        <v>793</v>
      </c>
      <c r="C1266" s="33">
        <v>43792</v>
      </c>
      <c r="D1266" s="33"/>
      <c r="E1266" s="32" t="s">
        <v>25</v>
      </c>
      <c r="F1266" s="34">
        <v>45344</v>
      </c>
      <c r="G1266" s="34"/>
      <c r="H1266" s="34">
        <v>45344</v>
      </c>
      <c r="I1266" s="34"/>
      <c r="J1266" s="32" t="s">
        <v>134</v>
      </c>
      <c r="K1266" s="32" t="s">
        <v>2826</v>
      </c>
      <c r="L1266" s="32" t="s">
        <v>1441</v>
      </c>
      <c r="M1266" s="32" t="s">
        <v>43</v>
      </c>
      <c r="N1266" s="32" t="s">
        <v>24</v>
      </c>
      <c r="O1266" s="32" t="s">
        <v>25</v>
      </c>
      <c r="P1266" s="32" t="s">
        <v>26</v>
      </c>
    </row>
    <row r="1267" spans="1:16" ht="25.5" x14ac:dyDescent="0.25">
      <c r="A1267" s="32" t="s">
        <v>2968</v>
      </c>
      <c r="B1267" s="32" t="s">
        <v>671</v>
      </c>
      <c r="C1267" s="33">
        <v>43792</v>
      </c>
      <c r="D1267" s="33"/>
      <c r="E1267" s="32" t="s">
        <v>25</v>
      </c>
      <c r="F1267" s="34">
        <v>45344</v>
      </c>
      <c r="G1267" s="34"/>
      <c r="H1267" s="34">
        <v>45344</v>
      </c>
      <c r="I1267" s="34"/>
      <c r="J1267" s="32" t="s">
        <v>30</v>
      </c>
      <c r="K1267" s="32" t="s">
        <v>2969</v>
      </c>
      <c r="L1267" s="32" t="s">
        <v>1441</v>
      </c>
      <c r="M1267" s="32" t="s">
        <v>43</v>
      </c>
      <c r="N1267" s="32" t="s">
        <v>24</v>
      </c>
      <c r="O1267" s="32" t="s">
        <v>25</v>
      </c>
      <c r="P1267" s="32" t="s">
        <v>26</v>
      </c>
    </row>
    <row r="1268" spans="1:16" ht="25.5" x14ac:dyDescent="0.25">
      <c r="A1268" s="32" t="s">
        <v>2970</v>
      </c>
      <c r="B1268" s="32" t="s">
        <v>2828</v>
      </c>
      <c r="C1268" s="33">
        <v>43792</v>
      </c>
      <c r="D1268" s="33"/>
      <c r="E1268" s="32" t="s">
        <v>20</v>
      </c>
      <c r="F1268" s="34">
        <v>45344</v>
      </c>
      <c r="G1268" s="34"/>
      <c r="H1268" s="34">
        <v>45344</v>
      </c>
      <c r="I1268" s="34"/>
      <c r="J1268" s="32" t="s">
        <v>604</v>
      </c>
      <c r="K1268" s="32" t="s">
        <v>605</v>
      </c>
      <c r="L1268" s="32" t="s">
        <v>2971</v>
      </c>
      <c r="M1268" s="32" t="s">
        <v>23</v>
      </c>
      <c r="N1268" s="32" t="s">
        <v>340</v>
      </c>
      <c r="O1268" s="32" t="s">
        <v>25</v>
      </c>
      <c r="P1268" s="32" t="s">
        <v>26</v>
      </c>
    </row>
    <row r="1269" spans="1:16" ht="25.5" x14ac:dyDescent="0.25">
      <c r="A1269" s="32" t="s">
        <v>2972</v>
      </c>
      <c r="B1269" s="32" t="s">
        <v>1327</v>
      </c>
      <c r="C1269" s="33">
        <v>43788</v>
      </c>
      <c r="D1269" s="33"/>
      <c r="E1269" s="32" t="s">
        <v>25</v>
      </c>
      <c r="F1269" s="34">
        <v>45314</v>
      </c>
      <c r="G1269" s="34"/>
      <c r="H1269" s="34">
        <v>45314</v>
      </c>
      <c r="I1269" s="34"/>
      <c r="J1269" s="32" t="s">
        <v>486</v>
      </c>
      <c r="K1269" s="32" t="s">
        <v>2973</v>
      </c>
      <c r="L1269" s="32" t="s">
        <v>2284</v>
      </c>
      <c r="M1269" s="32" t="s">
        <v>23</v>
      </c>
      <c r="N1269" s="32" t="s">
        <v>24</v>
      </c>
      <c r="O1269" s="32" t="s">
        <v>25</v>
      </c>
      <c r="P1269" s="32" t="s">
        <v>26</v>
      </c>
    </row>
    <row r="1270" spans="1:16" ht="25.5" x14ac:dyDescent="0.25">
      <c r="A1270" s="32" t="s">
        <v>2975</v>
      </c>
      <c r="B1270" s="32" t="s">
        <v>19</v>
      </c>
      <c r="C1270" s="33">
        <v>43791</v>
      </c>
      <c r="D1270" s="33"/>
      <c r="E1270" s="32" t="s">
        <v>25</v>
      </c>
      <c r="F1270" s="34">
        <v>45275</v>
      </c>
      <c r="G1270" s="34"/>
      <c r="H1270" s="34">
        <v>45275</v>
      </c>
      <c r="I1270" s="34"/>
      <c r="J1270" s="32" t="s">
        <v>410</v>
      </c>
      <c r="K1270" s="32" t="s">
        <v>943</v>
      </c>
      <c r="L1270" s="32" t="s">
        <v>480</v>
      </c>
      <c r="M1270" s="32" t="s">
        <v>23</v>
      </c>
      <c r="N1270" s="32" t="s">
        <v>24</v>
      </c>
      <c r="O1270" s="32" t="s">
        <v>25</v>
      </c>
      <c r="P1270" s="32" t="s">
        <v>26</v>
      </c>
    </row>
    <row r="1271" spans="1:16" ht="25.5" x14ac:dyDescent="0.25">
      <c r="A1271" s="32" t="s">
        <v>2976</v>
      </c>
      <c r="B1271" s="32" t="s">
        <v>671</v>
      </c>
      <c r="C1271" s="33">
        <v>43791</v>
      </c>
      <c r="D1271" s="33"/>
      <c r="E1271" s="32" t="s">
        <v>25</v>
      </c>
      <c r="F1271" s="34">
        <v>45344</v>
      </c>
      <c r="G1271" s="34"/>
      <c r="H1271" s="34">
        <v>45344</v>
      </c>
      <c r="I1271" s="34"/>
      <c r="J1271" s="32" t="s">
        <v>134</v>
      </c>
      <c r="K1271" s="32" t="s">
        <v>751</v>
      </c>
      <c r="L1271" s="32" t="s">
        <v>2977</v>
      </c>
      <c r="M1271" s="32" t="s">
        <v>43</v>
      </c>
      <c r="N1271" s="32" t="s">
        <v>24</v>
      </c>
      <c r="O1271" s="32" t="s">
        <v>25</v>
      </c>
      <c r="P1271" s="32" t="s">
        <v>26</v>
      </c>
    </row>
    <row r="1272" spans="1:16" ht="25.5" x14ac:dyDescent="0.25">
      <c r="A1272" s="32" t="s">
        <v>2978</v>
      </c>
      <c r="B1272" s="32" t="s">
        <v>793</v>
      </c>
      <c r="C1272" s="33">
        <v>43792</v>
      </c>
      <c r="D1272" s="33"/>
      <c r="E1272" s="32" t="s">
        <v>25</v>
      </c>
      <c r="F1272" s="34">
        <v>45335</v>
      </c>
      <c r="G1272" s="34"/>
      <c r="H1272" s="34">
        <v>45337</v>
      </c>
      <c r="I1272" s="34"/>
      <c r="J1272" s="32" t="s">
        <v>410</v>
      </c>
      <c r="K1272" s="32" t="s">
        <v>32</v>
      </c>
      <c r="L1272" s="32" t="s">
        <v>32</v>
      </c>
      <c r="M1272" s="32" t="s">
        <v>23</v>
      </c>
      <c r="N1272" s="32" t="s">
        <v>24</v>
      </c>
      <c r="O1272" s="32" t="s">
        <v>25</v>
      </c>
      <c r="P1272" s="32" t="s">
        <v>26</v>
      </c>
    </row>
    <row r="1273" spans="1:16" ht="25.5" x14ac:dyDescent="0.25">
      <c r="A1273" s="32" t="s">
        <v>2980</v>
      </c>
      <c r="B1273" s="32" t="s">
        <v>46</v>
      </c>
      <c r="C1273" s="33">
        <v>43790</v>
      </c>
      <c r="D1273" s="33"/>
      <c r="E1273" s="32" t="s">
        <v>25</v>
      </c>
      <c r="F1273" s="34">
        <v>45268</v>
      </c>
      <c r="G1273" s="34"/>
      <c r="H1273" s="34">
        <v>45268</v>
      </c>
      <c r="I1273" s="34"/>
      <c r="J1273" s="32" t="s">
        <v>36</v>
      </c>
      <c r="K1273" s="32" t="s">
        <v>2981</v>
      </c>
      <c r="L1273" s="32" t="s">
        <v>599</v>
      </c>
      <c r="M1273" s="32" t="s">
        <v>43</v>
      </c>
      <c r="N1273" s="32" t="s">
        <v>340</v>
      </c>
      <c r="O1273" s="32" t="s">
        <v>25</v>
      </c>
      <c r="P1273" s="32" t="s">
        <v>26</v>
      </c>
    </row>
    <row r="1274" spans="1:16" ht="25.5" x14ac:dyDescent="0.25">
      <c r="A1274" s="32" t="s">
        <v>2983</v>
      </c>
      <c r="B1274" s="32" t="s">
        <v>793</v>
      </c>
      <c r="C1274" s="33">
        <v>43792</v>
      </c>
      <c r="D1274" s="33"/>
      <c r="E1274" s="32" t="s">
        <v>25</v>
      </c>
      <c r="F1274" s="34">
        <v>45345</v>
      </c>
      <c r="G1274" s="34"/>
      <c r="H1274" s="34">
        <v>45346</v>
      </c>
      <c r="I1274" s="34"/>
      <c r="J1274" s="32" t="s">
        <v>238</v>
      </c>
      <c r="K1274" s="32" t="s">
        <v>2984</v>
      </c>
      <c r="L1274" s="32" t="s">
        <v>1441</v>
      </c>
      <c r="M1274" s="32" t="s">
        <v>43</v>
      </c>
      <c r="N1274" s="32" t="s">
        <v>24</v>
      </c>
      <c r="O1274" s="32" t="s">
        <v>25</v>
      </c>
      <c r="P1274" s="32" t="s">
        <v>26</v>
      </c>
    </row>
    <row r="1275" spans="1:16" ht="25.5" x14ac:dyDescent="0.25">
      <c r="A1275" s="32" t="s">
        <v>2986</v>
      </c>
      <c r="B1275" s="32" t="s">
        <v>29</v>
      </c>
      <c r="C1275" s="33">
        <v>43791</v>
      </c>
      <c r="D1275" s="33"/>
      <c r="E1275" s="32" t="s">
        <v>25</v>
      </c>
      <c r="F1275" s="34">
        <v>45276</v>
      </c>
      <c r="G1275" s="34"/>
      <c r="H1275" s="34">
        <v>45276</v>
      </c>
      <c r="I1275" s="34"/>
      <c r="J1275" s="32" t="s">
        <v>593</v>
      </c>
      <c r="K1275" s="32" t="s">
        <v>598</v>
      </c>
      <c r="L1275" s="32" t="s">
        <v>469</v>
      </c>
      <c r="M1275" s="32" t="s">
        <v>43</v>
      </c>
      <c r="N1275" s="32" t="s">
        <v>340</v>
      </c>
      <c r="O1275" s="32" t="s">
        <v>25</v>
      </c>
      <c r="P1275" s="32" t="s">
        <v>26</v>
      </c>
    </row>
    <row r="1276" spans="1:16" ht="25.5" x14ac:dyDescent="0.25">
      <c r="A1276" s="32" t="s">
        <v>2988</v>
      </c>
      <c r="B1276" s="32" t="s">
        <v>793</v>
      </c>
      <c r="C1276" s="33">
        <v>43790</v>
      </c>
      <c r="D1276" s="33"/>
      <c r="E1276" s="32" t="s">
        <v>25</v>
      </c>
      <c r="F1276" s="34">
        <v>45335</v>
      </c>
      <c r="G1276" s="34"/>
      <c r="H1276" s="34">
        <v>45343</v>
      </c>
      <c r="I1276" s="34"/>
      <c r="J1276" s="32" t="s">
        <v>410</v>
      </c>
      <c r="K1276" s="32" t="s">
        <v>516</v>
      </c>
      <c r="L1276" s="32" t="s">
        <v>2989</v>
      </c>
      <c r="M1276" s="32" t="s">
        <v>43</v>
      </c>
      <c r="N1276" s="32" t="s">
        <v>24</v>
      </c>
      <c r="O1276" s="32" t="s">
        <v>25</v>
      </c>
      <c r="P1276" s="32" t="s">
        <v>26</v>
      </c>
    </row>
    <row r="1277" spans="1:16" ht="25.5" x14ac:dyDescent="0.25">
      <c r="A1277" s="32" t="s">
        <v>2990</v>
      </c>
      <c r="B1277" s="32" t="s">
        <v>793</v>
      </c>
      <c r="C1277" s="33">
        <v>43790</v>
      </c>
      <c r="D1277" s="33"/>
      <c r="E1277" s="32" t="s">
        <v>25</v>
      </c>
      <c r="F1277" s="34">
        <v>45323</v>
      </c>
      <c r="G1277" s="34"/>
      <c r="H1277" s="34">
        <v>45323</v>
      </c>
      <c r="I1277" s="34"/>
      <c r="J1277" s="32" t="s">
        <v>440</v>
      </c>
      <c r="K1277" s="32" t="s">
        <v>672</v>
      </c>
      <c r="L1277" s="34">
        <v>45473</v>
      </c>
      <c r="M1277" s="32" t="s">
        <v>23</v>
      </c>
      <c r="N1277" s="32" t="s">
        <v>24</v>
      </c>
      <c r="O1277" s="32" t="s">
        <v>25</v>
      </c>
      <c r="P1277" s="32" t="s">
        <v>20</v>
      </c>
    </row>
    <row r="1278" spans="1:16" ht="25.5" x14ac:dyDescent="0.25">
      <c r="A1278" s="32" t="s">
        <v>2992</v>
      </c>
      <c r="B1278" s="32" t="s">
        <v>59</v>
      </c>
      <c r="C1278" s="33">
        <v>45300</v>
      </c>
      <c r="D1278" s="33"/>
      <c r="E1278" s="32" t="s">
        <v>25</v>
      </c>
      <c r="F1278" s="34">
        <v>45281</v>
      </c>
      <c r="G1278" s="34"/>
      <c r="H1278" s="34">
        <v>45299</v>
      </c>
      <c r="I1278" s="34"/>
      <c r="J1278" s="32" t="s">
        <v>410</v>
      </c>
      <c r="K1278" s="32" t="s">
        <v>921</v>
      </c>
      <c r="L1278" s="32" t="s">
        <v>2993</v>
      </c>
      <c r="M1278" s="32" t="s">
        <v>23</v>
      </c>
      <c r="N1278" s="32" t="s">
        <v>340</v>
      </c>
      <c r="O1278" s="32" t="s">
        <v>25</v>
      </c>
      <c r="P1278" s="32" t="s">
        <v>26</v>
      </c>
    </row>
    <row r="1279" spans="1:16" ht="25.5" x14ac:dyDescent="0.25">
      <c r="A1279" s="32" t="s">
        <v>2994</v>
      </c>
      <c r="B1279" s="32" t="s">
        <v>29</v>
      </c>
      <c r="C1279" s="33">
        <v>43791</v>
      </c>
      <c r="D1279" s="33"/>
      <c r="E1279" s="32" t="s">
        <v>25</v>
      </c>
      <c r="F1279" s="34">
        <v>45279</v>
      </c>
      <c r="G1279" s="34"/>
      <c r="H1279" s="34">
        <v>45280</v>
      </c>
      <c r="I1279" s="34"/>
      <c r="J1279" s="32" t="s">
        <v>625</v>
      </c>
      <c r="K1279" s="32" t="s">
        <v>2995</v>
      </c>
      <c r="L1279" s="32" t="s">
        <v>477</v>
      </c>
      <c r="M1279" s="32" t="s">
        <v>23</v>
      </c>
      <c r="N1279" s="32" t="s">
        <v>24</v>
      </c>
      <c r="O1279" s="32" t="s">
        <v>25</v>
      </c>
      <c r="P1279" s="32" t="s">
        <v>26</v>
      </c>
    </row>
    <row r="1280" spans="1:16" ht="25.5" x14ac:dyDescent="0.25">
      <c r="A1280" s="32" t="s">
        <v>2996</v>
      </c>
      <c r="B1280" s="32" t="s">
        <v>19</v>
      </c>
      <c r="C1280" s="33">
        <v>43788</v>
      </c>
      <c r="D1280" s="33"/>
      <c r="E1280" s="32" t="s">
        <v>25</v>
      </c>
      <c r="F1280" s="34">
        <v>45279</v>
      </c>
      <c r="G1280" s="34"/>
      <c r="H1280" s="34">
        <v>45281</v>
      </c>
      <c r="I1280" s="34"/>
      <c r="J1280" s="32" t="s">
        <v>134</v>
      </c>
      <c r="K1280" s="32" t="s">
        <v>746</v>
      </c>
      <c r="L1280" s="32" t="s">
        <v>42</v>
      </c>
      <c r="M1280" s="32" t="s">
        <v>43</v>
      </c>
      <c r="N1280" s="32" t="s">
        <v>24</v>
      </c>
      <c r="O1280" s="32" t="s">
        <v>25</v>
      </c>
      <c r="P1280" s="32" t="s">
        <v>26</v>
      </c>
    </row>
    <row r="1281" spans="1:16" ht="25.5" x14ac:dyDescent="0.25">
      <c r="A1281" s="32" t="s">
        <v>2997</v>
      </c>
      <c r="B1281" s="32" t="s">
        <v>2828</v>
      </c>
      <c r="C1281" s="33">
        <v>43792</v>
      </c>
      <c r="D1281" s="33"/>
      <c r="E1281" s="32" t="s">
        <v>25</v>
      </c>
      <c r="F1281" s="34">
        <v>44978</v>
      </c>
      <c r="G1281" s="34"/>
      <c r="H1281" s="34">
        <v>44979</v>
      </c>
      <c r="I1281" s="34"/>
      <c r="J1281" s="32" t="s">
        <v>410</v>
      </c>
      <c r="K1281" s="32" t="s">
        <v>2998</v>
      </c>
      <c r="L1281" s="32" t="s">
        <v>2965</v>
      </c>
      <c r="M1281" s="32" t="s">
        <v>23</v>
      </c>
      <c r="N1281" s="32" t="s">
        <v>24</v>
      </c>
      <c r="O1281" s="32" t="s">
        <v>25</v>
      </c>
      <c r="P1281" s="32" t="s">
        <v>26</v>
      </c>
    </row>
    <row r="1282" spans="1:16" ht="25.5" x14ac:dyDescent="0.25">
      <c r="A1282" s="32" t="s">
        <v>3000</v>
      </c>
      <c r="B1282" s="32" t="s">
        <v>793</v>
      </c>
      <c r="C1282" s="39" t="s">
        <v>1191</v>
      </c>
      <c r="D1282" s="39"/>
      <c r="E1282" s="32" t="s">
        <v>25</v>
      </c>
      <c r="F1282" s="32" t="s">
        <v>3001</v>
      </c>
      <c r="G1282" s="32"/>
      <c r="H1282" s="32" t="s">
        <v>3001</v>
      </c>
      <c r="I1282" s="32"/>
      <c r="J1282" s="32" t="s">
        <v>657</v>
      </c>
      <c r="K1282" s="32" t="s">
        <v>3002</v>
      </c>
      <c r="L1282" s="32" t="s">
        <v>2989</v>
      </c>
      <c r="M1282" s="32" t="s">
        <v>43</v>
      </c>
      <c r="N1282" s="32" t="s">
        <v>24</v>
      </c>
      <c r="O1282" s="32" t="s">
        <v>25</v>
      </c>
      <c r="P1282" s="32" t="s">
        <v>26</v>
      </c>
    </row>
    <row r="1283" spans="1:16" ht="25.5" x14ac:dyDescent="0.25">
      <c r="A1283" s="32" t="s">
        <v>3003</v>
      </c>
      <c r="B1283" s="32" t="s">
        <v>671</v>
      </c>
      <c r="C1283" s="33">
        <v>43791</v>
      </c>
      <c r="D1283" s="33"/>
      <c r="E1283" s="32" t="s">
        <v>25</v>
      </c>
      <c r="F1283" s="34">
        <v>45344</v>
      </c>
      <c r="G1283" s="34"/>
      <c r="H1283" s="34">
        <v>45345</v>
      </c>
      <c r="I1283" s="34"/>
      <c r="J1283" s="32" t="s">
        <v>36</v>
      </c>
      <c r="K1283" s="32" t="s">
        <v>51</v>
      </c>
      <c r="L1283" s="32" t="s">
        <v>2911</v>
      </c>
      <c r="M1283" s="32" t="s">
        <v>23</v>
      </c>
      <c r="N1283" s="32" t="s">
        <v>340</v>
      </c>
      <c r="O1283" s="32" t="s">
        <v>25</v>
      </c>
      <c r="P1283" s="32" t="s">
        <v>26</v>
      </c>
    </row>
    <row r="1284" spans="1:16" ht="25.5" x14ac:dyDescent="0.25">
      <c r="A1284" s="32" t="s">
        <v>3004</v>
      </c>
      <c r="B1284" s="32" t="s">
        <v>64</v>
      </c>
      <c r="C1284" s="33">
        <v>43791</v>
      </c>
      <c r="D1284" s="33"/>
      <c r="E1284" s="32" t="s">
        <v>25</v>
      </c>
      <c r="F1284" s="34">
        <v>45281</v>
      </c>
      <c r="G1284" s="34"/>
      <c r="H1284" s="34">
        <v>45281</v>
      </c>
      <c r="I1284" s="34"/>
      <c r="J1284" s="32" t="s">
        <v>588</v>
      </c>
      <c r="K1284" s="32" t="s">
        <v>3005</v>
      </c>
      <c r="L1284" s="32">
        <v>7</v>
      </c>
      <c r="M1284" s="32" t="s">
        <v>23</v>
      </c>
      <c r="N1284" s="32" t="s">
        <v>340</v>
      </c>
      <c r="O1284" s="32" t="s">
        <v>25</v>
      </c>
      <c r="P1284" s="32" t="s">
        <v>26</v>
      </c>
    </row>
    <row r="1285" spans="1:16" ht="25.5" x14ac:dyDescent="0.25">
      <c r="A1285" s="32" t="s">
        <v>3006</v>
      </c>
      <c r="B1285" s="32" t="s">
        <v>95</v>
      </c>
      <c r="C1285" s="33">
        <v>43791</v>
      </c>
      <c r="D1285" s="33"/>
      <c r="E1285" s="32" t="s">
        <v>20</v>
      </c>
      <c r="F1285" s="34">
        <v>45286</v>
      </c>
      <c r="G1285" s="34"/>
      <c r="H1285" s="34">
        <v>45286</v>
      </c>
      <c r="I1285" s="34"/>
      <c r="J1285" s="32" t="s">
        <v>588</v>
      </c>
      <c r="K1285" s="32" t="s">
        <v>1768</v>
      </c>
      <c r="L1285" s="32" t="s">
        <v>3007</v>
      </c>
      <c r="M1285" s="32" t="s">
        <v>23</v>
      </c>
      <c r="N1285" s="32" t="s">
        <v>340</v>
      </c>
      <c r="O1285" s="32" t="s">
        <v>25</v>
      </c>
      <c r="P1285" s="32" t="s">
        <v>26</v>
      </c>
    </row>
    <row r="1286" spans="1:16" ht="25.5" x14ac:dyDescent="0.25">
      <c r="A1286" s="32" t="s">
        <v>61</v>
      </c>
      <c r="B1286" s="32" t="s">
        <v>671</v>
      </c>
      <c r="C1286" s="33">
        <v>45344</v>
      </c>
      <c r="D1286" s="33"/>
      <c r="E1286" s="32" t="s">
        <v>25</v>
      </c>
      <c r="F1286" s="34">
        <v>45344</v>
      </c>
      <c r="G1286" s="34"/>
      <c r="H1286" s="34">
        <v>45344</v>
      </c>
      <c r="I1286" s="34"/>
      <c r="J1286" s="32" t="s">
        <v>30</v>
      </c>
      <c r="K1286" s="32" t="s">
        <v>3769</v>
      </c>
      <c r="L1286" s="32" t="s">
        <v>2965</v>
      </c>
      <c r="M1286" s="32" t="s">
        <v>23</v>
      </c>
      <c r="N1286" s="32" t="s">
        <v>340</v>
      </c>
      <c r="O1286" s="32" t="s">
        <v>25</v>
      </c>
      <c r="P1286" s="32" t="s">
        <v>26</v>
      </c>
    </row>
    <row r="1287" spans="1:16" ht="25.5" x14ac:dyDescent="0.25">
      <c r="A1287" s="32" t="s">
        <v>3009</v>
      </c>
      <c r="B1287" s="32" t="s">
        <v>1269</v>
      </c>
      <c r="C1287" s="33">
        <v>43791</v>
      </c>
      <c r="D1287" s="33"/>
      <c r="E1287" s="32" t="s">
        <v>20</v>
      </c>
      <c r="F1287" s="34">
        <v>45308</v>
      </c>
      <c r="G1287" s="34"/>
      <c r="H1287" s="34">
        <v>45309</v>
      </c>
      <c r="I1287" s="34"/>
      <c r="J1287" s="32" t="s">
        <v>528</v>
      </c>
      <c r="K1287" s="32" t="s">
        <v>2040</v>
      </c>
      <c r="L1287" s="32" t="s">
        <v>3010</v>
      </c>
      <c r="M1287" s="32" t="s">
        <v>23</v>
      </c>
      <c r="N1287" s="32" t="s">
        <v>24</v>
      </c>
      <c r="O1287" s="32" t="s">
        <v>25</v>
      </c>
      <c r="P1287" s="32" t="s">
        <v>26</v>
      </c>
    </row>
    <row r="1288" spans="1:16" ht="25.5" x14ac:dyDescent="0.25">
      <c r="A1288" s="32" t="s">
        <v>3012</v>
      </c>
      <c r="B1288" s="32" t="s">
        <v>69</v>
      </c>
      <c r="C1288" s="33">
        <v>43791</v>
      </c>
      <c r="D1288" s="33"/>
      <c r="E1288" s="32" t="s">
        <v>25</v>
      </c>
      <c r="F1288" s="34">
        <v>45288</v>
      </c>
      <c r="G1288" s="34"/>
      <c r="H1288" s="34">
        <v>45288</v>
      </c>
      <c r="I1288" s="34"/>
      <c r="J1288" s="32" t="s">
        <v>119</v>
      </c>
      <c r="K1288" s="32" t="s">
        <v>3013</v>
      </c>
      <c r="L1288" s="32" t="s">
        <v>3014</v>
      </c>
      <c r="M1288" s="32" t="s">
        <v>43</v>
      </c>
      <c r="N1288" s="32" t="s">
        <v>24</v>
      </c>
      <c r="O1288" s="32" t="s">
        <v>25</v>
      </c>
      <c r="P1288" s="32" t="s">
        <v>26</v>
      </c>
    </row>
    <row r="1289" spans="1:16" ht="25.5" x14ac:dyDescent="0.25">
      <c r="A1289" s="32" t="s">
        <v>3015</v>
      </c>
      <c r="B1289" s="32" t="s">
        <v>19</v>
      </c>
      <c r="C1289" s="33">
        <v>45284</v>
      </c>
      <c r="D1289" s="33"/>
      <c r="E1289" s="32" t="s">
        <v>25</v>
      </c>
      <c r="F1289" s="34">
        <v>45274</v>
      </c>
      <c r="G1289" s="34"/>
      <c r="H1289" s="34">
        <v>45284</v>
      </c>
      <c r="I1289" s="34"/>
      <c r="J1289" s="32" t="s">
        <v>36</v>
      </c>
      <c r="K1289" s="32" t="s">
        <v>3016</v>
      </c>
      <c r="L1289" s="40">
        <v>45413</v>
      </c>
      <c r="M1289" s="32" t="s">
        <v>23</v>
      </c>
      <c r="N1289" s="32"/>
      <c r="O1289" s="32" t="s">
        <v>25</v>
      </c>
      <c r="P1289" s="32" t="s">
        <v>26</v>
      </c>
    </row>
    <row r="1290" spans="1:16" ht="25.5" x14ac:dyDescent="0.25">
      <c r="A1290" s="32" t="s">
        <v>3017</v>
      </c>
      <c r="B1290" s="32" t="s">
        <v>29</v>
      </c>
      <c r="C1290" s="33">
        <v>43791</v>
      </c>
      <c r="D1290" s="33"/>
      <c r="E1290" s="32" t="s">
        <v>25</v>
      </c>
      <c r="F1290" s="34">
        <v>45279</v>
      </c>
      <c r="G1290" s="34"/>
      <c r="H1290" s="34">
        <v>45279</v>
      </c>
      <c r="I1290" s="34"/>
      <c r="J1290" s="32" t="s">
        <v>399</v>
      </c>
      <c r="K1290" s="32" t="s">
        <v>285</v>
      </c>
      <c r="L1290" s="32" t="s">
        <v>517</v>
      </c>
      <c r="M1290" s="32" t="s">
        <v>23</v>
      </c>
      <c r="N1290" s="32" t="s">
        <v>24</v>
      </c>
      <c r="O1290" s="32" t="s">
        <v>25</v>
      </c>
      <c r="P1290" s="32" t="s">
        <v>26</v>
      </c>
    </row>
    <row r="1291" spans="1:16" ht="25.5" x14ac:dyDescent="0.25">
      <c r="A1291" s="32" t="s">
        <v>3018</v>
      </c>
      <c r="B1291" s="32" t="s">
        <v>2201</v>
      </c>
      <c r="C1291" s="33">
        <v>43791</v>
      </c>
      <c r="D1291" s="33"/>
      <c r="E1291" s="32" t="s">
        <v>25</v>
      </c>
      <c r="F1291" s="34">
        <v>45309</v>
      </c>
      <c r="G1291" s="34"/>
      <c r="H1291" s="34">
        <v>45315</v>
      </c>
      <c r="I1291" s="34"/>
      <c r="J1291" s="32" t="s">
        <v>427</v>
      </c>
      <c r="K1291" s="32" t="s">
        <v>877</v>
      </c>
      <c r="L1291" s="32" t="s">
        <v>349</v>
      </c>
      <c r="M1291" s="32" t="s">
        <v>23</v>
      </c>
      <c r="N1291" s="32" t="s">
        <v>340</v>
      </c>
      <c r="O1291" s="32" t="s">
        <v>25</v>
      </c>
      <c r="P1291" s="32" t="s">
        <v>26</v>
      </c>
    </row>
    <row r="1292" spans="1:16" ht="25.5" x14ac:dyDescent="0.25">
      <c r="A1292" s="32" t="s">
        <v>3019</v>
      </c>
      <c r="B1292" s="32" t="s">
        <v>64</v>
      </c>
      <c r="C1292" s="33">
        <v>43790</v>
      </c>
      <c r="D1292" s="33"/>
      <c r="E1292" s="32" t="s">
        <v>25</v>
      </c>
      <c r="F1292" s="34">
        <v>45286</v>
      </c>
      <c r="G1292" s="34"/>
      <c r="H1292" s="34">
        <v>45286</v>
      </c>
      <c r="I1292" s="34"/>
      <c r="J1292" s="32" t="s">
        <v>238</v>
      </c>
      <c r="K1292" s="32" t="s">
        <v>716</v>
      </c>
      <c r="L1292" s="32" t="s">
        <v>3021</v>
      </c>
      <c r="M1292" s="32" t="s">
        <v>23</v>
      </c>
      <c r="N1292" s="32" t="s">
        <v>24</v>
      </c>
      <c r="O1292" s="32" t="s">
        <v>25</v>
      </c>
      <c r="P1292" s="32" t="s">
        <v>26</v>
      </c>
    </row>
    <row r="1293" spans="1:16" ht="25.5" x14ac:dyDescent="0.25">
      <c r="A1293" s="32" t="s">
        <v>3022</v>
      </c>
      <c r="B1293" s="32" t="s">
        <v>671</v>
      </c>
      <c r="C1293" s="33">
        <v>43821</v>
      </c>
      <c r="D1293" s="33"/>
      <c r="E1293" s="32" t="s">
        <v>25</v>
      </c>
      <c r="F1293" s="34">
        <v>45346</v>
      </c>
      <c r="G1293" s="34"/>
      <c r="H1293" s="34">
        <v>45347</v>
      </c>
      <c r="I1293" s="34"/>
      <c r="J1293" s="32" t="s">
        <v>1246</v>
      </c>
      <c r="K1293" s="32" t="s">
        <v>376</v>
      </c>
      <c r="L1293" s="32" t="s">
        <v>2954</v>
      </c>
      <c r="M1293" s="32" t="s">
        <v>23</v>
      </c>
      <c r="N1293" s="32" t="s">
        <v>24</v>
      </c>
      <c r="O1293" s="32" t="s">
        <v>25</v>
      </c>
      <c r="P1293" s="32" t="s">
        <v>26</v>
      </c>
    </row>
    <row r="1294" spans="1:16" ht="25.5" x14ac:dyDescent="0.25">
      <c r="A1294" s="32" t="s">
        <v>3023</v>
      </c>
      <c r="B1294" s="32" t="s">
        <v>671</v>
      </c>
      <c r="C1294" s="33">
        <v>43792</v>
      </c>
      <c r="D1294" s="33"/>
      <c r="E1294" s="32" t="s">
        <v>25</v>
      </c>
      <c r="F1294" s="34">
        <v>45345</v>
      </c>
      <c r="G1294" s="34"/>
      <c r="H1294" s="34">
        <v>45345</v>
      </c>
      <c r="I1294" s="34"/>
      <c r="J1294" s="32" t="s">
        <v>36</v>
      </c>
      <c r="K1294" s="32" t="s">
        <v>3024</v>
      </c>
      <c r="L1294" s="32" t="s">
        <v>3025</v>
      </c>
      <c r="M1294" s="32" t="s">
        <v>23</v>
      </c>
      <c r="N1294" s="32" t="s">
        <v>340</v>
      </c>
      <c r="O1294" s="32" t="s">
        <v>25</v>
      </c>
      <c r="P1294" s="32" t="s">
        <v>26</v>
      </c>
    </row>
    <row r="1295" spans="1:16" ht="25.5" x14ac:dyDescent="0.25">
      <c r="A1295" s="32" t="s">
        <v>3026</v>
      </c>
      <c r="B1295" s="32" t="s">
        <v>2828</v>
      </c>
      <c r="C1295" s="33">
        <v>43791</v>
      </c>
      <c r="D1295" s="33"/>
      <c r="E1295" s="32" t="s">
        <v>20</v>
      </c>
      <c r="F1295" s="34">
        <v>45345</v>
      </c>
      <c r="G1295" s="34"/>
      <c r="H1295" s="34">
        <v>45347</v>
      </c>
      <c r="I1295" s="34"/>
      <c r="J1295" s="32" t="s">
        <v>30</v>
      </c>
      <c r="K1295" s="32" t="s">
        <v>185</v>
      </c>
      <c r="L1295" s="32" t="s">
        <v>2911</v>
      </c>
      <c r="M1295" s="32" t="s">
        <v>23</v>
      </c>
      <c r="N1295" s="32" t="s">
        <v>340</v>
      </c>
      <c r="O1295" s="32" t="s">
        <v>25</v>
      </c>
      <c r="P1295" s="32" t="s">
        <v>26</v>
      </c>
    </row>
    <row r="1296" spans="1:16" ht="25.5" x14ac:dyDescent="0.25">
      <c r="A1296" s="32" t="s">
        <v>3028</v>
      </c>
      <c r="B1296" s="32" t="s">
        <v>46</v>
      </c>
      <c r="C1296" s="33">
        <v>43790</v>
      </c>
      <c r="D1296" s="33"/>
      <c r="E1296" s="32" t="s">
        <v>20</v>
      </c>
      <c r="F1296" s="34">
        <v>45288</v>
      </c>
      <c r="G1296" s="34"/>
      <c r="H1296" s="34">
        <v>45321</v>
      </c>
      <c r="I1296" s="34"/>
      <c r="J1296" s="32" t="s">
        <v>36</v>
      </c>
      <c r="K1296" s="32" t="s">
        <v>168</v>
      </c>
      <c r="L1296" s="32" t="s">
        <v>2254</v>
      </c>
      <c r="M1296" s="32" t="s">
        <v>23</v>
      </c>
      <c r="N1296" s="32" t="s">
        <v>340</v>
      </c>
      <c r="O1296" s="32" t="s">
        <v>25</v>
      </c>
      <c r="P1296" s="32" t="s">
        <v>26</v>
      </c>
    </row>
    <row r="1297" spans="1:16" ht="25.5" x14ac:dyDescent="0.25">
      <c r="A1297" s="32" t="s">
        <v>3030</v>
      </c>
      <c r="B1297" s="32" t="s">
        <v>29</v>
      </c>
      <c r="C1297" s="33">
        <v>43791</v>
      </c>
      <c r="D1297" s="33"/>
      <c r="E1297" s="32" t="s">
        <v>25</v>
      </c>
      <c r="F1297" s="34">
        <v>45321</v>
      </c>
      <c r="G1297" s="34"/>
      <c r="H1297" s="34">
        <v>45321</v>
      </c>
      <c r="I1297" s="34"/>
      <c r="J1297" s="32" t="s">
        <v>30</v>
      </c>
      <c r="K1297" s="32" t="s">
        <v>541</v>
      </c>
      <c r="L1297" s="32" t="s">
        <v>655</v>
      </c>
      <c r="M1297" s="32" t="s">
        <v>43</v>
      </c>
      <c r="N1297" s="32" t="s">
        <v>24</v>
      </c>
      <c r="O1297" s="32" t="s">
        <v>25</v>
      </c>
      <c r="P1297" s="32" t="s">
        <v>26</v>
      </c>
    </row>
    <row r="1298" spans="1:16" ht="25.5" x14ac:dyDescent="0.25">
      <c r="A1298" s="32" t="s">
        <v>3031</v>
      </c>
      <c r="B1298" s="32" t="s">
        <v>2201</v>
      </c>
      <c r="C1298" s="33">
        <v>43791</v>
      </c>
      <c r="D1298" s="33"/>
      <c r="E1298" s="32" t="s">
        <v>25</v>
      </c>
      <c r="F1298" s="34">
        <v>44944</v>
      </c>
      <c r="G1298" s="34"/>
      <c r="H1298" s="34">
        <v>45347</v>
      </c>
      <c r="I1298" s="34"/>
      <c r="J1298" s="32" t="s">
        <v>36</v>
      </c>
      <c r="K1298" s="32" t="s">
        <v>3032</v>
      </c>
      <c r="L1298" s="32" t="s">
        <v>2965</v>
      </c>
      <c r="M1298" s="32" t="s">
        <v>23</v>
      </c>
      <c r="N1298" s="32" t="s">
        <v>340</v>
      </c>
      <c r="O1298" s="32" t="s">
        <v>25</v>
      </c>
      <c r="P1298" s="32" t="s">
        <v>26</v>
      </c>
    </row>
    <row r="1299" spans="1:16" ht="25.5" x14ac:dyDescent="0.25">
      <c r="A1299" s="32" t="s">
        <v>3034</v>
      </c>
      <c r="B1299" s="32" t="s">
        <v>2201</v>
      </c>
      <c r="C1299" s="33">
        <v>43792</v>
      </c>
      <c r="D1299" s="33"/>
      <c r="E1299" s="32" t="s">
        <v>20</v>
      </c>
      <c r="F1299" s="34">
        <v>45309</v>
      </c>
      <c r="G1299" s="34"/>
      <c r="H1299" s="34">
        <v>45309</v>
      </c>
      <c r="I1299" s="34"/>
      <c r="J1299" s="32" t="s">
        <v>528</v>
      </c>
      <c r="K1299" s="32" t="s">
        <v>3035</v>
      </c>
      <c r="L1299" s="32" t="s">
        <v>446</v>
      </c>
      <c r="M1299" s="32" t="s">
        <v>43</v>
      </c>
      <c r="N1299" s="32" t="s">
        <v>356</v>
      </c>
      <c r="O1299" s="32" t="s">
        <v>25</v>
      </c>
      <c r="P1299" s="32" t="s">
        <v>26</v>
      </c>
    </row>
    <row r="1300" spans="1:16" ht="25.5" x14ac:dyDescent="0.25">
      <c r="A1300" s="32" t="s">
        <v>3036</v>
      </c>
      <c r="B1300" s="32" t="s">
        <v>59</v>
      </c>
      <c r="C1300" s="33">
        <v>43790</v>
      </c>
      <c r="D1300" s="33"/>
      <c r="E1300" s="32" t="s">
        <v>25</v>
      </c>
      <c r="F1300" s="34">
        <v>45281</v>
      </c>
      <c r="G1300" s="34"/>
      <c r="H1300" s="34">
        <v>45281</v>
      </c>
      <c r="I1300" s="34"/>
      <c r="J1300" s="32" t="s">
        <v>620</v>
      </c>
      <c r="K1300" s="32" t="s">
        <v>1907</v>
      </c>
      <c r="L1300" s="32" t="s">
        <v>44</v>
      </c>
      <c r="M1300" s="32" t="s">
        <v>23</v>
      </c>
      <c r="N1300" s="32" t="s">
        <v>24</v>
      </c>
      <c r="O1300" s="32" t="s">
        <v>25</v>
      </c>
      <c r="P1300" s="32" t="s">
        <v>26</v>
      </c>
    </row>
    <row r="1301" spans="1:16" ht="25.5" x14ac:dyDescent="0.25">
      <c r="A1301" s="32" t="s">
        <v>3037</v>
      </c>
      <c r="B1301" s="32" t="s">
        <v>64</v>
      </c>
      <c r="C1301" s="33">
        <v>43788</v>
      </c>
      <c r="D1301" s="33"/>
      <c r="E1301" s="32" t="s">
        <v>25</v>
      </c>
      <c r="F1301" s="34">
        <v>45336</v>
      </c>
      <c r="G1301" s="34"/>
      <c r="H1301" s="34">
        <v>45337</v>
      </c>
      <c r="I1301" s="34"/>
      <c r="J1301" s="32" t="s">
        <v>134</v>
      </c>
      <c r="K1301" s="32" t="s">
        <v>746</v>
      </c>
      <c r="L1301" s="32" t="s">
        <v>3038</v>
      </c>
      <c r="M1301" s="32" t="s">
        <v>23</v>
      </c>
      <c r="N1301" s="32" t="s">
        <v>340</v>
      </c>
      <c r="O1301" s="32" t="s">
        <v>25</v>
      </c>
      <c r="P1301" s="32" t="s">
        <v>26</v>
      </c>
    </row>
    <row r="1302" spans="1:16" ht="25.5" x14ac:dyDescent="0.25">
      <c r="A1302" s="32" t="s">
        <v>3039</v>
      </c>
      <c r="B1302" s="32" t="s">
        <v>1269</v>
      </c>
      <c r="C1302" s="39" t="s">
        <v>1191</v>
      </c>
      <c r="D1302" s="39"/>
      <c r="E1302" s="32" t="s">
        <v>20</v>
      </c>
      <c r="F1302" s="34">
        <v>45308</v>
      </c>
      <c r="G1302" s="34"/>
      <c r="H1302" s="34">
        <v>45310</v>
      </c>
      <c r="I1302" s="34"/>
      <c r="J1302" s="32" t="s">
        <v>593</v>
      </c>
      <c r="K1302" s="32" t="s">
        <v>3040</v>
      </c>
      <c r="L1302" s="32" t="s">
        <v>42</v>
      </c>
      <c r="M1302" s="32" t="s">
        <v>23</v>
      </c>
      <c r="N1302" s="32" t="s">
        <v>340</v>
      </c>
      <c r="O1302" s="32" t="s">
        <v>25</v>
      </c>
      <c r="P1302" s="32" t="s">
        <v>26</v>
      </c>
    </row>
    <row r="1303" spans="1:16" ht="25.5" x14ac:dyDescent="0.25">
      <c r="A1303" s="32" t="s">
        <v>3041</v>
      </c>
      <c r="B1303" s="32" t="s">
        <v>3042</v>
      </c>
      <c r="C1303" s="33">
        <v>43791</v>
      </c>
      <c r="D1303" s="33"/>
      <c r="E1303" s="32" t="s">
        <v>25</v>
      </c>
      <c r="F1303" s="34">
        <v>45300</v>
      </c>
      <c r="G1303" s="34"/>
      <c r="H1303" s="34">
        <v>45302</v>
      </c>
      <c r="I1303" s="34"/>
      <c r="J1303" s="32" t="s">
        <v>486</v>
      </c>
      <c r="K1303" s="32" t="s">
        <v>3043</v>
      </c>
      <c r="L1303" s="32" t="s">
        <v>3044</v>
      </c>
      <c r="M1303" s="32" t="s">
        <v>43</v>
      </c>
      <c r="N1303" s="32" t="s">
        <v>24</v>
      </c>
      <c r="O1303" s="32" t="s">
        <v>25</v>
      </c>
      <c r="P1303" s="32" t="s">
        <v>26</v>
      </c>
    </row>
    <row r="1304" spans="1:16" ht="25.5" x14ac:dyDescent="0.25">
      <c r="A1304" s="32" t="s">
        <v>3045</v>
      </c>
      <c r="B1304" s="32" t="s">
        <v>64</v>
      </c>
      <c r="C1304" s="33">
        <v>45617</v>
      </c>
      <c r="D1304" s="33"/>
      <c r="E1304" s="32" t="s">
        <v>25</v>
      </c>
      <c r="F1304" s="34">
        <v>45281</v>
      </c>
      <c r="G1304" s="34"/>
      <c r="H1304" s="34">
        <v>45281</v>
      </c>
      <c r="I1304" s="34"/>
      <c r="J1304" s="32" t="s">
        <v>253</v>
      </c>
      <c r="K1304" s="32" t="s">
        <v>3046</v>
      </c>
      <c r="L1304" s="32" t="s">
        <v>606</v>
      </c>
      <c r="M1304" s="32" t="s">
        <v>23</v>
      </c>
      <c r="N1304" s="32" t="s">
        <v>340</v>
      </c>
      <c r="O1304" s="32" t="s">
        <v>25</v>
      </c>
      <c r="P1304" s="32" t="s">
        <v>26</v>
      </c>
    </row>
    <row r="1305" spans="1:16" ht="25.5" x14ac:dyDescent="0.25">
      <c r="A1305" s="32" t="s">
        <v>3047</v>
      </c>
      <c r="B1305" s="32" t="s">
        <v>671</v>
      </c>
      <c r="C1305" s="33">
        <v>43791</v>
      </c>
      <c r="D1305" s="33"/>
      <c r="E1305" s="32" t="s">
        <v>25</v>
      </c>
      <c r="F1305" s="34">
        <v>45349</v>
      </c>
      <c r="G1305" s="34"/>
      <c r="H1305" s="34">
        <v>45349</v>
      </c>
      <c r="I1305" s="34"/>
      <c r="J1305" s="32" t="s">
        <v>36</v>
      </c>
      <c r="K1305" s="32" t="s">
        <v>124</v>
      </c>
      <c r="L1305" s="32" t="s">
        <v>2911</v>
      </c>
      <c r="M1305" s="32" t="s">
        <v>23</v>
      </c>
      <c r="N1305" s="32" t="s">
        <v>340</v>
      </c>
      <c r="O1305" s="32" t="s">
        <v>25</v>
      </c>
      <c r="P1305" s="32" t="s">
        <v>26</v>
      </c>
    </row>
    <row r="1306" spans="1:16" ht="25.5" x14ac:dyDescent="0.25">
      <c r="A1306" s="32" t="s">
        <v>3048</v>
      </c>
      <c r="B1306" s="32" t="s">
        <v>671</v>
      </c>
      <c r="C1306" s="33">
        <v>43792</v>
      </c>
      <c r="D1306" s="33"/>
      <c r="E1306" s="32" t="s">
        <v>20</v>
      </c>
      <c r="F1306" s="34">
        <v>45349</v>
      </c>
      <c r="G1306" s="34"/>
      <c r="H1306" s="34">
        <v>45349</v>
      </c>
      <c r="I1306" s="34"/>
      <c r="J1306" s="32" t="s">
        <v>30</v>
      </c>
      <c r="K1306" s="32" t="s">
        <v>3049</v>
      </c>
      <c r="L1306" s="32" t="s">
        <v>2911</v>
      </c>
      <c r="M1306" s="32" t="s">
        <v>23</v>
      </c>
      <c r="N1306" s="32" t="s">
        <v>356</v>
      </c>
      <c r="O1306" s="32" t="s">
        <v>25</v>
      </c>
      <c r="P1306" s="32" t="s">
        <v>26</v>
      </c>
    </row>
    <row r="1307" spans="1:16" ht="25.5" x14ac:dyDescent="0.25">
      <c r="A1307" s="32" t="s">
        <v>3051</v>
      </c>
      <c r="B1307" s="32" t="s">
        <v>2201</v>
      </c>
      <c r="C1307" s="33">
        <v>43791</v>
      </c>
      <c r="D1307" s="33"/>
      <c r="E1307" s="32" t="s">
        <v>25</v>
      </c>
      <c r="F1307" s="34">
        <v>45309</v>
      </c>
      <c r="G1307" s="34"/>
      <c r="H1307" s="34">
        <v>45309</v>
      </c>
      <c r="I1307" s="34"/>
      <c r="J1307" s="32" t="s">
        <v>36</v>
      </c>
      <c r="K1307" s="32" t="s">
        <v>76</v>
      </c>
      <c r="L1307" s="32" t="s">
        <v>2292</v>
      </c>
      <c r="M1307" s="32" t="s">
        <v>23</v>
      </c>
      <c r="N1307" s="32" t="s">
        <v>24</v>
      </c>
      <c r="O1307" s="32" t="s">
        <v>25</v>
      </c>
      <c r="P1307" s="32" t="s">
        <v>26</v>
      </c>
    </row>
    <row r="1308" spans="1:16" ht="25.5" x14ac:dyDescent="0.25">
      <c r="A1308" s="32" t="s">
        <v>3052</v>
      </c>
      <c r="B1308" s="32" t="s">
        <v>19</v>
      </c>
      <c r="C1308" s="33">
        <v>43790</v>
      </c>
      <c r="D1308" s="33"/>
      <c r="E1308" s="32" t="s">
        <v>25</v>
      </c>
      <c r="F1308" s="34">
        <v>45276</v>
      </c>
      <c r="G1308" s="34"/>
      <c r="H1308" s="34">
        <v>45276</v>
      </c>
      <c r="I1308" s="34"/>
      <c r="J1308" s="32" t="s">
        <v>36</v>
      </c>
      <c r="K1308" s="32" t="s">
        <v>3053</v>
      </c>
      <c r="L1308" s="32" t="s">
        <v>438</v>
      </c>
      <c r="M1308" s="32" t="s">
        <v>23</v>
      </c>
      <c r="N1308" s="32" t="s">
        <v>340</v>
      </c>
      <c r="O1308" s="32" t="s">
        <v>25</v>
      </c>
      <c r="P1308" s="32" t="s">
        <v>26</v>
      </c>
    </row>
    <row r="1309" spans="1:16" ht="25.5" x14ac:dyDescent="0.25">
      <c r="A1309" s="32" t="s">
        <v>3054</v>
      </c>
      <c r="B1309" s="32" t="s">
        <v>92</v>
      </c>
      <c r="C1309" s="33">
        <v>43792</v>
      </c>
      <c r="D1309" s="33"/>
      <c r="E1309" s="32" t="s">
        <v>25</v>
      </c>
      <c r="F1309" s="34">
        <v>45349</v>
      </c>
      <c r="G1309" s="34"/>
      <c r="H1309" s="34">
        <v>45349</v>
      </c>
      <c r="I1309" s="34"/>
      <c r="J1309" s="32" t="s">
        <v>36</v>
      </c>
      <c r="K1309" s="32" t="s">
        <v>158</v>
      </c>
      <c r="L1309" s="32" t="s">
        <v>2965</v>
      </c>
      <c r="M1309" s="32" t="s">
        <v>23</v>
      </c>
      <c r="N1309" s="32" t="s">
        <v>24</v>
      </c>
      <c r="O1309" s="32" t="s">
        <v>25</v>
      </c>
      <c r="P1309" s="32" t="s">
        <v>26</v>
      </c>
    </row>
    <row r="1310" spans="1:16" ht="25.5" x14ac:dyDescent="0.25">
      <c r="A1310" s="32" t="s">
        <v>3055</v>
      </c>
      <c r="B1310" s="32" t="s">
        <v>671</v>
      </c>
      <c r="C1310" s="33">
        <v>43792</v>
      </c>
      <c r="D1310" s="33"/>
      <c r="E1310" s="32" t="s">
        <v>25</v>
      </c>
      <c r="F1310" s="34">
        <v>45349</v>
      </c>
      <c r="G1310" s="34"/>
      <c r="H1310" s="34">
        <v>45349</v>
      </c>
      <c r="I1310" s="34"/>
      <c r="J1310" s="32" t="s">
        <v>134</v>
      </c>
      <c r="K1310" s="32" t="s">
        <v>3056</v>
      </c>
      <c r="L1310" s="32" t="s">
        <v>3057</v>
      </c>
      <c r="M1310" s="32" t="s">
        <v>43</v>
      </c>
      <c r="N1310" s="32" t="s">
        <v>24</v>
      </c>
      <c r="O1310" s="32" t="s">
        <v>25</v>
      </c>
      <c r="P1310" s="32" t="s">
        <v>26</v>
      </c>
    </row>
    <row r="1311" spans="1:16" ht="25.5" x14ac:dyDescent="0.25">
      <c r="A1311" s="32" t="s">
        <v>3059</v>
      </c>
      <c r="B1311" s="32" t="s">
        <v>2828</v>
      </c>
      <c r="C1311" s="33">
        <v>43791</v>
      </c>
      <c r="D1311" s="33"/>
      <c r="E1311" s="32" t="s">
        <v>25</v>
      </c>
      <c r="F1311" s="34">
        <v>45342</v>
      </c>
      <c r="G1311" s="34"/>
      <c r="H1311" s="34">
        <v>45342</v>
      </c>
      <c r="I1311" s="34"/>
      <c r="J1311" s="32" t="s">
        <v>30</v>
      </c>
      <c r="K1311" s="32" t="s">
        <v>190</v>
      </c>
      <c r="L1311" s="32">
        <v>2024</v>
      </c>
      <c r="M1311" s="32" t="s">
        <v>23</v>
      </c>
      <c r="N1311" s="32" t="s">
        <v>24</v>
      </c>
      <c r="O1311" s="32" t="s">
        <v>25</v>
      </c>
      <c r="P1311" s="32" t="s">
        <v>26</v>
      </c>
    </row>
    <row r="1312" spans="1:16" ht="25.5" x14ac:dyDescent="0.25">
      <c r="A1312" s="32" t="s">
        <v>3060</v>
      </c>
      <c r="B1312" s="32" t="s">
        <v>1269</v>
      </c>
      <c r="C1312" s="33">
        <v>43791</v>
      </c>
      <c r="D1312" s="33"/>
      <c r="E1312" s="32" t="s">
        <v>25</v>
      </c>
      <c r="F1312" s="34">
        <v>45301</v>
      </c>
      <c r="G1312" s="34"/>
      <c r="H1312" s="34">
        <v>45350</v>
      </c>
      <c r="I1312" s="34"/>
      <c r="J1312" s="32" t="s">
        <v>1041</v>
      </c>
      <c r="K1312" s="32" t="s">
        <v>493</v>
      </c>
      <c r="L1312" s="40">
        <v>45413</v>
      </c>
      <c r="M1312" s="32" t="s">
        <v>23</v>
      </c>
      <c r="N1312" s="32" t="s">
        <v>24</v>
      </c>
      <c r="O1312" s="32" t="s">
        <v>25</v>
      </c>
      <c r="P1312" s="32" t="s">
        <v>26</v>
      </c>
    </row>
    <row r="1313" spans="1:16" ht="25.5" x14ac:dyDescent="0.25">
      <c r="A1313" s="32" t="s">
        <v>3061</v>
      </c>
      <c r="B1313" s="32" t="s">
        <v>46</v>
      </c>
      <c r="C1313" s="33">
        <v>43788</v>
      </c>
      <c r="D1313" s="33"/>
      <c r="E1313" s="32" t="s">
        <v>25</v>
      </c>
      <c r="F1313" s="34">
        <v>45288</v>
      </c>
      <c r="G1313" s="34"/>
      <c r="H1313" s="34">
        <v>45289</v>
      </c>
      <c r="I1313" s="34"/>
      <c r="J1313" s="32" t="s">
        <v>486</v>
      </c>
      <c r="K1313" s="32" t="s">
        <v>1222</v>
      </c>
      <c r="L1313" s="32" t="s">
        <v>480</v>
      </c>
      <c r="M1313" s="32" t="s">
        <v>23</v>
      </c>
      <c r="N1313" s="32" t="s">
        <v>24</v>
      </c>
      <c r="O1313" s="32" t="s">
        <v>25</v>
      </c>
      <c r="P1313" s="32" t="s">
        <v>26</v>
      </c>
    </row>
    <row r="1314" spans="1:16" ht="25.5" x14ac:dyDescent="0.25">
      <c r="A1314" s="32" t="s">
        <v>3063</v>
      </c>
      <c r="B1314" s="32" t="s">
        <v>69</v>
      </c>
      <c r="C1314" s="39" t="s">
        <v>1191</v>
      </c>
      <c r="D1314" s="39"/>
      <c r="E1314" s="32" t="s">
        <v>25</v>
      </c>
      <c r="F1314" s="34">
        <v>45293</v>
      </c>
      <c r="G1314" s="34"/>
      <c r="H1314" s="34">
        <v>45294</v>
      </c>
      <c r="I1314" s="34"/>
      <c r="J1314" s="32" t="s">
        <v>134</v>
      </c>
      <c r="K1314" s="32" t="s">
        <v>3064</v>
      </c>
      <c r="L1314" s="32" t="s">
        <v>3065</v>
      </c>
      <c r="M1314" s="32" t="s">
        <v>43</v>
      </c>
      <c r="N1314" s="32" t="s">
        <v>24</v>
      </c>
      <c r="O1314" s="32" t="s">
        <v>25</v>
      </c>
      <c r="P1314" s="32" t="s">
        <v>26</v>
      </c>
    </row>
    <row r="1315" spans="1:16" ht="25.5" x14ac:dyDescent="0.25">
      <c r="A1315" s="32" t="s">
        <v>3067</v>
      </c>
      <c r="B1315" s="32" t="s">
        <v>46</v>
      </c>
      <c r="C1315" s="33">
        <v>43791</v>
      </c>
      <c r="D1315" s="33"/>
      <c r="E1315" s="32" t="s">
        <v>25</v>
      </c>
      <c r="F1315" s="34">
        <v>45288</v>
      </c>
      <c r="G1315" s="34"/>
      <c r="H1315" s="34">
        <v>45288</v>
      </c>
      <c r="I1315" s="34"/>
      <c r="J1315" s="32" t="s">
        <v>30</v>
      </c>
      <c r="K1315" s="32" t="s">
        <v>170</v>
      </c>
      <c r="L1315" s="32" t="s">
        <v>517</v>
      </c>
      <c r="M1315" s="32" t="s">
        <v>23</v>
      </c>
      <c r="N1315" s="32" t="s">
        <v>356</v>
      </c>
      <c r="O1315" s="32" t="s">
        <v>25</v>
      </c>
      <c r="P1315" s="32" t="s">
        <v>26</v>
      </c>
    </row>
    <row r="1316" spans="1:16" ht="25.5" x14ac:dyDescent="0.25">
      <c r="A1316" s="32" t="s">
        <v>3068</v>
      </c>
      <c r="B1316" s="32" t="s">
        <v>95</v>
      </c>
      <c r="C1316" s="33">
        <v>43790</v>
      </c>
      <c r="D1316" s="33"/>
      <c r="E1316" s="32" t="s">
        <v>25</v>
      </c>
      <c r="F1316" s="34">
        <v>45268</v>
      </c>
      <c r="G1316" s="34"/>
      <c r="H1316" s="34">
        <v>45269</v>
      </c>
      <c r="I1316" s="34"/>
      <c r="J1316" s="32" t="s">
        <v>36</v>
      </c>
      <c r="K1316" s="32" t="s">
        <v>824</v>
      </c>
      <c r="L1316" s="32" t="s">
        <v>2209</v>
      </c>
      <c r="M1316" s="32" t="s">
        <v>23</v>
      </c>
      <c r="N1316" s="32" t="s">
        <v>340</v>
      </c>
      <c r="O1316" s="32" t="s">
        <v>25</v>
      </c>
      <c r="P1316" s="32" t="s">
        <v>26</v>
      </c>
    </row>
    <row r="1317" spans="1:16" ht="25.5" x14ac:dyDescent="0.25">
      <c r="A1317" s="32" t="s">
        <v>3069</v>
      </c>
      <c r="B1317" s="32" t="s">
        <v>64</v>
      </c>
      <c r="C1317" s="33">
        <v>43790</v>
      </c>
      <c r="D1317" s="33"/>
      <c r="E1317" s="32" t="s">
        <v>25</v>
      </c>
      <c r="F1317" s="34">
        <v>45281</v>
      </c>
      <c r="G1317" s="34"/>
      <c r="H1317" s="34">
        <v>45282</v>
      </c>
      <c r="I1317" s="34"/>
      <c r="J1317" s="32" t="s">
        <v>410</v>
      </c>
      <c r="K1317" s="32" t="s">
        <v>3070</v>
      </c>
      <c r="L1317" s="32" t="s">
        <v>2394</v>
      </c>
      <c r="M1317" s="32" t="s">
        <v>23</v>
      </c>
      <c r="N1317" s="32" t="s">
        <v>24</v>
      </c>
      <c r="O1317" s="32" t="s">
        <v>25</v>
      </c>
      <c r="P1317" s="32" t="s">
        <v>26</v>
      </c>
    </row>
    <row r="1318" spans="1:16" ht="25.5" x14ac:dyDescent="0.25">
      <c r="A1318" s="32" t="s">
        <v>3072</v>
      </c>
      <c r="B1318" s="32" t="s">
        <v>92</v>
      </c>
      <c r="C1318" s="33">
        <v>43791</v>
      </c>
      <c r="D1318" s="33"/>
      <c r="E1318" s="32" t="s">
        <v>25</v>
      </c>
      <c r="F1318" s="34">
        <v>45349</v>
      </c>
      <c r="G1318" s="34"/>
      <c r="H1318" s="34">
        <v>45350</v>
      </c>
      <c r="I1318" s="34"/>
      <c r="J1318" s="32" t="s">
        <v>134</v>
      </c>
      <c r="K1318" s="32" t="s">
        <v>746</v>
      </c>
      <c r="L1318" s="32" t="s">
        <v>1441</v>
      </c>
      <c r="M1318" s="32" t="s">
        <v>43</v>
      </c>
      <c r="N1318" s="32" t="s">
        <v>24</v>
      </c>
      <c r="O1318" s="32" t="s">
        <v>25</v>
      </c>
      <c r="P1318" s="32" t="s">
        <v>26</v>
      </c>
    </row>
    <row r="1319" spans="1:16" ht="25.5" x14ac:dyDescent="0.25">
      <c r="A1319" s="32" t="s">
        <v>3074</v>
      </c>
      <c r="B1319" s="32" t="s">
        <v>3075</v>
      </c>
      <c r="C1319" s="33">
        <v>43792</v>
      </c>
      <c r="D1319" s="33"/>
      <c r="E1319" s="32" t="s">
        <v>25</v>
      </c>
      <c r="F1319" s="34">
        <v>45343</v>
      </c>
      <c r="G1319" s="34"/>
      <c r="H1319" s="34">
        <v>45343</v>
      </c>
      <c r="I1319" s="34"/>
      <c r="J1319" s="32" t="s">
        <v>180</v>
      </c>
      <c r="K1319" s="32" t="s">
        <v>2347</v>
      </c>
      <c r="L1319" s="32" t="s">
        <v>2971</v>
      </c>
      <c r="M1319" s="32" t="s">
        <v>23</v>
      </c>
      <c r="N1319" s="32" t="s">
        <v>340</v>
      </c>
      <c r="O1319" s="32" t="s">
        <v>25</v>
      </c>
      <c r="P1319" s="32" t="s">
        <v>26</v>
      </c>
    </row>
    <row r="1320" spans="1:16" ht="25.5" x14ac:dyDescent="0.25">
      <c r="A1320" s="32" t="s">
        <v>3076</v>
      </c>
      <c r="B1320" s="32" t="s">
        <v>671</v>
      </c>
      <c r="C1320" s="33">
        <v>43796</v>
      </c>
      <c r="D1320" s="33"/>
      <c r="E1320" s="32" t="s">
        <v>25</v>
      </c>
      <c r="F1320" s="34">
        <v>45349</v>
      </c>
      <c r="G1320" s="34"/>
      <c r="H1320" s="34">
        <v>45352</v>
      </c>
      <c r="I1320" s="34"/>
      <c r="J1320" s="32" t="s">
        <v>482</v>
      </c>
      <c r="K1320" s="32" t="s">
        <v>843</v>
      </c>
      <c r="L1320" s="32" t="s">
        <v>3077</v>
      </c>
      <c r="M1320" s="32" t="s">
        <v>23</v>
      </c>
      <c r="N1320" s="32" t="s">
        <v>340</v>
      </c>
      <c r="O1320" s="32" t="s">
        <v>25</v>
      </c>
      <c r="P1320" s="32" t="s">
        <v>26</v>
      </c>
    </row>
    <row r="1321" spans="1:16" ht="25.5" x14ac:dyDescent="0.25">
      <c r="A1321" s="32" t="s">
        <v>3078</v>
      </c>
      <c r="B1321" s="32" t="s">
        <v>671</v>
      </c>
      <c r="C1321" s="33">
        <v>43791</v>
      </c>
      <c r="D1321" s="33"/>
      <c r="E1321" s="32" t="s">
        <v>25</v>
      </c>
      <c r="F1321" s="34">
        <v>45349</v>
      </c>
      <c r="G1321" s="34"/>
      <c r="H1321" s="34">
        <v>45350</v>
      </c>
      <c r="I1321" s="34"/>
      <c r="J1321" s="32" t="s">
        <v>399</v>
      </c>
      <c r="K1321" s="32" t="s">
        <v>3079</v>
      </c>
      <c r="L1321" s="32" t="s">
        <v>2971</v>
      </c>
      <c r="M1321" s="32" t="s">
        <v>23</v>
      </c>
      <c r="N1321" s="32" t="s">
        <v>24</v>
      </c>
      <c r="O1321" s="32" t="s">
        <v>25</v>
      </c>
      <c r="P1321" s="32" t="s">
        <v>26</v>
      </c>
    </row>
    <row r="1322" spans="1:16" ht="25.5" x14ac:dyDescent="0.25">
      <c r="A1322" s="32" t="s">
        <v>3081</v>
      </c>
      <c r="B1322" s="32" t="s">
        <v>793</v>
      </c>
      <c r="C1322" s="33">
        <v>43820</v>
      </c>
      <c r="D1322" s="33"/>
      <c r="E1322" s="32" t="s">
        <v>25</v>
      </c>
      <c r="F1322" s="34">
        <v>45334</v>
      </c>
      <c r="G1322" s="34"/>
      <c r="H1322" s="34">
        <v>45335</v>
      </c>
      <c r="I1322" s="34"/>
      <c r="J1322" s="32" t="s">
        <v>134</v>
      </c>
      <c r="K1322" s="32" t="s">
        <v>1395</v>
      </c>
      <c r="L1322" s="32" t="s">
        <v>2284</v>
      </c>
      <c r="M1322" s="32" t="s">
        <v>23</v>
      </c>
      <c r="N1322" s="32" t="s">
        <v>340</v>
      </c>
      <c r="O1322" s="32" t="s">
        <v>25</v>
      </c>
      <c r="P1322" s="32" t="s">
        <v>26</v>
      </c>
    </row>
    <row r="1323" spans="1:16" ht="25.5" x14ac:dyDescent="0.25">
      <c r="A1323" s="32" t="s">
        <v>3082</v>
      </c>
      <c r="B1323" s="32" t="s">
        <v>46</v>
      </c>
      <c r="C1323" s="33">
        <v>45287</v>
      </c>
      <c r="D1323" s="33"/>
      <c r="E1323" s="32" t="s">
        <v>20</v>
      </c>
      <c r="F1323" s="34">
        <v>45270</v>
      </c>
      <c r="G1323" s="34"/>
      <c r="H1323" s="34">
        <v>45287</v>
      </c>
      <c r="I1323" s="34"/>
      <c r="J1323" s="32" t="s">
        <v>36</v>
      </c>
      <c r="K1323" s="32" t="s">
        <v>36</v>
      </c>
      <c r="L1323" s="32" t="s">
        <v>3083</v>
      </c>
      <c r="M1323" s="32" t="s">
        <v>23</v>
      </c>
      <c r="N1323" s="32" t="s">
        <v>356</v>
      </c>
      <c r="O1323" s="32" t="s">
        <v>25</v>
      </c>
      <c r="P1323" s="32" t="s">
        <v>26</v>
      </c>
    </row>
    <row r="1324" spans="1:16" ht="25.5" x14ac:dyDescent="0.25">
      <c r="A1324" s="32" t="s">
        <v>3084</v>
      </c>
      <c r="B1324" s="32" t="s">
        <v>95</v>
      </c>
      <c r="C1324" s="33">
        <v>45269</v>
      </c>
      <c r="D1324" s="33"/>
      <c r="E1324" s="32" t="s">
        <v>25</v>
      </c>
      <c r="F1324" s="34">
        <v>45269</v>
      </c>
      <c r="G1324" s="34"/>
      <c r="H1324" s="34">
        <v>45269</v>
      </c>
      <c r="I1324" s="34"/>
      <c r="J1324" s="32" t="s">
        <v>634</v>
      </c>
      <c r="K1324" s="32" t="s">
        <v>3085</v>
      </c>
      <c r="L1324" s="32" t="s">
        <v>678</v>
      </c>
      <c r="M1324" s="32" t="s">
        <v>23</v>
      </c>
      <c r="N1324" s="32" t="s">
        <v>24</v>
      </c>
      <c r="O1324" s="32" t="s">
        <v>25</v>
      </c>
      <c r="P1324" s="32" t="s">
        <v>26</v>
      </c>
    </row>
    <row r="1325" spans="1:16" ht="25.5" x14ac:dyDescent="0.25">
      <c r="A1325" s="32" t="s">
        <v>3086</v>
      </c>
      <c r="B1325" s="32" t="s">
        <v>793</v>
      </c>
      <c r="C1325" s="33">
        <v>43792</v>
      </c>
      <c r="D1325" s="33"/>
      <c r="E1325" s="32" t="s">
        <v>25</v>
      </c>
      <c r="F1325" s="34">
        <v>45335</v>
      </c>
      <c r="G1325" s="34"/>
      <c r="H1325" s="34">
        <v>45335</v>
      </c>
      <c r="I1325" s="34"/>
      <c r="J1325" s="32" t="s">
        <v>427</v>
      </c>
      <c r="K1325" s="32" t="s">
        <v>25</v>
      </c>
      <c r="L1325" s="32" t="s">
        <v>3087</v>
      </c>
      <c r="M1325" s="32" t="s">
        <v>43</v>
      </c>
      <c r="N1325" s="32" t="s">
        <v>24</v>
      </c>
      <c r="O1325" s="32" t="s">
        <v>25</v>
      </c>
      <c r="P1325" s="32" t="s">
        <v>26</v>
      </c>
    </row>
    <row r="1326" spans="1:16" ht="25.5" x14ac:dyDescent="0.25">
      <c r="A1326" s="32" t="s">
        <v>3088</v>
      </c>
      <c r="B1326" s="32" t="s">
        <v>64</v>
      </c>
      <c r="C1326" s="33">
        <v>43791</v>
      </c>
      <c r="D1326" s="33"/>
      <c r="E1326" s="32" t="s">
        <v>25</v>
      </c>
      <c r="F1326" s="34">
        <v>45268</v>
      </c>
      <c r="G1326" s="34"/>
      <c r="H1326" s="34">
        <v>45351</v>
      </c>
      <c r="I1326" s="34"/>
      <c r="J1326" s="32" t="s">
        <v>36</v>
      </c>
      <c r="K1326" s="32" t="s">
        <v>173</v>
      </c>
      <c r="L1326" s="32" t="s">
        <v>2942</v>
      </c>
      <c r="M1326" s="32" t="s">
        <v>23</v>
      </c>
      <c r="N1326" s="32" t="s">
        <v>340</v>
      </c>
      <c r="O1326" s="32" t="s">
        <v>25</v>
      </c>
      <c r="P1326" s="32" t="s">
        <v>26</v>
      </c>
    </row>
    <row r="1327" spans="1:16" ht="25.5" x14ac:dyDescent="0.25">
      <c r="A1327" s="32" t="s">
        <v>3089</v>
      </c>
      <c r="B1327" s="32" t="s">
        <v>671</v>
      </c>
      <c r="C1327" s="33">
        <v>43793</v>
      </c>
      <c r="D1327" s="33"/>
      <c r="E1327" s="32" t="s">
        <v>25</v>
      </c>
      <c r="F1327" s="34">
        <v>45349</v>
      </c>
      <c r="G1327" s="34"/>
      <c r="H1327" s="34">
        <v>45353</v>
      </c>
      <c r="I1327" s="34"/>
      <c r="J1327" s="32" t="s">
        <v>180</v>
      </c>
      <c r="K1327" s="32" t="s">
        <v>3090</v>
      </c>
      <c r="L1327" s="32" t="s">
        <v>1441</v>
      </c>
      <c r="M1327" s="32" t="s">
        <v>43</v>
      </c>
      <c r="N1327" s="32" t="s">
        <v>24</v>
      </c>
      <c r="O1327" s="32" t="s">
        <v>25</v>
      </c>
      <c r="P1327" s="32" t="s">
        <v>26</v>
      </c>
    </row>
    <row r="1328" spans="1:16" ht="25.5" x14ac:dyDescent="0.25">
      <c r="A1328" s="32" t="s">
        <v>3091</v>
      </c>
      <c r="B1328" s="32" t="s">
        <v>671</v>
      </c>
      <c r="C1328" s="33">
        <v>43792</v>
      </c>
      <c r="D1328" s="33"/>
      <c r="E1328" s="32" t="s">
        <v>25</v>
      </c>
      <c r="F1328" s="34">
        <v>45352</v>
      </c>
      <c r="G1328" s="34"/>
      <c r="H1328" s="34">
        <v>45353</v>
      </c>
      <c r="I1328" s="34"/>
      <c r="J1328" s="32" t="s">
        <v>30</v>
      </c>
      <c r="K1328" s="32" t="s">
        <v>170</v>
      </c>
      <c r="L1328" s="32" t="s">
        <v>2942</v>
      </c>
      <c r="M1328" s="32" t="s">
        <v>23</v>
      </c>
      <c r="N1328" s="32" t="s">
        <v>24</v>
      </c>
      <c r="O1328" s="32" t="s">
        <v>25</v>
      </c>
      <c r="P1328" s="32" t="s">
        <v>26</v>
      </c>
    </row>
    <row r="1329" spans="1:16" ht="25.5" x14ac:dyDescent="0.25">
      <c r="A1329" s="32" t="s">
        <v>3093</v>
      </c>
      <c r="B1329" s="32" t="s">
        <v>1269</v>
      </c>
      <c r="C1329" s="33">
        <v>45353</v>
      </c>
      <c r="D1329" s="33"/>
      <c r="E1329" s="32" t="s">
        <v>25</v>
      </c>
      <c r="F1329" s="34">
        <v>45353</v>
      </c>
      <c r="G1329" s="34"/>
      <c r="H1329" s="34">
        <v>45353</v>
      </c>
      <c r="I1329" s="34"/>
      <c r="J1329" s="32" t="s">
        <v>486</v>
      </c>
      <c r="K1329" s="32" t="s">
        <v>3094</v>
      </c>
      <c r="L1329" s="32" t="s">
        <v>3095</v>
      </c>
      <c r="M1329" s="32" t="s">
        <v>23</v>
      </c>
      <c r="N1329" s="32" t="s">
        <v>340</v>
      </c>
      <c r="O1329" s="32" t="s">
        <v>25</v>
      </c>
      <c r="P1329" s="32" t="s">
        <v>26</v>
      </c>
    </row>
    <row r="1330" spans="1:16" ht="25.5" x14ac:dyDescent="0.25">
      <c r="A1330" s="32" t="s">
        <v>3096</v>
      </c>
      <c r="B1330" s="32" t="s">
        <v>19</v>
      </c>
      <c r="C1330" s="33">
        <v>43790</v>
      </c>
      <c r="D1330" s="33"/>
      <c r="E1330" s="32" t="s">
        <v>25</v>
      </c>
      <c r="F1330" s="34">
        <v>45275</v>
      </c>
      <c r="G1330" s="34"/>
      <c r="H1330" s="34">
        <v>45276</v>
      </c>
      <c r="I1330" s="34"/>
      <c r="J1330" s="32" t="s">
        <v>369</v>
      </c>
      <c r="K1330" s="32" t="s">
        <v>821</v>
      </c>
      <c r="L1330" s="32" t="s">
        <v>480</v>
      </c>
      <c r="M1330" s="32" t="s">
        <v>23</v>
      </c>
      <c r="N1330" s="32" t="s">
        <v>340</v>
      </c>
      <c r="O1330" s="32" t="s">
        <v>25</v>
      </c>
      <c r="P1330" s="32" t="s">
        <v>26</v>
      </c>
    </row>
    <row r="1331" spans="1:16" ht="25.5" x14ac:dyDescent="0.25">
      <c r="A1331" s="32" t="s">
        <v>3098</v>
      </c>
      <c r="B1331" s="32" t="s">
        <v>29</v>
      </c>
      <c r="C1331" s="33">
        <v>43791</v>
      </c>
      <c r="D1331" s="33"/>
      <c r="E1331" s="32" t="s">
        <v>20</v>
      </c>
      <c r="F1331" s="34">
        <v>45287</v>
      </c>
      <c r="G1331" s="34"/>
      <c r="H1331" s="34">
        <v>45292</v>
      </c>
      <c r="I1331" s="34"/>
      <c r="J1331" s="32" t="s">
        <v>134</v>
      </c>
      <c r="K1331" s="32" t="s">
        <v>751</v>
      </c>
      <c r="L1331" s="32" t="s">
        <v>1776</v>
      </c>
      <c r="M1331" s="32" t="s">
        <v>23</v>
      </c>
      <c r="N1331" s="32" t="s">
        <v>24</v>
      </c>
      <c r="O1331" s="32" t="s">
        <v>25</v>
      </c>
      <c r="P1331" s="32" t="s">
        <v>26</v>
      </c>
    </row>
    <row r="1332" spans="1:16" ht="25.5" x14ac:dyDescent="0.25">
      <c r="A1332" s="32" t="s">
        <v>3100</v>
      </c>
      <c r="B1332" s="32" t="s">
        <v>92</v>
      </c>
      <c r="C1332" s="33">
        <v>43791</v>
      </c>
      <c r="D1332" s="33"/>
      <c r="E1332" s="32" t="s">
        <v>20</v>
      </c>
      <c r="F1332" s="34">
        <v>45349</v>
      </c>
      <c r="G1332" s="34"/>
      <c r="H1332" s="34">
        <v>45351</v>
      </c>
      <c r="I1332" s="34"/>
      <c r="J1332" s="32" t="s">
        <v>427</v>
      </c>
      <c r="K1332" s="32" t="s">
        <v>2712</v>
      </c>
      <c r="L1332" s="32" t="s">
        <v>2971</v>
      </c>
      <c r="M1332" s="32" t="s">
        <v>23</v>
      </c>
      <c r="N1332" s="32" t="s">
        <v>24</v>
      </c>
      <c r="O1332" s="32" t="s">
        <v>25</v>
      </c>
      <c r="P1332" s="32" t="s">
        <v>26</v>
      </c>
    </row>
    <row r="1333" spans="1:16" ht="25.5" x14ac:dyDescent="0.25">
      <c r="A1333" s="32" t="s">
        <v>3101</v>
      </c>
      <c r="B1333" s="32" t="s">
        <v>2201</v>
      </c>
      <c r="C1333" s="33">
        <v>43792</v>
      </c>
      <c r="D1333" s="33"/>
      <c r="E1333" s="32" t="s">
        <v>25</v>
      </c>
      <c r="F1333" s="34">
        <v>45309</v>
      </c>
      <c r="G1333" s="34"/>
      <c r="H1333" s="34">
        <v>45316</v>
      </c>
      <c r="I1333" s="34"/>
      <c r="J1333" s="32" t="s">
        <v>21</v>
      </c>
      <c r="K1333" s="32" t="s">
        <v>25</v>
      </c>
      <c r="L1333" s="32" t="s">
        <v>2524</v>
      </c>
      <c r="M1333" s="32" t="s">
        <v>23</v>
      </c>
      <c r="N1333" s="32" t="s">
        <v>340</v>
      </c>
      <c r="O1333" s="32" t="s">
        <v>25</v>
      </c>
      <c r="P1333" s="32" t="s">
        <v>26</v>
      </c>
    </row>
    <row r="1334" spans="1:16" ht="25.5" x14ac:dyDescent="0.25">
      <c r="A1334" s="32" t="s">
        <v>3102</v>
      </c>
      <c r="B1334" s="32" t="s">
        <v>2828</v>
      </c>
      <c r="C1334" s="33">
        <v>43792</v>
      </c>
      <c r="D1334" s="33"/>
      <c r="E1334" s="32" t="s">
        <v>25</v>
      </c>
      <c r="F1334" s="34">
        <v>45342</v>
      </c>
      <c r="G1334" s="34"/>
      <c r="H1334" s="34">
        <v>45344</v>
      </c>
      <c r="I1334" s="34"/>
      <c r="J1334" s="32" t="s">
        <v>30</v>
      </c>
      <c r="K1334" s="32" t="s">
        <v>3103</v>
      </c>
      <c r="L1334" s="32" t="s">
        <v>2942</v>
      </c>
      <c r="M1334" s="32" t="s">
        <v>23</v>
      </c>
      <c r="N1334" s="32" t="s">
        <v>24</v>
      </c>
      <c r="O1334" s="32" t="s">
        <v>25</v>
      </c>
      <c r="P1334" s="32" t="s">
        <v>26</v>
      </c>
    </row>
    <row r="1335" spans="1:16" ht="25.5" x14ac:dyDescent="0.25">
      <c r="A1335" s="32" t="s">
        <v>3104</v>
      </c>
      <c r="B1335" s="32" t="s">
        <v>671</v>
      </c>
      <c r="C1335" s="33">
        <v>43791</v>
      </c>
      <c r="D1335" s="33"/>
      <c r="E1335" s="32" t="s">
        <v>25</v>
      </c>
      <c r="F1335" s="34">
        <v>45344</v>
      </c>
      <c r="G1335" s="34"/>
      <c r="H1335" s="34">
        <v>45344</v>
      </c>
      <c r="I1335" s="34"/>
      <c r="J1335" s="32" t="s">
        <v>134</v>
      </c>
      <c r="K1335" s="32" t="s">
        <v>3105</v>
      </c>
      <c r="L1335" s="32" t="s">
        <v>3106</v>
      </c>
      <c r="M1335" s="32" t="s">
        <v>43</v>
      </c>
      <c r="N1335" s="32" t="s">
        <v>24</v>
      </c>
      <c r="O1335" s="32" t="s">
        <v>25</v>
      </c>
      <c r="P1335" s="32" t="s">
        <v>26</v>
      </c>
    </row>
    <row r="1336" spans="1:16" ht="25.5" x14ac:dyDescent="0.25">
      <c r="A1336" s="32" t="s">
        <v>3107</v>
      </c>
      <c r="B1336" s="32" t="s">
        <v>92</v>
      </c>
      <c r="C1336" s="33">
        <v>43791</v>
      </c>
      <c r="D1336" s="33"/>
      <c r="E1336" s="32" t="s">
        <v>25</v>
      </c>
      <c r="F1336" s="34">
        <v>45350</v>
      </c>
      <c r="G1336" s="34"/>
      <c r="H1336" s="34">
        <v>45350</v>
      </c>
      <c r="I1336" s="34"/>
      <c r="J1336" s="32" t="s">
        <v>36</v>
      </c>
      <c r="K1336" s="32" t="s">
        <v>363</v>
      </c>
      <c r="L1336" s="32" t="s">
        <v>2971</v>
      </c>
      <c r="M1336" s="32" t="s">
        <v>23</v>
      </c>
      <c r="N1336" s="32" t="s">
        <v>340</v>
      </c>
      <c r="O1336" s="32" t="s">
        <v>25</v>
      </c>
      <c r="P1336" s="32" t="s">
        <v>26</v>
      </c>
    </row>
    <row r="1337" spans="1:16" ht="25.5" x14ac:dyDescent="0.25">
      <c r="A1337" s="32" t="s">
        <v>116</v>
      </c>
      <c r="B1337" s="32" t="s">
        <v>793</v>
      </c>
      <c r="C1337" s="33">
        <v>43791</v>
      </c>
      <c r="D1337" s="33"/>
      <c r="E1337" s="32" t="s">
        <v>25</v>
      </c>
      <c r="F1337" s="34">
        <v>45335</v>
      </c>
      <c r="G1337" s="34"/>
      <c r="H1337" s="34">
        <v>45339</v>
      </c>
      <c r="I1337" s="34"/>
      <c r="J1337" s="32" t="s">
        <v>1041</v>
      </c>
      <c r="K1337" s="32" t="s">
        <v>1041</v>
      </c>
      <c r="L1337" s="32" t="s">
        <v>3108</v>
      </c>
      <c r="M1337" s="32" t="s">
        <v>43</v>
      </c>
      <c r="N1337" s="32" t="s">
        <v>24</v>
      </c>
      <c r="O1337" s="32" t="s">
        <v>25</v>
      </c>
      <c r="P1337" s="32" t="s">
        <v>26</v>
      </c>
    </row>
    <row r="1338" spans="1:16" ht="25.5" x14ac:dyDescent="0.25">
      <c r="A1338" s="32" t="s">
        <v>3109</v>
      </c>
      <c r="B1338" s="32" t="s">
        <v>95</v>
      </c>
      <c r="C1338" s="33">
        <v>43790</v>
      </c>
      <c r="D1338" s="33"/>
      <c r="E1338" s="32" t="s">
        <v>25</v>
      </c>
      <c r="F1338" s="34">
        <v>45268</v>
      </c>
      <c r="G1338" s="34"/>
      <c r="H1338" s="34">
        <v>45270</v>
      </c>
      <c r="I1338" s="34"/>
      <c r="J1338" s="32" t="s">
        <v>36</v>
      </c>
      <c r="K1338" s="32" t="s">
        <v>824</v>
      </c>
      <c r="L1338" s="32" t="s">
        <v>1108</v>
      </c>
      <c r="M1338" s="32" t="s">
        <v>23</v>
      </c>
      <c r="N1338" s="32" t="s">
        <v>340</v>
      </c>
      <c r="O1338" s="32" t="s">
        <v>25</v>
      </c>
      <c r="P1338" s="32" t="s">
        <v>26</v>
      </c>
    </row>
    <row r="1339" spans="1:16" ht="25.5" x14ac:dyDescent="0.25">
      <c r="A1339" s="32" t="s">
        <v>3110</v>
      </c>
      <c r="B1339" s="32" t="s">
        <v>92</v>
      </c>
      <c r="C1339" s="33">
        <v>43799</v>
      </c>
      <c r="D1339" s="33"/>
      <c r="E1339" s="32" t="s">
        <v>20</v>
      </c>
      <c r="F1339" s="34">
        <v>45352</v>
      </c>
      <c r="G1339" s="34"/>
      <c r="H1339" s="34">
        <v>45353</v>
      </c>
      <c r="I1339" s="34"/>
      <c r="J1339" s="32" t="s">
        <v>520</v>
      </c>
      <c r="K1339" s="32" t="s">
        <v>25</v>
      </c>
      <c r="L1339" s="40">
        <v>45413</v>
      </c>
      <c r="M1339" s="32" t="s">
        <v>23</v>
      </c>
      <c r="N1339" s="32" t="s">
        <v>340</v>
      </c>
      <c r="O1339" s="32" t="s">
        <v>25</v>
      </c>
      <c r="P1339" s="32" t="s">
        <v>26</v>
      </c>
    </row>
    <row r="1340" spans="1:16" ht="25.5" x14ac:dyDescent="0.25">
      <c r="A1340" s="32" t="s">
        <v>3111</v>
      </c>
      <c r="B1340" s="32" t="s">
        <v>92</v>
      </c>
      <c r="C1340" s="33">
        <v>43792</v>
      </c>
      <c r="D1340" s="33"/>
      <c r="E1340" s="32" t="s">
        <v>25</v>
      </c>
      <c r="F1340" s="34">
        <v>45349</v>
      </c>
      <c r="G1340" s="34"/>
      <c r="H1340" s="34">
        <v>45349</v>
      </c>
      <c r="I1340" s="34"/>
      <c r="J1340" s="32" t="s">
        <v>36</v>
      </c>
      <c r="K1340" s="32" t="s">
        <v>76</v>
      </c>
      <c r="L1340" s="32" t="s">
        <v>1441</v>
      </c>
      <c r="M1340" s="32" t="s">
        <v>43</v>
      </c>
      <c r="N1340" s="32" t="s">
        <v>24</v>
      </c>
      <c r="O1340" s="32" t="s">
        <v>25</v>
      </c>
      <c r="P1340" s="32" t="s">
        <v>26</v>
      </c>
    </row>
    <row r="1341" spans="1:16" ht="25.5" x14ac:dyDescent="0.25">
      <c r="A1341" s="32" t="s">
        <v>3112</v>
      </c>
      <c r="B1341" s="32" t="s">
        <v>2828</v>
      </c>
      <c r="C1341" s="33">
        <v>43792</v>
      </c>
      <c r="D1341" s="33"/>
      <c r="E1341" s="32" t="s">
        <v>25</v>
      </c>
      <c r="F1341" s="34">
        <v>45342</v>
      </c>
      <c r="G1341" s="34"/>
      <c r="H1341" s="34">
        <v>45350</v>
      </c>
      <c r="I1341" s="34"/>
      <c r="J1341" s="32" t="s">
        <v>410</v>
      </c>
      <c r="K1341" s="32" t="s">
        <v>1700</v>
      </c>
      <c r="L1341" s="32" t="s">
        <v>2576</v>
      </c>
      <c r="M1341" s="32" t="s">
        <v>23</v>
      </c>
      <c r="N1341" s="32" t="s">
        <v>24</v>
      </c>
      <c r="O1341" s="32" t="s">
        <v>25</v>
      </c>
      <c r="P1341" s="32" t="s">
        <v>26</v>
      </c>
    </row>
    <row r="1342" spans="1:16" ht="25.5" x14ac:dyDescent="0.25">
      <c r="A1342" s="32" t="s">
        <v>3113</v>
      </c>
      <c r="B1342" s="32" t="s">
        <v>92</v>
      </c>
      <c r="C1342" s="33">
        <v>43793</v>
      </c>
      <c r="D1342" s="33"/>
      <c r="E1342" s="32" t="s">
        <v>25</v>
      </c>
      <c r="F1342" s="34">
        <v>45349</v>
      </c>
      <c r="G1342" s="34"/>
      <c r="H1342" s="34">
        <v>45353</v>
      </c>
      <c r="I1342" s="34"/>
      <c r="J1342" s="32" t="s">
        <v>588</v>
      </c>
      <c r="K1342" s="32" t="s">
        <v>3114</v>
      </c>
      <c r="L1342" s="40">
        <v>45413</v>
      </c>
      <c r="M1342" s="32" t="s">
        <v>23</v>
      </c>
      <c r="N1342" s="32" t="s">
        <v>356</v>
      </c>
      <c r="O1342" s="32" t="s">
        <v>25</v>
      </c>
      <c r="P1342" s="32" t="s">
        <v>26</v>
      </c>
    </row>
    <row r="1343" spans="1:16" ht="25.5" x14ac:dyDescent="0.25">
      <c r="A1343" s="32" t="s">
        <v>3115</v>
      </c>
      <c r="B1343" s="32" t="s">
        <v>106</v>
      </c>
      <c r="C1343" s="33">
        <v>43790</v>
      </c>
      <c r="D1343" s="33"/>
      <c r="E1343" s="32" t="s">
        <v>25</v>
      </c>
      <c r="F1343" s="34">
        <v>45300</v>
      </c>
      <c r="G1343" s="34"/>
      <c r="H1343" s="34">
        <v>45300</v>
      </c>
      <c r="I1343" s="34"/>
      <c r="J1343" s="32" t="s">
        <v>253</v>
      </c>
      <c r="K1343" s="32" t="s">
        <v>253</v>
      </c>
      <c r="L1343" s="32" t="s">
        <v>513</v>
      </c>
      <c r="M1343" s="32" t="s">
        <v>23</v>
      </c>
      <c r="N1343" s="32" t="s">
        <v>340</v>
      </c>
      <c r="O1343" s="32" t="s">
        <v>25</v>
      </c>
      <c r="P1343" s="32" t="s">
        <v>26</v>
      </c>
    </row>
    <row r="1344" spans="1:16" ht="25.5" x14ac:dyDescent="0.25">
      <c r="A1344" s="32" t="s">
        <v>3116</v>
      </c>
      <c r="B1344" s="32" t="s">
        <v>92</v>
      </c>
      <c r="C1344" s="33">
        <v>43792</v>
      </c>
      <c r="D1344" s="33"/>
      <c r="E1344" s="32" t="s">
        <v>25</v>
      </c>
      <c r="F1344" s="34">
        <v>45349</v>
      </c>
      <c r="G1344" s="34"/>
      <c r="H1344" s="34">
        <v>45351</v>
      </c>
      <c r="I1344" s="34"/>
      <c r="J1344" s="32" t="s">
        <v>253</v>
      </c>
      <c r="K1344" s="32" t="s">
        <v>25</v>
      </c>
      <c r="L1344" s="32" t="s">
        <v>1441</v>
      </c>
      <c r="M1344" s="32" t="s">
        <v>43</v>
      </c>
      <c r="N1344" s="32" t="s">
        <v>340</v>
      </c>
      <c r="O1344" s="32" t="s">
        <v>25</v>
      </c>
      <c r="P1344" s="32" t="s">
        <v>26</v>
      </c>
    </row>
    <row r="1345" spans="1:16" ht="25.5" x14ac:dyDescent="0.25">
      <c r="A1345" s="32" t="s">
        <v>3117</v>
      </c>
      <c r="B1345" s="32" t="s">
        <v>3118</v>
      </c>
      <c r="C1345" s="33">
        <v>43792</v>
      </c>
      <c r="D1345" s="33"/>
      <c r="E1345" s="32" t="s">
        <v>25</v>
      </c>
      <c r="F1345" s="34">
        <v>45352</v>
      </c>
      <c r="G1345" s="34"/>
      <c r="H1345" s="34">
        <v>45355</v>
      </c>
      <c r="I1345" s="34"/>
      <c r="J1345" s="32" t="s">
        <v>369</v>
      </c>
      <c r="K1345" s="32" t="s">
        <v>3119</v>
      </c>
      <c r="L1345" s="32" t="s">
        <v>3120</v>
      </c>
      <c r="M1345" s="32" t="s">
        <v>43</v>
      </c>
      <c r="N1345" s="32" t="s">
        <v>24</v>
      </c>
      <c r="O1345" s="32" t="s">
        <v>25</v>
      </c>
      <c r="P1345" s="32" t="s">
        <v>26</v>
      </c>
    </row>
    <row r="1346" spans="1:16" ht="25.5" x14ac:dyDescent="0.25">
      <c r="A1346" s="32" t="s">
        <v>3121</v>
      </c>
      <c r="B1346" s="32" t="s">
        <v>671</v>
      </c>
      <c r="C1346" s="33">
        <v>43792</v>
      </c>
      <c r="D1346" s="33"/>
      <c r="E1346" s="32" t="s">
        <v>25</v>
      </c>
      <c r="F1346" s="34">
        <v>45344</v>
      </c>
      <c r="G1346" s="34"/>
      <c r="H1346" s="34">
        <v>45352</v>
      </c>
      <c r="I1346" s="34"/>
      <c r="J1346" s="32" t="s">
        <v>36</v>
      </c>
      <c r="K1346" s="32" t="s">
        <v>3122</v>
      </c>
      <c r="L1346" s="32" t="s">
        <v>2942</v>
      </c>
      <c r="M1346" s="32" t="s">
        <v>23</v>
      </c>
      <c r="N1346" s="32" t="s">
        <v>340</v>
      </c>
      <c r="O1346" s="32" t="s">
        <v>25</v>
      </c>
      <c r="P1346" s="32" t="s">
        <v>26</v>
      </c>
    </row>
    <row r="1347" spans="1:16" ht="25.5" x14ac:dyDescent="0.25">
      <c r="A1347" s="32" t="s">
        <v>3123</v>
      </c>
      <c r="B1347" s="32" t="s">
        <v>69</v>
      </c>
      <c r="C1347" s="33">
        <v>43790</v>
      </c>
      <c r="D1347" s="33"/>
      <c r="E1347" s="32" t="s">
        <v>25</v>
      </c>
      <c r="F1347" s="34">
        <v>45288</v>
      </c>
      <c r="G1347" s="34"/>
      <c r="H1347" s="34">
        <v>45289</v>
      </c>
      <c r="I1347" s="34"/>
      <c r="J1347" s="32" t="s">
        <v>486</v>
      </c>
      <c r="K1347" s="32" t="s">
        <v>3124</v>
      </c>
      <c r="L1347" s="32" t="s">
        <v>469</v>
      </c>
      <c r="M1347" s="32" t="s">
        <v>43</v>
      </c>
      <c r="N1347" s="32" t="s">
        <v>24</v>
      </c>
      <c r="O1347" s="32" t="s">
        <v>25</v>
      </c>
      <c r="P1347" s="32" t="s">
        <v>26</v>
      </c>
    </row>
    <row r="1348" spans="1:16" ht="51" x14ac:dyDescent="0.25">
      <c r="A1348" s="32" t="s">
        <v>3125</v>
      </c>
      <c r="B1348" s="32" t="s">
        <v>29</v>
      </c>
      <c r="C1348" s="33">
        <v>43790</v>
      </c>
      <c r="D1348" s="33"/>
      <c r="E1348" s="32" t="s">
        <v>25</v>
      </c>
      <c r="F1348" s="34">
        <v>45337</v>
      </c>
      <c r="G1348" s="34"/>
      <c r="H1348" s="34">
        <v>45337</v>
      </c>
      <c r="I1348" s="34"/>
      <c r="J1348" s="32" t="s">
        <v>119</v>
      </c>
      <c r="K1348" s="32" t="s">
        <v>3126</v>
      </c>
      <c r="L1348" s="32" t="s">
        <v>3127</v>
      </c>
      <c r="M1348" s="32" t="s">
        <v>23</v>
      </c>
      <c r="N1348" s="32" t="s">
        <v>340</v>
      </c>
      <c r="O1348" s="32" t="s">
        <v>25</v>
      </c>
      <c r="P1348" s="32" t="s">
        <v>26</v>
      </c>
    </row>
    <row r="1349" spans="1:16" ht="51" x14ac:dyDescent="0.25">
      <c r="A1349" s="32" t="s">
        <v>3129</v>
      </c>
      <c r="B1349" s="32" t="s">
        <v>671</v>
      </c>
      <c r="C1349" s="33">
        <v>43792</v>
      </c>
      <c r="D1349" s="33"/>
      <c r="E1349" s="32" t="s">
        <v>25</v>
      </c>
      <c r="F1349" s="34">
        <v>45344</v>
      </c>
      <c r="G1349" s="34"/>
      <c r="H1349" s="34">
        <v>45344</v>
      </c>
      <c r="I1349" s="34"/>
      <c r="J1349" s="32" t="s">
        <v>36</v>
      </c>
      <c r="K1349" s="32" t="s">
        <v>3130</v>
      </c>
      <c r="L1349" s="32" t="s">
        <v>3131</v>
      </c>
      <c r="M1349" s="32" t="s">
        <v>43</v>
      </c>
      <c r="N1349" s="32" t="s">
        <v>24</v>
      </c>
      <c r="O1349" s="32" t="s">
        <v>25</v>
      </c>
      <c r="P1349" s="32" t="s">
        <v>26</v>
      </c>
    </row>
    <row r="1350" spans="1:16" ht="25.5" x14ac:dyDescent="0.25">
      <c r="A1350" s="32" t="s">
        <v>3132</v>
      </c>
      <c r="B1350" s="32" t="s">
        <v>2828</v>
      </c>
      <c r="C1350" s="33">
        <v>43790</v>
      </c>
      <c r="D1350" s="33"/>
      <c r="E1350" s="32" t="s">
        <v>25</v>
      </c>
      <c r="F1350" s="34">
        <v>45342</v>
      </c>
      <c r="G1350" s="34"/>
      <c r="H1350" s="34">
        <v>45355</v>
      </c>
      <c r="I1350" s="34"/>
      <c r="J1350" s="32" t="s">
        <v>30</v>
      </c>
      <c r="K1350" s="32" t="s">
        <v>61</v>
      </c>
      <c r="L1350" s="32" t="s">
        <v>61</v>
      </c>
      <c r="M1350" s="32" t="s">
        <v>23</v>
      </c>
      <c r="N1350" s="32" t="s">
        <v>340</v>
      </c>
      <c r="O1350" s="32" t="s">
        <v>25</v>
      </c>
      <c r="P1350" s="32" t="s">
        <v>311</v>
      </c>
    </row>
    <row r="1351" spans="1:16" ht="25.5" x14ac:dyDescent="0.25">
      <c r="A1351" s="32" t="s">
        <v>2004</v>
      </c>
      <c r="B1351" s="32" t="s">
        <v>64</v>
      </c>
      <c r="C1351" s="33">
        <v>43791</v>
      </c>
      <c r="D1351" s="33"/>
      <c r="E1351" s="32" t="s">
        <v>25</v>
      </c>
      <c r="F1351" s="34">
        <v>45286</v>
      </c>
      <c r="G1351" s="34"/>
      <c r="H1351" s="34">
        <v>45287</v>
      </c>
      <c r="I1351" s="34"/>
      <c r="J1351" s="32" t="s">
        <v>394</v>
      </c>
      <c r="K1351" s="32" t="s">
        <v>127</v>
      </c>
      <c r="L1351" s="32" t="s">
        <v>3133</v>
      </c>
      <c r="M1351" s="32" t="s">
        <v>23</v>
      </c>
      <c r="N1351" s="32" t="s">
        <v>340</v>
      </c>
      <c r="O1351" s="32" t="s">
        <v>25</v>
      </c>
      <c r="P1351" s="32" t="s">
        <v>26</v>
      </c>
    </row>
    <row r="1352" spans="1:16" ht="25.5" x14ac:dyDescent="0.25">
      <c r="A1352" s="32" t="s">
        <v>3134</v>
      </c>
      <c r="B1352" s="32" t="s">
        <v>19</v>
      </c>
      <c r="C1352" s="33">
        <v>43788</v>
      </c>
      <c r="D1352" s="33"/>
      <c r="E1352" s="32" t="s">
        <v>25</v>
      </c>
      <c r="F1352" s="34">
        <v>45281</v>
      </c>
      <c r="G1352" s="34"/>
      <c r="H1352" s="34">
        <v>45281</v>
      </c>
      <c r="I1352" s="34"/>
      <c r="J1352" s="32" t="s">
        <v>427</v>
      </c>
      <c r="K1352" s="32" t="s">
        <v>1122</v>
      </c>
      <c r="L1352" s="32" t="s">
        <v>2394</v>
      </c>
      <c r="M1352" s="32" t="s">
        <v>23</v>
      </c>
      <c r="N1352" s="32" t="s">
        <v>24</v>
      </c>
      <c r="O1352" s="32" t="s">
        <v>25</v>
      </c>
      <c r="P1352" s="32" t="s">
        <v>26</v>
      </c>
    </row>
    <row r="1353" spans="1:16" ht="25.5" x14ac:dyDescent="0.25">
      <c r="A1353" s="32" t="s">
        <v>3136</v>
      </c>
      <c r="B1353" s="32" t="s">
        <v>106</v>
      </c>
      <c r="C1353" s="33">
        <v>43791</v>
      </c>
      <c r="D1353" s="33"/>
      <c r="E1353" s="32" t="s">
        <v>25</v>
      </c>
      <c r="F1353" s="34">
        <v>45300</v>
      </c>
      <c r="G1353" s="34"/>
      <c r="H1353" s="34">
        <v>45300</v>
      </c>
      <c r="I1353" s="34"/>
      <c r="J1353" s="32" t="s">
        <v>418</v>
      </c>
      <c r="K1353" s="32" t="s">
        <v>3137</v>
      </c>
      <c r="L1353" s="32" t="s">
        <v>3138</v>
      </c>
      <c r="M1353" s="32" t="s">
        <v>43</v>
      </c>
      <c r="N1353" s="32" t="s">
        <v>24</v>
      </c>
      <c r="O1353" s="32" t="s">
        <v>25</v>
      </c>
      <c r="P1353" s="32" t="s">
        <v>26</v>
      </c>
    </row>
    <row r="1354" spans="1:16" ht="25.5" x14ac:dyDescent="0.25">
      <c r="A1354" s="32" t="s">
        <v>3139</v>
      </c>
      <c r="B1354" s="32" t="s">
        <v>59</v>
      </c>
      <c r="C1354" s="33">
        <v>43790</v>
      </c>
      <c r="D1354" s="33"/>
      <c r="E1354" s="32" t="s">
        <v>25</v>
      </c>
      <c r="F1354" s="34">
        <v>45281</v>
      </c>
      <c r="G1354" s="34"/>
      <c r="H1354" s="34">
        <v>45281</v>
      </c>
      <c r="I1354" s="34"/>
      <c r="J1354" s="32" t="s">
        <v>30</v>
      </c>
      <c r="K1354" s="32" t="s">
        <v>41</v>
      </c>
      <c r="L1354" s="32" t="s">
        <v>517</v>
      </c>
      <c r="M1354" s="32" t="s">
        <v>23</v>
      </c>
      <c r="N1354" s="32" t="s">
        <v>24</v>
      </c>
      <c r="O1354" s="32" t="s">
        <v>25</v>
      </c>
      <c r="P1354" s="32" t="s">
        <v>26</v>
      </c>
    </row>
    <row r="1355" spans="1:16" ht="25.5" x14ac:dyDescent="0.25">
      <c r="A1355" s="32" t="s">
        <v>3141</v>
      </c>
      <c r="B1355" s="32" t="s">
        <v>3142</v>
      </c>
      <c r="C1355" s="33">
        <v>43792</v>
      </c>
      <c r="D1355" s="33"/>
      <c r="E1355" s="32" t="s">
        <v>25</v>
      </c>
      <c r="F1355" s="34">
        <v>45356</v>
      </c>
      <c r="G1355" s="34"/>
      <c r="H1355" s="34">
        <v>45356</v>
      </c>
      <c r="I1355" s="34"/>
      <c r="J1355" s="32" t="s">
        <v>620</v>
      </c>
      <c r="K1355" s="32" t="s">
        <v>2221</v>
      </c>
      <c r="L1355" s="32" t="s">
        <v>3143</v>
      </c>
      <c r="M1355" s="32" t="s">
        <v>23</v>
      </c>
      <c r="N1355" s="32" t="s">
        <v>340</v>
      </c>
      <c r="O1355" s="32" t="s">
        <v>25</v>
      </c>
      <c r="P1355" s="32" t="s">
        <v>26</v>
      </c>
    </row>
    <row r="1356" spans="1:16" ht="25.5" x14ac:dyDescent="0.25">
      <c r="A1356" s="32" t="s">
        <v>3145</v>
      </c>
      <c r="B1356" s="32" t="s">
        <v>19</v>
      </c>
      <c r="C1356" s="33">
        <v>43790</v>
      </c>
      <c r="D1356" s="33"/>
      <c r="E1356" s="32" t="s">
        <v>25</v>
      </c>
      <c r="F1356" s="34">
        <v>45281</v>
      </c>
      <c r="G1356" s="34"/>
      <c r="H1356" s="34">
        <v>45281</v>
      </c>
      <c r="I1356" s="34"/>
      <c r="J1356" s="32" t="s">
        <v>588</v>
      </c>
      <c r="K1356" s="32" t="s">
        <v>3146</v>
      </c>
      <c r="L1356" s="32" t="s">
        <v>595</v>
      </c>
      <c r="M1356" s="32" t="s">
        <v>23</v>
      </c>
      <c r="N1356" s="32" t="s">
        <v>24</v>
      </c>
      <c r="O1356" s="32" t="s">
        <v>25</v>
      </c>
      <c r="P1356" s="32" t="s">
        <v>26</v>
      </c>
    </row>
    <row r="1357" spans="1:16" ht="25.5" x14ac:dyDescent="0.25">
      <c r="A1357" s="32" t="s">
        <v>3148</v>
      </c>
      <c r="B1357" s="32" t="s">
        <v>46</v>
      </c>
      <c r="C1357" s="33">
        <v>43790</v>
      </c>
      <c r="D1357" s="33"/>
      <c r="E1357" s="32" t="s">
        <v>25</v>
      </c>
      <c r="F1357" s="34">
        <v>45268</v>
      </c>
      <c r="G1357" s="34"/>
      <c r="H1357" s="34">
        <v>45269</v>
      </c>
      <c r="I1357" s="34"/>
      <c r="J1357" s="32" t="s">
        <v>30</v>
      </c>
      <c r="K1357" s="32" t="s">
        <v>3149</v>
      </c>
      <c r="L1357" s="32" t="s">
        <v>2300</v>
      </c>
      <c r="M1357" s="32" t="s">
        <v>43</v>
      </c>
      <c r="N1357" s="32" t="s">
        <v>24</v>
      </c>
      <c r="O1357" s="32" t="s">
        <v>25</v>
      </c>
      <c r="P1357" s="32" t="s">
        <v>26</v>
      </c>
    </row>
    <row r="1358" spans="1:16" ht="25.5" x14ac:dyDescent="0.25">
      <c r="A1358" s="32" t="s">
        <v>3151</v>
      </c>
      <c r="B1358" s="32" t="s">
        <v>3118</v>
      </c>
      <c r="C1358" s="33">
        <v>43792</v>
      </c>
      <c r="D1358" s="33"/>
      <c r="E1358" s="32" t="s">
        <v>25</v>
      </c>
      <c r="F1358" s="34">
        <v>45356</v>
      </c>
      <c r="G1358" s="34"/>
      <c r="H1358" s="34">
        <v>45356</v>
      </c>
      <c r="I1358" s="34"/>
      <c r="J1358" s="32" t="s">
        <v>36</v>
      </c>
      <c r="K1358" s="32" t="s">
        <v>497</v>
      </c>
      <c r="L1358" s="32" t="s">
        <v>1441</v>
      </c>
      <c r="M1358" s="32" t="s">
        <v>43</v>
      </c>
      <c r="N1358" s="32" t="s">
        <v>24</v>
      </c>
      <c r="O1358" s="32" t="s">
        <v>25</v>
      </c>
      <c r="P1358" s="32" t="s">
        <v>26</v>
      </c>
    </row>
    <row r="1359" spans="1:16" ht="25.5" x14ac:dyDescent="0.25">
      <c r="A1359" s="32" t="s">
        <v>3153</v>
      </c>
      <c r="B1359" s="32" t="s">
        <v>3142</v>
      </c>
      <c r="C1359" s="33">
        <v>43792</v>
      </c>
      <c r="D1359" s="33"/>
      <c r="E1359" s="32" t="s">
        <v>25</v>
      </c>
      <c r="F1359" s="34">
        <v>45356</v>
      </c>
      <c r="G1359" s="34"/>
      <c r="H1359" s="34">
        <v>43529</v>
      </c>
      <c r="I1359" s="34"/>
      <c r="J1359" s="32" t="s">
        <v>520</v>
      </c>
      <c r="K1359" s="32" t="s">
        <v>1945</v>
      </c>
      <c r="L1359" s="32" t="s">
        <v>1441</v>
      </c>
      <c r="M1359" s="32" t="s">
        <v>43</v>
      </c>
      <c r="N1359" s="32" t="s">
        <v>24</v>
      </c>
      <c r="O1359" s="32" t="s">
        <v>25</v>
      </c>
      <c r="P1359" s="32" t="s">
        <v>26</v>
      </c>
    </row>
    <row r="1360" spans="1:16" ht="25.5" x14ac:dyDescent="0.25">
      <c r="A1360" s="32" t="s">
        <v>3155</v>
      </c>
      <c r="B1360" s="32" t="s">
        <v>1269</v>
      </c>
      <c r="C1360" s="33">
        <v>43818</v>
      </c>
      <c r="D1360" s="33"/>
      <c r="E1360" s="32" t="s">
        <v>25</v>
      </c>
      <c r="F1360" s="34">
        <v>45302</v>
      </c>
      <c r="G1360" s="34"/>
      <c r="H1360" s="34">
        <v>45302</v>
      </c>
      <c r="I1360" s="34"/>
      <c r="J1360" s="32" t="s">
        <v>593</v>
      </c>
      <c r="K1360" s="32" t="s">
        <v>598</v>
      </c>
      <c r="L1360" s="32" t="s">
        <v>3156</v>
      </c>
      <c r="M1360" s="32" t="s">
        <v>23</v>
      </c>
      <c r="N1360" s="32" t="s">
        <v>340</v>
      </c>
      <c r="O1360" s="32" t="s">
        <v>25</v>
      </c>
      <c r="P1360" s="32" t="s">
        <v>26</v>
      </c>
    </row>
    <row r="1361" spans="1:16" ht="25.5" x14ac:dyDescent="0.25">
      <c r="A1361" s="32" t="s">
        <v>3158</v>
      </c>
      <c r="B1361" s="32" t="s">
        <v>3118</v>
      </c>
      <c r="C1361" s="33">
        <v>43790</v>
      </c>
      <c r="D1361" s="33"/>
      <c r="E1361" s="32" t="s">
        <v>20</v>
      </c>
      <c r="F1361" s="34">
        <v>45356</v>
      </c>
      <c r="G1361" s="34"/>
      <c r="H1361" s="34">
        <v>45356</v>
      </c>
      <c r="I1361" s="34"/>
      <c r="J1361" s="32" t="s">
        <v>588</v>
      </c>
      <c r="K1361" s="32" t="s">
        <v>3159</v>
      </c>
      <c r="L1361" s="32" t="s">
        <v>3160</v>
      </c>
      <c r="M1361" s="32" t="s">
        <v>23</v>
      </c>
      <c r="N1361" s="32" t="s">
        <v>340</v>
      </c>
      <c r="O1361" s="32" t="s">
        <v>25</v>
      </c>
      <c r="P1361" s="32" t="s">
        <v>26</v>
      </c>
    </row>
    <row r="1362" spans="1:16" ht="25.5" x14ac:dyDescent="0.25">
      <c r="A1362" s="32" t="s">
        <v>3161</v>
      </c>
      <c r="B1362" s="32" t="s">
        <v>671</v>
      </c>
      <c r="C1362" s="33">
        <v>43792</v>
      </c>
      <c r="D1362" s="33"/>
      <c r="E1362" s="32" t="s">
        <v>25</v>
      </c>
      <c r="F1362" s="34">
        <v>45356</v>
      </c>
      <c r="G1362" s="34"/>
      <c r="H1362" s="34">
        <v>45356</v>
      </c>
      <c r="I1362" s="34"/>
      <c r="J1362" s="32" t="s">
        <v>134</v>
      </c>
      <c r="K1362" s="32" t="s">
        <v>3162</v>
      </c>
      <c r="L1362" s="32" t="s">
        <v>1441</v>
      </c>
      <c r="M1362" s="32" t="s">
        <v>43</v>
      </c>
      <c r="N1362" s="32" t="s">
        <v>24</v>
      </c>
      <c r="O1362" s="32" t="s">
        <v>25</v>
      </c>
      <c r="P1362" s="32" t="s">
        <v>26</v>
      </c>
    </row>
    <row r="1363" spans="1:16" ht="25.5" x14ac:dyDescent="0.25">
      <c r="A1363" s="32" t="s">
        <v>3163</v>
      </c>
      <c r="B1363" s="32" t="s">
        <v>64</v>
      </c>
      <c r="C1363" s="33">
        <v>43790</v>
      </c>
      <c r="D1363" s="33"/>
      <c r="E1363" s="32" t="s">
        <v>25</v>
      </c>
      <c r="F1363" s="34">
        <v>45286</v>
      </c>
      <c r="G1363" s="34"/>
      <c r="H1363" s="34">
        <v>45286</v>
      </c>
      <c r="I1363" s="34"/>
      <c r="J1363" s="32" t="s">
        <v>119</v>
      </c>
      <c r="K1363" s="32" t="s">
        <v>3164</v>
      </c>
      <c r="L1363" s="40">
        <v>45352</v>
      </c>
      <c r="M1363" s="32" t="s">
        <v>43</v>
      </c>
      <c r="N1363" s="32" t="s">
        <v>24</v>
      </c>
      <c r="O1363" s="32" t="s">
        <v>25</v>
      </c>
      <c r="P1363" s="32" t="s">
        <v>311</v>
      </c>
    </row>
    <row r="1364" spans="1:16" ht="25.5" x14ac:dyDescent="0.25">
      <c r="A1364" s="32" t="s">
        <v>3166</v>
      </c>
      <c r="B1364" s="32" t="s">
        <v>106</v>
      </c>
      <c r="C1364" s="33">
        <v>43793</v>
      </c>
      <c r="D1364" s="33"/>
      <c r="E1364" s="32" t="s">
        <v>25</v>
      </c>
      <c r="F1364" s="32" t="s">
        <v>3167</v>
      </c>
      <c r="G1364" s="32"/>
      <c r="H1364" s="32" t="s">
        <v>3168</v>
      </c>
      <c r="I1364" s="32"/>
      <c r="J1364" s="32" t="s">
        <v>399</v>
      </c>
      <c r="K1364" s="32" t="s">
        <v>3169</v>
      </c>
      <c r="L1364" s="32" t="s">
        <v>3170</v>
      </c>
      <c r="M1364" s="32" t="s">
        <v>23</v>
      </c>
      <c r="N1364" s="32" t="s">
        <v>340</v>
      </c>
      <c r="O1364" s="32" t="s">
        <v>25</v>
      </c>
      <c r="P1364" s="32" t="s">
        <v>26</v>
      </c>
    </row>
    <row r="1365" spans="1:16" ht="25.5" x14ac:dyDescent="0.25">
      <c r="A1365" s="32" t="s">
        <v>3171</v>
      </c>
      <c r="B1365" s="32" t="s">
        <v>2828</v>
      </c>
      <c r="C1365" s="33">
        <v>43791</v>
      </c>
      <c r="D1365" s="33"/>
      <c r="E1365" s="32" t="s">
        <v>25</v>
      </c>
      <c r="F1365" s="34">
        <v>45342</v>
      </c>
      <c r="G1365" s="34"/>
      <c r="H1365" s="34">
        <v>45342</v>
      </c>
      <c r="I1365" s="34"/>
      <c r="J1365" s="32" t="s">
        <v>612</v>
      </c>
      <c r="K1365" s="32" t="s">
        <v>376</v>
      </c>
      <c r="L1365" s="32" t="s">
        <v>2286</v>
      </c>
      <c r="M1365" s="32" t="s">
        <v>23</v>
      </c>
      <c r="N1365" s="32" t="s">
        <v>24</v>
      </c>
      <c r="O1365" s="32" t="s">
        <v>25</v>
      </c>
      <c r="P1365" s="32" t="s">
        <v>26</v>
      </c>
    </row>
    <row r="1366" spans="1:16" ht="25.5" x14ac:dyDescent="0.25">
      <c r="A1366" s="32" t="s">
        <v>3173</v>
      </c>
      <c r="B1366" s="32" t="s">
        <v>3118</v>
      </c>
      <c r="C1366" s="33">
        <v>43792</v>
      </c>
      <c r="D1366" s="33"/>
      <c r="E1366" s="32" t="s">
        <v>25</v>
      </c>
      <c r="F1366" s="34">
        <v>45352</v>
      </c>
      <c r="G1366" s="34"/>
      <c r="H1366" s="34">
        <v>45354</v>
      </c>
      <c r="I1366" s="34"/>
      <c r="J1366" s="32" t="s">
        <v>486</v>
      </c>
      <c r="K1366" s="32" t="s">
        <v>3174</v>
      </c>
      <c r="L1366" s="32" t="s">
        <v>2942</v>
      </c>
      <c r="M1366" s="32" t="s">
        <v>23</v>
      </c>
      <c r="N1366" s="32" t="s">
        <v>24</v>
      </c>
      <c r="O1366" s="32" t="s">
        <v>25</v>
      </c>
      <c r="P1366" s="32" t="s">
        <v>26</v>
      </c>
    </row>
    <row r="1367" spans="1:16" ht="25.5" x14ac:dyDescent="0.25">
      <c r="A1367" s="32" t="s">
        <v>3176</v>
      </c>
      <c r="B1367" s="32" t="s">
        <v>35</v>
      </c>
      <c r="C1367" s="33">
        <v>43790</v>
      </c>
      <c r="D1367" s="33"/>
      <c r="E1367" s="32" t="s">
        <v>20</v>
      </c>
      <c r="F1367" s="34">
        <v>45270</v>
      </c>
      <c r="G1367" s="34"/>
      <c r="H1367" s="34">
        <v>45270</v>
      </c>
      <c r="I1367" s="34"/>
      <c r="J1367" s="32" t="s">
        <v>36</v>
      </c>
      <c r="K1367" s="32" t="s">
        <v>3177</v>
      </c>
      <c r="L1367" s="32" t="s">
        <v>3178</v>
      </c>
      <c r="M1367" s="32" t="s">
        <v>23</v>
      </c>
      <c r="N1367" s="32" t="s">
        <v>340</v>
      </c>
      <c r="O1367" s="32" t="s">
        <v>25</v>
      </c>
      <c r="P1367" s="32" t="s">
        <v>20</v>
      </c>
    </row>
    <row r="1368" spans="1:16" ht="25.5" x14ac:dyDescent="0.25">
      <c r="A1368" s="32" t="s">
        <v>3180</v>
      </c>
      <c r="B1368" s="32" t="s">
        <v>210</v>
      </c>
      <c r="C1368" s="33">
        <v>43790</v>
      </c>
      <c r="D1368" s="33"/>
      <c r="E1368" s="32" t="s">
        <v>20</v>
      </c>
      <c r="F1368" s="34">
        <v>45281</v>
      </c>
      <c r="G1368" s="34"/>
      <c r="H1368" s="34">
        <v>45282</v>
      </c>
      <c r="I1368" s="34"/>
      <c r="J1368" s="32" t="s">
        <v>427</v>
      </c>
      <c r="K1368" s="32" t="s">
        <v>788</v>
      </c>
      <c r="L1368" s="32" t="s">
        <v>3181</v>
      </c>
      <c r="M1368" s="32" t="s">
        <v>43</v>
      </c>
      <c r="N1368" s="32" t="s">
        <v>24</v>
      </c>
      <c r="O1368" s="32" t="s">
        <v>25</v>
      </c>
      <c r="P1368" s="32" t="s">
        <v>20</v>
      </c>
    </row>
    <row r="1369" spans="1:16" ht="25.5" x14ac:dyDescent="0.25">
      <c r="A1369" s="32" t="s">
        <v>3182</v>
      </c>
      <c r="B1369" s="32" t="s">
        <v>3118</v>
      </c>
      <c r="C1369" s="33">
        <v>43791</v>
      </c>
      <c r="D1369" s="33"/>
      <c r="E1369" s="32" t="s">
        <v>20</v>
      </c>
      <c r="F1369" s="34">
        <v>45356</v>
      </c>
      <c r="G1369" s="34"/>
      <c r="H1369" s="34">
        <v>45356</v>
      </c>
      <c r="I1369" s="34"/>
      <c r="J1369" s="32" t="s">
        <v>30</v>
      </c>
      <c r="K1369" s="32" t="s">
        <v>3183</v>
      </c>
      <c r="L1369" s="32" t="s">
        <v>3184</v>
      </c>
      <c r="M1369" s="32" t="s">
        <v>23</v>
      </c>
      <c r="N1369" s="32" t="s">
        <v>340</v>
      </c>
      <c r="O1369" s="32" t="s">
        <v>25</v>
      </c>
      <c r="P1369" s="32" t="s">
        <v>26</v>
      </c>
    </row>
    <row r="1370" spans="1:16" ht="25.5" x14ac:dyDescent="0.25">
      <c r="A1370" s="32" t="s">
        <v>3185</v>
      </c>
      <c r="B1370" s="32" t="s">
        <v>1269</v>
      </c>
      <c r="C1370" s="33">
        <v>43790</v>
      </c>
      <c r="D1370" s="33"/>
      <c r="E1370" s="32" t="s">
        <v>25</v>
      </c>
      <c r="F1370" s="34">
        <v>45302</v>
      </c>
      <c r="G1370" s="34"/>
      <c r="H1370" s="34">
        <v>45302</v>
      </c>
      <c r="I1370" s="34"/>
      <c r="J1370" s="32" t="s">
        <v>418</v>
      </c>
      <c r="K1370" s="32" t="s">
        <v>3186</v>
      </c>
      <c r="L1370" s="32" t="s">
        <v>477</v>
      </c>
      <c r="M1370" s="32" t="s">
        <v>23</v>
      </c>
      <c r="N1370" s="32" t="s">
        <v>24</v>
      </c>
      <c r="O1370" s="32" t="s">
        <v>25</v>
      </c>
      <c r="P1370" s="32" t="s">
        <v>26</v>
      </c>
    </row>
    <row r="1371" spans="1:16" ht="25.5" x14ac:dyDescent="0.25">
      <c r="A1371" s="32" t="s">
        <v>3188</v>
      </c>
      <c r="B1371" s="32" t="s">
        <v>2201</v>
      </c>
      <c r="C1371" s="33">
        <v>43790</v>
      </c>
      <c r="D1371" s="33"/>
      <c r="E1371" s="32" t="s">
        <v>25</v>
      </c>
      <c r="F1371" s="34">
        <v>45309</v>
      </c>
      <c r="G1371" s="34"/>
      <c r="H1371" s="34">
        <v>45309</v>
      </c>
      <c r="I1371" s="34"/>
      <c r="J1371" s="32" t="s">
        <v>657</v>
      </c>
      <c r="K1371" s="32" t="s">
        <v>183</v>
      </c>
      <c r="L1371" s="32" t="s">
        <v>2917</v>
      </c>
      <c r="M1371" s="32" t="s">
        <v>23</v>
      </c>
      <c r="N1371" s="32" t="s">
        <v>340</v>
      </c>
      <c r="O1371" s="32" t="s">
        <v>25</v>
      </c>
      <c r="P1371" s="32" t="s">
        <v>26</v>
      </c>
    </row>
    <row r="1372" spans="1:16" ht="25.5" x14ac:dyDescent="0.25">
      <c r="A1372" s="32" t="s">
        <v>3151</v>
      </c>
      <c r="B1372" s="32" t="s">
        <v>3118</v>
      </c>
      <c r="C1372" s="33">
        <v>43792</v>
      </c>
      <c r="D1372" s="33"/>
      <c r="E1372" s="32" t="s">
        <v>25</v>
      </c>
      <c r="F1372" s="34">
        <v>45356</v>
      </c>
      <c r="G1372" s="34"/>
      <c r="H1372" s="34">
        <v>45356</v>
      </c>
      <c r="I1372" s="34"/>
      <c r="J1372" s="32" t="s">
        <v>36</v>
      </c>
      <c r="K1372" s="32" t="s">
        <v>497</v>
      </c>
      <c r="L1372" s="32" t="s">
        <v>1441</v>
      </c>
      <c r="M1372" s="32" t="s">
        <v>43</v>
      </c>
      <c r="N1372" s="32" t="s">
        <v>24</v>
      </c>
      <c r="O1372" s="32" t="s">
        <v>25</v>
      </c>
      <c r="P1372" s="32" t="s">
        <v>26</v>
      </c>
    </row>
    <row r="1373" spans="1:16" ht="25.5" x14ac:dyDescent="0.25">
      <c r="A1373" s="32" t="s">
        <v>3189</v>
      </c>
      <c r="B1373" s="32" t="s">
        <v>3118</v>
      </c>
      <c r="C1373" s="33">
        <v>43792</v>
      </c>
      <c r="D1373" s="33"/>
      <c r="E1373" s="32" t="s">
        <v>25</v>
      </c>
      <c r="F1373" s="34">
        <v>45357</v>
      </c>
      <c r="G1373" s="34"/>
      <c r="H1373" s="34">
        <v>45357</v>
      </c>
      <c r="I1373" s="34"/>
      <c r="J1373" s="32" t="s">
        <v>520</v>
      </c>
      <c r="K1373" s="32" t="s">
        <v>904</v>
      </c>
      <c r="L1373" s="32" t="s">
        <v>3190</v>
      </c>
      <c r="M1373" s="32" t="s">
        <v>23</v>
      </c>
      <c r="N1373" s="32" t="s">
        <v>340</v>
      </c>
      <c r="O1373" s="32" t="s">
        <v>25</v>
      </c>
      <c r="P1373" s="32" t="s">
        <v>26</v>
      </c>
    </row>
    <row r="1374" spans="1:16" ht="25.5" x14ac:dyDescent="0.25">
      <c r="A1374" s="32" t="s">
        <v>3191</v>
      </c>
      <c r="B1374" s="32" t="s">
        <v>106</v>
      </c>
      <c r="C1374" s="33">
        <v>43788</v>
      </c>
      <c r="D1374" s="33"/>
      <c r="E1374" s="32" t="s">
        <v>20</v>
      </c>
      <c r="F1374" s="34">
        <v>45300</v>
      </c>
      <c r="G1374" s="34"/>
      <c r="H1374" s="34">
        <v>45301</v>
      </c>
      <c r="I1374" s="34"/>
      <c r="J1374" s="32" t="s">
        <v>418</v>
      </c>
      <c r="K1374" s="32" t="s">
        <v>3192</v>
      </c>
      <c r="L1374" s="32" t="s">
        <v>61</v>
      </c>
      <c r="M1374" s="32" t="s">
        <v>23</v>
      </c>
      <c r="N1374" s="32" t="s">
        <v>340</v>
      </c>
      <c r="O1374" s="32" t="s">
        <v>25</v>
      </c>
      <c r="P1374" s="32" t="s">
        <v>26</v>
      </c>
    </row>
    <row r="1375" spans="1:16" ht="25.5" x14ac:dyDescent="0.25">
      <c r="A1375" s="32" t="s">
        <v>3193</v>
      </c>
      <c r="B1375" s="32" t="s">
        <v>2201</v>
      </c>
      <c r="C1375" s="33">
        <v>43792</v>
      </c>
      <c r="D1375" s="33"/>
      <c r="E1375" s="32" t="s">
        <v>25</v>
      </c>
      <c r="F1375" s="34">
        <v>45308</v>
      </c>
      <c r="G1375" s="34"/>
      <c r="H1375" s="34">
        <v>45308</v>
      </c>
      <c r="I1375" s="34"/>
      <c r="J1375" s="32" t="s">
        <v>21</v>
      </c>
      <c r="K1375" s="32" t="s">
        <v>3194</v>
      </c>
      <c r="L1375" s="32" t="s">
        <v>442</v>
      </c>
      <c r="M1375" s="32" t="s">
        <v>43</v>
      </c>
      <c r="N1375" s="32" t="s">
        <v>24</v>
      </c>
      <c r="O1375" s="32" t="s">
        <v>25</v>
      </c>
      <c r="P1375" s="32" t="s">
        <v>26</v>
      </c>
    </row>
    <row r="1376" spans="1:16" ht="25.5" x14ac:dyDescent="0.25">
      <c r="A1376" s="32" t="s">
        <v>3196</v>
      </c>
      <c r="B1376" s="32" t="s">
        <v>95</v>
      </c>
      <c r="C1376" s="33">
        <v>43791</v>
      </c>
      <c r="D1376" s="33"/>
      <c r="E1376" s="32" t="s">
        <v>25</v>
      </c>
      <c r="F1376" s="34">
        <v>45286</v>
      </c>
      <c r="G1376" s="34"/>
      <c r="H1376" s="34">
        <v>45286</v>
      </c>
      <c r="I1376" s="34"/>
      <c r="J1376" s="32" t="s">
        <v>253</v>
      </c>
      <c r="K1376" s="32" t="s">
        <v>32</v>
      </c>
      <c r="L1376" s="32" t="s">
        <v>32</v>
      </c>
      <c r="M1376" s="32" t="s">
        <v>23</v>
      </c>
      <c r="N1376" s="32" t="s">
        <v>24</v>
      </c>
      <c r="O1376" s="32" t="s">
        <v>25</v>
      </c>
      <c r="P1376" s="32" t="s">
        <v>26</v>
      </c>
    </row>
    <row r="1377" spans="1:16" ht="25.5" x14ac:dyDescent="0.25">
      <c r="A1377" s="32" t="s">
        <v>3197</v>
      </c>
      <c r="B1377" s="32" t="s">
        <v>46</v>
      </c>
      <c r="C1377" s="33">
        <v>43799</v>
      </c>
      <c r="D1377" s="33"/>
      <c r="E1377" s="32" t="s">
        <v>20</v>
      </c>
      <c r="F1377" s="34">
        <v>45289</v>
      </c>
      <c r="G1377" s="34"/>
      <c r="H1377" s="34">
        <v>45290</v>
      </c>
      <c r="I1377" s="34"/>
      <c r="J1377" s="32" t="s">
        <v>657</v>
      </c>
      <c r="K1377" s="32" t="s">
        <v>3198</v>
      </c>
      <c r="L1377" s="32" t="s">
        <v>477</v>
      </c>
      <c r="M1377" s="32" t="s">
        <v>23</v>
      </c>
      <c r="N1377" s="32" t="s">
        <v>24</v>
      </c>
      <c r="O1377" s="32" t="s">
        <v>25</v>
      </c>
      <c r="P1377" s="32" t="s">
        <v>26</v>
      </c>
    </row>
    <row r="1378" spans="1:16" ht="25.5" x14ac:dyDescent="0.25">
      <c r="A1378" s="32" t="s">
        <v>3199</v>
      </c>
      <c r="B1378" s="32" t="s">
        <v>2201</v>
      </c>
      <c r="C1378" s="33">
        <v>43797</v>
      </c>
      <c r="D1378" s="33"/>
      <c r="E1378" s="32" t="s">
        <v>25</v>
      </c>
      <c r="F1378" s="34">
        <v>45309</v>
      </c>
      <c r="G1378" s="34"/>
      <c r="H1378" s="34">
        <v>45309</v>
      </c>
      <c r="I1378" s="34"/>
      <c r="J1378" s="32" t="s">
        <v>238</v>
      </c>
      <c r="K1378" s="32" t="s">
        <v>1820</v>
      </c>
      <c r="L1378" s="32" t="s">
        <v>3200</v>
      </c>
      <c r="M1378" s="32" t="s">
        <v>23</v>
      </c>
      <c r="N1378" s="32" t="s">
        <v>340</v>
      </c>
      <c r="O1378" s="32" t="s">
        <v>25</v>
      </c>
      <c r="P1378" s="32" t="s">
        <v>26</v>
      </c>
    </row>
    <row r="1379" spans="1:16" ht="25.5" x14ac:dyDescent="0.25">
      <c r="A1379" s="32" t="s">
        <v>3201</v>
      </c>
      <c r="B1379" s="32" t="s">
        <v>29</v>
      </c>
      <c r="C1379" s="33">
        <v>43791</v>
      </c>
      <c r="D1379" s="33"/>
      <c r="E1379" s="32" t="s">
        <v>20</v>
      </c>
      <c r="F1379" s="34">
        <v>45279</v>
      </c>
      <c r="G1379" s="34"/>
      <c r="H1379" s="34">
        <v>45350</v>
      </c>
      <c r="I1379" s="34"/>
      <c r="J1379" s="32" t="s">
        <v>593</v>
      </c>
      <c r="K1379" s="32" t="s">
        <v>904</v>
      </c>
      <c r="L1379" s="32" t="s">
        <v>2971</v>
      </c>
      <c r="M1379" s="32" t="s">
        <v>43</v>
      </c>
      <c r="N1379" s="32" t="s">
        <v>356</v>
      </c>
      <c r="O1379" s="32" t="s">
        <v>25</v>
      </c>
      <c r="P1379" s="32" t="s">
        <v>26</v>
      </c>
    </row>
    <row r="1380" spans="1:16" ht="25.5" x14ac:dyDescent="0.25">
      <c r="A1380" s="32" t="s">
        <v>3202</v>
      </c>
      <c r="B1380" s="32" t="s">
        <v>3203</v>
      </c>
      <c r="C1380" s="33">
        <v>43793</v>
      </c>
      <c r="D1380" s="33"/>
      <c r="E1380" s="32" t="s">
        <v>25</v>
      </c>
      <c r="F1380" s="34">
        <v>45358</v>
      </c>
      <c r="G1380" s="34"/>
      <c r="H1380" s="34">
        <v>45358</v>
      </c>
      <c r="I1380" s="34"/>
      <c r="J1380" s="32" t="s">
        <v>394</v>
      </c>
      <c r="K1380" s="32" t="s">
        <v>782</v>
      </c>
      <c r="L1380" s="32" t="s">
        <v>3204</v>
      </c>
      <c r="M1380" s="32" t="s">
        <v>23</v>
      </c>
      <c r="N1380" s="32" t="s">
        <v>340</v>
      </c>
      <c r="O1380" s="32" t="s">
        <v>25</v>
      </c>
      <c r="P1380" s="32" t="s">
        <v>26</v>
      </c>
    </row>
    <row r="1381" spans="1:16" ht="25.5" x14ac:dyDescent="0.25">
      <c r="A1381" s="32" t="s">
        <v>3205</v>
      </c>
      <c r="B1381" s="32" t="s">
        <v>671</v>
      </c>
      <c r="C1381" s="33">
        <v>43792</v>
      </c>
      <c r="D1381" s="33"/>
      <c r="E1381" s="32" t="s">
        <v>25</v>
      </c>
      <c r="F1381" s="34">
        <v>45344</v>
      </c>
      <c r="G1381" s="34"/>
      <c r="H1381" s="34">
        <v>45345</v>
      </c>
      <c r="I1381" s="34"/>
      <c r="J1381" s="32" t="s">
        <v>399</v>
      </c>
      <c r="K1381" s="32" t="s">
        <v>3206</v>
      </c>
      <c r="L1381" s="32" t="s">
        <v>2971</v>
      </c>
      <c r="M1381" s="32" t="s">
        <v>23</v>
      </c>
      <c r="N1381" s="32" t="s">
        <v>24</v>
      </c>
      <c r="O1381" s="32" t="s">
        <v>25</v>
      </c>
      <c r="P1381" s="32" t="s">
        <v>26</v>
      </c>
    </row>
    <row r="1382" spans="1:16" ht="38.25" x14ac:dyDescent="0.25">
      <c r="A1382" s="32" t="s">
        <v>3207</v>
      </c>
      <c r="B1382" s="32" t="s">
        <v>3203</v>
      </c>
      <c r="C1382" s="33">
        <v>43792</v>
      </c>
      <c r="D1382" s="33"/>
      <c r="E1382" s="32" t="s">
        <v>25</v>
      </c>
      <c r="F1382" s="34">
        <v>45358</v>
      </c>
      <c r="G1382" s="34"/>
      <c r="H1382" s="34">
        <v>45358</v>
      </c>
      <c r="I1382" s="34"/>
      <c r="J1382" s="32" t="s">
        <v>238</v>
      </c>
      <c r="K1382" s="32" t="s">
        <v>3208</v>
      </c>
      <c r="L1382" s="32" t="s">
        <v>3209</v>
      </c>
      <c r="M1382" s="32" t="s">
        <v>23</v>
      </c>
      <c r="N1382" s="32" t="s">
        <v>340</v>
      </c>
      <c r="O1382" s="32" t="s">
        <v>25</v>
      </c>
      <c r="P1382" s="32" t="s">
        <v>26</v>
      </c>
    </row>
    <row r="1383" spans="1:16" ht="25.5" x14ac:dyDescent="0.25">
      <c r="A1383" s="32" t="s">
        <v>3210</v>
      </c>
      <c r="B1383" s="32" t="s">
        <v>2201</v>
      </c>
      <c r="C1383" s="33">
        <v>45309</v>
      </c>
      <c r="D1383" s="33"/>
      <c r="E1383" s="32" t="s">
        <v>25</v>
      </c>
      <c r="F1383" s="34">
        <v>45309</v>
      </c>
      <c r="G1383" s="34"/>
      <c r="H1383" s="34">
        <v>45309</v>
      </c>
      <c r="I1383" s="34"/>
      <c r="J1383" s="32" t="s">
        <v>30</v>
      </c>
      <c r="K1383" s="32" t="s">
        <v>541</v>
      </c>
      <c r="L1383" s="32" t="s">
        <v>3443</v>
      </c>
      <c r="M1383" s="32" t="s">
        <v>23</v>
      </c>
      <c r="N1383" s="32" t="s">
        <v>24</v>
      </c>
      <c r="O1383" s="32" t="s">
        <v>25</v>
      </c>
      <c r="P1383" s="32" t="s">
        <v>26</v>
      </c>
    </row>
    <row r="1384" spans="1:16" ht="25.5" x14ac:dyDescent="0.25">
      <c r="A1384" s="32" t="s">
        <v>3212</v>
      </c>
      <c r="B1384" s="32" t="s">
        <v>1327</v>
      </c>
      <c r="C1384" s="33">
        <v>43790</v>
      </c>
      <c r="D1384" s="33"/>
      <c r="E1384" s="32" t="s">
        <v>25</v>
      </c>
      <c r="F1384" s="34">
        <v>45314</v>
      </c>
      <c r="G1384" s="34"/>
      <c r="H1384" s="34">
        <v>45314</v>
      </c>
      <c r="I1384" s="34"/>
      <c r="J1384" s="32" t="s">
        <v>698</v>
      </c>
      <c r="K1384" s="32" t="s">
        <v>635</v>
      </c>
      <c r="L1384" s="32" t="s">
        <v>3213</v>
      </c>
      <c r="M1384" s="32" t="s">
        <v>23</v>
      </c>
      <c r="N1384" s="32" t="s">
        <v>24</v>
      </c>
      <c r="O1384" s="32" t="s">
        <v>25</v>
      </c>
      <c r="P1384" s="32" t="s">
        <v>26</v>
      </c>
    </row>
    <row r="1385" spans="1:16" ht="25.5" x14ac:dyDescent="0.25">
      <c r="A1385" s="32" t="s">
        <v>3215</v>
      </c>
      <c r="B1385" s="32" t="s">
        <v>59</v>
      </c>
      <c r="C1385" s="33">
        <v>43791</v>
      </c>
      <c r="D1385" s="33"/>
      <c r="E1385" s="32" t="s">
        <v>20</v>
      </c>
      <c r="F1385" s="34">
        <v>45281</v>
      </c>
      <c r="G1385" s="34"/>
      <c r="H1385" s="34">
        <v>45281</v>
      </c>
      <c r="I1385" s="34"/>
      <c r="J1385" s="32" t="s">
        <v>410</v>
      </c>
      <c r="K1385" s="32" t="s">
        <v>921</v>
      </c>
      <c r="L1385" s="32" t="s">
        <v>2471</v>
      </c>
      <c r="M1385" s="32" t="s">
        <v>23</v>
      </c>
      <c r="N1385" s="32" t="s">
        <v>24</v>
      </c>
      <c r="O1385" s="32" t="s">
        <v>25</v>
      </c>
      <c r="P1385" s="32" t="s">
        <v>26</v>
      </c>
    </row>
    <row r="1386" spans="1:16" ht="25.5" x14ac:dyDescent="0.25">
      <c r="A1386" s="32" t="s">
        <v>3216</v>
      </c>
      <c r="B1386" s="32" t="s">
        <v>29</v>
      </c>
      <c r="C1386" s="33">
        <v>43788</v>
      </c>
      <c r="D1386" s="33"/>
      <c r="E1386" s="32" t="s">
        <v>20</v>
      </c>
      <c r="F1386" s="34">
        <v>45336</v>
      </c>
      <c r="G1386" s="34"/>
      <c r="H1386" s="34">
        <v>45339</v>
      </c>
      <c r="I1386" s="34"/>
      <c r="J1386" s="32" t="s">
        <v>410</v>
      </c>
      <c r="K1386" s="32" t="s">
        <v>516</v>
      </c>
      <c r="L1386" s="32" t="s">
        <v>3217</v>
      </c>
      <c r="M1386" s="32" t="s">
        <v>23</v>
      </c>
      <c r="N1386" s="32" t="s">
        <v>24</v>
      </c>
      <c r="O1386" s="32" t="s">
        <v>25</v>
      </c>
      <c r="P1386" s="32" t="s">
        <v>26</v>
      </c>
    </row>
    <row r="1387" spans="1:16" ht="25.5" x14ac:dyDescent="0.25">
      <c r="A1387" s="32" t="s">
        <v>3218</v>
      </c>
      <c r="B1387" s="32" t="s">
        <v>92</v>
      </c>
      <c r="C1387" s="33">
        <v>43791</v>
      </c>
      <c r="D1387" s="33"/>
      <c r="E1387" s="32" t="s">
        <v>25</v>
      </c>
      <c r="F1387" s="34">
        <v>45349</v>
      </c>
      <c r="G1387" s="34"/>
      <c r="H1387" s="34">
        <v>45349</v>
      </c>
      <c r="I1387" s="34"/>
      <c r="J1387" s="32" t="s">
        <v>36</v>
      </c>
      <c r="K1387" s="32" t="s">
        <v>376</v>
      </c>
      <c r="L1387" s="32" t="s">
        <v>2965</v>
      </c>
      <c r="M1387" s="32" t="s">
        <v>23</v>
      </c>
      <c r="N1387" s="32" t="s">
        <v>24</v>
      </c>
      <c r="O1387" s="32" t="s">
        <v>25</v>
      </c>
      <c r="P1387" s="32" t="s">
        <v>26</v>
      </c>
    </row>
    <row r="1388" spans="1:16" ht="25.5" x14ac:dyDescent="0.25">
      <c r="A1388" s="32" t="s">
        <v>3220</v>
      </c>
      <c r="B1388" s="32" t="s">
        <v>3142</v>
      </c>
      <c r="C1388" s="33">
        <v>43792</v>
      </c>
      <c r="D1388" s="33"/>
      <c r="E1388" s="32" t="s">
        <v>25</v>
      </c>
      <c r="F1388" s="34">
        <v>45358</v>
      </c>
      <c r="G1388" s="34"/>
      <c r="H1388" s="34">
        <v>45358</v>
      </c>
      <c r="I1388" s="34"/>
      <c r="J1388" s="32" t="s">
        <v>634</v>
      </c>
      <c r="K1388" s="32" t="s">
        <v>25</v>
      </c>
      <c r="L1388" s="32" t="s">
        <v>1776</v>
      </c>
      <c r="M1388" s="32" t="s">
        <v>43</v>
      </c>
      <c r="N1388" s="32" t="s">
        <v>24</v>
      </c>
      <c r="O1388" s="32" t="s">
        <v>25</v>
      </c>
      <c r="P1388" s="32" t="s">
        <v>26</v>
      </c>
    </row>
    <row r="1389" spans="1:16" ht="25.5" x14ac:dyDescent="0.25">
      <c r="A1389" s="32" t="s">
        <v>3222</v>
      </c>
      <c r="B1389" s="32" t="s">
        <v>3142</v>
      </c>
      <c r="C1389" s="33">
        <v>43792</v>
      </c>
      <c r="D1389" s="33"/>
      <c r="E1389" s="32" t="s">
        <v>20</v>
      </c>
      <c r="F1389" s="34">
        <v>45356</v>
      </c>
      <c r="G1389" s="34"/>
      <c r="H1389" s="34">
        <v>45356</v>
      </c>
      <c r="I1389" s="34"/>
      <c r="J1389" s="32" t="s">
        <v>253</v>
      </c>
      <c r="K1389" s="32" t="s">
        <v>3223</v>
      </c>
      <c r="L1389" s="32" t="s">
        <v>3224</v>
      </c>
      <c r="M1389" s="32" t="s">
        <v>23</v>
      </c>
      <c r="N1389" s="32" t="s">
        <v>24</v>
      </c>
      <c r="O1389" s="32" t="s">
        <v>25</v>
      </c>
      <c r="P1389" s="32" t="s">
        <v>26</v>
      </c>
    </row>
    <row r="1390" spans="1:16" ht="25.5" x14ac:dyDescent="0.25">
      <c r="A1390" s="32" t="s">
        <v>3226</v>
      </c>
      <c r="B1390" s="32" t="s">
        <v>106</v>
      </c>
      <c r="C1390" s="33">
        <v>43791</v>
      </c>
      <c r="D1390" s="33"/>
      <c r="E1390" s="32" t="s">
        <v>25</v>
      </c>
      <c r="F1390" s="34">
        <v>45302</v>
      </c>
      <c r="G1390" s="34"/>
      <c r="H1390" s="34">
        <v>45302</v>
      </c>
      <c r="I1390" s="34"/>
      <c r="J1390" s="32" t="s">
        <v>134</v>
      </c>
      <c r="K1390" s="32" t="s">
        <v>3227</v>
      </c>
      <c r="L1390" s="40">
        <v>45352</v>
      </c>
      <c r="M1390" s="32" t="s">
        <v>23</v>
      </c>
      <c r="N1390" s="32" t="s">
        <v>24</v>
      </c>
      <c r="O1390" s="32" t="s">
        <v>25</v>
      </c>
      <c r="P1390" s="32" t="s">
        <v>26</v>
      </c>
    </row>
    <row r="1391" spans="1:16" ht="25.5" x14ac:dyDescent="0.25">
      <c r="A1391" s="32" t="s">
        <v>3228</v>
      </c>
      <c r="B1391" s="32" t="s">
        <v>3142</v>
      </c>
      <c r="C1391" s="33">
        <v>43792</v>
      </c>
      <c r="D1391" s="33"/>
      <c r="E1391" s="32" t="s">
        <v>25</v>
      </c>
      <c r="F1391" s="34">
        <v>45358</v>
      </c>
      <c r="G1391" s="34"/>
      <c r="H1391" s="34">
        <v>45358</v>
      </c>
      <c r="I1391" s="34"/>
      <c r="J1391" s="32" t="s">
        <v>36</v>
      </c>
      <c r="K1391" s="32" t="s">
        <v>3229</v>
      </c>
      <c r="L1391" s="32" t="s">
        <v>3184</v>
      </c>
      <c r="M1391" s="32" t="s">
        <v>23</v>
      </c>
      <c r="N1391" s="32" t="s">
        <v>356</v>
      </c>
      <c r="O1391" s="32" t="s">
        <v>25</v>
      </c>
      <c r="P1391" s="32" t="s">
        <v>311</v>
      </c>
    </row>
    <row r="1392" spans="1:16" ht="25.5" x14ac:dyDescent="0.25">
      <c r="A1392" s="32" t="s">
        <v>3230</v>
      </c>
      <c r="B1392" s="32" t="s">
        <v>3231</v>
      </c>
      <c r="C1392" s="33">
        <v>43889</v>
      </c>
      <c r="D1392" s="33"/>
      <c r="E1392" s="32" t="s">
        <v>25</v>
      </c>
      <c r="F1392" s="34">
        <v>43889</v>
      </c>
      <c r="G1392" s="34"/>
      <c r="H1392" s="34">
        <v>43889</v>
      </c>
      <c r="I1392" s="34"/>
      <c r="J1392" s="32" t="s">
        <v>253</v>
      </c>
      <c r="K1392" s="32" t="s">
        <v>2339</v>
      </c>
      <c r="L1392" s="32" t="s">
        <v>3232</v>
      </c>
      <c r="M1392" s="32" t="s">
        <v>43</v>
      </c>
      <c r="N1392" s="32" t="s">
        <v>24</v>
      </c>
      <c r="O1392" s="32" t="s">
        <v>25</v>
      </c>
      <c r="P1392" s="32" t="s">
        <v>26</v>
      </c>
    </row>
    <row r="1393" spans="1:16" ht="25.5" x14ac:dyDescent="0.25">
      <c r="A1393" s="32" t="s">
        <v>3233</v>
      </c>
      <c r="B1393" s="32" t="s">
        <v>92</v>
      </c>
      <c r="C1393" s="33">
        <v>43792</v>
      </c>
      <c r="D1393" s="33"/>
      <c r="E1393" s="32" t="s">
        <v>25</v>
      </c>
      <c r="F1393" s="34">
        <v>45352</v>
      </c>
      <c r="G1393" s="34"/>
      <c r="H1393" s="34">
        <v>45359</v>
      </c>
      <c r="I1393" s="34"/>
      <c r="J1393" s="32" t="s">
        <v>30</v>
      </c>
      <c r="K1393" s="32" t="s">
        <v>541</v>
      </c>
      <c r="L1393" s="32" t="s">
        <v>3184</v>
      </c>
      <c r="M1393" s="32" t="s">
        <v>23</v>
      </c>
      <c r="N1393" s="32" t="s">
        <v>340</v>
      </c>
      <c r="O1393" s="32" t="s">
        <v>25</v>
      </c>
      <c r="P1393" s="32" t="s">
        <v>26</v>
      </c>
    </row>
    <row r="1394" spans="1:16" ht="25.5" x14ac:dyDescent="0.25">
      <c r="A1394" s="32" t="s">
        <v>3234</v>
      </c>
      <c r="B1394" s="32" t="s">
        <v>64</v>
      </c>
      <c r="C1394" s="33">
        <v>43791</v>
      </c>
      <c r="D1394" s="33"/>
      <c r="E1394" s="32" t="s">
        <v>25</v>
      </c>
      <c r="F1394" s="34">
        <v>45286</v>
      </c>
      <c r="G1394" s="34"/>
      <c r="H1394" s="34">
        <v>45286</v>
      </c>
      <c r="I1394" s="34"/>
      <c r="J1394" s="32" t="s">
        <v>593</v>
      </c>
      <c r="K1394" s="32" t="s">
        <v>594</v>
      </c>
      <c r="L1394" s="32" t="s">
        <v>3235</v>
      </c>
      <c r="M1394" s="32" t="s">
        <v>43</v>
      </c>
      <c r="N1394" s="32" t="s">
        <v>356</v>
      </c>
      <c r="O1394" s="32" t="s">
        <v>25</v>
      </c>
      <c r="P1394" s="32" t="s">
        <v>26</v>
      </c>
    </row>
    <row r="1395" spans="1:16" ht="25.5" x14ac:dyDescent="0.25">
      <c r="A1395" s="32" t="s">
        <v>3236</v>
      </c>
      <c r="B1395" s="32" t="s">
        <v>2828</v>
      </c>
      <c r="C1395" s="33">
        <v>43791</v>
      </c>
      <c r="D1395" s="33"/>
      <c r="E1395" s="32" t="s">
        <v>25</v>
      </c>
      <c r="F1395" s="34">
        <v>45335</v>
      </c>
      <c r="G1395" s="34"/>
      <c r="H1395" s="34">
        <v>45343</v>
      </c>
      <c r="I1395" s="34"/>
      <c r="J1395" s="32" t="s">
        <v>36</v>
      </c>
      <c r="K1395" s="32" t="s">
        <v>20</v>
      </c>
      <c r="L1395" s="32" t="s">
        <v>2971</v>
      </c>
      <c r="M1395" s="32" t="s">
        <v>23</v>
      </c>
      <c r="N1395" s="32" t="s">
        <v>340</v>
      </c>
      <c r="O1395" s="32" t="s">
        <v>25</v>
      </c>
      <c r="P1395" s="32" t="s">
        <v>26</v>
      </c>
    </row>
    <row r="1396" spans="1:16" ht="25.5" x14ac:dyDescent="0.25">
      <c r="A1396" s="32" t="s">
        <v>3237</v>
      </c>
      <c r="B1396" s="32" t="s">
        <v>3142</v>
      </c>
      <c r="C1396" s="33">
        <v>43788</v>
      </c>
      <c r="D1396" s="33"/>
      <c r="E1396" s="32" t="s">
        <v>25</v>
      </c>
      <c r="F1396" s="34">
        <v>45358</v>
      </c>
      <c r="G1396" s="34"/>
      <c r="H1396" s="34">
        <v>45359</v>
      </c>
      <c r="I1396" s="34"/>
      <c r="J1396" s="32" t="s">
        <v>588</v>
      </c>
      <c r="K1396" s="32" t="s">
        <v>3238</v>
      </c>
      <c r="L1396" s="32" t="s">
        <v>3239</v>
      </c>
      <c r="M1396" s="32" t="s">
        <v>43</v>
      </c>
      <c r="N1396" s="32" t="s">
        <v>24</v>
      </c>
      <c r="O1396" s="32" t="s">
        <v>25</v>
      </c>
      <c r="P1396" s="32" t="s">
        <v>26</v>
      </c>
    </row>
    <row r="1397" spans="1:16" ht="25.5" x14ac:dyDescent="0.25">
      <c r="A1397" s="32" t="s">
        <v>3240</v>
      </c>
      <c r="B1397" s="32" t="s">
        <v>3203</v>
      </c>
      <c r="C1397" s="33">
        <v>43792</v>
      </c>
      <c r="D1397" s="33"/>
      <c r="E1397" s="32" t="s">
        <v>25</v>
      </c>
      <c r="F1397" s="34">
        <v>45358</v>
      </c>
      <c r="G1397" s="34"/>
      <c r="H1397" s="34">
        <v>45359</v>
      </c>
      <c r="I1397" s="34"/>
      <c r="J1397" s="32" t="s">
        <v>410</v>
      </c>
      <c r="K1397" s="32" t="s">
        <v>516</v>
      </c>
      <c r="L1397" s="32" t="s">
        <v>3241</v>
      </c>
      <c r="M1397" s="32" t="s">
        <v>23</v>
      </c>
      <c r="N1397" s="32" t="s">
        <v>340</v>
      </c>
      <c r="O1397" s="32" t="s">
        <v>25</v>
      </c>
      <c r="P1397" s="32" t="s">
        <v>26</v>
      </c>
    </row>
    <row r="1398" spans="1:16" ht="25.5" x14ac:dyDescent="0.25">
      <c r="A1398" s="32" t="s">
        <v>3242</v>
      </c>
      <c r="B1398" s="32" t="s">
        <v>95</v>
      </c>
      <c r="C1398" s="33">
        <v>43791</v>
      </c>
      <c r="D1398" s="33"/>
      <c r="E1398" s="32" t="s">
        <v>25</v>
      </c>
      <c r="F1398" s="34">
        <v>45286</v>
      </c>
      <c r="G1398" s="34"/>
      <c r="H1398" s="34">
        <v>45287</v>
      </c>
      <c r="I1398" s="34"/>
      <c r="J1398" s="32" t="s">
        <v>134</v>
      </c>
      <c r="K1398" s="32" t="s">
        <v>3243</v>
      </c>
      <c r="L1398" s="32" t="s">
        <v>3244</v>
      </c>
      <c r="M1398" s="32" t="s">
        <v>23</v>
      </c>
      <c r="N1398" s="32" t="s">
        <v>24</v>
      </c>
      <c r="O1398" s="32" t="s">
        <v>25</v>
      </c>
      <c r="P1398" s="32" t="s">
        <v>26</v>
      </c>
    </row>
    <row r="1399" spans="1:16" ht="25.5" x14ac:dyDescent="0.25">
      <c r="A1399" s="32" t="s">
        <v>3246</v>
      </c>
      <c r="B1399" s="32" t="s">
        <v>793</v>
      </c>
      <c r="C1399" s="33">
        <v>43785</v>
      </c>
      <c r="D1399" s="33"/>
      <c r="E1399" s="32" t="s">
        <v>25</v>
      </c>
      <c r="F1399" s="34">
        <v>45345</v>
      </c>
      <c r="G1399" s="34"/>
      <c r="H1399" s="34">
        <v>45345</v>
      </c>
      <c r="I1399" s="34"/>
      <c r="J1399" s="32" t="s">
        <v>604</v>
      </c>
      <c r="K1399" s="32" t="s">
        <v>1028</v>
      </c>
      <c r="L1399" s="32" t="s">
        <v>1562</v>
      </c>
      <c r="M1399" s="32" t="s">
        <v>43</v>
      </c>
      <c r="N1399" s="32" t="s">
        <v>24</v>
      </c>
      <c r="O1399" s="32" t="s">
        <v>25</v>
      </c>
      <c r="P1399" s="32" t="s">
        <v>26</v>
      </c>
    </row>
    <row r="1400" spans="1:16" ht="25.5" x14ac:dyDescent="0.25">
      <c r="A1400" s="32" t="s">
        <v>3247</v>
      </c>
      <c r="B1400" s="32" t="s">
        <v>95</v>
      </c>
      <c r="C1400" s="33">
        <v>43791</v>
      </c>
      <c r="D1400" s="33"/>
      <c r="E1400" s="32" t="s">
        <v>20</v>
      </c>
      <c r="F1400" s="34">
        <v>45336</v>
      </c>
      <c r="G1400" s="34"/>
      <c r="H1400" s="34">
        <v>45336</v>
      </c>
      <c r="I1400" s="34"/>
      <c r="J1400" s="32" t="s">
        <v>1217</v>
      </c>
      <c r="K1400" s="32" t="s">
        <v>943</v>
      </c>
      <c r="L1400" s="32" t="s">
        <v>2959</v>
      </c>
      <c r="M1400" s="32" t="s">
        <v>23</v>
      </c>
      <c r="N1400" s="32" t="s">
        <v>24</v>
      </c>
      <c r="O1400" s="32" t="s">
        <v>25</v>
      </c>
      <c r="P1400" s="32" t="s">
        <v>26</v>
      </c>
    </row>
    <row r="1401" spans="1:16" ht="25.5" x14ac:dyDescent="0.25">
      <c r="A1401" s="32" t="s">
        <v>3248</v>
      </c>
      <c r="B1401" s="32" t="s">
        <v>3142</v>
      </c>
      <c r="C1401" s="33">
        <v>43792</v>
      </c>
      <c r="D1401" s="33"/>
      <c r="E1401" s="32" t="s">
        <v>25</v>
      </c>
      <c r="F1401" s="34">
        <v>45356</v>
      </c>
      <c r="G1401" s="34"/>
      <c r="H1401" s="34">
        <v>45361</v>
      </c>
      <c r="I1401" s="34"/>
      <c r="J1401" s="32" t="s">
        <v>418</v>
      </c>
      <c r="K1401" s="32" t="s">
        <v>1367</v>
      </c>
      <c r="L1401" s="32" t="s">
        <v>3249</v>
      </c>
      <c r="M1401" s="32" t="s">
        <v>23</v>
      </c>
      <c r="N1401" s="32" t="s">
        <v>340</v>
      </c>
      <c r="O1401" s="32" t="s">
        <v>25</v>
      </c>
      <c r="P1401" s="32" t="s">
        <v>26</v>
      </c>
    </row>
    <row r="1402" spans="1:16" ht="25.5" x14ac:dyDescent="0.25">
      <c r="A1402" s="32" t="s">
        <v>3250</v>
      </c>
      <c r="B1402" s="32" t="s">
        <v>3118</v>
      </c>
      <c r="C1402" s="33">
        <v>43791</v>
      </c>
      <c r="D1402" s="33"/>
      <c r="E1402" s="32" t="s">
        <v>25</v>
      </c>
      <c r="F1402" s="34">
        <v>45352</v>
      </c>
      <c r="G1402" s="34"/>
      <c r="H1402" s="34">
        <v>45354</v>
      </c>
      <c r="I1402" s="34"/>
      <c r="J1402" s="32" t="s">
        <v>486</v>
      </c>
      <c r="K1402" s="32" t="s">
        <v>20</v>
      </c>
      <c r="L1402" s="32" t="s">
        <v>2971</v>
      </c>
      <c r="M1402" s="32" t="s">
        <v>23</v>
      </c>
      <c r="N1402" s="32" t="s">
        <v>24</v>
      </c>
      <c r="O1402" s="32" t="s">
        <v>25</v>
      </c>
      <c r="P1402" s="32" t="s">
        <v>26</v>
      </c>
    </row>
    <row r="1403" spans="1:16" ht="25.5" x14ac:dyDescent="0.25">
      <c r="A1403" s="32" t="s">
        <v>3251</v>
      </c>
      <c r="B1403" s="32" t="s">
        <v>2828</v>
      </c>
      <c r="C1403" s="33">
        <v>43790</v>
      </c>
      <c r="D1403" s="33"/>
      <c r="E1403" s="32" t="s">
        <v>25</v>
      </c>
      <c r="F1403" s="34">
        <v>45341</v>
      </c>
      <c r="G1403" s="34"/>
      <c r="H1403" s="34">
        <v>45345</v>
      </c>
      <c r="I1403" s="34"/>
      <c r="J1403" s="32" t="s">
        <v>597</v>
      </c>
      <c r="K1403" s="32" t="s">
        <v>777</v>
      </c>
      <c r="L1403" s="32" t="s">
        <v>2971</v>
      </c>
      <c r="M1403" s="32" t="s">
        <v>23</v>
      </c>
      <c r="N1403" s="32" t="s">
        <v>340</v>
      </c>
      <c r="O1403" s="32" t="s">
        <v>25</v>
      </c>
      <c r="P1403" s="32" t="s">
        <v>26</v>
      </c>
    </row>
    <row r="1404" spans="1:16" ht="25.5" x14ac:dyDescent="0.25">
      <c r="A1404" s="32" t="s">
        <v>3252</v>
      </c>
      <c r="B1404" s="32" t="s">
        <v>29</v>
      </c>
      <c r="C1404" s="33">
        <v>43790</v>
      </c>
      <c r="D1404" s="33"/>
      <c r="E1404" s="32" t="s">
        <v>25</v>
      </c>
      <c r="F1404" s="34">
        <v>45268</v>
      </c>
      <c r="G1404" s="34"/>
      <c r="H1404" s="34">
        <v>45270</v>
      </c>
      <c r="I1404" s="34"/>
      <c r="J1404" s="32" t="s">
        <v>36</v>
      </c>
      <c r="K1404" s="32" t="s">
        <v>3253</v>
      </c>
      <c r="L1404" s="32" t="s">
        <v>66</v>
      </c>
      <c r="M1404" s="32" t="s">
        <v>43</v>
      </c>
      <c r="N1404" s="32" t="s">
        <v>24</v>
      </c>
      <c r="O1404" s="32" t="s">
        <v>25</v>
      </c>
      <c r="P1404" s="32" t="s">
        <v>26</v>
      </c>
    </row>
    <row r="1405" spans="1:16" ht="25.5" x14ac:dyDescent="0.25">
      <c r="A1405" s="32" t="s">
        <v>3255</v>
      </c>
      <c r="B1405" s="32" t="s">
        <v>95</v>
      </c>
      <c r="C1405" s="33">
        <v>43790</v>
      </c>
      <c r="D1405" s="33"/>
      <c r="E1405" s="32" t="s">
        <v>25</v>
      </c>
      <c r="F1405" s="34">
        <v>45295</v>
      </c>
      <c r="G1405" s="34"/>
      <c r="H1405" s="34">
        <v>45295</v>
      </c>
      <c r="I1405" s="34"/>
      <c r="J1405" s="32" t="s">
        <v>238</v>
      </c>
      <c r="K1405" s="32" t="s">
        <v>1392</v>
      </c>
      <c r="L1405" s="32" t="s">
        <v>480</v>
      </c>
      <c r="M1405" s="32" t="s">
        <v>23</v>
      </c>
      <c r="N1405" s="32" t="s">
        <v>24</v>
      </c>
      <c r="O1405" s="32" t="s">
        <v>25</v>
      </c>
      <c r="P1405" s="32" t="s">
        <v>26</v>
      </c>
    </row>
    <row r="1406" spans="1:16" ht="25.5" x14ac:dyDescent="0.25">
      <c r="A1406" s="32" t="s">
        <v>3256</v>
      </c>
      <c r="B1406" s="32" t="s">
        <v>3118</v>
      </c>
      <c r="C1406" s="33">
        <v>43792</v>
      </c>
      <c r="D1406" s="33"/>
      <c r="E1406" s="32" t="s">
        <v>25</v>
      </c>
      <c r="F1406" s="34">
        <v>45352</v>
      </c>
      <c r="G1406" s="34"/>
      <c r="H1406" s="34">
        <v>45355</v>
      </c>
      <c r="I1406" s="34"/>
      <c r="J1406" s="32" t="s">
        <v>482</v>
      </c>
      <c r="K1406" s="32" t="s">
        <v>1137</v>
      </c>
      <c r="L1406" s="32" t="s">
        <v>3257</v>
      </c>
      <c r="M1406" s="32" t="s">
        <v>23</v>
      </c>
      <c r="N1406" s="32" t="s">
        <v>340</v>
      </c>
      <c r="O1406" s="32" t="s">
        <v>25</v>
      </c>
      <c r="P1406" s="32" t="s">
        <v>26</v>
      </c>
    </row>
    <row r="1407" spans="1:16" ht="25.5" x14ac:dyDescent="0.25">
      <c r="A1407" s="32" t="s">
        <v>3258</v>
      </c>
      <c r="B1407" s="32" t="s">
        <v>59</v>
      </c>
      <c r="C1407" s="33">
        <v>43790</v>
      </c>
      <c r="D1407" s="33"/>
      <c r="E1407" s="32" t="s">
        <v>25</v>
      </c>
      <c r="F1407" s="34">
        <v>45281</v>
      </c>
      <c r="G1407" s="34"/>
      <c r="H1407" s="34">
        <v>45282</v>
      </c>
      <c r="I1407" s="34"/>
      <c r="J1407" s="32" t="s">
        <v>253</v>
      </c>
      <c r="K1407" s="32" t="s">
        <v>415</v>
      </c>
      <c r="L1407" s="32" t="s">
        <v>513</v>
      </c>
      <c r="M1407" s="32" t="s">
        <v>23</v>
      </c>
      <c r="N1407" s="32" t="s">
        <v>340</v>
      </c>
      <c r="O1407" s="32" t="s">
        <v>25</v>
      </c>
      <c r="P1407" s="32" t="s">
        <v>26</v>
      </c>
    </row>
    <row r="1408" spans="1:16" ht="25.5" x14ac:dyDescent="0.25">
      <c r="A1408" s="32" t="s">
        <v>3259</v>
      </c>
      <c r="B1408" s="32" t="s">
        <v>3203</v>
      </c>
      <c r="C1408" s="33">
        <v>43792</v>
      </c>
      <c r="D1408" s="33"/>
      <c r="E1408" s="32" t="s">
        <v>25</v>
      </c>
      <c r="F1408" s="34">
        <v>45358</v>
      </c>
      <c r="G1408" s="34"/>
      <c r="H1408" s="34">
        <v>45358</v>
      </c>
      <c r="I1408" s="34"/>
      <c r="J1408" s="32" t="s">
        <v>134</v>
      </c>
      <c r="K1408" s="32" t="s">
        <v>771</v>
      </c>
      <c r="L1408" s="32" t="s">
        <v>32</v>
      </c>
      <c r="M1408" s="32" t="s">
        <v>43</v>
      </c>
      <c r="N1408" s="32" t="s">
        <v>24</v>
      </c>
      <c r="O1408" s="32" t="s">
        <v>25</v>
      </c>
      <c r="P1408" s="32" t="s">
        <v>26</v>
      </c>
    </row>
    <row r="1409" spans="1:16" ht="25.5" x14ac:dyDescent="0.25">
      <c r="A1409" s="32" t="s">
        <v>3260</v>
      </c>
      <c r="B1409" s="32" t="s">
        <v>64</v>
      </c>
      <c r="C1409" s="33">
        <v>43790</v>
      </c>
      <c r="D1409" s="33"/>
      <c r="E1409" s="32" t="s">
        <v>25</v>
      </c>
      <c r="F1409" s="34">
        <v>45286</v>
      </c>
      <c r="G1409" s="34"/>
      <c r="H1409" s="34">
        <v>45286</v>
      </c>
      <c r="I1409" s="34"/>
      <c r="J1409" s="32" t="s">
        <v>1644</v>
      </c>
      <c r="K1409" s="32" t="s">
        <v>1645</v>
      </c>
      <c r="L1409" s="32" t="s">
        <v>595</v>
      </c>
      <c r="M1409" s="32" t="s">
        <v>23</v>
      </c>
      <c r="N1409" s="32" t="s">
        <v>24</v>
      </c>
      <c r="O1409" s="32" t="s">
        <v>25</v>
      </c>
      <c r="P1409" s="32" t="s">
        <v>26</v>
      </c>
    </row>
    <row r="1410" spans="1:16" ht="25.5" x14ac:dyDescent="0.25">
      <c r="A1410" s="32" t="s">
        <v>3262</v>
      </c>
      <c r="B1410" s="32" t="s">
        <v>3263</v>
      </c>
      <c r="C1410" s="33">
        <v>43788</v>
      </c>
      <c r="D1410" s="33"/>
      <c r="E1410" s="32" t="s">
        <v>25</v>
      </c>
      <c r="F1410" s="34">
        <v>45282</v>
      </c>
      <c r="G1410" s="34"/>
      <c r="H1410" s="34">
        <v>45282</v>
      </c>
      <c r="I1410" s="34"/>
      <c r="J1410" s="32" t="s">
        <v>593</v>
      </c>
      <c r="K1410" s="32" t="s">
        <v>2110</v>
      </c>
      <c r="L1410" s="32" t="s">
        <v>480</v>
      </c>
      <c r="M1410" s="32" t="s">
        <v>23</v>
      </c>
      <c r="N1410" s="32" t="s">
        <v>24</v>
      </c>
      <c r="O1410" s="32" t="s">
        <v>25</v>
      </c>
      <c r="P1410" s="32" t="s">
        <v>26</v>
      </c>
    </row>
    <row r="1411" spans="1:16" ht="25.5" x14ac:dyDescent="0.25">
      <c r="A1411" s="32" t="s">
        <v>3265</v>
      </c>
      <c r="B1411" s="32" t="s">
        <v>3142</v>
      </c>
      <c r="C1411" s="33">
        <v>43792</v>
      </c>
      <c r="D1411" s="33"/>
      <c r="E1411" s="32" t="s">
        <v>20</v>
      </c>
      <c r="F1411" s="34">
        <v>45356</v>
      </c>
      <c r="G1411" s="34"/>
      <c r="H1411" s="34">
        <v>45356</v>
      </c>
      <c r="I1411" s="34"/>
      <c r="J1411" s="32" t="s">
        <v>36</v>
      </c>
      <c r="K1411" s="32" t="s">
        <v>124</v>
      </c>
      <c r="L1411" s="32" t="s">
        <v>3266</v>
      </c>
      <c r="M1411" s="32" t="s">
        <v>43</v>
      </c>
      <c r="N1411" s="32" t="s">
        <v>340</v>
      </c>
      <c r="O1411" s="32" t="s">
        <v>25</v>
      </c>
      <c r="P1411" s="32" t="s">
        <v>26</v>
      </c>
    </row>
    <row r="1412" spans="1:16" ht="25.5" x14ac:dyDescent="0.25">
      <c r="A1412" s="32" t="s">
        <v>3267</v>
      </c>
      <c r="B1412" s="32" t="s">
        <v>29</v>
      </c>
      <c r="C1412" s="33">
        <v>43790</v>
      </c>
      <c r="D1412" s="33"/>
      <c r="E1412" s="32" t="s">
        <v>25</v>
      </c>
      <c r="F1412" s="34">
        <v>45321</v>
      </c>
      <c r="G1412" s="34"/>
      <c r="H1412" s="34">
        <v>45311</v>
      </c>
      <c r="I1412" s="34"/>
      <c r="J1412" s="32" t="s">
        <v>410</v>
      </c>
      <c r="K1412" s="32" t="s">
        <v>1952</v>
      </c>
      <c r="L1412" s="32" t="s">
        <v>42</v>
      </c>
      <c r="M1412" s="32" t="s">
        <v>23</v>
      </c>
      <c r="N1412" s="32" t="s">
        <v>340</v>
      </c>
      <c r="O1412" s="32" t="s">
        <v>25</v>
      </c>
      <c r="P1412" s="32" t="s">
        <v>26</v>
      </c>
    </row>
    <row r="1413" spans="1:16" ht="25.5" x14ac:dyDescent="0.25">
      <c r="A1413" s="32" t="s">
        <v>3269</v>
      </c>
      <c r="B1413" s="32" t="s">
        <v>19</v>
      </c>
      <c r="C1413" s="33">
        <v>43788</v>
      </c>
      <c r="D1413" s="33"/>
      <c r="E1413" s="32" t="s">
        <v>25</v>
      </c>
      <c r="F1413" s="34">
        <v>45279</v>
      </c>
      <c r="G1413" s="34"/>
      <c r="H1413" s="34">
        <v>45281</v>
      </c>
      <c r="I1413" s="34"/>
      <c r="J1413" s="32" t="s">
        <v>1289</v>
      </c>
      <c r="K1413" s="32" t="s">
        <v>1290</v>
      </c>
      <c r="L1413" s="32" t="s">
        <v>480</v>
      </c>
      <c r="M1413" s="32" t="s">
        <v>23</v>
      </c>
      <c r="N1413" s="32" t="s">
        <v>340</v>
      </c>
      <c r="O1413" s="32" t="s">
        <v>25</v>
      </c>
      <c r="P1413" s="32" t="s">
        <v>26</v>
      </c>
    </row>
    <row r="1414" spans="1:16" ht="25.5" x14ac:dyDescent="0.25">
      <c r="A1414" s="32" t="s">
        <v>3270</v>
      </c>
      <c r="B1414" s="32" t="s">
        <v>3271</v>
      </c>
      <c r="C1414" s="33">
        <v>44724</v>
      </c>
      <c r="D1414" s="33"/>
      <c r="E1414" s="32" t="s">
        <v>25</v>
      </c>
      <c r="F1414" s="34">
        <v>45260</v>
      </c>
      <c r="G1414" s="34"/>
      <c r="H1414" s="34">
        <v>45260</v>
      </c>
      <c r="I1414" s="34"/>
      <c r="J1414" s="32" t="s">
        <v>482</v>
      </c>
      <c r="K1414" s="32" t="s">
        <v>904</v>
      </c>
      <c r="L1414" s="32">
        <v>2024</v>
      </c>
      <c r="M1414" s="32" t="s">
        <v>43</v>
      </c>
      <c r="N1414" s="32"/>
      <c r="O1414" s="32" t="s">
        <v>25</v>
      </c>
      <c r="P1414" s="32" t="s">
        <v>26</v>
      </c>
    </row>
    <row r="1415" spans="1:16" ht="25.5" x14ac:dyDescent="0.25">
      <c r="A1415" s="32" t="s">
        <v>3272</v>
      </c>
      <c r="B1415" s="32" t="s">
        <v>671</v>
      </c>
      <c r="C1415" s="33">
        <v>43790</v>
      </c>
      <c r="D1415" s="33"/>
      <c r="E1415" s="32" t="s">
        <v>25</v>
      </c>
      <c r="F1415" s="34">
        <v>45344</v>
      </c>
      <c r="G1415" s="34"/>
      <c r="H1415" s="34">
        <v>45344</v>
      </c>
      <c r="I1415" s="34"/>
      <c r="J1415" s="32" t="s">
        <v>1786</v>
      </c>
      <c r="K1415" s="32" t="s">
        <v>3273</v>
      </c>
      <c r="L1415" s="32" t="s">
        <v>1441</v>
      </c>
      <c r="M1415" s="32" t="s">
        <v>43</v>
      </c>
      <c r="N1415" s="32" t="s">
        <v>24</v>
      </c>
      <c r="O1415" s="32" t="s">
        <v>25</v>
      </c>
      <c r="P1415" s="32" t="s">
        <v>26</v>
      </c>
    </row>
    <row r="1416" spans="1:16" ht="25.5" x14ac:dyDescent="0.25">
      <c r="A1416" s="32" t="s">
        <v>3275</v>
      </c>
      <c r="B1416" s="32" t="s">
        <v>46</v>
      </c>
      <c r="C1416" s="33">
        <v>43799</v>
      </c>
      <c r="D1416" s="33"/>
      <c r="E1416" s="32" t="s">
        <v>25</v>
      </c>
      <c r="F1416" s="34">
        <v>45275</v>
      </c>
      <c r="G1416" s="34"/>
      <c r="H1416" s="34">
        <v>45289</v>
      </c>
      <c r="I1416" s="34"/>
      <c r="J1416" s="32" t="s">
        <v>134</v>
      </c>
      <c r="K1416" s="32" t="s">
        <v>1510</v>
      </c>
      <c r="L1416" s="32" t="s">
        <v>678</v>
      </c>
      <c r="M1416" s="32" t="s">
        <v>23</v>
      </c>
      <c r="N1416" s="32" t="s">
        <v>340</v>
      </c>
      <c r="O1416" s="32" t="s">
        <v>25</v>
      </c>
      <c r="P1416" s="32" t="s">
        <v>26</v>
      </c>
    </row>
    <row r="1417" spans="1:16" ht="25.5" x14ac:dyDescent="0.25">
      <c r="A1417" s="32" t="s">
        <v>3276</v>
      </c>
      <c r="B1417" s="32" t="s">
        <v>95</v>
      </c>
      <c r="C1417" s="33">
        <v>43826</v>
      </c>
      <c r="D1417" s="33"/>
      <c r="E1417" s="32" t="s">
        <v>25</v>
      </c>
      <c r="F1417" s="34">
        <v>45282</v>
      </c>
      <c r="G1417" s="34"/>
      <c r="H1417" s="34">
        <v>45285</v>
      </c>
      <c r="I1417" s="34"/>
      <c r="J1417" s="32" t="s">
        <v>634</v>
      </c>
      <c r="K1417" s="32" t="s">
        <v>127</v>
      </c>
      <c r="L1417" s="32" t="s">
        <v>2140</v>
      </c>
      <c r="M1417" s="32" t="s">
        <v>23</v>
      </c>
      <c r="N1417" s="32" t="s">
        <v>340</v>
      </c>
      <c r="O1417" s="32" t="s">
        <v>25</v>
      </c>
      <c r="P1417" s="32" t="s">
        <v>26</v>
      </c>
    </row>
    <row r="1418" spans="1:16" ht="25.5" x14ac:dyDescent="0.25">
      <c r="A1418" s="32" t="s">
        <v>3277</v>
      </c>
      <c r="B1418" s="32" t="s">
        <v>3142</v>
      </c>
      <c r="C1418" s="33">
        <v>43792</v>
      </c>
      <c r="D1418" s="33"/>
      <c r="E1418" s="32" t="s">
        <v>25</v>
      </c>
      <c r="F1418" s="34">
        <v>45356</v>
      </c>
      <c r="G1418" s="34"/>
      <c r="H1418" s="34">
        <v>45361</v>
      </c>
      <c r="I1418" s="34"/>
      <c r="J1418" s="32" t="s">
        <v>21</v>
      </c>
      <c r="K1418" s="32" t="s">
        <v>3278</v>
      </c>
      <c r="L1418" s="32" t="s">
        <v>3279</v>
      </c>
      <c r="M1418" s="32" t="s">
        <v>23</v>
      </c>
      <c r="N1418" s="32" t="s">
        <v>340</v>
      </c>
      <c r="O1418" s="32" t="s">
        <v>25</v>
      </c>
      <c r="P1418" s="32" t="s">
        <v>26</v>
      </c>
    </row>
    <row r="1419" spans="1:16" ht="25.5" x14ac:dyDescent="0.25">
      <c r="A1419" s="32" t="s">
        <v>3280</v>
      </c>
      <c r="B1419" s="32" t="s">
        <v>46</v>
      </c>
      <c r="C1419" s="33">
        <v>43791</v>
      </c>
      <c r="D1419" s="33"/>
      <c r="E1419" s="32" t="s">
        <v>25</v>
      </c>
      <c r="F1419" s="34">
        <v>45288</v>
      </c>
      <c r="G1419" s="34"/>
      <c r="H1419" s="34">
        <v>45290</v>
      </c>
      <c r="I1419" s="34"/>
      <c r="J1419" s="32" t="s">
        <v>528</v>
      </c>
      <c r="K1419" s="32" t="s">
        <v>3281</v>
      </c>
      <c r="L1419" s="32" t="s">
        <v>936</v>
      </c>
      <c r="M1419" s="32" t="s">
        <v>23</v>
      </c>
      <c r="N1419" s="32" t="s">
        <v>340</v>
      </c>
      <c r="O1419" s="32" t="s">
        <v>25</v>
      </c>
      <c r="P1419" s="32" t="s">
        <v>26</v>
      </c>
    </row>
    <row r="1420" spans="1:16" ht="25.5" x14ac:dyDescent="0.25">
      <c r="A1420" s="32" t="s">
        <v>3282</v>
      </c>
      <c r="B1420" s="32" t="s">
        <v>2828</v>
      </c>
      <c r="C1420" s="33">
        <v>43792</v>
      </c>
      <c r="D1420" s="33"/>
      <c r="E1420" s="32" t="s">
        <v>25</v>
      </c>
      <c r="F1420" s="34">
        <v>45342</v>
      </c>
      <c r="G1420" s="34"/>
      <c r="H1420" s="34">
        <v>45342</v>
      </c>
      <c r="I1420" s="34"/>
      <c r="J1420" s="32" t="s">
        <v>134</v>
      </c>
      <c r="K1420" s="32" t="s">
        <v>272</v>
      </c>
      <c r="L1420" s="32" t="s">
        <v>2576</v>
      </c>
      <c r="M1420" s="32" t="s">
        <v>23</v>
      </c>
      <c r="N1420" s="32" t="s">
        <v>340</v>
      </c>
      <c r="O1420" s="32" t="s">
        <v>25</v>
      </c>
      <c r="P1420" s="32" t="s">
        <v>26</v>
      </c>
    </row>
    <row r="1421" spans="1:16" ht="25.5" x14ac:dyDescent="0.25">
      <c r="A1421" s="32" t="s">
        <v>3283</v>
      </c>
      <c r="B1421" s="32" t="s">
        <v>2201</v>
      </c>
      <c r="C1421" s="33">
        <v>43792</v>
      </c>
      <c r="D1421" s="33"/>
      <c r="E1421" s="32" t="s">
        <v>25</v>
      </c>
      <c r="F1421" s="34">
        <v>45319</v>
      </c>
      <c r="G1421" s="34"/>
      <c r="H1421" s="34">
        <v>45310</v>
      </c>
      <c r="I1421" s="34"/>
      <c r="J1421" s="32" t="s">
        <v>418</v>
      </c>
      <c r="K1421" s="32" t="s">
        <v>3284</v>
      </c>
      <c r="L1421" s="32" t="s">
        <v>3285</v>
      </c>
      <c r="M1421" s="32" t="s">
        <v>23</v>
      </c>
      <c r="N1421" s="32" t="s">
        <v>340</v>
      </c>
      <c r="O1421" s="32" t="s">
        <v>25</v>
      </c>
      <c r="P1421" s="32" t="s">
        <v>26</v>
      </c>
    </row>
    <row r="1422" spans="1:16" ht="25.5" x14ac:dyDescent="0.25">
      <c r="A1422" s="32" t="s">
        <v>3286</v>
      </c>
      <c r="B1422" s="32" t="s">
        <v>19</v>
      </c>
      <c r="C1422" s="33">
        <v>43791</v>
      </c>
      <c r="D1422" s="33"/>
      <c r="E1422" s="32" t="s">
        <v>25</v>
      </c>
      <c r="F1422" s="34">
        <v>45279</v>
      </c>
      <c r="G1422" s="34"/>
      <c r="H1422" s="34">
        <v>45279</v>
      </c>
      <c r="I1422" s="34"/>
      <c r="J1422" s="32" t="s">
        <v>253</v>
      </c>
      <c r="K1422" s="32" t="s">
        <v>476</v>
      </c>
      <c r="L1422" s="32" t="s">
        <v>1441</v>
      </c>
      <c r="M1422" s="32" t="s">
        <v>43</v>
      </c>
      <c r="N1422" s="32" t="s">
        <v>24</v>
      </c>
      <c r="O1422" s="32" t="s">
        <v>25</v>
      </c>
      <c r="P1422" s="32" t="s">
        <v>26</v>
      </c>
    </row>
    <row r="1423" spans="1:16" ht="25.5" x14ac:dyDescent="0.25">
      <c r="A1423" s="32" t="s">
        <v>3288</v>
      </c>
      <c r="B1423" s="32" t="s">
        <v>59</v>
      </c>
      <c r="C1423" s="33">
        <v>43791</v>
      </c>
      <c r="D1423" s="33"/>
      <c r="E1423" s="32" t="s">
        <v>25</v>
      </c>
      <c r="F1423" s="34">
        <v>45281</v>
      </c>
      <c r="G1423" s="34"/>
      <c r="H1423" s="34">
        <v>45281</v>
      </c>
      <c r="I1423" s="34"/>
      <c r="J1423" s="32" t="s">
        <v>253</v>
      </c>
      <c r="K1423" s="32" t="s">
        <v>415</v>
      </c>
      <c r="L1423" s="32" t="s">
        <v>513</v>
      </c>
      <c r="M1423" s="32" t="s">
        <v>23</v>
      </c>
      <c r="N1423" s="32" t="s">
        <v>24</v>
      </c>
      <c r="O1423" s="32" t="s">
        <v>25</v>
      </c>
      <c r="P1423" s="32" t="s">
        <v>26</v>
      </c>
    </row>
    <row r="1424" spans="1:16" ht="25.5" x14ac:dyDescent="0.25">
      <c r="A1424" s="32" t="s">
        <v>3289</v>
      </c>
      <c r="B1424" s="32" t="s">
        <v>19</v>
      </c>
      <c r="C1424" s="33">
        <v>43790</v>
      </c>
      <c r="D1424" s="33"/>
      <c r="E1424" s="32" t="s">
        <v>25</v>
      </c>
      <c r="F1424" s="34">
        <v>45279</v>
      </c>
      <c r="G1424" s="34"/>
      <c r="H1424" s="34">
        <v>45279</v>
      </c>
      <c r="I1424" s="34"/>
      <c r="J1424" s="32" t="s">
        <v>450</v>
      </c>
      <c r="K1424" s="32" t="s">
        <v>2154</v>
      </c>
      <c r="L1424" s="32" t="s">
        <v>3290</v>
      </c>
      <c r="M1424" s="32" t="s">
        <v>23</v>
      </c>
      <c r="N1424" s="32" t="s">
        <v>24</v>
      </c>
      <c r="O1424" s="32" t="s">
        <v>25</v>
      </c>
      <c r="P1424" s="32" t="s">
        <v>26</v>
      </c>
    </row>
    <row r="1425" spans="1:16" ht="25.5" x14ac:dyDescent="0.25">
      <c r="A1425" s="32" t="s">
        <v>3291</v>
      </c>
      <c r="B1425" s="32" t="s">
        <v>2201</v>
      </c>
      <c r="C1425" s="33">
        <v>43821</v>
      </c>
      <c r="D1425" s="33"/>
      <c r="E1425" s="32" t="s">
        <v>25</v>
      </c>
      <c r="F1425" s="34">
        <v>45312</v>
      </c>
      <c r="G1425" s="34"/>
      <c r="H1425" s="34">
        <v>45313</v>
      </c>
      <c r="I1425" s="34"/>
      <c r="J1425" s="32" t="s">
        <v>36</v>
      </c>
      <c r="K1425" s="32" t="s">
        <v>3053</v>
      </c>
      <c r="L1425" s="34">
        <v>45392</v>
      </c>
      <c r="M1425" s="32" t="s">
        <v>23</v>
      </c>
      <c r="N1425" s="32" t="s">
        <v>340</v>
      </c>
      <c r="O1425" s="32" t="s">
        <v>25</v>
      </c>
      <c r="P1425" s="32" t="s">
        <v>26</v>
      </c>
    </row>
    <row r="1426" spans="1:16" ht="25.5" x14ac:dyDescent="0.25">
      <c r="A1426" s="32" t="s">
        <v>3295</v>
      </c>
      <c r="B1426" s="32" t="s">
        <v>46</v>
      </c>
      <c r="C1426" s="33">
        <v>43791</v>
      </c>
      <c r="D1426" s="33"/>
      <c r="E1426" s="32" t="s">
        <v>25</v>
      </c>
      <c r="F1426" s="34">
        <v>45300</v>
      </c>
      <c r="G1426" s="34"/>
      <c r="H1426" s="34">
        <v>45311</v>
      </c>
      <c r="I1426" s="34"/>
      <c r="J1426" s="32" t="s">
        <v>36</v>
      </c>
      <c r="K1426" s="32" t="s">
        <v>363</v>
      </c>
      <c r="L1426" s="32" t="s">
        <v>2254</v>
      </c>
      <c r="M1426" s="32" t="s">
        <v>23</v>
      </c>
      <c r="N1426" s="32" t="s">
        <v>340</v>
      </c>
      <c r="O1426" s="32" t="s">
        <v>25</v>
      </c>
      <c r="P1426" s="32" t="s">
        <v>26</v>
      </c>
    </row>
    <row r="1427" spans="1:16" ht="25.5" x14ac:dyDescent="0.25">
      <c r="A1427" s="32" t="s">
        <v>3296</v>
      </c>
      <c r="B1427" s="32" t="s">
        <v>3142</v>
      </c>
      <c r="C1427" s="33">
        <v>43792</v>
      </c>
      <c r="D1427" s="33"/>
      <c r="E1427" s="32" t="s">
        <v>25</v>
      </c>
      <c r="F1427" s="34">
        <v>45363</v>
      </c>
      <c r="G1427" s="34"/>
      <c r="H1427" s="34">
        <v>45363</v>
      </c>
      <c r="I1427" s="34"/>
      <c r="J1427" s="32" t="s">
        <v>436</v>
      </c>
      <c r="K1427" s="32" t="s">
        <v>3297</v>
      </c>
      <c r="L1427" s="32" t="s">
        <v>3298</v>
      </c>
      <c r="M1427" s="32" t="s">
        <v>23</v>
      </c>
      <c r="N1427" s="32" t="s">
        <v>24</v>
      </c>
      <c r="O1427" s="32" t="s">
        <v>25</v>
      </c>
      <c r="P1427" s="32" t="s">
        <v>26</v>
      </c>
    </row>
    <row r="1428" spans="1:16" ht="25.5" x14ac:dyDescent="0.25">
      <c r="A1428" s="32" t="s">
        <v>3299</v>
      </c>
      <c r="B1428" s="32" t="s">
        <v>3203</v>
      </c>
      <c r="C1428" s="33">
        <v>43792</v>
      </c>
      <c r="D1428" s="33"/>
      <c r="E1428" s="32" t="s">
        <v>25</v>
      </c>
      <c r="F1428" s="34">
        <v>45363</v>
      </c>
      <c r="G1428" s="34"/>
      <c r="H1428" s="34">
        <v>45363</v>
      </c>
      <c r="I1428" s="34"/>
      <c r="J1428" s="32" t="s">
        <v>779</v>
      </c>
      <c r="K1428" s="32" t="s">
        <v>44</v>
      </c>
      <c r="L1428" s="32" t="s">
        <v>1441</v>
      </c>
      <c r="M1428" s="32" t="s">
        <v>43</v>
      </c>
      <c r="N1428" s="32" t="s">
        <v>24</v>
      </c>
      <c r="O1428" s="32" t="s">
        <v>25</v>
      </c>
      <c r="P1428" s="32" t="s">
        <v>26</v>
      </c>
    </row>
    <row r="1429" spans="1:16" ht="25.5" x14ac:dyDescent="0.25">
      <c r="A1429" s="32" t="s">
        <v>3300</v>
      </c>
      <c r="B1429" s="32" t="s">
        <v>793</v>
      </c>
      <c r="C1429" s="33">
        <v>45340</v>
      </c>
      <c r="D1429" s="33"/>
      <c r="E1429" s="32" t="s">
        <v>25</v>
      </c>
      <c r="F1429" s="34">
        <v>45340</v>
      </c>
      <c r="G1429" s="34"/>
      <c r="H1429" s="34">
        <v>45340</v>
      </c>
      <c r="I1429" s="34"/>
      <c r="J1429" s="32" t="s">
        <v>528</v>
      </c>
      <c r="K1429" s="32" t="s">
        <v>2040</v>
      </c>
      <c r="L1429" s="32" t="s">
        <v>2904</v>
      </c>
      <c r="M1429" s="32" t="s">
        <v>23</v>
      </c>
      <c r="N1429" s="32" t="s">
        <v>24</v>
      </c>
      <c r="O1429" s="32" t="s">
        <v>25</v>
      </c>
      <c r="P1429" s="32" t="s">
        <v>26</v>
      </c>
    </row>
    <row r="1430" spans="1:16" ht="25.5" x14ac:dyDescent="0.25">
      <c r="A1430" s="32" t="s">
        <v>3300</v>
      </c>
      <c r="B1430" s="32" t="s">
        <v>793</v>
      </c>
      <c r="C1430" s="33">
        <v>43790</v>
      </c>
      <c r="D1430" s="33"/>
      <c r="E1430" s="32" t="s">
        <v>25</v>
      </c>
      <c r="F1430" s="34">
        <v>45340</v>
      </c>
      <c r="G1430" s="34"/>
      <c r="H1430" s="34">
        <v>45340</v>
      </c>
      <c r="I1430" s="34"/>
      <c r="J1430" s="32" t="s">
        <v>528</v>
      </c>
      <c r="K1430" s="32" t="s">
        <v>2040</v>
      </c>
      <c r="L1430" s="32" t="s">
        <v>2904</v>
      </c>
      <c r="M1430" s="32" t="s">
        <v>23</v>
      </c>
      <c r="N1430" s="32" t="s">
        <v>24</v>
      </c>
      <c r="O1430" s="32" t="s">
        <v>25</v>
      </c>
      <c r="P1430" s="32" t="s">
        <v>26</v>
      </c>
    </row>
    <row r="1431" spans="1:16" ht="25.5" x14ac:dyDescent="0.25">
      <c r="A1431" s="32" t="s">
        <v>3301</v>
      </c>
      <c r="B1431" s="32" t="s">
        <v>3203</v>
      </c>
      <c r="C1431" s="33">
        <v>43792</v>
      </c>
      <c r="D1431" s="33"/>
      <c r="E1431" s="32" t="s">
        <v>25</v>
      </c>
      <c r="F1431" s="34">
        <v>45363</v>
      </c>
      <c r="G1431" s="34"/>
      <c r="H1431" s="34">
        <v>45363</v>
      </c>
      <c r="I1431" s="34"/>
      <c r="J1431" s="32" t="s">
        <v>36</v>
      </c>
      <c r="K1431" s="32" t="s">
        <v>25</v>
      </c>
      <c r="L1431" s="32" t="s">
        <v>32</v>
      </c>
      <c r="M1431" s="32" t="s">
        <v>23</v>
      </c>
      <c r="N1431" s="32" t="s">
        <v>24</v>
      </c>
      <c r="O1431" s="32" t="s">
        <v>25</v>
      </c>
      <c r="P1431" s="32" t="s">
        <v>26</v>
      </c>
    </row>
    <row r="1432" spans="1:16" ht="25.5" x14ac:dyDescent="0.25">
      <c r="A1432" s="32" t="s">
        <v>3303</v>
      </c>
      <c r="B1432" s="32" t="s">
        <v>2828</v>
      </c>
      <c r="C1432" s="33">
        <v>43790</v>
      </c>
      <c r="D1432" s="33"/>
      <c r="E1432" s="32" t="s">
        <v>25</v>
      </c>
      <c r="F1432" s="34">
        <v>45341</v>
      </c>
      <c r="G1432" s="34"/>
      <c r="H1432" s="34">
        <v>45363</v>
      </c>
      <c r="I1432" s="34"/>
      <c r="J1432" s="32" t="s">
        <v>36</v>
      </c>
      <c r="K1432" s="32" t="s">
        <v>158</v>
      </c>
      <c r="L1432" s="32" t="s">
        <v>2911</v>
      </c>
      <c r="M1432" s="32" t="s">
        <v>23</v>
      </c>
      <c r="N1432" s="32" t="s">
        <v>24</v>
      </c>
      <c r="O1432" s="32" t="s">
        <v>25</v>
      </c>
      <c r="P1432" s="32" t="s">
        <v>26</v>
      </c>
    </row>
    <row r="1433" spans="1:16" ht="25.5" x14ac:dyDescent="0.25">
      <c r="A1433" s="32" t="s">
        <v>3305</v>
      </c>
      <c r="B1433" s="32" t="s">
        <v>3142</v>
      </c>
      <c r="C1433" s="33">
        <v>43792</v>
      </c>
      <c r="D1433" s="33"/>
      <c r="E1433" s="32" t="s">
        <v>25</v>
      </c>
      <c r="F1433" s="34">
        <v>45356</v>
      </c>
      <c r="G1433" s="34"/>
      <c r="H1433" s="34">
        <v>45364</v>
      </c>
      <c r="I1433" s="34"/>
      <c r="J1433" s="32" t="s">
        <v>410</v>
      </c>
      <c r="K1433" s="32" t="s">
        <v>376</v>
      </c>
      <c r="L1433" s="32" t="s">
        <v>3298</v>
      </c>
      <c r="M1433" s="32" t="s">
        <v>23</v>
      </c>
      <c r="N1433" s="32" t="s">
        <v>24</v>
      </c>
      <c r="O1433" s="32" t="s">
        <v>25</v>
      </c>
      <c r="P1433" s="32" t="s">
        <v>26</v>
      </c>
    </row>
    <row r="1434" spans="1:16" ht="25.5" x14ac:dyDescent="0.25">
      <c r="A1434" s="32" t="s">
        <v>3306</v>
      </c>
      <c r="B1434" s="32" t="s">
        <v>3203</v>
      </c>
      <c r="C1434" s="33">
        <v>43792</v>
      </c>
      <c r="D1434" s="33"/>
      <c r="E1434" s="32" t="s">
        <v>25</v>
      </c>
      <c r="F1434" s="34">
        <v>45363</v>
      </c>
      <c r="G1434" s="34"/>
      <c r="H1434" s="34">
        <v>45363</v>
      </c>
      <c r="I1434" s="34"/>
      <c r="J1434" s="32" t="s">
        <v>134</v>
      </c>
      <c r="K1434" s="32" t="s">
        <v>3307</v>
      </c>
      <c r="L1434" s="32" t="s">
        <v>3308</v>
      </c>
      <c r="M1434" s="32" t="s">
        <v>23</v>
      </c>
      <c r="N1434" s="32" t="s">
        <v>340</v>
      </c>
      <c r="O1434" s="32" t="s">
        <v>25</v>
      </c>
      <c r="P1434" s="32" t="s">
        <v>26</v>
      </c>
    </row>
    <row r="1435" spans="1:16" ht="25.5" x14ac:dyDescent="0.25">
      <c r="A1435" s="32" t="s">
        <v>3309</v>
      </c>
      <c r="B1435" s="32" t="s">
        <v>3118</v>
      </c>
      <c r="C1435" s="33">
        <v>43792</v>
      </c>
      <c r="D1435" s="33"/>
      <c r="E1435" s="32" t="s">
        <v>20</v>
      </c>
      <c r="F1435" s="34">
        <v>45358</v>
      </c>
      <c r="G1435" s="34"/>
      <c r="H1435" s="34">
        <v>45363</v>
      </c>
      <c r="I1435" s="34"/>
      <c r="J1435" s="32" t="s">
        <v>134</v>
      </c>
      <c r="K1435" s="32" t="s">
        <v>1922</v>
      </c>
      <c r="L1435" s="32" t="s">
        <v>989</v>
      </c>
      <c r="M1435" s="32" t="s">
        <v>23</v>
      </c>
      <c r="N1435" s="32" t="s">
        <v>340</v>
      </c>
      <c r="O1435" s="32" t="s">
        <v>25</v>
      </c>
      <c r="P1435" s="32" t="s">
        <v>26</v>
      </c>
    </row>
    <row r="1436" spans="1:16" ht="25.5" x14ac:dyDescent="0.25">
      <c r="A1436" s="32" t="s">
        <v>3311</v>
      </c>
      <c r="B1436" s="32" t="s">
        <v>19</v>
      </c>
      <c r="C1436" s="33">
        <v>43727</v>
      </c>
      <c r="D1436" s="33"/>
      <c r="E1436" s="32" t="s">
        <v>25</v>
      </c>
      <c r="F1436" s="34">
        <v>45279</v>
      </c>
      <c r="G1436" s="34"/>
      <c r="H1436" s="34">
        <v>45279</v>
      </c>
      <c r="I1436" s="34"/>
      <c r="J1436" s="32" t="s">
        <v>1041</v>
      </c>
      <c r="K1436" s="32" t="s">
        <v>1586</v>
      </c>
      <c r="L1436" s="32">
        <v>2024</v>
      </c>
      <c r="M1436" s="32" t="s">
        <v>23</v>
      </c>
      <c r="N1436" s="32" t="s">
        <v>24</v>
      </c>
      <c r="O1436" s="32" t="s">
        <v>25</v>
      </c>
      <c r="P1436" s="32" t="s">
        <v>26</v>
      </c>
    </row>
    <row r="1437" spans="1:16" ht="25.5" x14ac:dyDescent="0.25">
      <c r="A1437" s="32" t="s">
        <v>3312</v>
      </c>
      <c r="B1437" s="32" t="s">
        <v>3313</v>
      </c>
      <c r="C1437" s="33">
        <v>43792</v>
      </c>
      <c r="D1437" s="33"/>
      <c r="E1437" s="32" t="s">
        <v>25</v>
      </c>
      <c r="F1437" s="34">
        <v>45363</v>
      </c>
      <c r="G1437" s="34"/>
      <c r="H1437" s="34">
        <v>45363</v>
      </c>
      <c r="I1437" s="34"/>
      <c r="J1437" s="32" t="s">
        <v>36</v>
      </c>
      <c r="K1437" s="32" t="s">
        <v>81</v>
      </c>
      <c r="L1437" s="32" t="s">
        <v>3314</v>
      </c>
      <c r="M1437" s="32" t="s">
        <v>23</v>
      </c>
      <c r="N1437" s="32" t="s">
        <v>24</v>
      </c>
      <c r="O1437" s="32" t="s">
        <v>25</v>
      </c>
      <c r="P1437" s="32" t="s">
        <v>26</v>
      </c>
    </row>
    <row r="1438" spans="1:16" ht="25.5" x14ac:dyDescent="0.25">
      <c r="A1438" s="32" t="s">
        <v>3315</v>
      </c>
      <c r="B1438" s="32" t="s">
        <v>793</v>
      </c>
      <c r="C1438" s="33">
        <v>43790</v>
      </c>
      <c r="D1438" s="33"/>
      <c r="E1438" s="32" t="s">
        <v>25</v>
      </c>
      <c r="F1438" s="34">
        <v>45640</v>
      </c>
      <c r="G1438" s="34"/>
      <c r="H1438" s="34">
        <v>45641</v>
      </c>
      <c r="I1438" s="34"/>
      <c r="J1438" s="32" t="s">
        <v>588</v>
      </c>
      <c r="K1438" s="32" t="s">
        <v>3316</v>
      </c>
      <c r="L1438" s="32" t="s">
        <v>2965</v>
      </c>
      <c r="M1438" s="32" t="s">
        <v>23</v>
      </c>
      <c r="N1438" s="32" t="s">
        <v>340</v>
      </c>
      <c r="O1438" s="32" t="s">
        <v>25</v>
      </c>
      <c r="P1438" s="32" t="s">
        <v>26</v>
      </c>
    </row>
    <row r="1439" spans="1:16" ht="25.5" x14ac:dyDescent="0.25">
      <c r="A1439" s="32" t="s">
        <v>3318</v>
      </c>
      <c r="B1439" s="32" t="s">
        <v>793</v>
      </c>
      <c r="C1439" s="33">
        <v>43790</v>
      </c>
      <c r="D1439" s="33"/>
      <c r="E1439" s="32" t="s">
        <v>25</v>
      </c>
      <c r="F1439" s="34">
        <v>45336</v>
      </c>
      <c r="G1439" s="34"/>
      <c r="H1439" s="34">
        <v>45337</v>
      </c>
      <c r="I1439" s="34"/>
      <c r="J1439" s="32" t="s">
        <v>588</v>
      </c>
      <c r="K1439" s="32" t="s">
        <v>3316</v>
      </c>
      <c r="L1439" s="32" t="s">
        <v>2965</v>
      </c>
      <c r="M1439" s="32" t="s">
        <v>23</v>
      </c>
      <c r="N1439" s="32" t="s">
        <v>340</v>
      </c>
      <c r="O1439" s="32" t="s">
        <v>25</v>
      </c>
      <c r="P1439" s="32" t="s">
        <v>26</v>
      </c>
    </row>
    <row r="1440" spans="1:16" ht="25.5" x14ac:dyDescent="0.25">
      <c r="A1440" s="32" t="s">
        <v>3319</v>
      </c>
      <c r="B1440" s="32" t="s">
        <v>1269</v>
      </c>
      <c r="C1440" s="33">
        <v>43791</v>
      </c>
      <c r="D1440" s="33"/>
      <c r="E1440" s="32" t="s">
        <v>25</v>
      </c>
      <c r="F1440" s="34">
        <v>45308</v>
      </c>
      <c r="G1440" s="34"/>
      <c r="H1440" s="34">
        <v>45308</v>
      </c>
      <c r="I1440" s="34"/>
      <c r="J1440" s="32" t="s">
        <v>36</v>
      </c>
      <c r="K1440" s="32" t="s">
        <v>156</v>
      </c>
      <c r="L1440" s="34">
        <v>45366</v>
      </c>
      <c r="M1440" s="32" t="s">
        <v>23</v>
      </c>
      <c r="N1440" s="32" t="s">
        <v>340</v>
      </c>
      <c r="O1440" s="32" t="s">
        <v>25</v>
      </c>
      <c r="P1440" s="32" t="s">
        <v>26</v>
      </c>
    </row>
    <row r="1441" spans="1:16" ht="25.5" x14ac:dyDescent="0.25">
      <c r="A1441" s="32" t="s">
        <v>3320</v>
      </c>
      <c r="B1441" s="32" t="s">
        <v>69</v>
      </c>
      <c r="C1441" s="33">
        <v>43791</v>
      </c>
      <c r="D1441" s="33"/>
      <c r="E1441" s="32" t="s">
        <v>25</v>
      </c>
      <c r="F1441" s="34">
        <v>45642</v>
      </c>
      <c r="G1441" s="34"/>
      <c r="H1441" s="34">
        <v>45302</v>
      </c>
      <c r="I1441" s="34"/>
      <c r="J1441" s="32" t="s">
        <v>588</v>
      </c>
      <c r="K1441" s="32" t="s">
        <v>3321</v>
      </c>
      <c r="L1441" s="32" t="s">
        <v>1397</v>
      </c>
      <c r="M1441" s="32" t="s">
        <v>23</v>
      </c>
      <c r="N1441" s="32" t="s">
        <v>340</v>
      </c>
      <c r="O1441" s="32" t="s">
        <v>25</v>
      </c>
      <c r="P1441" s="32" t="s">
        <v>26</v>
      </c>
    </row>
    <row r="1442" spans="1:16" ht="25.5" x14ac:dyDescent="0.25">
      <c r="A1442" s="32" t="s">
        <v>3322</v>
      </c>
      <c r="B1442" s="32" t="s">
        <v>64</v>
      </c>
      <c r="C1442" s="33">
        <v>43790</v>
      </c>
      <c r="D1442" s="33"/>
      <c r="E1442" s="32" t="s">
        <v>25</v>
      </c>
      <c r="F1442" s="34">
        <v>45268</v>
      </c>
      <c r="G1442" s="34"/>
      <c r="H1442" s="34">
        <v>45268</v>
      </c>
      <c r="I1442" s="34"/>
      <c r="J1442" s="32" t="s">
        <v>36</v>
      </c>
      <c r="K1442" s="32" t="s">
        <v>3053</v>
      </c>
      <c r="L1442" s="40">
        <v>45352</v>
      </c>
      <c r="M1442" s="32" t="s">
        <v>43</v>
      </c>
      <c r="N1442" s="32" t="s">
        <v>340</v>
      </c>
      <c r="O1442" s="32" t="s">
        <v>25</v>
      </c>
      <c r="P1442" s="32" t="s">
        <v>26</v>
      </c>
    </row>
    <row r="1443" spans="1:16" ht="25.5" x14ac:dyDescent="0.25">
      <c r="A1443" s="32" t="s">
        <v>3323</v>
      </c>
      <c r="B1443" s="32" t="s">
        <v>69</v>
      </c>
      <c r="C1443" s="33">
        <v>43791</v>
      </c>
      <c r="D1443" s="33"/>
      <c r="E1443" s="32" t="s">
        <v>25</v>
      </c>
      <c r="F1443" s="34">
        <v>45288</v>
      </c>
      <c r="G1443" s="34"/>
      <c r="H1443" s="34">
        <v>45364</v>
      </c>
      <c r="I1443" s="34"/>
      <c r="J1443" s="32" t="s">
        <v>593</v>
      </c>
      <c r="K1443" s="32" t="s">
        <v>2715</v>
      </c>
      <c r="L1443" s="32" t="s">
        <v>473</v>
      </c>
      <c r="M1443" s="32" t="s">
        <v>43</v>
      </c>
      <c r="N1443" s="32" t="s">
        <v>340</v>
      </c>
      <c r="O1443" s="32" t="s">
        <v>25</v>
      </c>
      <c r="P1443" s="32" t="s">
        <v>26</v>
      </c>
    </row>
    <row r="1444" spans="1:16" ht="25.5" x14ac:dyDescent="0.25">
      <c r="A1444" s="32" t="s">
        <v>3324</v>
      </c>
      <c r="B1444" s="32" t="s">
        <v>3313</v>
      </c>
      <c r="C1444" s="33">
        <v>43792</v>
      </c>
      <c r="D1444" s="33"/>
      <c r="E1444" s="32" t="s">
        <v>25</v>
      </c>
      <c r="F1444" s="34">
        <v>45365</v>
      </c>
      <c r="G1444" s="34"/>
      <c r="H1444" s="34">
        <v>45365</v>
      </c>
      <c r="I1444" s="34"/>
      <c r="J1444" s="32" t="s">
        <v>253</v>
      </c>
      <c r="K1444" s="32" t="s">
        <v>1049</v>
      </c>
      <c r="L1444" s="32" t="s">
        <v>433</v>
      </c>
      <c r="M1444" s="32" t="s">
        <v>43</v>
      </c>
      <c r="N1444" s="32" t="s">
        <v>24</v>
      </c>
      <c r="O1444" s="32" t="s">
        <v>25</v>
      </c>
      <c r="P1444" s="32" t="s">
        <v>26</v>
      </c>
    </row>
    <row r="1445" spans="1:16" ht="25.5" x14ac:dyDescent="0.25">
      <c r="A1445" s="32" t="s">
        <v>3325</v>
      </c>
      <c r="B1445" s="32" t="s">
        <v>3203</v>
      </c>
      <c r="C1445" s="33">
        <v>43790</v>
      </c>
      <c r="D1445" s="33"/>
      <c r="E1445" s="32" t="s">
        <v>25</v>
      </c>
      <c r="F1445" s="34">
        <v>45365</v>
      </c>
      <c r="G1445" s="34"/>
      <c r="H1445" s="34">
        <v>45365</v>
      </c>
      <c r="I1445" s="34"/>
      <c r="J1445" s="32" t="s">
        <v>427</v>
      </c>
      <c r="K1445" s="32" t="s">
        <v>877</v>
      </c>
      <c r="L1445" s="32" t="s">
        <v>3326</v>
      </c>
      <c r="M1445" s="32" t="s">
        <v>23</v>
      </c>
      <c r="N1445" s="32" t="s">
        <v>340</v>
      </c>
      <c r="O1445" s="32" t="s">
        <v>25</v>
      </c>
      <c r="P1445" s="32" t="s">
        <v>26</v>
      </c>
    </row>
    <row r="1446" spans="1:16" ht="25.5" x14ac:dyDescent="0.25">
      <c r="A1446" s="32" t="s">
        <v>3328</v>
      </c>
      <c r="B1446" s="32" t="s">
        <v>3313</v>
      </c>
      <c r="C1446" s="33">
        <v>43793</v>
      </c>
      <c r="D1446" s="33"/>
      <c r="E1446" s="32" t="s">
        <v>25</v>
      </c>
      <c r="F1446" s="34">
        <v>45365</v>
      </c>
      <c r="G1446" s="34"/>
      <c r="H1446" s="34">
        <v>45365</v>
      </c>
      <c r="I1446" s="34"/>
      <c r="J1446" s="32" t="s">
        <v>1073</v>
      </c>
      <c r="K1446" s="32" t="s">
        <v>3329</v>
      </c>
      <c r="L1446" s="32" t="s">
        <v>1441</v>
      </c>
      <c r="M1446" s="32" t="s">
        <v>43</v>
      </c>
      <c r="N1446" s="32" t="s">
        <v>340</v>
      </c>
      <c r="O1446" s="32" t="s">
        <v>25</v>
      </c>
      <c r="P1446" s="32" t="s">
        <v>26</v>
      </c>
    </row>
    <row r="1447" spans="1:16" ht="25.5" x14ac:dyDescent="0.25">
      <c r="A1447" s="32" t="s">
        <v>3328</v>
      </c>
      <c r="B1447" s="32" t="s">
        <v>3313</v>
      </c>
      <c r="C1447" s="33">
        <v>43793</v>
      </c>
      <c r="D1447" s="33"/>
      <c r="E1447" s="32" t="s">
        <v>25</v>
      </c>
      <c r="F1447" s="34">
        <v>45365</v>
      </c>
      <c r="G1447" s="34"/>
      <c r="H1447" s="34">
        <v>45336</v>
      </c>
      <c r="I1447" s="34"/>
      <c r="J1447" s="32" t="s">
        <v>1073</v>
      </c>
      <c r="K1447" s="32" t="s">
        <v>910</v>
      </c>
      <c r="L1447" s="32" t="s">
        <v>1441</v>
      </c>
      <c r="M1447" s="32" t="s">
        <v>43</v>
      </c>
      <c r="N1447" s="32" t="s">
        <v>340</v>
      </c>
      <c r="O1447" s="32" t="s">
        <v>25</v>
      </c>
      <c r="P1447" s="32" t="s">
        <v>26</v>
      </c>
    </row>
    <row r="1448" spans="1:16" ht="25.5" x14ac:dyDescent="0.25">
      <c r="A1448" s="32" t="s">
        <v>3330</v>
      </c>
      <c r="B1448" s="32" t="s">
        <v>1327</v>
      </c>
      <c r="C1448" s="33">
        <v>43791</v>
      </c>
      <c r="D1448" s="33"/>
      <c r="E1448" s="32" t="s">
        <v>25</v>
      </c>
      <c r="F1448" s="34">
        <v>45314</v>
      </c>
      <c r="G1448" s="34"/>
      <c r="H1448" s="34">
        <v>45314</v>
      </c>
      <c r="I1448" s="34"/>
      <c r="J1448" s="32" t="s">
        <v>450</v>
      </c>
      <c r="K1448" s="32" t="s">
        <v>451</v>
      </c>
      <c r="L1448" s="32" t="s">
        <v>2261</v>
      </c>
      <c r="M1448" s="32" t="s">
        <v>23</v>
      </c>
      <c r="N1448" s="32" t="s">
        <v>24</v>
      </c>
      <c r="O1448" s="32" t="s">
        <v>25</v>
      </c>
      <c r="P1448" s="32" t="s">
        <v>26</v>
      </c>
    </row>
    <row r="1449" spans="1:16" ht="25.5" x14ac:dyDescent="0.25">
      <c r="A1449" s="32" t="s">
        <v>3332</v>
      </c>
      <c r="B1449" s="32" t="s">
        <v>3118</v>
      </c>
      <c r="C1449" s="33">
        <v>43792</v>
      </c>
      <c r="D1449" s="33"/>
      <c r="E1449" s="32" t="s">
        <v>25</v>
      </c>
      <c r="F1449" s="34">
        <v>45356</v>
      </c>
      <c r="G1449" s="34"/>
      <c r="H1449" s="34">
        <v>45362</v>
      </c>
      <c r="I1449" s="34"/>
      <c r="J1449" s="32" t="s">
        <v>36</v>
      </c>
      <c r="K1449" s="32" t="s">
        <v>378</v>
      </c>
      <c r="L1449" s="32" t="s">
        <v>469</v>
      </c>
      <c r="M1449" s="32" t="s">
        <v>43</v>
      </c>
      <c r="N1449" s="32" t="s">
        <v>340</v>
      </c>
      <c r="O1449" s="32" t="s">
        <v>25</v>
      </c>
      <c r="P1449" s="32" t="s">
        <v>26</v>
      </c>
    </row>
    <row r="1450" spans="1:16" ht="25.5" x14ac:dyDescent="0.25">
      <c r="A1450" s="32" t="s">
        <v>3334</v>
      </c>
      <c r="B1450" s="32" t="s">
        <v>19</v>
      </c>
      <c r="C1450" s="33">
        <v>43790</v>
      </c>
      <c r="D1450" s="33"/>
      <c r="E1450" s="32" t="s">
        <v>25</v>
      </c>
      <c r="F1450" s="34">
        <v>45279</v>
      </c>
      <c r="G1450" s="34"/>
      <c r="H1450" s="34">
        <v>45280</v>
      </c>
      <c r="I1450" s="34"/>
      <c r="J1450" s="32" t="s">
        <v>620</v>
      </c>
      <c r="K1450" s="32" t="s">
        <v>3335</v>
      </c>
      <c r="L1450" s="32" t="s">
        <v>480</v>
      </c>
      <c r="M1450" s="32" t="s">
        <v>23</v>
      </c>
      <c r="N1450" s="32" t="s">
        <v>24</v>
      </c>
      <c r="O1450" s="32" t="s">
        <v>25</v>
      </c>
      <c r="P1450" s="32" t="s">
        <v>26</v>
      </c>
    </row>
    <row r="1451" spans="1:16" ht="25.5" x14ac:dyDescent="0.25">
      <c r="A1451" s="32" t="s">
        <v>3337</v>
      </c>
      <c r="B1451" s="32" t="s">
        <v>3313</v>
      </c>
      <c r="C1451" s="33">
        <v>43792</v>
      </c>
      <c r="D1451" s="33"/>
      <c r="E1451" s="32" t="s">
        <v>25</v>
      </c>
      <c r="F1451" s="34">
        <v>45363</v>
      </c>
      <c r="G1451" s="34"/>
      <c r="H1451" s="34">
        <v>45365</v>
      </c>
      <c r="I1451" s="34"/>
      <c r="J1451" s="32" t="s">
        <v>134</v>
      </c>
      <c r="K1451" s="32" t="s">
        <v>25</v>
      </c>
      <c r="L1451" s="32" t="s">
        <v>3338</v>
      </c>
      <c r="M1451" s="32" t="s">
        <v>23</v>
      </c>
      <c r="N1451" s="32" t="s">
        <v>24</v>
      </c>
      <c r="O1451" s="32" t="s">
        <v>25</v>
      </c>
      <c r="P1451" s="32" t="s">
        <v>20</v>
      </c>
    </row>
    <row r="1452" spans="1:16" ht="25.5" x14ac:dyDescent="0.25">
      <c r="A1452" s="32" t="s">
        <v>3339</v>
      </c>
      <c r="B1452" s="32" t="s">
        <v>92</v>
      </c>
      <c r="C1452" s="33">
        <v>43791</v>
      </c>
      <c r="D1452" s="33"/>
      <c r="E1452" s="32" t="s">
        <v>20</v>
      </c>
      <c r="F1452" s="34">
        <v>45349</v>
      </c>
      <c r="G1452" s="34"/>
      <c r="H1452" s="34">
        <v>45351</v>
      </c>
      <c r="I1452" s="34"/>
      <c r="J1452" s="32" t="s">
        <v>36</v>
      </c>
      <c r="K1452" s="32" t="s">
        <v>1677</v>
      </c>
      <c r="L1452" s="32" t="s">
        <v>3340</v>
      </c>
      <c r="M1452" s="32" t="s">
        <v>23</v>
      </c>
      <c r="N1452" s="32" t="s">
        <v>356</v>
      </c>
      <c r="O1452" s="32" t="s">
        <v>25</v>
      </c>
      <c r="P1452" s="32" t="s">
        <v>26</v>
      </c>
    </row>
    <row r="1453" spans="1:16" ht="25.5" x14ac:dyDescent="0.25">
      <c r="A1453" s="32" t="s">
        <v>3342</v>
      </c>
      <c r="B1453" s="32" t="s">
        <v>92</v>
      </c>
      <c r="C1453" s="33">
        <v>43792</v>
      </c>
      <c r="D1453" s="33"/>
      <c r="E1453" s="32" t="s">
        <v>25</v>
      </c>
      <c r="F1453" s="34">
        <v>45352</v>
      </c>
      <c r="G1453" s="34"/>
      <c r="H1453" s="34">
        <v>45353</v>
      </c>
      <c r="I1453" s="34"/>
      <c r="J1453" s="32" t="s">
        <v>660</v>
      </c>
      <c r="K1453" s="32" t="s">
        <v>3343</v>
      </c>
      <c r="L1453" s="32" t="s">
        <v>2911</v>
      </c>
      <c r="M1453" s="32" t="s">
        <v>23</v>
      </c>
      <c r="N1453" s="32" t="s">
        <v>340</v>
      </c>
      <c r="O1453" s="32" t="s">
        <v>25</v>
      </c>
      <c r="P1453" s="32" t="s">
        <v>26</v>
      </c>
    </row>
    <row r="1454" spans="1:16" ht="25.5" x14ac:dyDescent="0.25">
      <c r="A1454" s="32" t="s">
        <v>3344</v>
      </c>
      <c r="B1454" s="32" t="s">
        <v>19</v>
      </c>
      <c r="C1454" s="33">
        <v>43791</v>
      </c>
      <c r="D1454" s="33"/>
      <c r="E1454" s="32" t="s">
        <v>25</v>
      </c>
      <c r="F1454" s="34">
        <v>45279</v>
      </c>
      <c r="G1454" s="34"/>
      <c r="H1454" s="34">
        <v>45290</v>
      </c>
      <c r="I1454" s="34"/>
      <c r="J1454" s="32" t="s">
        <v>30</v>
      </c>
      <c r="K1454" s="32" t="s">
        <v>25</v>
      </c>
      <c r="L1454" s="32" t="s">
        <v>3345</v>
      </c>
      <c r="M1454" s="32" t="s">
        <v>23</v>
      </c>
      <c r="N1454" s="32" t="s">
        <v>340</v>
      </c>
      <c r="O1454" s="32" t="s">
        <v>25</v>
      </c>
      <c r="P1454" s="32" t="s">
        <v>26</v>
      </c>
    </row>
    <row r="1455" spans="1:16" ht="25.5" x14ac:dyDescent="0.25">
      <c r="A1455" s="32" t="s">
        <v>3347</v>
      </c>
      <c r="B1455" s="32" t="s">
        <v>92</v>
      </c>
      <c r="C1455" s="33">
        <v>43793</v>
      </c>
      <c r="D1455" s="33"/>
      <c r="E1455" s="32" t="s">
        <v>25</v>
      </c>
      <c r="F1455" s="34">
        <v>45349</v>
      </c>
      <c r="G1455" s="34"/>
      <c r="H1455" s="34">
        <v>45352</v>
      </c>
      <c r="I1455" s="34"/>
      <c r="J1455" s="32" t="s">
        <v>21</v>
      </c>
      <c r="K1455" s="32" t="s">
        <v>3348</v>
      </c>
      <c r="L1455" s="32" t="s">
        <v>3349</v>
      </c>
      <c r="M1455" s="32" t="s">
        <v>43</v>
      </c>
      <c r="N1455" s="32" t="s">
        <v>340</v>
      </c>
      <c r="O1455" s="32" t="s">
        <v>25</v>
      </c>
      <c r="P1455" s="32" t="s">
        <v>26</v>
      </c>
    </row>
    <row r="1456" spans="1:16" ht="25.5" x14ac:dyDescent="0.25">
      <c r="A1456" s="32" t="s">
        <v>3350</v>
      </c>
      <c r="B1456" s="32" t="s">
        <v>95</v>
      </c>
      <c r="C1456" s="33">
        <v>43790</v>
      </c>
      <c r="D1456" s="33"/>
      <c r="E1456" s="32" t="s">
        <v>25</v>
      </c>
      <c r="F1456" s="34">
        <v>45286</v>
      </c>
      <c r="G1456" s="34"/>
      <c r="H1456" s="34">
        <v>45286</v>
      </c>
      <c r="I1456" s="34"/>
      <c r="J1456" s="32" t="s">
        <v>450</v>
      </c>
      <c r="K1456" s="32" t="s">
        <v>3351</v>
      </c>
      <c r="L1456" s="32" t="s">
        <v>2188</v>
      </c>
      <c r="M1456" s="32" t="s">
        <v>23</v>
      </c>
      <c r="N1456" s="32" t="s">
        <v>24</v>
      </c>
      <c r="O1456" s="32" t="s">
        <v>25</v>
      </c>
      <c r="P1456" s="32" t="s">
        <v>26</v>
      </c>
    </row>
    <row r="1457" spans="1:16" ht="25.5" x14ac:dyDescent="0.25">
      <c r="A1457" s="32" t="s">
        <v>3352</v>
      </c>
      <c r="B1457" s="32" t="s">
        <v>2201</v>
      </c>
      <c r="C1457" s="33">
        <v>43790</v>
      </c>
      <c r="D1457" s="33"/>
      <c r="E1457" s="32" t="s">
        <v>25</v>
      </c>
      <c r="F1457" s="34">
        <v>45309</v>
      </c>
      <c r="G1457" s="34"/>
      <c r="H1457" s="34">
        <v>45366</v>
      </c>
      <c r="I1457" s="34"/>
      <c r="J1457" s="32" t="s">
        <v>36</v>
      </c>
      <c r="K1457" s="32" t="s">
        <v>177</v>
      </c>
      <c r="L1457" s="32" t="s">
        <v>3353</v>
      </c>
      <c r="M1457" s="32" t="s">
        <v>23</v>
      </c>
      <c r="N1457" s="32" t="s">
        <v>340</v>
      </c>
      <c r="O1457" s="32" t="s">
        <v>25</v>
      </c>
      <c r="P1457" s="32" t="s">
        <v>26</v>
      </c>
    </row>
    <row r="1458" spans="1:16" ht="25.5" x14ac:dyDescent="0.25">
      <c r="A1458" s="32" t="s">
        <v>3354</v>
      </c>
      <c r="B1458" s="32" t="s">
        <v>92</v>
      </c>
      <c r="C1458" s="33">
        <v>43792</v>
      </c>
      <c r="D1458" s="33"/>
      <c r="E1458" s="32" t="s">
        <v>25</v>
      </c>
      <c r="F1458" s="34">
        <v>45349</v>
      </c>
      <c r="G1458" s="34"/>
      <c r="H1458" s="34">
        <v>45349</v>
      </c>
      <c r="I1458" s="34"/>
      <c r="J1458" s="32" t="s">
        <v>410</v>
      </c>
      <c r="K1458" s="32" t="s">
        <v>489</v>
      </c>
      <c r="L1458" s="32" t="s">
        <v>2942</v>
      </c>
      <c r="M1458" s="32" t="s">
        <v>23</v>
      </c>
      <c r="N1458" s="32" t="s">
        <v>356</v>
      </c>
      <c r="O1458" s="32" t="s">
        <v>25</v>
      </c>
      <c r="P1458" s="32" t="s">
        <v>26</v>
      </c>
    </row>
    <row r="1459" spans="1:16" ht="25.5" x14ac:dyDescent="0.25">
      <c r="A1459" s="32" t="s">
        <v>3355</v>
      </c>
      <c r="B1459" s="32" t="s">
        <v>3356</v>
      </c>
      <c r="C1459" s="33">
        <v>43791</v>
      </c>
      <c r="D1459" s="33"/>
      <c r="E1459" s="32" t="s">
        <v>25</v>
      </c>
      <c r="F1459" s="34">
        <v>45365</v>
      </c>
      <c r="G1459" s="34"/>
      <c r="H1459" s="34">
        <v>45365</v>
      </c>
      <c r="I1459" s="34"/>
      <c r="J1459" s="32" t="s">
        <v>253</v>
      </c>
      <c r="K1459" s="32" t="s">
        <v>3357</v>
      </c>
      <c r="L1459" s="32" t="s">
        <v>3358</v>
      </c>
      <c r="M1459" s="32" t="s">
        <v>23</v>
      </c>
      <c r="N1459" s="32" t="s">
        <v>24</v>
      </c>
      <c r="O1459" s="32" t="s">
        <v>25</v>
      </c>
      <c r="P1459" s="32" t="s">
        <v>26</v>
      </c>
    </row>
    <row r="1460" spans="1:16" ht="25.5" x14ac:dyDescent="0.25">
      <c r="A1460" s="32" t="s">
        <v>3360</v>
      </c>
      <c r="B1460" s="32" t="s">
        <v>106</v>
      </c>
      <c r="C1460" s="33">
        <v>43791</v>
      </c>
      <c r="D1460" s="33"/>
      <c r="E1460" s="32" t="s">
        <v>25</v>
      </c>
      <c r="F1460" s="34">
        <v>45300</v>
      </c>
      <c r="G1460" s="34"/>
      <c r="H1460" s="34">
        <v>45300</v>
      </c>
      <c r="I1460" s="34"/>
      <c r="J1460" s="32" t="s">
        <v>134</v>
      </c>
      <c r="K1460" s="32" t="s">
        <v>3361</v>
      </c>
      <c r="L1460" s="32" t="s">
        <v>3361</v>
      </c>
      <c r="M1460" s="32" t="s">
        <v>43</v>
      </c>
      <c r="N1460" s="32" t="s">
        <v>24</v>
      </c>
      <c r="O1460" s="32" t="s">
        <v>25</v>
      </c>
      <c r="P1460" s="32" t="s">
        <v>26</v>
      </c>
    </row>
    <row r="1461" spans="1:16" ht="25.5" x14ac:dyDescent="0.25">
      <c r="A1461" s="32" t="s">
        <v>3362</v>
      </c>
      <c r="B1461" s="32" t="s">
        <v>19</v>
      </c>
      <c r="C1461" s="33">
        <v>43790</v>
      </c>
      <c r="D1461" s="33"/>
      <c r="E1461" s="32" t="s">
        <v>25</v>
      </c>
      <c r="F1461" s="34">
        <v>45321</v>
      </c>
      <c r="G1461" s="34"/>
      <c r="H1461" s="34">
        <v>45333</v>
      </c>
      <c r="I1461" s="34"/>
      <c r="J1461" s="32" t="s">
        <v>36</v>
      </c>
      <c r="K1461" s="32" t="s">
        <v>3363</v>
      </c>
      <c r="L1461" s="32" t="s">
        <v>3364</v>
      </c>
      <c r="M1461" s="32" t="s">
        <v>43</v>
      </c>
      <c r="N1461" s="32" t="s">
        <v>24</v>
      </c>
      <c r="O1461" s="32" t="s">
        <v>25</v>
      </c>
      <c r="P1461" s="32" t="s">
        <v>26</v>
      </c>
    </row>
    <row r="1462" spans="1:16" ht="25.5" x14ac:dyDescent="0.25">
      <c r="A1462" s="32" t="s">
        <v>3365</v>
      </c>
      <c r="B1462" s="32" t="s">
        <v>1529</v>
      </c>
      <c r="C1462" s="33">
        <v>43791</v>
      </c>
      <c r="D1462" s="33"/>
      <c r="E1462" s="32" t="s">
        <v>25</v>
      </c>
      <c r="F1462" s="34">
        <v>45303</v>
      </c>
      <c r="G1462" s="34"/>
      <c r="H1462" s="34">
        <v>45303</v>
      </c>
      <c r="I1462" s="34"/>
      <c r="J1462" s="32" t="s">
        <v>588</v>
      </c>
      <c r="K1462" s="32" t="s">
        <v>2933</v>
      </c>
      <c r="L1462" s="40">
        <v>45352</v>
      </c>
      <c r="M1462" s="32" t="s">
        <v>23</v>
      </c>
      <c r="N1462" s="32" t="s">
        <v>340</v>
      </c>
      <c r="O1462" s="32" t="s">
        <v>25</v>
      </c>
      <c r="P1462" s="32" t="s">
        <v>26</v>
      </c>
    </row>
    <row r="1463" spans="1:16" ht="25.5" x14ac:dyDescent="0.25">
      <c r="A1463" s="32" t="s">
        <v>3367</v>
      </c>
      <c r="B1463" s="32" t="s">
        <v>210</v>
      </c>
      <c r="C1463" s="33">
        <v>43791</v>
      </c>
      <c r="D1463" s="33"/>
      <c r="E1463" s="32" t="s">
        <v>25</v>
      </c>
      <c r="F1463" s="34">
        <v>45281</v>
      </c>
      <c r="G1463" s="34"/>
      <c r="H1463" s="34">
        <v>45297</v>
      </c>
      <c r="I1463" s="34"/>
      <c r="J1463" s="32" t="s">
        <v>36</v>
      </c>
      <c r="K1463" s="32" t="s">
        <v>213</v>
      </c>
      <c r="L1463" s="32" t="s">
        <v>1830</v>
      </c>
      <c r="M1463" s="32" t="s">
        <v>23</v>
      </c>
      <c r="N1463" s="32" t="s">
        <v>340</v>
      </c>
      <c r="O1463" s="32" t="s">
        <v>25</v>
      </c>
      <c r="P1463" s="32" t="s">
        <v>26</v>
      </c>
    </row>
    <row r="1464" spans="1:16" ht="25.5" x14ac:dyDescent="0.25">
      <c r="A1464" s="32" t="s">
        <v>3368</v>
      </c>
      <c r="B1464" s="32" t="s">
        <v>95</v>
      </c>
      <c r="C1464" s="33">
        <v>44521</v>
      </c>
      <c r="D1464" s="33"/>
      <c r="E1464" s="32" t="s">
        <v>25</v>
      </c>
      <c r="F1464" s="34">
        <v>45286</v>
      </c>
      <c r="G1464" s="34"/>
      <c r="H1464" s="34">
        <v>45286</v>
      </c>
      <c r="I1464" s="34"/>
      <c r="J1464" s="32" t="s">
        <v>528</v>
      </c>
      <c r="K1464" s="32" t="s">
        <v>3369</v>
      </c>
      <c r="L1464" s="32" t="s">
        <v>473</v>
      </c>
      <c r="M1464" s="32" t="s">
        <v>43</v>
      </c>
      <c r="N1464" s="32" t="s">
        <v>24</v>
      </c>
      <c r="O1464" s="32" t="s">
        <v>25</v>
      </c>
      <c r="P1464" s="32" t="s">
        <v>26</v>
      </c>
    </row>
    <row r="1465" spans="1:16" ht="25.5" x14ac:dyDescent="0.25">
      <c r="A1465" s="32" t="s">
        <v>3370</v>
      </c>
      <c r="B1465" s="32" t="s">
        <v>1269</v>
      </c>
      <c r="C1465" s="33">
        <v>43791</v>
      </c>
      <c r="D1465" s="33"/>
      <c r="E1465" s="32" t="s">
        <v>25</v>
      </c>
      <c r="F1465" s="34">
        <v>45309</v>
      </c>
      <c r="G1465" s="34"/>
      <c r="H1465" s="34">
        <v>45309</v>
      </c>
      <c r="I1465" s="34"/>
      <c r="J1465" s="32" t="s">
        <v>36</v>
      </c>
      <c r="K1465" s="32" t="s">
        <v>455</v>
      </c>
      <c r="L1465" s="32" t="s">
        <v>513</v>
      </c>
      <c r="M1465" s="32" t="s">
        <v>23</v>
      </c>
      <c r="N1465" s="32" t="s">
        <v>24</v>
      </c>
      <c r="O1465" s="32" t="s">
        <v>25</v>
      </c>
      <c r="P1465" s="32" t="s">
        <v>26</v>
      </c>
    </row>
    <row r="1466" spans="1:16" ht="25.5" x14ac:dyDescent="0.25">
      <c r="A1466" s="32" t="s">
        <v>3371</v>
      </c>
      <c r="B1466" s="32" t="s">
        <v>3203</v>
      </c>
      <c r="C1466" s="33">
        <v>43792</v>
      </c>
      <c r="D1466" s="33"/>
      <c r="E1466" s="32" t="s">
        <v>25</v>
      </c>
      <c r="F1466" s="32" t="s">
        <v>3372</v>
      </c>
      <c r="G1466" s="32"/>
      <c r="H1466" s="32" t="s">
        <v>3372</v>
      </c>
      <c r="I1466" s="32"/>
      <c r="J1466" s="32" t="s">
        <v>134</v>
      </c>
      <c r="K1466" s="32" t="s">
        <v>746</v>
      </c>
      <c r="L1466" s="32" t="s">
        <v>3373</v>
      </c>
      <c r="M1466" s="32" t="s">
        <v>23</v>
      </c>
      <c r="N1466" s="32" t="s">
        <v>356</v>
      </c>
      <c r="O1466" s="32" t="s">
        <v>25</v>
      </c>
      <c r="P1466" s="32" t="s">
        <v>26</v>
      </c>
    </row>
    <row r="1467" spans="1:16" ht="25.5" x14ac:dyDescent="0.25">
      <c r="A1467" s="32" t="s">
        <v>3374</v>
      </c>
      <c r="B1467" s="32" t="s">
        <v>2201</v>
      </c>
      <c r="C1467" s="33">
        <v>43791</v>
      </c>
      <c r="D1467" s="33"/>
      <c r="E1467" s="32" t="s">
        <v>25</v>
      </c>
      <c r="F1467" s="34">
        <v>45309</v>
      </c>
      <c r="G1467" s="34"/>
      <c r="H1467" s="34">
        <v>45310</v>
      </c>
      <c r="I1467" s="34"/>
      <c r="J1467" s="32" t="s">
        <v>36</v>
      </c>
      <c r="K1467" s="32" t="s">
        <v>25</v>
      </c>
      <c r="L1467" s="34">
        <v>45363</v>
      </c>
      <c r="M1467" s="32" t="s">
        <v>23</v>
      </c>
      <c r="N1467" s="32" t="s">
        <v>24</v>
      </c>
      <c r="O1467" s="32" t="s">
        <v>25</v>
      </c>
      <c r="P1467" s="32" t="s">
        <v>26</v>
      </c>
    </row>
    <row r="1468" spans="1:16" ht="25.5" x14ac:dyDescent="0.25">
      <c r="A1468" s="32" t="s">
        <v>3376</v>
      </c>
      <c r="B1468" s="32" t="s">
        <v>95</v>
      </c>
      <c r="C1468" s="33">
        <v>43790</v>
      </c>
      <c r="D1468" s="33"/>
      <c r="E1468" s="32" t="s">
        <v>25</v>
      </c>
      <c r="F1468" s="34">
        <v>45286</v>
      </c>
      <c r="G1468" s="34"/>
      <c r="H1468" s="34">
        <v>45355</v>
      </c>
      <c r="I1468" s="34"/>
      <c r="J1468" s="32" t="s">
        <v>528</v>
      </c>
      <c r="K1468" s="32" t="s">
        <v>3377</v>
      </c>
      <c r="L1468" s="32" t="s">
        <v>3025</v>
      </c>
      <c r="M1468" s="32" t="s">
        <v>23</v>
      </c>
      <c r="N1468" s="32" t="s">
        <v>24</v>
      </c>
      <c r="O1468" s="32" t="s">
        <v>25</v>
      </c>
      <c r="P1468" s="32" t="s">
        <v>26</v>
      </c>
    </row>
    <row r="1469" spans="1:16" ht="25.5" x14ac:dyDescent="0.25">
      <c r="A1469" s="32" t="s">
        <v>3379</v>
      </c>
      <c r="B1469" s="32" t="s">
        <v>69</v>
      </c>
      <c r="C1469" s="33">
        <v>43788</v>
      </c>
      <c r="D1469" s="33"/>
      <c r="E1469" s="32" t="s">
        <v>25</v>
      </c>
      <c r="F1469" s="34">
        <v>45294</v>
      </c>
      <c r="G1469" s="34"/>
      <c r="H1469" s="34">
        <v>45294</v>
      </c>
      <c r="I1469" s="34"/>
      <c r="J1469" s="32" t="s">
        <v>588</v>
      </c>
      <c r="K1469" s="32" t="s">
        <v>3380</v>
      </c>
      <c r="L1469" s="40">
        <v>45352</v>
      </c>
      <c r="M1469" s="32" t="s">
        <v>23</v>
      </c>
      <c r="N1469" s="32" t="s">
        <v>340</v>
      </c>
      <c r="O1469" s="32" t="s">
        <v>25</v>
      </c>
      <c r="P1469" s="32" t="s">
        <v>26</v>
      </c>
    </row>
    <row r="1470" spans="1:16" ht="25.5" x14ac:dyDescent="0.25">
      <c r="A1470" s="32" t="s">
        <v>3381</v>
      </c>
      <c r="B1470" s="32" t="s">
        <v>210</v>
      </c>
      <c r="C1470" s="33">
        <v>43792</v>
      </c>
      <c r="D1470" s="33"/>
      <c r="E1470" s="32" t="s">
        <v>25</v>
      </c>
      <c r="F1470" s="34">
        <v>45353</v>
      </c>
      <c r="G1470" s="34"/>
      <c r="H1470" s="34">
        <v>45359</v>
      </c>
      <c r="I1470" s="34"/>
      <c r="J1470" s="32" t="s">
        <v>528</v>
      </c>
      <c r="K1470" s="32" t="s">
        <v>3382</v>
      </c>
      <c r="L1470" s="40">
        <v>45383</v>
      </c>
      <c r="M1470" s="32" t="s">
        <v>23</v>
      </c>
      <c r="N1470" s="32" t="s">
        <v>340</v>
      </c>
      <c r="O1470" s="32" t="s">
        <v>25</v>
      </c>
      <c r="P1470" s="32" t="s">
        <v>26</v>
      </c>
    </row>
    <row r="1471" spans="1:16" ht="25.5" x14ac:dyDescent="0.25">
      <c r="A1471" s="32" t="s">
        <v>3383</v>
      </c>
      <c r="B1471" s="32" t="s">
        <v>64</v>
      </c>
      <c r="C1471" s="33">
        <v>45281</v>
      </c>
      <c r="D1471" s="33"/>
      <c r="E1471" s="32" t="s">
        <v>25</v>
      </c>
      <c r="F1471" s="34">
        <v>45281</v>
      </c>
      <c r="G1471" s="34"/>
      <c r="H1471" s="34">
        <v>43790</v>
      </c>
      <c r="I1471" s="34"/>
      <c r="J1471" s="32" t="s">
        <v>253</v>
      </c>
      <c r="K1471" s="32" t="s">
        <v>2449</v>
      </c>
      <c r="L1471" s="32" t="s">
        <v>438</v>
      </c>
      <c r="M1471" s="32" t="s">
        <v>23</v>
      </c>
      <c r="N1471" s="32" t="s">
        <v>24</v>
      </c>
      <c r="O1471" s="32" t="s">
        <v>25</v>
      </c>
      <c r="P1471" s="32" t="s">
        <v>26</v>
      </c>
    </row>
    <row r="1472" spans="1:16" ht="25.5" x14ac:dyDescent="0.25">
      <c r="A1472" s="32" t="s">
        <v>3384</v>
      </c>
      <c r="B1472" s="32" t="s">
        <v>3385</v>
      </c>
      <c r="C1472" s="33">
        <v>45367</v>
      </c>
      <c r="D1472" s="33"/>
      <c r="E1472" s="32" t="s">
        <v>20</v>
      </c>
      <c r="F1472" s="34">
        <v>45367</v>
      </c>
      <c r="G1472" s="34"/>
      <c r="H1472" s="34">
        <v>45367</v>
      </c>
      <c r="I1472" s="34"/>
      <c r="J1472" s="32" t="s">
        <v>134</v>
      </c>
      <c r="K1472" s="32" t="s">
        <v>468</v>
      </c>
      <c r="L1472" s="32">
        <v>2025</v>
      </c>
      <c r="M1472" s="32" t="s">
        <v>23</v>
      </c>
      <c r="N1472" s="32" t="s">
        <v>340</v>
      </c>
      <c r="O1472" s="32" t="s">
        <v>20</v>
      </c>
      <c r="P1472" s="32" t="s">
        <v>20</v>
      </c>
    </row>
    <row r="1473" spans="1:16" ht="25.5" x14ac:dyDescent="0.25">
      <c r="A1473" s="32" t="s">
        <v>3386</v>
      </c>
      <c r="B1473" s="32" t="s">
        <v>3387</v>
      </c>
      <c r="C1473" s="33">
        <v>44368</v>
      </c>
      <c r="D1473" s="33"/>
      <c r="E1473" s="32" t="s">
        <v>20</v>
      </c>
      <c r="F1473" s="34">
        <v>45349</v>
      </c>
      <c r="G1473" s="34"/>
      <c r="H1473" s="34">
        <v>45360</v>
      </c>
      <c r="I1473" s="34"/>
      <c r="J1473" s="32" t="s">
        <v>30</v>
      </c>
      <c r="K1473" s="32" t="s">
        <v>3388</v>
      </c>
      <c r="L1473" s="32" t="s">
        <v>3389</v>
      </c>
      <c r="M1473" s="32" t="s">
        <v>43</v>
      </c>
      <c r="N1473" s="32" t="s">
        <v>340</v>
      </c>
      <c r="O1473" s="32" t="s">
        <v>25</v>
      </c>
      <c r="P1473" s="32" t="s">
        <v>26</v>
      </c>
    </row>
    <row r="1474" spans="1:16" ht="25.5" x14ac:dyDescent="0.25">
      <c r="A1474" s="32" t="s">
        <v>3390</v>
      </c>
      <c r="B1474" s="32" t="s">
        <v>2828</v>
      </c>
      <c r="C1474" s="39" t="s">
        <v>2146</v>
      </c>
      <c r="D1474" s="39"/>
      <c r="E1474" s="32" t="s">
        <v>25</v>
      </c>
      <c r="F1474" s="34">
        <v>45342</v>
      </c>
      <c r="G1474" s="34"/>
      <c r="H1474" s="34">
        <v>45358</v>
      </c>
      <c r="I1474" s="34"/>
      <c r="J1474" s="32" t="s">
        <v>410</v>
      </c>
      <c r="K1474" s="32" t="s">
        <v>25</v>
      </c>
      <c r="L1474" s="32" t="s">
        <v>3143</v>
      </c>
      <c r="M1474" s="32" t="s">
        <v>23</v>
      </c>
      <c r="N1474" s="32" t="s">
        <v>340</v>
      </c>
      <c r="O1474" s="32" t="s">
        <v>25</v>
      </c>
      <c r="P1474" s="32" t="s">
        <v>26</v>
      </c>
    </row>
    <row r="1475" spans="1:16" ht="25.5" x14ac:dyDescent="0.25">
      <c r="A1475" s="32" t="s">
        <v>3391</v>
      </c>
      <c r="B1475" s="32" t="s">
        <v>3142</v>
      </c>
      <c r="C1475" s="33">
        <v>43792</v>
      </c>
      <c r="D1475" s="33"/>
      <c r="E1475" s="32" t="s">
        <v>25</v>
      </c>
      <c r="F1475" s="34">
        <v>45365</v>
      </c>
      <c r="G1475" s="34"/>
      <c r="H1475" s="34">
        <v>45367</v>
      </c>
      <c r="I1475" s="34"/>
      <c r="J1475" s="32" t="s">
        <v>30</v>
      </c>
      <c r="K1475" s="32" t="s">
        <v>3392</v>
      </c>
      <c r="L1475" s="32" t="s">
        <v>561</v>
      </c>
      <c r="M1475" s="32" t="s">
        <v>23</v>
      </c>
      <c r="N1475" s="32" t="s">
        <v>340</v>
      </c>
      <c r="O1475" s="32" t="s">
        <v>25</v>
      </c>
      <c r="P1475" s="32" t="s">
        <v>26</v>
      </c>
    </row>
    <row r="1476" spans="1:16" ht="25.5" x14ac:dyDescent="0.25">
      <c r="A1476" s="32" t="s">
        <v>3393</v>
      </c>
      <c r="B1476" s="32" t="s">
        <v>793</v>
      </c>
      <c r="C1476" s="33">
        <v>43792</v>
      </c>
      <c r="D1476" s="33"/>
      <c r="E1476" s="32" t="s">
        <v>25</v>
      </c>
      <c r="F1476" s="34">
        <v>45342</v>
      </c>
      <c r="G1476" s="34"/>
      <c r="H1476" s="34">
        <v>45342</v>
      </c>
      <c r="I1476" s="34"/>
      <c r="J1476" s="32" t="s">
        <v>634</v>
      </c>
      <c r="K1476" s="32" t="s">
        <v>2849</v>
      </c>
      <c r="L1476" s="32" t="s">
        <v>2971</v>
      </c>
      <c r="M1476" s="32" t="s">
        <v>23</v>
      </c>
      <c r="N1476" s="32" t="s">
        <v>24</v>
      </c>
      <c r="O1476" s="32" t="s">
        <v>25</v>
      </c>
      <c r="P1476" s="32" t="s">
        <v>26</v>
      </c>
    </row>
    <row r="1477" spans="1:16" ht="25.5" x14ac:dyDescent="0.25">
      <c r="A1477" s="32" t="s">
        <v>3394</v>
      </c>
      <c r="B1477" s="32" t="s">
        <v>19</v>
      </c>
      <c r="C1477" s="33">
        <v>43791</v>
      </c>
      <c r="D1477" s="33"/>
      <c r="E1477" s="32" t="s">
        <v>25</v>
      </c>
      <c r="F1477" s="34">
        <v>45279</v>
      </c>
      <c r="G1477" s="34"/>
      <c r="H1477" s="34">
        <v>45283</v>
      </c>
      <c r="I1477" s="34"/>
      <c r="J1477" s="32" t="s">
        <v>436</v>
      </c>
      <c r="K1477" s="32" t="s">
        <v>3395</v>
      </c>
      <c r="L1477" s="32">
        <v>2024</v>
      </c>
      <c r="M1477" s="32" t="s">
        <v>43</v>
      </c>
      <c r="N1477" s="32" t="s">
        <v>24</v>
      </c>
      <c r="O1477" s="32" t="s">
        <v>25</v>
      </c>
      <c r="P1477" s="32" t="s">
        <v>26</v>
      </c>
    </row>
    <row r="1478" spans="1:16" ht="25.5" x14ac:dyDescent="0.25">
      <c r="A1478" s="32" t="s">
        <v>3396</v>
      </c>
      <c r="B1478" s="32" t="s">
        <v>3118</v>
      </c>
      <c r="C1478" s="33">
        <v>43791</v>
      </c>
      <c r="D1478" s="33"/>
      <c r="E1478" s="32" t="s">
        <v>20</v>
      </c>
      <c r="F1478" s="34">
        <v>45365</v>
      </c>
      <c r="G1478" s="34"/>
      <c r="H1478" s="34">
        <v>45366</v>
      </c>
      <c r="I1478" s="34"/>
      <c r="J1478" s="32" t="s">
        <v>134</v>
      </c>
      <c r="K1478" s="32" t="s">
        <v>1966</v>
      </c>
      <c r="L1478" s="32" t="s">
        <v>3397</v>
      </c>
      <c r="M1478" s="32" t="s">
        <v>23</v>
      </c>
      <c r="N1478" s="32" t="s">
        <v>340</v>
      </c>
      <c r="O1478" s="32" t="s">
        <v>25</v>
      </c>
      <c r="P1478" s="32" t="s">
        <v>26</v>
      </c>
    </row>
    <row r="1479" spans="1:16" ht="25.5" x14ac:dyDescent="0.25">
      <c r="A1479" s="32" t="s">
        <v>3398</v>
      </c>
      <c r="B1479" s="32" t="s">
        <v>1529</v>
      </c>
      <c r="C1479" s="33">
        <v>43792</v>
      </c>
      <c r="D1479" s="33"/>
      <c r="E1479" s="32" t="s">
        <v>25</v>
      </c>
      <c r="F1479" s="34">
        <v>45352</v>
      </c>
      <c r="G1479" s="34"/>
      <c r="H1479" s="34">
        <v>45362</v>
      </c>
      <c r="I1479" s="34"/>
      <c r="J1479" s="32" t="s">
        <v>440</v>
      </c>
      <c r="K1479" s="32" t="s">
        <v>116</v>
      </c>
      <c r="L1479" s="32" t="s">
        <v>226</v>
      </c>
      <c r="M1479" s="32" t="s">
        <v>23</v>
      </c>
      <c r="N1479" s="32" t="s">
        <v>340</v>
      </c>
      <c r="O1479" s="32" t="s">
        <v>25</v>
      </c>
      <c r="P1479" s="32" t="s">
        <v>26</v>
      </c>
    </row>
    <row r="1480" spans="1:16" ht="25.5" x14ac:dyDescent="0.25">
      <c r="A1480" s="32" t="s">
        <v>3399</v>
      </c>
      <c r="B1480" s="32" t="s">
        <v>2828</v>
      </c>
      <c r="C1480" s="33">
        <v>43792</v>
      </c>
      <c r="D1480" s="33"/>
      <c r="E1480" s="32" t="s">
        <v>25</v>
      </c>
      <c r="F1480" s="34">
        <v>45335</v>
      </c>
      <c r="G1480" s="34"/>
      <c r="H1480" s="34">
        <v>45352</v>
      </c>
      <c r="I1480" s="34"/>
      <c r="J1480" s="32" t="s">
        <v>134</v>
      </c>
      <c r="K1480" s="32" t="s">
        <v>3400</v>
      </c>
      <c r="L1480" s="32" t="s">
        <v>3401</v>
      </c>
      <c r="M1480" s="32" t="s">
        <v>23</v>
      </c>
      <c r="N1480" s="32" t="s">
        <v>340</v>
      </c>
      <c r="O1480" s="32" t="s">
        <v>25</v>
      </c>
      <c r="P1480" s="32" t="s">
        <v>26</v>
      </c>
    </row>
    <row r="1481" spans="1:16" ht="25.5" x14ac:dyDescent="0.25">
      <c r="A1481" s="32" t="s">
        <v>3403</v>
      </c>
      <c r="B1481" s="32" t="s">
        <v>59</v>
      </c>
      <c r="C1481" s="33">
        <v>43790</v>
      </c>
      <c r="D1481" s="33"/>
      <c r="E1481" s="32" t="s">
        <v>25</v>
      </c>
      <c r="F1481" s="34">
        <v>45286</v>
      </c>
      <c r="G1481" s="34"/>
      <c r="H1481" s="34">
        <v>45289</v>
      </c>
      <c r="I1481" s="34"/>
      <c r="J1481" s="32" t="s">
        <v>2126</v>
      </c>
      <c r="K1481" s="32" t="s">
        <v>3404</v>
      </c>
      <c r="L1481" s="32" t="s">
        <v>32</v>
      </c>
      <c r="M1481" s="32" t="s">
        <v>43</v>
      </c>
      <c r="N1481" s="32" t="s">
        <v>24</v>
      </c>
      <c r="O1481" s="32" t="s">
        <v>25</v>
      </c>
      <c r="P1481" s="32" t="s">
        <v>26</v>
      </c>
    </row>
    <row r="1482" spans="1:16" ht="25.5" x14ac:dyDescent="0.25">
      <c r="A1482" s="32" t="s">
        <v>3405</v>
      </c>
      <c r="B1482" s="32" t="s">
        <v>19</v>
      </c>
      <c r="C1482" s="33">
        <v>43787</v>
      </c>
      <c r="D1482" s="33"/>
      <c r="E1482" s="32" t="s">
        <v>25</v>
      </c>
      <c r="F1482" s="34">
        <v>45278</v>
      </c>
      <c r="G1482" s="34"/>
      <c r="H1482" s="34">
        <v>45314</v>
      </c>
      <c r="I1482" s="34"/>
      <c r="J1482" s="32" t="s">
        <v>418</v>
      </c>
      <c r="K1482" s="32" t="s">
        <v>3406</v>
      </c>
      <c r="L1482" s="32" t="s">
        <v>2917</v>
      </c>
      <c r="M1482" s="32" t="s">
        <v>23</v>
      </c>
      <c r="N1482" s="32" t="s">
        <v>340</v>
      </c>
      <c r="O1482" s="32" t="s">
        <v>25</v>
      </c>
      <c r="P1482" s="32" t="s">
        <v>26</v>
      </c>
    </row>
    <row r="1483" spans="1:16" ht="25.5" x14ac:dyDescent="0.25">
      <c r="A1483" s="32" t="s">
        <v>3408</v>
      </c>
      <c r="B1483" s="32" t="s">
        <v>92</v>
      </c>
      <c r="C1483" s="33">
        <v>43748</v>
      </c>
      <c r="D1483" s="33"/>
      <c r="E1483" s="32" t="s">
        <v>25</v>
      </c>
      <c r="F1483" s="34">
        <v>45352</v>
      </c>
      <c r="G1483" s="34"/>
      <c r="H1483" s="34">
        <v>45352</v>
      </c>
      <c r="I1483" s="34"/>
      <c r="J1483" s="32" t="s">
        <v>21</v>
      </c>
      <c r="K1483" s="32" t="s">
        <v>3409</v>
      </c>
      <c r="L1483" s="32" t="s">
        <v>61</v>
      </c>
      <c r="M1483" s="32" t="s">
        <v>23</v>
      </c>
      <c r="N1483" s="32" t="s">
        <v>24</v>
      </c>
      <c r="O1483" s="32" t="s">
        <v>25</v>
      </c>
      <c r="P1483" s="32" t="s">
        <v>26</v>
      </c>
    </row>
    <row r="1484" spans="1:16" ht="25.5" x14ac:dyDescent="0.25">
      <c r="A1484" s="32" t="s">
        <v>3770</v>
      </c>
      <c r="B1484" s="32" t="s">
        <v>46</v>
      </c>
      <c r="C1484" s="33">
        <v>43791</v>
      </c>
      <c r="D1484" s="33"/>
      <c r="E1484" s="32" t="s">
        <v>20</v>
      </c>
      <c r="F1484" s="34">
        <v>45288</v>
      </c>
      <c r="G1484" s="34"/>
      <c r="H1484" s="34">
        <v>45288</v>
      </c>
      <c r="I1484" s="34"/>
      <c r="J1484" s="32" t="s">
        <v>30</v>
      </c>
      <c r="K1484" s="32" t="s">
        <v>170</v>
      </c>
      <c r="L1484" s="32" t="s">
        <v>1108</v>
      </c>
      <c r="M1484" s="32" t="s">
        <v>23</v>
      </c>
      <c r="N1484" s="32" t="s">
        <v>356</v>
      </c>
      <c r="O1484" s="32" t="s">
        <v>25</v>
      </c>
      <c r="P1484" s="32" t="s">
        <v>26</v>
      </c>
    </row>
    <row r="1485" spans="1:16" ht="25.5" x14ac:dyDescent="0.25">
      <c r="A1485" s="32" t="s">
        <v>3403</v>
      </c>
      <c r="B1485" s="32" t="s">
        <v>59</v>
      </c>
      <c r="C1485" s="33">
        <v>43790</v>
      </c>
      <c r="D1485" s="33"/>
      <c r="E1485" s="32" t="s">
        <v>25</v>
      </c>
      <c r="F1485" s="34">
        <v>45286</v>
      </c>
      <c r="G1485" s="34"/>
      <c r="H1485" s="34">
        <v>45288</v>
      </c>
      <c r="I1485" s="34"/>
      <c r="J1485" s="32" t="s">
        <v>2126</v>
      </c>
      <c r="K1485" s="32" t="s">
        <v>3404</v>
      </c>
      <c r="L1485" s="32" t="s">
        <v>127</v>
      </c>
      <c r="M1485" s="32" t="s">
        <v>43</v>
      </c>
      <c r="N1485" s="32" t="s">
        <v>24</v>
      </c>
      <c r="O1485" s="32" t="s">
        <v>25</v>
      </c>
      <c r="P1485" s="32" t="s">
        <v>26</v>
      </c>
    </row>
    <row r="1486" spans="1:16" ht="25.5" x14ac:dyDescent="0.25">
      <c r="A1486" s="32" t="s">
        <v>3411</v>
      </c>
      <c r="B1486" s="32" t="s">
        <v>3142</v>
      </c>
      <c r="C1486" s="33">
        <v>43792</v>
      </c>
      <c r="D1486" s="33"/>
      <c r="E1486" s="32" t="s">
        <v>25</v>
      </c>
      <c r="F1486" s="34">
        <v>45358</v>
      </c>
      <c r="G1486" s="34"/>
      <c r="H1486" s="34">
        <v>45358</v>
      </c>
      <c r="I1486" s="34"/>
      <c r="J1486" s="32" t="s">
        <v>418</v>
      </c>
      <c r="K1486" s="32" t="s">
        <v>3412</v>
      </c>
      <c r="L1486" s="32" t="s">
        <v>3413</v>
      </c>
      <c r="M1486" s="32" t="s">
        <v>23</v>
      </c>
      <c r="N1486" s="32" t="s">
        <v>340</v>
      </c>
      <c r="O1486" s="32" t="s">
        <v>25</v>
      </c>
      <c r="P1486" s="32" t="s">
        <v>26</v>
      </c>
    </row>
    <row r="1487" spans="1:16" ht="25.5" x14ac:dyDescent="0.25">
      <c r="A1487" s="32" t="s">
        <v>2768</v>
      </c>
      <c r="B1487" s="32" t="s">
        <v>69</v>
      </c>
      <c r="C1487" s="33">
        <v>43790</v>
      </c>
      <c r="D1487" s="33"/>
      <c r="E1487" s="32" t="s">
        <v>25</v>
      </c>
      <c r="F1487" s="34">
        <v>45288</v>
      </c>
      <c r="G1487" s="34"/>
      <c r="H1487" s="34">
        <v>45288</v>
      </c>
      <c r="I1487" s="34"/>
      <c r="J1487" s="32" t="s">
        <v>369</v>
      </c>
      <c r="K1487" s="32" t="s">
        <v>821</v>
      </c>
      <c r="L1487" s="32" t="s">
        <v>517</v>
      </c>
      <c r="M1487" s="32" t="s">
        <v>23</v>
      </c>
      <c r="N1487" s="32" t="s">
        <v>24</v>
      </c>
      <c r="O1487" s="32" t="s">
        <v>25</v>
      </c>
      <c r="P1487" s="32" t="s">
        <v>26</v>
      </c>
    </row>
    <row r="1488" spans="1:16" ht="25.5" x14ac:dyDescent="0.25">
      <c r="A1488" s="32" t="s">
        <v>3415</v>
      </c>
      <c r="B1488" s="32" t="s">
        <v>95</v>
      </c>
      <c r="C1488" s="33">
        <v>43791</v>
      </c>
      <c r="D1488" s="33"/>
      <c r="E1488" s="32" t="s">
        <v>25</v>
      </c>
      <c r="F1488" s="34">
        <v>45289</v>
      </c>
      <c r="G1488" s="34"/>
      <c r="H1488" s="34">
        <v>45293</v>
      </c>
      <c r="I1488" s="34"/>
      <c r="J1488" s="32" t="s">
        <v>134</v>
      </c>
      <c r="K1488" s="32" t="s">
        <v>1395</v>
      </c>
      <c r="L1488" s="32" t="s">
        <v>3200</v>
      </c>
      <c r="M1488" s="32" t="s">
        <v>23</v>
      </c>
      <c r="N1488" s="32" t="s">
        <v>340</v>
      </c>
      <c r="O1488" s="32" t="s">
        <v>25</v>
      </c>
      <c r="P1488" s="32" t="s">
        <v>26</v>
      </c>
    </row>
    <row r="1489" spans="1:16" ht="25.5" x14ac:dyDescent="0.25">
      <c r="A1489" s="32" t="s">
        <v>3417</v>
      </c>
      <c r="B1489" s="32" t="s">
        <v>3418</v>
      </c>
      <c r="C1489" s="33">
        <v>43793</v>
      </c>
      <c r="D1489" s="33"/>
      <c r="E1489" s="32" t="s">
        <v>25</v>
      </c>
      <c r="F1489" s="34">
        <v>45369</v>
      </c>
      <c r="G1489" s="34"/>
      <c r="H1489" s="34">
        <v>45369</v>
      </c>
      <c r="I1489" s="34"/>
      <c r="J1489" s="32" t="s">
        <v>134</v>
      </c>
      <c r="K1489" s="32" t="s">
        <v>3419</v>
      </c>
      <c r="L1489" s="32" t="s">
        <v>3420</v>
      </c>
      <c r="M1489" s="32" t="s">
        <v>23</v>
      </c>
      <c r="N1489" s="32" t="s">
        <v>24</v>
      </c>
      <c r="O1489" s="32" t="s">
        <v>25</v>
      </c>
      <c r="P1489" s="32" t="s">
        <v>26</v>
      </c>
    </row>
    <row r="1490" spans="1:16" ht="25.5" x14ac:dyDescent="0.25">
      <c r="A1490" s="32" t="s">
        <v>3422</v>
      </c>
      <c r="B1490" s="32" t="s">
        <v>46</v>
      </c>
      <c r="C1490" s="33">
        <v>43790</v>
      </c>
      <c r="D1490" s="33"/>
      <c r="E1490" s="32" t="s">
        <v>25</v>
      </c>
      <c r="F1490" s="34">
        <v>45288</v>
      </c>
      <c r="G1490" s="34"/>
      <c r="H1490" s="34">
        <v>45291</v>
      </c>
      <c r="I1490" s="34"/>
      <c r="J1490" s="32" t="s">
        <v>660</v>
      </c>
      <c r="K1490" s="32" t="s">
        <v>3423</v>
      </c>
      <c r="L1490" s="32" t="s">
        <v>480</v>
      </c>
      <c r="M1490" s="32" t="s">
        <v>23</v>
      </c>
      <c r="N1490" s="32" t="s">
        <v>24</v>
      </c>
      <c r="O1490" s="32" t="s">
        <v>25</v>
      </c>
      <c r="P1490" s="32" t="s">
        <v>26</v>
      </c>
    </row>
    <row r="1491" spans="1:16" ht="25.5" x14ac:dyDescent="0.25">
      <c r="A1491" s="32" t="s">
        <v>3425</v>
      </c>
      <c r="B1491" s="32" t="s">
        <v>106</v>
      </c>
      <c r="C1491" s="33">
        <v>43791</v>
      </c>
      <c r="D1491" s="33"/>
      <c r="E1491" s="32" t="s">
        <v>20</v>
      </c>
      <c r="F1491" s="34">
        <v>45300</v>
      </c>
      <c r="G1491" s="34"/>
      <c r="H1491" s="34">
        <v>45301</v>
      </c>
      <c r="I1491" s="34"/>
      <c r="J1491" s="32" t="s">
        <v>418</v>
      </c>
      <c r="K1491" s="32" t="s">
        <v>2085</v>
      </c>
      <c r="L1491" s="32" t="s">
        <v>3426</v>
      </c>
      <c r="M1491" s="32" t="s">
        <v>23</v>
      </c>
      <c r="N1491" s="32" t="s">
        <v>340</v>
      </c>
      <c r="O1491" s="32" t="s">
        <v>25</v>
      </c>
      <c r="P1491" s="32" t="s">
        <v>26</v>
      </c>
    </row>
    <row r="1492" spans="1:16" ht="25.5" x14ac:dyDescent="0.25">
      <c r="A1492" s="32" t="s">
        <v>3428</v>
      </c>
      <c r="B1492" s="32" t="s">
        <v>64</v>
      </c>
      <c r="C1492" s="33">
        <v>43790</v>
      </c>
      <c r="D1492" s="33"/>
      <c r="E1492" s="32" t="s">
        <v>20</v>
      </c>
      <c r="F1492" s="34">
        <v>45281</v>
      </c>
      <c r="G1492" s="34"/>
      <c r="H1492" s="34">
        <v>45281</v>
      </c>
      <c r="I1492" s="34"/>
      <c r="J1492" s="32" t="s">
        <v>36</v>
      </c>
      <c r="K1492" s="32" t="s">
        <v>2767</v>
      </c>
      <c r="L1492" s="34">
        <v>45385</v>
      </c>
      <c r="M1492" s="32" t="s">
        <v>43</v>
      </c>
      <c r="N1492" s="32" t="s">
        <v>24</v>
      </c>
      <c r="O1492" s="32" t="s">
        <v>25</v>
      </c>
      <c r="P1492" s="32" t="s">
        <v>20</v>
      </c>
    </row>
    <row r="1493" spans="1:16" ht="25.5" x14ac:dyDescent="0.25">
      <c r="A1493" s="32" t="s">
        <v>3431</v>
      </c>
      <c r="B1493" s="32" t="s">
        <v>29</v>
      </c>
      <c r="C1493" s="33">
        <v>43791</v>
      </c>
      <c r="D1493" s="33"/>
      <c r="E1493" s="32" t="s">
        <v>25</v>
      </c>
      <c r="F1493" s="34">
        <v>45279</v>
      </c>
      <c r="G1493" s="34"/>
      <c r="H1493" s="34">
        <v>45279</v>
      </c>
      <c r="I1493" s="34"/>
      <c r="J1493" s="32" t="s">
        <v>410</v>
      </c>
      <c r="K1493" s="32" t="s">
        <v>1172</v>
      </c>
      <c r="L1493" s="32" t="s">
        <v>3432</v>
      </c>
      <c r="M1493" s="32" t="s">
        <v>23</v>
      </c>
      <c r="N1493" s="32" t="s">
        <v>340</v>
      </c>
      <c r="O1493" s="32" t="s">
        <v>25</v>
      </c>
      <c r="P1493" s="32" t="s">
        <v>26</v>
      </c>
    </row>
    <row r="1494" spans="1:16" ht="25.5" x14ac:dyDescent="0.25">
      <c r="A1494" s="32" t="s">
        <v>3433</v>
      </c>
      <c r="B1494" s="32" t="s">
        <v>308</v>
      </c>
      <c r="C1494" s="33">
        <v>43793</v>
      </c>
      <c r="D1494" s="33"/>
      <c r="E1494" s="32" t="s">
        <v>25</v>
      </c>
      <c r="F1494" s="34">
        <v>45369</v>
      </c>
      <c r="G1494" s="34"/>
      <c r="H1494" s="34">
        <v>45369</v>
      </c>
      <c r="I1494" s="34"/>
      <c r="J1494" s="32" t="s">
        <v>410</v>
      </c>
      <c r="K1494" s="32" t="s">
        <v>1881</v>
      </c>
      <c r="L1494" s="32" t="s">
        <v>3143</v>
      </c>
      <c r="M1494" s="32" t="s">
        <v>23</v>
      </c>
      <c r="N1494" s="32" t="s">
        <v>340</v>
      </c>
      <c r="O1494" s="32" t="s">
        <v>25</v>
      </c>
      <c r="P1494" s="32" t="s">
        <v>26</v>
      </c>
    </row>
    <row r="1495" spans="1:16" ht="25.5" x14ac:dyDescent="0.25">
      <c r="A1495" s="32" t="s">
        <v>3434</v>
      </c>
      <c r="B1495" s="32" t="s">
        <v>3418</v>
      </c>
      <c r="C1495" s="33">
        <v>43793</v>
      </c>
      <c r="D1495" s="33"/>
      <c r="E1495" s="32" t="s">
        <v>25</v>
      </c>
      <c r="F1495" s="34">
        <v>45370</v>
      </c>
      <c r="G1495" s="34"/>
      <c r="H1495" s="34">
        <v>45370</v>
      </c>
      <c r="I1495" s="34"/>
      <c r="J1495" s="32" t="s">
        <v>418</v>
      </c>
      <c r="K1495" s="32" t="s">
        <v>3186</v>
      </c>
      <c r="L1495" s="32" t="s">
        <v>1441</v>
      </c>
      <c r="M1495" s="32" t="s">
        <v>43</v>
      </c>
      <c r="N1495" s="32" t="s">
        <v>24</v>
      </c>
      <c r="O1495" s="32" t="s">
        <v>25</v>
      </c>
      <c r="P1495" s="32" t="s">
        <v>26</v>
      </c>
    </row>
    <row r="1496" spans="1:16" ht="25.5" x14ac:dyDescent="0.25">
      <c r="A1496" s="32" t="s">
        <v>3435</v>
      </c>
      <c r="B1496" s="32" t="s">
        <v>3356</v>
      </c>
      <c r="C1496" s="33">
        <v>43791</v>
      </c>
      <c r="D1496" s="33"/>
      <c r="E1496" s="32" t="s">
        <v>20</v>
      </c>
      <c r="F1496" s="34">
        <v>45369</v>
      </c>
      <c r="G1496" s="34"/>
      <c r="H1496" s="34">
        <v>45369</v>
      </c>
      <c r="I1496" s="34"/>
      <c r="J1496" s="32" t="s">
        <v>36</v>
      </c>
      <c r="K1496" s="32" t="s">
        <v>146</v>
      </c>
      <c r="L1496" s="32" t="s">
        <v>3298</v>
      </c>
      <c r="M1496" s="32" t="s">
        <v>23</v>
      </c>
      <c r="N1496" s="32" t="s">
        <v>24</v>
      </c>
      <c r="O1496" s="32" t="s">
        <v>25</v>
      </c>
      <c r="P1496" s="32" t="s">
        <v>26</v>
      </c>
    </row>
    <row r="1497" spans="1:16" ht="25.5" x14ac:dyDescent="0.25">
      <c r="A1497" s="32" t="s">
        <v>3437</v>
      </c>
      <c r="B1497" s="32" t="s">
        <v>3418</v>
      </c>
      <c r="C1497" s="33">
        <v>36526</v>
      </c>
      <c r="D1497" s="33"/>
      <c r="E1497" s="32" t="s">
        <v>25</v>
      </c>
      <c r="F1497" s="34">
        <v>45370</v>
      </c>
      <c r="G1497" s="34"/>
      <c r="H1497" s="34">
        <v>45370</v>
      </c>
      <c r="I1497" s="34"/>
      <c r="J1497" s="32" t="s">
        <v>134</v>
      </c>
      <c r="K1497" s="32" t="s">
        <v>3438</v>
      </c>
      <c r="L1497" s="32" t="s">
        <v>3143</v>
      </c>
      <c r="M1497" s="32" t="s">
        <v>23</v>
      </c>
      <c r="N1497" s="32" t="s">
        <v>24</v>
      </c>
      <c r="O1497" s="32" t="s">
        <v>25</v>
      </c>
      <c r="P1497" s="32" t="s">
        <v>26</v>
      </c>
    </row>
    <row r="1498" spans="1:16" ht="25.5" x14ac:dyDescent="0.25">
      <c r="A1498" s="32" t="s">
        <v>1120</v>
      </c>
      <c r="B1498" s="32" t="s">
        <v>64</v>
      </c>
      <c r="C1498" s="33">
        <v>43790</v>
      </c>
      <c r="D1498" s="33"/>
      <c r="E1498" s="32" t="s">
        <v>25</v>
      </c>
      <c r="F1498" s="34">
        <v>45281</v>
      </c>
      <c r="G1498" s="34"/>
      <c r="H1498" s="34">
        <v>45281</v>
      </c>
      <c r="I1498" s="34"/>
      <c r="J1498" s="32" t="s">
        <v>427</v>
      </c>
      <c r="K1498" s="32" t="s">
        <v>1122</v>
      </c>
      <c r="L1498" s="32" t="s">
        <v>3439</v>
      </c>
      <c r="M1498" s="32" t="s">
        <v>23</v>
      </c>
      <c r="N1498" s="32" t="s">
        <v>340</v>
      </c>
      <c r="O1498" s="32" t="s">
        <v>25</v>
      </c>
      <c r="P1498" s="32" t="s">
        <v>26</v>
      </c>
    </row>
    <row r="1499" spans="1:16" ht="25.5" x14ac:dyDescent="0.25">
      <c r="A1499" s="32" t="s">
        <v>3440</v>
      </c>
      <c r="B1499" s="32" t="s">
        <v>46</v>
      </c>
      <c r="C1499" s="33">
        <v>43790</v>
      </c>
      <c r="D1499" s="33"/>
      <c r="E1499" s="32" t="s">
        <v>25</v>
      </c>
      <c r="F1499" s="34">
        <v>45288</v>
      </c>
      <c r="G1499" s="34"/>
      <c r="H1499" s="34">
        <v>45288</v>
      </c>
      <c r="I1499" s="34"/>
      <c r="J1499" s="32" t="s">
        <v>410</v>
      </c>
      <c r="K1499" s="32" t="s">
        <v>516</v>
      </c>
      <c r="L1499" s="32" t="s">
        <v>480</v>
      </c>
      <c r="M1499" s="32" t="s">
        <v>23</v>
      </c>
      <c r="N1499" s="32" t="s">
        <v>340</v>
      </c>
      <c r="O1499" s="32" t="s">
        <v>25</v>
      </c>
      <c r="P1499" s="32" t="s">
        <v>26</v>
      </c>
    </row>
    <row r="1500" spans="1:16" ht="25.5" x14ac:dyDescent="0.25">
      <c r="A1500" s="32" t="s">
        <v>3441</v>
      </c>
      <c r="B1500" s="32" t="s">
        <v>3356</v>
      </c>
      <c r="C1500" s="33">
        <v>43793</v>
      </c>
      <c r="D1500" s="33"/>
      <c r="E1500" s="32" t="s">
        <v>25</v>
      </c>
      <c r="F1500" s="34">
        <v>45369</v>
      </c>
      <c r="G1500" s="34"/>
      <c r="H1500" s="34">
        <v>45369</v>
      </c>
      <c r="I1500" s="34"/>
      <c r="J1500" s="32" t="s">
        <v>30</v>
      </c>
      <c r="K1500" s="32" t="s">
        <v>41</v>
      </c>
      <c r="L1500" s="32" t="s">
        <v>3353</v>
      </c>
      <c r="M1500" s="32" t="s">
        <v>23</v>
      </c>
      <c r="N1500" s="32" t="s">
        <v>340</v>
      </c>
      <c r="O1500" s="32" t="s">
        <v>25</v>
      </c>
      <c r="P1500" s="32" t="s">
        <v>26</v>
      </c>
    </row>
    <row r="1501" spans="1:16" ht="25.5" x14ac:dyDescent="0.25">
      <c r="A1501" s="32" t="s">
        <v>3442</v>
      </c>
      <c r="B1501" s="32" t="s">
        <v>3313</v>
      </c>
      <c r="C1501" s="33">
        <v>45365</v>
      </c>
      <c r="D1501" s="33"/>
      <c r="E1501" s="32" t="s">
        <v>25</v>
      </c>
      <c r="F1501" s="34">
        <v>45365</v>
      </c>
      <c r="G1501" s="34"/>
      <c r="H1501" s="34">
        <v>45365</v>
      </c>
      <c r="I1501" s="34"/>
      <c r="J1501" s="32" t="s">
        <v>253</v>
      </c>
      <c r="K1501" s="32" t="s">
        <v>1049</v>
      </c>
      <c r="L1501" s="32" t="s">
        <v>3443</v>
      </c>
      <c r="M1501" s="32" t="s">
        <v>23</v>
      </c>
      <c r="N1501" s="32" t="s">
        <v>24</v>
      </c>
      <c r="O1501" s="32" t="s">
        <v>25</v>
      </c>
      <c r="P1501" s="32" t="s">
        <v>26</v>
      </c>
    </row>
    <row r="1502" spans="1:16" ht="25.5" x14ac:dyDescent="0.25">
      <c r="A1502" s="32" t="s">
        <v>3445</v>
      </c>
      <c r="B1502" s="32" t="s">
        <v>3313</v>
      </c>
      <c r="C1502" s="33">
        <v>43791</v>
      </c>
      <c r="D1502" s="33"/>
      <c r="E1502" s="32" t="s">
        <v>25</v>
      </c>
      <c r="F1502" s="34">
        <v>45369</v>
      </c>
      <c r="G1502" s="34"/>
      <c r="H1502" s="34">
        <v>45369</v>
      </c>
      <c r="I1502" s="34"/>
      <c r="J1502" s="32" t="s">
        <v>36</v>
      </c>
      <c r="K1502" s="32" t="s">
        <v>127</v>
      </c>
      <c r="L1502" s="32" t="s">
        <v>127</v>
      </c>
      <c r="M1502" s="32" t="s">
        <v>43</v>
      </c>
      <c r="N1502" s="32" t="s">
        <v>24</v>
      </c>
      <c r="O1502" s="32" t="s">
        <v>25</v>
      </c>
      <c r="P1502" s="32" t="s">
        <v>26</v>
      </c>
    </row>
    <row r="1503" spans="1:16" ht="25.5" x14ac:dyDescent="0.25">
      <c r="A1503" s="32" t="s">
        <v>3771</v>
      </c>
      <c r="B1503" s="32" t="s">
        <v>3203</v>
      </c>
      <c r="C1503" s="39" t="s">
        <v>2146</v>
      </c>
      <c r="D1503" s="39"/>
      <c r="E1503" s="32" t="s">
        <v>25</v>
      </c>
      <c r="F1503" s="34">
        <v>45363</v>
      </c>
      <c r="G1503" s="34"/>
      <c r="H1503" s="34">
        <v>45370</v>
      </c>
      <c r="I1503" s="34"/>
      <c r="J1503" s="32" t="s">
        <v>134</v>
      </c>
      <c r="K1503" s="32" t="s">
        <v>1955</v>
      </c>
      <c r="L1503" s="32" t="s">
        <v>1441</v>
      </c>
      <c r="M1503" s="32" t="s">
        <v>43</v>
      </c>
      <c r="N1503" s="32" t="s">
        <v>340</v>
      </c>
      <c r="O1503" s="32" t="s">
        <v>25</v>
      </c>
      <c r="P1503" s="32" t="s">
        <v>26</v>
      </c>
    </row>
    <row r="1504" spans="1:16" ht="25.5" x14ac:dyDescent="0.25">
      <c r="A1504" s="32" t="s">
        <v>3772</v>
      </c>
      <c r="B1504" s="32" t="s">
        <v>46</v>
      </c>
      <c r="C1504" s="33">
        <v>43791</v>
      </c>
      <c r="D1504" s="33"/>
      <c r="E1504" s="32" t="s">
        <v>25</v>
      </c>
      <c r="F1504" s="34">
        <v>45319</v>
      </c>
      <c r="G1504" s="34"/>
      <c r="H1504" s="34">
        <v>45322</v>
      </c>
      <c r="I1504" s="34"/>
      <c r="J1504" s="32" t="s">
        <v>253</v>
      </c>
      <c r="K1504" s="32" t="s">
        <v>1663</v>
      </c>
      <c r="L1504" s="32" t="s">
        <v>595</v>
      </c>
      <c r="M1504" s="32" t="s">
        <v>23</v>
      </c>
      <c r="N1504" s="32" t="s">
        <v>24</v>
      </c>
      <c r="O1504" s="32" t="s">
        <v>25</v>
      </c>
      <c r="P1504" s="32" t="s">
        <v>26</v>
      </c>
    </row>
    <row r="1505" spans="1:16" ht="25.5" x14ac:dyDescent="0.25">
      <c r="A1505" s="32" t="s">
        <v>3773</v>
      </c>
      <c r="B1505" s="32" t="s">
        <v>1269</v>
      </c>
      <c r="C1505" s="33">
        <v>43792</v>
      </c>
      <c r="D1505" s="33"/>
      <c r="E1505" s="32" t="s">
        <v>25</v>
      </c>
      <c r="F1505" s="34">
        <v>45308</v>
      </c>
      <c r="G1505" s="34"/>
      <c r="H1505" s="34">
        <v>45308</v>
      </c>
      <c r="I1505" s="34"/>
      <c r="J1505" s="32" t="s">
        <v>21</v>
      </c>
      <c r="K1505" s="32" t="s">
        <v>1455</v>
      </c>
      <c r="L1505" s="32" t="s">
        <v>420</v>
      </c>
      <c r="M1505" s="32" t="s">
        <v>23</v>
      </c>
      <c r="N1505" s="32" t="s">
        <v>340</v>
      </c>
      <c r="O1505" s="32" t="s">
        <v>25</v>
      </c>
      <c r="P1505" s="32" t="s">
        <v>26</v>
      </c>
    </row>
    <row r="1506" spans="1:16" ht="25.5" x14ac:dyDescent="0.25">
      <c r="A1506" s="32" t="s">
        <v>3774</v>
      </c>
      <c r="B1506" s="32" t="s">
        <v>671</v>
      </c>
      <c r="C1506" s="33">
        <v>43791</v>
      </c>
      <c r="D1506" s="33"/>
      <c r="E1506" s="32" t="s">
        <v>25</v>
      </c>
      <c r="F1506" s="34">
        <v>45344</v>
      </c>
      <c r="G1506" s="34"/>
      <c r="H1506" s="32" t="s">
        <v>3775</v>
      </c>
      <c r="I1506" s="32"/>
      <c r="J1506" s="32" t="s">
        <v>528</v>
      </c>
      <c r="K1506" s="32" t="s">
        <v>2040</v>
      </c>
      <c r="L1506" s="32" t="s">
        <v>3776</v>
      </c>
      <c r="M1506" s="32" t="s">
        <v>23</v>
      </c>
      <c r="N1506" s="32" t="s">
        <v>24</v>
      </c>
      <c r="O1506" s="32" t="s">
        <v>25</v>
      </c>
      <c r="P1506" s="32" t="s">
        <v>26</v>
      </c>
    </row>
    <row r="1507" spans="1:16" ht="25.5" x14ac:dyDescent="0.25">
      <c r="A1507" s="32" t="s">
        <v>3777</v>
      </c>
      <c r="B1507" s="32" t="s">
        <v>69</v>
      </c>
      <c r="C1507" s="33">
        <v>43788</v>
      </c>
      <c r="D1507" s="33"/>
      <c r="E1507" s="32" t="s">
        <v>25</v>
      </c>
      <c r="F1507" s="34">
        <v>45268</v>
      </c>
      <c r="G1507" s="34"/>
      <c r="H1507" s="34">
        <v>45269</v>
      </c>
      <c r="I1507" s="34"/>
      <c r="J1507" s="32" t="s">
        <v>30</v>
      </c>
      <c r="K1507" s="32" t="s">
        <v>185</v>
      </c>
      <c r="L1507" s="32" t="s">
        <v>953</v>
      </c>
      <c r="M1507" s="32" t="s">
        <v>43</v>
      </c>
      <c r="N1507" s="32" t="s">
        <v>24</v>
      </c>
      <c r="O1507" s="32" t="s">
        <v>25</v>
      </c>
      <c r="P1507" s="32" t="s">
        <v>26</v>
      </c>
    </row>
    <row r="1508" spans="1:16" ht="25.5" x14ac:dyDescent="0.25">
      <c r="A1508" s="32" t="s">
        <v>3778</v>
      </c>
      <c r="B1508" s="32" t="s">
        <v>95</v>
      </c>
      <c r="C1508" s="33">
        <v>43790</v>
      </c>
      <c r="D1508" s="33"/>
      <c r="E1508" s="32" t="s">
        <v>25</v>
      </c>
      <c r="F1508" s="34">
        <v>45286</v>
      </c>
      <c r="G1508" s="34"/>
      <c r="H1508" s="34">
        <v>45286</v>
      </c>
      <c r="I1508" s="34"/>
      <c r="J1508" s="32" t="s">
        <v>779</v>
      </c>
      <c r="K1508" s="32" t="s">
        <v>1974</v>
      </c>
      <c r="L1508" s="32" t="s">
        <v>513</v>
      </c>
      <c r="M1508" s="32" t="s">
        <v>23</v>
      </c>
      <c r="N1508" s="32" t="s">
        <v>340</v>
      </c>
      <c r="O1508" s="32" t="s">
        <v>25</v>
      </c>
      <c r="P1508" s="32" t="s">
        <v>26</v>
      </c>
    </row>
    <row r="1509" spans="1:16" ht="25.5" x14ac:dyDescent="0.25">
      <c r="A1509" s="32" t="s">
        <v>3779</v>
      </c>
      <c r="B1509" s="32" t="s">
        <v>793</v>
      </c>
      <c r="C1509" s="33">
        <v>43792</v>
      </c>
      <c r="D1509" s="33"/>
      <c r="E1509" s="32" t="s">
        <v>20</v>
      </c>
      <c r="F1509" s="34">
        <v>45343</v>
      </c>
      <c r="G1509" s="34"/>
      <c r="H1509" s="34">
        <v>45345</v>
      </c>
      <c r="I1509" s="34"/>
      <c r="J1509" s="32" t="s">
        <v>410</v>
      </c>
      <c r="K1509" s="32" t="s">
        <v>1242</v>
      </c>
      <c r="L1509" s="32" t="s">
        <v>127</v>
      </c>
      <c r="M1509" s="32" t="s">
        <v>23</v>
      </c>
      <c r="N1509" s="32" t="s">
        <v>340</v>
      </c>
      <c r="O1509" s="32" t="s">
        <v>25</v>
      </c>
      <c r="P1509" s="32" t="s">
        <v>26</v>
      </c>
    </row>
    <row r="1510" spans="1:16" ht="25.5" x14ac:dyDescent="0.25">
      <c r="A1510" s="32" t="s">
        <v>3780</v>
      </c>
      <c r="B1510" s="32" t="s">
        <v>19</v>
      </c>
      <c r="C1510" s="33">
        <v>43788</v>
      </c>
      <c r="D1510" s="33"/>
      <c r="E1510" s="32" t="s">
        <v>25</v>
      </c>
      <c r="F1510" s="34">
        <v>45279</v>
      </c>
      <c r="G1510" s="34"/>
      <c r="H1510" s="34">
        <v>45279</v>
      </c>
      <c r="I1510" s="34"/>
      <c r="J1510" s="32" t="s">
        <v>450</v>
      </c>
      <c r="K1510" s="32" t="s">
        <v>3781</v>
      </c>
      <c r="L1510" s="32" t="s">
        <v>3095</v>
      </c>
      <c r="M1510" s="32" t="s">
        <v>23</v>
      </c>
      <c r="N1510" s="32" t="s">
        <v>24</v>
      </c>
      <c r="O1510" s="32" t="s">
        <v>25</v>
      </c>
      <c r="P1510" s="32" t="s">
        <v>26</v>
      </c>
    </row>
    <row r="1511" spans="1:16" ht="25.5" x14ac:dyDescent="0.25">
      <c r="A1511" s="32" t="s">
        <v>3782</v>
      </c>
      <c r="B1511" s="32" t="s">
        <v>69</v>
      </c>
      <c r="C1511" s="33">
        <v>43790</v>
      </c>
      <c r="D1511" s="33"/>
      <c r="E1511" s="32" t="s">
        <v>20</v>
      </c>
      <c r="F1511" s="34">
        <v>45268</v>
      </c>
      <c r="G1511" s="34"/>
      <c r="H1511" s="34">
        <v>45300</v>
      </c>
      <c r="I1511" s="34"/>
      <c r="J1511" s="32" t="s">
        <v>36</v>
      </c>
      <c r="K1511" s="32" t="s">
        <v>3783</v>
      </c>
      <c r="L1511" s="32" t="s">
        <v>3784</v>
      </c>
      <c r="M1511" s="32" t="s">
        <v>23</v>
      </c>
      <c r="N1511" s="32"/>
      <c r="O1511" s="32" t="s">
        <v>25</v>
      </c>
      <c r="P1511" s="32" t="s">
        <v>26</v>
      </c>
    </row>
    <row r="1512" spans="1:16" ht="25.5" x14ac:dyDescent="0.25">
      <c r="A1512" s="32" t="s">
        <v>3785</v>
      </c>
      <c r="B1512" s="32" t="s">
        <v>3313</v>
      </c>
      <c r="C1512" s="33">
        <v>43792</v>
      </c>
      <c r="D1512" s="33"/>
      <c r="E1512" s="32" t="s">
        <v>25</v>
      </c>
      <c r="F1512" s="34">
        <v>45369</v>
      </c>
      <c r="G1512" s="34"/>
      <c r="H1512" s="34">
        <v>45369</v>
      </c>
      <c r="I1512" s="34"/>
      <c r="J1512" s="32" t="s">
        <v>253</v>
      </c>
      <c r="K1512" s="32" t="s">
        <v>1049</v>
      </c>
      <c r="L1512" s="32" t="s">
        <v>3184</v>
      </c>
      <c r="M1512" s="32" t="s">
        <v>23</v>
      </c>
      <c r="N1512" s="32" t="s">
        <v>340</v>
      </c>
      <c r="O1512" s="32" t="s">
        <v>25</v>
      </c>
      <c r="P1512" s="32" t="s">
        <v>26</v>
      </c>
    </row>
    <row r="1513" spans="1:16" ht="25.5" x14ac:dyDescent="0.25">
      <c r="A1513" s="32" t="s">
        <v>3786</v>
      </c>
      <c r="B1513" s="32" t="s">
        <v>3313</v>
      </c>
      <c r="C1513" s="33">
        <v>43800</v>
      </c>
      <c r="D1513" s="33"/>
      <c r="E1513" s="32" t="s">
        <v>25</v>
      </c>
      <c r="F1513" s="34">
        <v>45365</v>
      </c>
      <c r="G1513" s="34"/>
      <c r="H1513" s="34">
        <v>45371</v>
      </c>
      <c r="I1513" s="34"/>
      <c r="J1513" s="32" t="s">
        <v>36</v>
      </c>
      <c r="K1513" s="32" t="s">
        <v>25</v>
      </c>
      <c r="L1513" s="32" t="s">
        <v>3095</v>
      </c>
      <c r="M1513" s="32" t="s">
        <v>23</v>
      </c>
      <c r="N1513" s="32" t="s">
        <v>340</v>
      </c>
      <c r="O1513" s="32" t="s">
        <v>25</v>
      </c>
      <c r="P1513" s="32" t="s">
        <v>20</v>
      </c>
    </row>
    <row r="1514" spans="1:16" ht="25.5" x14ac:dyDescent="0.25">
      <c r="A1514" s="32" t="s">
        <v>3787</v>
      </c>
      <c r="B1514" s="32" t="s">
        <v>2801</v>
      </c>
      <c r="C1514" s="33">
        <v>43794</v>
      </c>
      <c r="D1514" s="33"/>
      <c r="E1514" s="32" t="s">
        <v>25</v>
      </c>
      <c r="F1514" s="34">
        <v>45372</v>
      </c>
      <c r="G1514" s="34"/>
      <c r="H1514" s="34">
        <v>45372</v>
      </c>
      <c r="I1514" s="34"/>
      <c r="J1514" s="32" t="s">
        <v>238</v>
      </c>
      <c r="K1514" s="32" t="s">
        <v>3788</v>
      </c>
      <c r="L1514" s="32" t="s">
        <v>1441</v>
      </c>
      <c r="M1514" s="32" t="s">
        <v>43</v>
      </c>
      <c r="N1514" s="32" t="s">
        <v>24</v>
      </c>
      <c r="O1514" s="32" t="s">
        <v>25</v>
      </c>
      <c r="P1514" s="32" t="s">
        <v>26</v>
      </c>
    </row>
    <row r="1515" spans="1:16" ht="25.5" x14ac:dyDescent="0.25">
      <c r="A1515" s="32" t="s">
        <v>3789</v>
      </c>
      <c r="B1515" s="32" t="s">
        <v>308</v>
      </c>
      <c r="C1515" s="33">
        <v>43814</v>
      </c>
      <c r="D1515" s="33"/>
      <c r="E1515" s="32" t="s">
        <v>25</v>
      </c>
      <c r="F1515" s="34">
        <v>45372</v>
      </c>
      <c r="G1515" s="34"/>
      <c r="H1515" s="34">
        <v>45372</v>
      </c>
      <c r="I1515" s="34"/>
      <c r="J1515" s="32" t="s">
        <v>394</v>
      </c>
      <c r="K1515" s="32" t="s">
        <v>3790</v>
      </c>
      <c r="L1515" s="32" t="s">
        <v>3298</v>
      </c>
      <c r="M1515" s="32" t="s">
        <v>23</v>
      </c>
      <c r="N1515" s="32" t="s">
        <v>340</v>
      </c>
      <c r="O1515" s="32" t="s">
        <v>25</v>
      </c>
      <c r="P1515" s="32" t="s">
        <v>26</v>
      </c>
    </row>
    <row r="1516" spans="1:16" ht="25.5" x14ac:dyDescent="0.25">
      <c r="A1516" s="32" t="s">
        <v>3791</v>
      </c>
      <c r="B1516" s="32" t="s">
        <v>3356</v>
      </c>
      <c r="C1516" s="33">
        <v>43793</v>
      </c>
      <c r="D1516" s="33"/>
      <c r="E1516" s="32" t="s">
        <v>25</v>
      </c>
      <c r="F1516" s="34">
        <v>45365</v>
      </c>
      <c r="G1516" s="34"/>
      <c r="H1516" s="34">
        <v>45372</v>
      </c>
      <c r="I1516" s="34"/>
      <c r="J1516" s="32" t="s">
        <v>134</v>
      </c>
      <c r="K1516" s="32" t="s">
        <v>3792</v>
      </c>
      <c r="L1516" s="32" t="s">
        <v>3793</v>
      </c>
      <c r="M1516" s="32" t="s">
        <v>23</v>
      </c>
      <c r="N1516" s="32" t="s">
        <v>24</v>
      </c>
      <c r="O1516" s="32" t="s">
        <v>25</v>
      </c>
      <c r="P1516" s="32" t="s">
        <v>26</v>
      </c>
    </row>
    <row r="1517" spans="1:16" ht="25.5" x14ac:dyDescent="0.25">
      <c r="A1517" s="32" t="s">
        <v>3794</v>
      </c>
      <c r="B1517" s="32" t="s">
        <v>308</v>
      </c>
      <c r="C1517" s="33">
        <v>43790</v>
      </c>
      <c r="D1517" s="33"/>
      <c r="E1517" s="32" t="s">
        <v>25</v>
      </c>
      <c r="F1517" s="34">
        <v>45372</v>
      </c>
      <c r="G1517" s="34"/>
      <c r="H1517" s="34">
        <v>45372</v>
      </c>
      <c r="I1517" s="34"/>
      <c r="J1517" s="32" t="s">
        <v>427</v>
      </c>
      <c r="K1517" s="32" t="s">
        <v>788</v>
      </c>
      <c r="L1517" s="32" t="s">
        <v>3338</v>
      </c>
      <c r="M1517" s="32" t="s">
        <v>23</v>
      </c>
      <c r="N1517" s="32" t="s">
        <v>24</v>
      </c>
      <c r="O1517" s="32" t="s">
        <v>25</v>
      </c>
      <c r="P1517" s="32" t="s">
        <v>26</v>
      </c>
    </row>
    <row r="1518" spans="1:16" ht="25.5" x14ac:dyDescent="0.25">
      <c r="A1518" s="32" t="s">
        <v>3795</v>
      </c>
      <c r="B1518" s="32" t="s">
        <v>308</v>
      </c>
      <c r="C1518" s="33">
        <v>43791</v>
      </c>
      <c r="D1518" s="33"/>
      <c r="E1518" s="32" t="s">
        <v>25</v>
      </c>
      <c r="F1518" s="34">
        <v>45372</v>
      </c>
      <c r="G1518" s="34"/>
      <c r="H1518" s="34">
        <v>45372</v>
      </c>
      <c r="I1518" s="34"/>
      <c r="J1518" s="32" t="s">
        <v>588</v>
      </c>
      <c r="K1518" s="32" t="s">
        <v>3796</v>
      </c>
      <c r="L1518" s="32" t="s">
        <v>3143</v>
      </c>
      <c r="M1518" s="32" t="s">
        <v>23</v>
      </c>
      <c r="N1518" s="32" t="s">
        <v>24</v>
      </c>
      <c r="O1518" s="32" t="s">
        <v>25</v>
      </c>
      <c r="P1518" s="32" t="s">
        <v>26</v>
      </c>
    </row>
    <row r="1519" spans="1:16" ht="25.5" x14ac:dyDescent="0.25">
      <c r="A1519" s="32" t="s">
        <v>3797</v>
      </c>
      <c r="B1519" s="32" t="s">
        <v>3798</v>
      </c>
      <c r="C1519" s="33">
        <v>43793</v>
      </c>
      <c r="D1519" s="33"/>
      <c r="E1519" s="32" t="s">
        <v>25</v>
      </c>
      <c r="F1519" s="34">
        <v>45372</v>
      </c>
      <c r="G1519" s="34"/>
      <c r="H1519" s="34">
        <v>45372</v>
      </c>
      <c r="I1519" s="34"/>
      <c r="J1519" s="32" t="s">
        <v>36</v>
      </c>
      <c r="K1519" s="32" t="s">
        <v>173</v>
      </c>
      <c r="L1519" s="32" t="s">
        <v>3353</v>
      </c>
      <c r="M1519" s="32" t="s">
        <v>23</v>
      </c>
      <c r="N1519" s="32" t="s">
        <v>340</v>
      </c>
      <c r="O1519" s="32" t="s">
        <v>25</v>
      </c>
      <c r="P1519" s="32" t="s">
        <v>26</v>
      </c>
    </row>
    <row r="1520" spans="1:16" ht="25.5" x14ac:dyDescent="0.25">
      <c r="A1520" s="32" t="s">
        <v>3799</v>
      </c>
      <c r="B1520" s="32" t="s">
        <v>3798</v>
      </c>
      <c r="C1520" s="33">
        <v>43790</v>
      </c>
      <c r="D1520" s="33"/>
      <c r="E1520" s="32" t="s">
        <v>25</v>
      </c>
      <c r="F1520" s="34">
        <v>45372</v>
      </c>
      <c r="G1520" s="34"/>
      <c r="H1520" s="34">
        <v>45372</v>
      </c>
      <c r="I1520" s="34"/>
      <c r="J1520" s="32" t="s">
        <v>30</v>
      </c>
      <c r="K1520" s="32" t="s">
        <v>3800</v>
      </c>
      <c r="L1520" s="32" t="s">
        <v>3358</v>
      </c>
      <c r="M1520" s="32" t="s">
        <v>23</v>
      </c>
      <c r="N1520" s="32" t="s">
        <v>340</v>
      </c>
      <c r="O1520" s="32" t="s">
        <v>25</v>
      </c>
      <c r="P1520" s="32" t="s">
        <v>26</v>
      </c>
    </row>
    <row r="1521" spans="1:16" ht="25.5" x14ac:dyDescent="0.25">
      <c r="A1521" s="32" t="s">
        <v>3801</v>
      </c>
      <c r="B1521" s="32" t="s">
        <v>3356</v>
      </c>
      <c r="C1521" s="33">
        <v>40504</v>
      </c>
      <c r="D1521" s="33"/>
      <c r="E1521" s="32" t="s">
        <v>25</v>
      </c>
      <c r="F1521" s="34">
        <v>45365</v>
      </c>
      <c r="G1521" s="34"/>
      <c r="H1521" s="34">
        <v>45368</v>
      </c>
      <c r="I1521" s="34"/>
      <c r="J1521" s="32" t="s">
        <v>36</v>
      </c>
      <c r="K1521" s="32" t="s">
        <v>127</v>
      </c>
      <c r="L1521" s="32" t="s">
        <v>1441</v>
      </c>
      <c r="M1521" s="32" t="s">
        <v>43</v>
      </c>
      <c r="N1521" s="32" t="s">
        <v>340</v>
      </c>
      <c r="O1521" s="32" t="s">
        <v>25</v>
      </c>
      <c r="P1521" s="32" t="s">
        <v>26</v>
      </c>
    </row>
    <row r="1522" spans="1:16" ht="25.5" x14ac:dyDescent="0.25">
      <c r="A1522" s="32" t="s">
        <v>3802</v>
      </c>
      <c r="B1522" s="32" t="s">
        <v>3356</v>
      </c>
      <c r="C1522" s="33">
        <v>43793</v>
      </c>
      <c r="D1522" s="33"/>
      <c r="E1522" s="32" t="s">
        <v>25</v>
      </c>
      <c r="F1522" s="34">
        <v>45369</v>
      </c>
      <c r="G1522" s="34"/>
      <c r="H1522" s="34">
        <v>45372</v>
      </c>
      <c r="I1522" s="34"/>
      <c r="J1522" s="32" t="s">
        <v>1073</v>
      </c>
      <c r="K1522" s="32" t="s">
        <v>910</v>
      </c>
      <c r="L1522" s="32" t="s">
        <v>3184</v>
      </c>
      <c r="M1522" s="32" t="s">
        <v>23</v>
      </c>
      <c r="N1522" s="32" t="s">
        <v>340</v>
      </c>
      <c r="O1522" s="32" t="s">
        <v>25</v>
      </c>
      <c r="P1522" s="32" t="s">
        <v>26</v>
      </c>
    </row>
    <row r="1523" spans="1:16" ht="25.5" x14ac:dyDescent="0.25">
      <c r="A1523" s="32" t="s">
        <v>3803</v>
      </c>
      <c r="B1523" s="32" t="s">
        <v>1269</v>
      </c>
      <c r="C1523" s="33">
        <v>43791</v>
      </c>
      <c r="D1523" s="33"/>
      <c r="E1523" s="32" t="s">
        <v>25</v>
      </c>
      <c r="F1523" s="34">
        <v>45302</v>
      </c>
      <c r="G1523" s="34"/>
      <c r="H1523" s="34">
        <v>45303</v>
      </c>
      <c r="I1523" s="34"/>
      <c r="J1523" s="32" t="s">
        <v>399</v>
      </c>
      <c r="K1523" s="32" t="s">
        <v>978</v>
      </c>
      <c r="L1523" s="32" t="s">
        <v>480</v>
      </c>
      <c r="M1523" s="32" t="s">
        <v>23</v>
      </c>
      <c r="N1523" s="32" t="s">
        <v>24</v>
      </c>
      <c r="O1523" s="32" t="s">
        <v>25</v>
      </c>
      <c r="P1523" s="32" t="s">
        <v>26</v>
      </c>
    </row>
    <row r="1524" spans="1:16" ht="25.5" x14ac:dyDescent="0.25">
      <c r="A1524" s="32" t="s">
        <v>3804</v>
      </c>
      <c r="B1524" s="32" t="s">
        <v>92</v>
      </c>
      <c r="C1524" s="33">
        <v>43792</v>
      </c>
      <c r="D1524" s="33"/>
      <c r="E1524" s="32" t="s">
        <v>25</v>
      </c>
      <c r="F1524" s="34">
        <v>45353</v>
      </c>
      <c r="G1524" s="34"/>
      <c r="H1524" s="34">
        <v>45367</v>
      </c>
      <c r="I1524" s="34"/>
      <c r="J1524" s="32" t="s">
        <v>597</v>
      </c>
      <c r="K1524" s="32" t="s">
        <v>777</v>
      </c>
      <c r="L1524" s="32" t="s">
        <v>3805</v>
      </c>
      <c r="M1524" s="32" t="s">
        <v>23</v>
      </c>
      <c r="N1524" s="32" t="s">
        <v>24</v>
      </c>
      <c r="O1524" s="32" t="s">
        <v>25</v>
      </c>
      <c r="P1524" s="32" t="s">
        <v>26</v>
      </c>
    </row>
    <row r="1525" spans="1:16" ht="25.5" x14ac:dyDescent="0.25">
      <c r="A1525" s="32" t="s">
        <v>3806</v>
      </c>
      <c r="B1525" s="32" t="s">
        <v>29</v>
      </c>
      <c r="C1525" s="33">
        <v>43792</v>
      </c>
      <c r="D1525" s="33"/>
      <c r="E1525" s="32" t="s">
        <v>25</v>
      </c>
      <c r="F1525" s="34">
        <v>45279</v>
      </c>
      <c r="G1525" s="34"/>
      <c r="H1525" s="34">
        <v>45279</v>
      </c>
      <c r="I1525" s="34"/>
      <c r="J1525" s="32" t="s">
        <v>588</v>
      </c>
      <c r="K1525" s="32" t="s">
        <v>1931</v>
      </c>
      <c r="L1525" s="32" t="s">
        <v>3807</v>
      </c>
      <c r="M1525" s="32" t="s">
        <v>23</v>
      </c>
      <c r="N1525" s="32" t="s">
        <v>340</v>
      </c>
      <c r="O1525" s="32" t="s">
        <v>25</v>
      </c>
      <c r="P1525" s="32" t="s">
        <v>26</v>
      </c>
    </row>
    <row r="1526" spans="1:16" ht="25.5" x14ac:dyDescent="0.25">
      <c r="A1526" s="32" t="s">
        <v>3808</v>
      </c>
      <c r="B1526" s="32" t="s">
        <v>3418</v>
      </c>
      <c r="C1526" s="33">
        <v>43793</v>
      </c>
      <c r="D1526" s="33"/>
      <c r="E1526" s="32" t="s">
        <v>25</v>
      </c>
      <c r="F1526" s="34">
        <v>45369</v>
      </c>
      <c r="G1526" s="34"/>
      <c r="H1526" s="34">
        <v>45372</v>
      </c>
      <c r="I1526" s="34"/>
      <c r="J1526" s="32" t="s">
        <v>1786</v>
      </c>
      <c r="K1526" s="32" t="s">
        <v>25</v>
      </c>
      <c r="L1526" s="32" t="s">
        <v>3809</v>
      </c>
      <c r="M1526" s="32" t="s">
        <v>23</v>
      </c>
      <c r="N1526" s="32" t="s">
        <v>24</v>
      </c>
      <c r="O1526" s="32" t="s">
        <v>25</v>
      </c>
      <c r="P1526" s="32" t="s">
        <v>26</v>
      </c>
    </row>
    <row r="1527" spans="1:16" ht="25.5" x14ac:dyDescent="0.25">
      <c r="A1527" s="32" t="s">
        <v>3810</v>
      </c>
      <c r="B1527" s="32" t="s">
        <v>308</v>
      </c>
      <c r="C1527" s="33">
        <v>43793</v>
      </c>
      <c r="D1527" s="33"/>
      <c r="E1527" s="32" t="s">
        <v>20</v>
      </c>
      <c r="F1527" s="34">
        <v>45372</v>
      </c>
      <c r="G1527" s="34"/>
      <c r="H1527" s="34">
        <v>45373</v>
      </c>
      <c r="I1527" s="34"/>
      <c r="J1527" s="32" t="s">
        <v>30</v>
      </c>
      <c r="K1527" s="32" t="s">
        <v>197</v>
      </c>
      <c r="L1527" s="32" t="s">
        <v>3143</v>
      </c>
      <c r="M1527" s="32" t="s">
        <v>23</v>
      </c>
      <c r="N1527" s="32" t="s">
        <v>24</v>
      </c>
      <c r="O1527" s="32" t="s">
        <v>25</v>
      </c>
      <c r="P1527" s="32" t="s">
        <v>26</v>
      </c>
    </row>
    <row r="1528" spans="1:16" ht="25.5" x14ac:dyDescent="0.25">
      <c r="A1528" s="32" t="s">
        <v>3811</v>
      </c>
      <c r="B1528" s="32" t="s">
        <v>106</v>
      </c>
      <c r="C1528" s="33">
        <v>43789</v>
      </c>
      <c r="D1528" s="33"/>
      <c r="E1528" s="32" t="s">
        <v>25</v>
      </c>
      <c r="F1528" s="34">
        <v>45308</v>
      </c>
      <c r="G1528" s="34"/>
      <c r="H1528" s="34">
        <v>45613</v>
      </c>
      <c r="I1528" s="34"/>
      <c r="J1528" s="32" t="s">
        <v>588</v>
      </c>
      <c r="K1528" s="32" t="s">
        <v>3812</v>
      </c>
      <c r="L1528" s="32" t="s">
        <v>61</v>
      </c>
      <c r="M1528" s="32" t="s">
        <v>23</v>
      </c>
      <c r="N1528" s="32" t="s">
        <v>24</v>
      </c>
      <c r="O1528" s="32" t="s">
        <v>25</v>
      </c>
      <c r="P1528" s="32" t="s">
        <v>26</v>
      </c>
    </row>
    <row r="1529" spans="1:16" ht="25.5" x14ac:dyDescent="0.25">
      <c r="A1529" s="32" t="s">
        <v>3813</v>
      </c>
      <c r="B1529" s="32" t="s">
        <v>1269</v>
      </c>
      <c r="C1529" s="33">
        <v>43790</v>
      </c>
      <c r="D1529" s="33"/>
      <c r="E1529" s="32" t="s">
        <v>25</v>
      </c>
      <c r="F1529" s="34">
        <v>45302</v>
      </c>
      <c r="G1529" s="34"/>
      <c r="H1529" s="34">
        <v>45302</v>
      </c>
      <c r="I1529" s="34"/>
      <c r="J1529" s="32" t="s">
        <v>418</v>
      </c>
      <c r="K1529" s="32" t="s">
        <v>1367</v>
      </c>
      <c r="L1529" s="32" t="s">
        <v>1500</v>
      </c>
      <c r="M1529" s="32" t="s">
        <v>23</v>
      </c>
      <c r="N1529" s="32" t="s">
        <v>340</v>
      </c>
      <c r="O1529" s="32" t="s">
        <v>25</v>
      </c>
      <c r="P1529" s="32" t="s">
        <v>26</v>
      </c>
    </row>
    <row r="1530" spans="1:16" ht="25.5" x14ac:dyDescent="0.25">
      <c r="A1530" s="32" t="s">
        <v>3814</v>
      </c>
      <c r="B1530" s="32" t="s">
        <v>46</v>
      </c>
      <c r="C1530" s="33">
        <v>43790</v>
      </c>
      <c r="D1530" s="33"/>
      <c r="E1530" s="32" t="s">
        <v>25</v>
      </c>
      <c r="F1530" s="34">
        <v>45268</v>
      </c>
      <c r="G1530" s="34"/>
      <c r="H1530" s="34">
        <v>45270</v>
      </c>
      <c r="I1530" s="34"/>
      <c r="J1530" s="32" t="s">
        <v>36</v>
      </c>
      <c r="K1530" s="32" t="s">
        <v>3032</v>
      </c>
      <c r="L1530" s="32" t="s">
        <v>513</v>
      </c>
      <c r="M1530" s="32" t="s">
        <v>43</v>
      </c>
      <c r="N1530" s="32" t="s">
        <v>24</v>
      </c>
      <c r="O1530" s="32" t="s">
        <v>25</v>
      </c>
      <c r="P1530" s="32" t="s">
        <v>26</v>
      </c>
    </row>
    <row r="1531" spans="1:16" ht="25.5" x14ac:dyDescent="0.25">
      <c r="A1531" s="32" t="s">
        <v>3815</v>
      </c>
      <c r="B1531" s="32" t="s">
        <v>308</v>
      </c>
      <c r="C1531" s="39" t="s">
        <v>3816</v>
      </c>
      <c r="D1531" s="39"/>
      <c r="E1531" s="32" t="s">
        <v>25</v>
      </c>
      <c r="F1531" s="34">
        <v>45372</v>
      </c>
      <c r="G1531" s="34"/>
      <c r="H1531" s="34">
        <v>45372</v>
      </c>
      <c r="I1531" s="34"/>
      <c r="J1531" s="32" t="s">
        <v>30</v>
      </c>
      <c r="K1531" s="32" t="s">
        <v>185</v>
      </c>
      <c r="L1531" s="32" t="s">
        <v>3817</v>
      </c>
      <c r="M1531" s="32" t="s">
        <v>23</v>
      </c>
      <c r="N1531" s="32" t="s">
        <v>24</v>
      </c>
      <c r="O1531" s="32" t="s">
        <v>25</v>
      </c>
      <c r="P1531" s="32" t="s">
        <v>26</v>
      </c>
    </row>
    <row r="1532" spans="1:16" ht="25.5" x14ac:dyDescent="0.25">
      <c r="A1532" s="32" t="s">
        <v>3818</v>
      </c>
      <c r="B1532" s="32" t="s">
        <v>19</v>
      </c>
      <c r="C1532" s="33">
        <v>43790</v>
      </c>
      <c r="D1532" s="33"/>
      <c r="E1532" s="32" t="s">
        <v>25</v>
      </c>
      <c r="F1532" s="34">
        <v>45295</v>
      </c>
      <c r="G1532" s="34"/>
      <c r="H1532" s="34">
        <v>45295</v>
      </c>
      <c r="I1532" s="34"/>
      <c r="J1532" s="32" t="s">
        <v>612</v>
      </c>
      <c r="K1532" s="32" t="s">
        <v>3819</v>
      </c>
      <c r="L1532" s="40">
        <v>45352</v>
      </c>
      <c r="M1532" s="32" t="s">
        <v>23</v>
      </c>
      <c r="N1532" s="32" t="s">
        <v>340</v>
      </c>
      <c r="O1532" s="32" t="s">
        <v>25</v>
      </c>
      <c r="P1532" s="32" t="s">
        <v>26</v>
      </c>
    </row>
    <row r="1533" spans="1:16" ht="25.5" x14ac:dyDescent="0.25">
      <c r="A1533" s="32" t="s">
        <v>3820</v>
      </c>
      <c r="B1533" s="32" t="s">
        <v>671</v>
      </c>
      <c r="C1533" s="33">
        <v>43792</v>
      </c>
      <c r="D1533" s="33"/>
      <c r="E1533" s="32" t="s">
        <v>25</v>
      </c>
      <c r="F1533" s="34">
        <v>45344</v>
      </c>
      <c r="G1533" s="34"/>
      <c r="H1533" s="34">
        <v>45347</v>
      </c>
      <c r="I1533" s="34"/>
      <c r="J1533" s="32" t="s">
        <v>180</v>
      </c>
      <c r="K1533" s="32" t="s">
        <v>1693</v>
      </c>
      <c r="L1533" s="32" t="s">
        <v>599</v>
      </c>
      <c r="M1533" s="32" t="s">
        <v>23</v>
      </c>
      <c r="N1533" s="32" t="s">
        <v>340</v>
      </c>
      <c r="O1533" s="32" t="s">
        <v>25</v>
      </c>
      <c r="P1533" s="32" t="s">
        <v>26</v>
      </c>
    </row>
    <row r="1534" spans="1:16" ht="25.5" x14ac:dyDescent="0.25">
      <c r="A1534" s="32" t="s">
        <v>3821</v>
      </c>
      <c r="B1534" s="32" t="s">
        <v>3356</v>
      </c>
      <c r="C1534" s="33">
        <v>43793</v>
      </c>
      <c r="D1534" s="33"/>
      <c r="E1534" s="32" t="s">
        <v>20</v>
      </c>
      <c r="F1534" s="34">
        <v>45369</v>
      </c>
      <c r="G1534" s="34"/>
      <c r="H1534" s="34">
        <v>45369</v>
      </c>
      <c r="I1534" s="34"/>
      <c r="J1534" s="32" t="s">
        <v>1289</v>
      </c>
      <c r="K1534" s="32" t="s">
        <v>1290</v>
      </c>
      <c r="L1534" s="32" t="s">
        <v>3822</v>
      </c>
      <c r="M1534" s="32" t="s">
        <v>43</v>
      </c>
      <c r="N1534" s="32" t="s">
        <v>340</v>
      </c>
      <c r="O1534" s="32" t="s">
        <v>25</v>
      </c>
      <c r="P1534" s="32" t="s">
        <v>26</v>
      </c>
    </row>
    <row r="1535" spans="1:16" ht="25.5" x14ac:dyDescent="0.25">
      <c r="A1535" s="32" t="s">
        <v>3823</v>
      </c>
      <c r="B1535" s="32" t="s">
        <v>29</v>
      </c>
      <c r="C1535" s="33">
        <v>43791</v>
      </c>
      <c r="D1535" s="33"/>
      <c r="E1535" s="32" t="s">
        <v>25</v>
      </c>
      <c r="F1535" s="34">
        <v>45275</v>
      </c>
      <c r="G1535" s="34"/>
      <c r="H1535" s="34">
        <v>45275</v>
      </c>
      <c r="I1535" s="34"/>
      <c r="J1535" s="32" t="s">
        <v>604</v>
      </c>
      <c r="K1535" s="32" t="s">
        <v>605</v>
      </c>
      <c r="L1535" s="32" t="s">
        <v>513</v>
      </c>
      <c r="M1535" s="32" t="s">
        <v>23</v>
      </c>
      <c r="N1535" s="32" t="s">
        <v>340</v>
      </c>
      <c r="O1535" s="32" t="s">
        <v>25</v>
      </c>
      <c r="P1535" s="32" t="s">
        <v>26</v>
      </c>
    </row>
    <row r="1536" spans="1:16" ht="25.5" x14ac:dyDescent="0.25">
      <c r="A1536" s="32" t="s">
        <v>3824</v>
      </c>
      <c r="B1536" s="32" t="s">
        <v>793</v>
      </c>
      <c r="C1536" s="33">
        <v>45272</v>
      </c>
      <c r="D1536" s="33"/>
      <c r="E1536" s="32" t="s">
        <v>25</v>
      </c>
      <c r="F1536" s="34">
        <v>45335</v>
      </c>
      <c r="G1536" s="34"/>
      <c r="H1536" s="34">
        <v>45335</v>
      </c>
      <c r="I1536" s="34"/>
      <c r="J1536" s="32" t="s">
        <v>36</v>
      </c>
      <c r="K1536" s="32" t="s">
        <v>127</v>
      </c>
      <c r="L1536" s="32" t="s">
        <v>127</v>
      </c>
      <c r="M1536" s="32" t="s">
        <v>23</v>
      </c>
      <c r="N1536" s="32" t="s">
        <v>340</v>
      </c>
      <c r="O1536" s="32" t="s">
        <v>25</v>
      </c>
      <c r="P1536" s="32" t="s">
        <v>26</v>
      </c>
    </row>
    <row r="1537" spans="1:16" ht="25.5" x14ac:dyDescent="0.25">
      <c r="A1537" s="32" t="s">
        <v>3825</v>
      </c>
      <c r="B1537" s="32" t="s">
        <v>3313</v>
      </c>
      <c r="C1537" s="33">
        <v>43792</v>
      </c>
      <c r="D1537" s="33"/>
      <c r="E1537" s="32" t="s">
        <v>25</v>
      </c>
      <c r="F1537" s="34">
        <v>45369</v>
      </c>
      <c r="G1537" s="34"/>
      <c r="H1537" s="34">
        <v>45370</v>
      </c>
      <c r="I1537" s="34"/>
      <c r="J1537" s="32" t="s">
        <v>593</v>
      </c>
      <c r="K1537" s="32" t="s">
        <v>3826</v>
      </c>
      <c r="L1537" s="40">
        <v>45444</v>
      </c>
      <c r="M1537" s="32" t="s">
        <v>23</v>
      </c>
      <c r="N1537" s="32" t="s">
        <v>24</v>
      </c>
      <c r="O1537" s="32" t="s">
        <v>25</v>
      </c>
      <c r="P1537" s="32" t="s">
        <v>26</v>
      </c>
    </row>
    <row r="1538" spans="1:16" ht="25.5" x14ac:dyDescent="0.25">
      <c r="A1538" s="32" t="s">
        <v>3827</v>
      </c>
      <c r="B1538" s="32" t="s">
        <v>3203</v>
      </c>
      <c r="C1538" s="33">
        <v>43792</v>
      </c>
      <c r="D1538" s="33"/>
      <c r="E1538" s="32" t="s">
        <v>25</v>
      </c>
      <c r="F1538" s="34">
        <v>45358</v>
      </c>
      <c r="G1538" s="34"/>
      <c r="H1538" s="34">
        <v>45358</v>
      </c>
      <c r="I1538" s="34"/>
      <c r="J1538" s="32" t="s">
        <v>36</v>
      </c>
      <c r="K1538" s="32" t="s">
        <v>378</v>
      </c>
      <c r="L1538" s="32" t="s">
        <v>3353</v>
      </c>
      <c r="M1538" s="32" t="s">
        <v>23</v>
      </c>
      <c r="N1538" s="32" t="s">
        <v>24</v>
      </c>
      <c r="O1538" s="32" t="s">
        <v>25</v>
      </c>
      <c r="P1538" s="32" t="s">
        <v>26</v>
      </c>
    </row>
    <row r="1539" spans="1:16" ht="25.5" x14ac:dyDescent="0.25">
      <c r="A1539" s="32" t="s">
        <v>3828</v>
      </c>
      <c r="B1539" s="32" t="s">
        <v>46</v>
      </c>
      <c r="C1539" s="33">
        <v>43791</v>
      </c>
      <c r="D1539" s="33"/>
      <c r="E1539" s="32" t="s">
        <v>25</v>
      </c>
      <c r="F1539" s="34">
        <v>45288</v>
      </c>
      <c r="G1539" s="34"/>
      <c r="H1539" s="34">
        <v>45288</v>
      </c>
      <c r="I1539" s="34"/>
      <c r="J1539" s="32" t="s">
        <v>410</v>
      </c>
      <c r="K1539" s="32" t="s">
        <v>1242</v>
      </c>
      <c r="L1539" s="32" t="s">
        <v>3829</v>
      </c>
      <c r="M1539" s="32" t="s">
        <v>23</v>
      </c>
      <c r="N1539" s="32" t="s">
        <v>24</v>
      </c>
      <c r="O1539" s="32" t="s">
        <v>25</v>
      </c>
      <c r="P1539" s="32" t="s">
        <v>26</v>
      </c>
    </row>
    <row r="1540" spans="1:16" ht="25.5" x14ac:dyDescent="0.25">
      <c r="A1540" s="32" t="s">
        <v>3830</v>
      </c>
      <c r="B1540" s="32" t="s">
        <v>2801</v>
      </c>
      <c r="C1540" s="33">
        <v>43809</v>
      </c>
      <c r="D1540" s="33"/>
      <c r="E1540" s="32" t="s">
        <v>20</v>
      </c>
      <c r="F1540" s="34">
        <v>45372</v>
      </c>
      <c r="G1540" s="34"/>
      <c r="H1540" s="34">
        <v>45372</v>
      </c>
      <c r="I1540" s="34"/>
      <c r="J1540" s="32" t="s">
        <v>30</v>
      </c>
      <c r="K1540" s="32" t="s">
        <v>197</v>
      </c>
      <c r="L1540" s="32" t="s">
        <v>3831</v>
      </c>
      <c r="M1540" s="32" t="s">
        <v>23</v>
      </c>
      <c r="N1540" s="32" t="s">
        <v>356</v>
      </c>
      <c r="O1540" s="32" t="s">
        <v>25</v>
      </c>
      <c r="P1540" s="32" t="s">
        <v>26</v>
      </c>
    </row>
    <row r="1541" spans="1:16" ht="25.5" x14ac:dyDescent="0.25">
      <c r="A1541" s="32" t="s">
        <v>3832</v>
      </c>
      <c r="B1541" s="32" t="s">
        <v>308</v>
      </c>
      <c r="C1541" s="33">
        <v>43793</v>
      </c>
      <c r="D1541" s="33"/>
      <c r="E1541" s="32" t="s">
        <v>25</v>
      </c>
      <c r="F1541" s="34">
        <v>45372</v>
      </c>
      <c r="G1541" s="34"/>
      <c r="H1541" s="34">
        <v>45373</v>
      </c>
      <c r="I1541" s="34"/>
      <c r="J1541" s="32" t="s">
        <v>620</v>
      </c>
      <c r="K1541" s="32" t="s">
        <v>3833</v>
      </c>
      <c r="L1541" s="32" t="s">
        <v>3834</v>
      </c>
      <c r="M1541" s="32" t="s">
        <v>43</v>
      </c>
      <c r="N1541" s="32" t="s">
        <v>24</v>
      </c>
      <c r="O1541" s="32" t="s">
        <v>25</v>
      </c>
      <c r="P1541" s="32" t="s">
        <v>26</v>
      </c>
    </row>
    <row r="1542" spans="1:16" ht="25.5" x14ac:dyDescent="0.25">
      <c r="A1542" s="32" t="s">
        <v>3835</v>
      </c>
      <c r="B1542" s="32" t="s">
        <v>3356</v>
      </c>
      <c r="C1542" s="33">
        <v>43790</v>
      </c>
      <c r="D1542" s="33"/>
      <c r="E1542" s="32" t="s">
        <v>25</v>
      </c>
      <c r="F1542" s="34">
        <v>45369</v>
      </c>
      <c r="G1542" s="34"/>
      <c r="H1542" s="34">
        <v>45375</v>
      </c>
      <c r="I1542" s="34"/>
      <c r="J1542" s="32" t="s">
        <v>399</v>
      </c>
      <c r="K1542" s="32" t="s">
        <v>2600</v>
      </c>
      <c r="L1542" s="41">
        <v>45467</v>
      </c>
      <c r="M1542" s="32" t="s">
        <v>23</v>
      </c>
      <c r="N1542" s="32" t="s">
        <v>340</v>
      </c>
      <c r="O1542" s="32" t="s">
        <v>25</v>
      </c>
      <c r="P1542" s="32" t="s">
        <v>26</v>
      </c>
    </row>
    <row r="1543" spans="1:16" ht="25.5" x14ac:dyDescent="0.25">
      <c r="A1543" s="32" t="s">
        <v>3836</v>
      </c>
      <c r="B1543" s="32" t="s">
        <v>59</v>
      </c>
      <c r="C1543" s="33">
        <v>43791</v>
      </c>
      <c r="D1543" s="33"/>
      <c r="E1543" s="32" t="s">
        <v>25</v>
      </c>
      <c r="F1543" s="34">
        <v>45281</v>
      </c>
      <c r="G1543" s="34"/>
      <c r="H1543" s="34">
        <v>45281</v>
      </c>
      <c r="I1543" s="34"/>
      <c r="J1543" s="32" t="s">
        <v>520</v>
      </c>
      <c r="K1543" s="32" t="s">
        <v>269</v>
      </c>
      <c r="L1543" s="32" t="s">
        <v>269</v>
      </c>
      <c r="M1543" s="32" t="s">
        <v>23</v>
      </c>
      <c r="N1543" s="32" t="s">
        <v>340</v>
      </c>
      <c r="O1543" s="32" t="s">
        <v>25</v>
      </c>
      <c r="P1543" s="32" t="s">
        <v>26</v>
      </c>
    </row>
    <row r="1544" spans="1:16" ht="25.5" x14ac:dyDescent="0.25">
      <c r="A1544" s="32" t="s">
        <v>3837</v>
      </c>
      <c r="B1544" s="32" t="s">
        <v>35</v>
      </c>
      <c r="C1544" s="33">
        <v>43791</v>
      </c>
      <c r="D1544" s="33"/>
      <c r="E1544" s="32" t="s">
        <v>25</v>
      </c>
      <c r="F1544" s="34">
        <v>45293</v>
      </c>
      <c r="G1544" s="34"/>
      <c r="H1544" s="34">
        <v>45357</v>
      </c>
      <c r="I1544" s="34"/>
      <c r="J1544" s="32" t="s">
        <v>410</v>
      </c>
      <c r="K1544" s="32" t="s">
        <v>3838</v>
      </c>
      <c r="L1544" s="32" t="s">
        <v>3443</v>
      </c>
      <c r="M1544" s="32" t="s">
        <v>23</v>
      </c>
      <c r="N1544" s="32" t="s">
        <v>340</v>
      </c>
      <c r="O1544" s="32" t="s">
        <v>25</v>
      </c>
      <c r="P1544" s="32" t="s">
        <v>26</v>
      </c>
    </row>
    <row r="1545" spans="1:16" ht="25.5" x14ac:dyDescent="0.25">
      <c r="A1545" s="32" t="s">
        <v>3839</v>
      </c>
      <c r="B1545" s="32" t="s">
        <v>92</v>
      </c>
      <c r="C1545" s="33">
        <v>43792</v>
      </c>
      <c r="D1545" s="33"/>
      <c r="E1545" s="32" t="s">
        <v>25</v>
      </c>
      <c r="F1545" s="34">
        <v>45352</v>
      </c>
      <c r="G1545" s="34"/>
      <c r="H1545" s="34">
        <v>45352</v>
      </c>
      <c r="I1545" s="34"/>
      <c r="J1545" s="32" t="s">
        <v>450</v>
      </c>
      <c r="K1545" s="32" t="s">
        <v>1702</v>
      </c>
      <c r="L1545" s="32" t="s">
        <v>3108</v>
      </c>
      <c r="M1545" s="32" t="s">
        <v>43</v>
      </c>
      <c r="N1545" s="32" t="s">
        <v>24</v>
      </c>
      <c r="O1545" s="32" t="s">
        <v>25</v>
      </c>
      <c r="P1545" s="32" t="s">
        <v>26</v>
      </c>
    </row>
    <row r="1546" spans="1:16" ht="25.5" x14ac:dyDescent="0.25">
      <c r="A1546" s="32" t="s">
        <v>3774</v>
      </c>
      <c r="B1546" s="32" t="s">
        <v>671</v>
      </c>
      <c r="C1546" s="33">
        <v>43791</v>
      </c>
      <c r="D1546" s="33"/>
      <c r="E1546" s="32" t="s">
        <v>25</v>
      </c>
      <c r="F1546" s="34">
        <v>45344</v>
      </c>
      <c r="G1546" s="34"/>
      <c r="H1546" s="32" t="s">
        <v>3775</v>
      </c>
      <c r="I1546" s="32"/>
      <c r="J1546" s="32" t="s">
        <v>528</v>
      </c>
      <c r="K1546" s="32" t="s">
        <v>2040</v>
      </c>
      <c r="L1546" s="32" t="s">
        <v>3776</v>
      </c>
      <c r="M1546" s="32" t="s">
        <v>23</v>
      </c>
      <c r="N1546" s="32" t="s">
        <v>24</v>
      </c>
      <c r="O1546" s="32" t="s">
        <v>25</v>
      </c>
      <c r="P1546" s="32" t="s">
        <v>26</v>
      </c>
    </row>
    <row r="1547" spans="1:16" ht="25.5" x14ac:dyDescent="0.25">
      <c r="A1547" s="32" t="s">
        <v>3840</v>
      </c>
      <c r="B1547" s="32" t="s">
        <v>3418</v>
      </c>
      <c r="C1547" s="33">
        <v>44159</v>
      </c>
      <c r="D1547" s="33"/>
      <c r="E1547" s="32" t="s">
        <v>25</v>
      </c>
      <c r="F1547" s="34">
        <v>45369</v>
      </c>
      <c r="G1547" s="34"/>
      <c r="H1547" s="34">
        <v>45369</v>
      </c>
      <c r="I1547" s="34"/>
      <c r="J1547" s="32" t="s">
        <v>134</v>
      </c>
      <c r="K1547" s="32" t="s">
        <v>3841</v>
      </c>
      <c r="L1547" s="32" t="s">
        <v>1903</v>
      </c>
      <c r="M1547" s="32" t="s">
        <v>23</v>
      </c>
      <c r="N1547" s="32" t="s">
        <v>356</v>
      </c>
      <c r="O1547" s="32" t="s">
        <v>25</v>
      </c>
      <c r="P1547" s="32" t="s">
        <v>26</v>
      </c>
    </row>
    <row r="1548" spans="1:16" ht="25.5" x14ac:dyDescent="0.25">
      <c r="A1548" s="32" t="s">
        <v>3842</v>
      </c>
      <c r="B1548" s="32" t="s">
        <v>95</v>
      </c>
      <c r="C1548" s="33">
        <v>43790</v>
      </c>
      <c r="D1548" s="33"/>
      <c r="E1548" s="32" t="s">
        <v>20</v>
      </c>
      <c r="F1548" s="34">
        <v>45288</v>
      </c>
      <c r="G1548" s="34"/>
      <c r="H1548" s="34">
        <v>45318</v>
      </c>
      <c r="I1548" s="34"/>
      <c r="J1548" s="32" t="s">
        <v>30</v>
      </c>
      <c r="K1548" s="32" t="s">
        <v>3843</v>
      </c>
      <c r="L1548" s="32" t="s">
        <v>3844</v>
      </c>
      <c r="M1548" s="32" t="s">
        <v>23</v>
      </c>
      <c r="N1548" s="32" t="s">
        <v>340</v>
      </c>
      <c r="O1548" s="32" t="s">
        <v>25</v>
      </c>
      <c r="P1548" s="32" t="s">
        <v>26</v>
      </c>
    </row>
    <row r="1549" spans="1:16" ht="25.5" x14ac:dyDescent="0.25">
      <c r="A1549" s="32" t="s">
        <v>3845</v>
      </c>
      <c r="B1549" s="32" t="s">
        <v>29</v>
      </c>
      <c r="C1549" s="33">
        <v>43791</v>
      </c>
      <c r="D1549" s="33"/>
      <c r="E1549" s="32" t="s">
        <v>25</v>
      </c>
      <c r="F1549" s="34">
        <v>45271</v>
      </c>
      <c r="G1549" s="34"/>
      <c r="H1549" s="34">
        <v>45281</v>
      </c>
      <c r="I1549" s="34"/>
      <c r="J1549" s="32" t="s">
        <v>528</v>
      </c>
      <c r="K1549" s="32" t="s">
        <v>2496</v>
      </c>
      <c r="L1549" s="32" t="s">
        <v>2576</v>
      </c>
      <c r="M1549" s="32" t="s">
        <v>23</v>
      </c>
      <c r="N1549" s="32" t="s">
        <v>24</v>
      </c>
      <c r="O1549" s="32" t="s">
        <v>25</v>
      </c>
      <c r="P1549" s="32" t="s">
        <v>26</v>
      </c>
    </row>
    <row r="1550" spans="1:16" ht="25.5" x14ac:dyDescent="0.25">
      <c r="A1550" s="32" t="s">
        <v>3846</v>
      </c>
      <c r="B1550" s="32" t="s">
        <v>3356</v>
      </c>
      <c r="C1550" s="33">
        <v>43793</v>
      </c>
      <c r="D1550" s="33"/>
      <c r="E1550" s="32" t="s">
        <v>20</v>
      </c>
      <c r="F1550" s="34">
        <v>45373</v>
      </c>
      <c r="G1550" s="34"/>
      <c r="H1550" s="34">
        <v>45375</v>
      </c>
      <c r="I1550" s="34"/>
      <c r="J1550" s="32" t="s">
        <v>779</v>
      </c>
      <c r="K1550" s="32" t="s">
        <v>3847</v>
      </c>
      <c r="L1550" s="32" t="s">
        <v>3184</v>
      </c>
      <c r="M1550" s="32" t="s">
        <v>23</v>
      </c>
      <c r="N1550" s="32" t="s">
        <v>340</v>
      </c>
      <c r="O1550" s="32" t="s">
        <v>25</v>
      </c>
      <c r="P1550" s="32" t="s">
        <v>26</v>
      </c>
    </row>
    <row r="1551" spans="1:16" ht="25.5" x14ac:dyDescent="0.25">
      <c r="A1551" s="32" t="s">
        <v>3848</v>
      </c>
      <c r="B1551" s="32" t="s">
        <v>106</v>
      </c>
      <c r="C1551" s="33">
        <v>43790</v>
      </c>
      <c r="D1551" s="33"/>
      <c r="E1551" s="32" t="s">
        <v>25</v>
      </c>
      <c r="F1551" s="34">
        <v>45300</v>
      </c>
      <c r="G1551" s="34"/>
      <c r="H1551" s="34">
        <v>45363</v>
      </c>
      <c r="I1551" s="34"/>
      <c r="J1551" s="32" t="s">
        <v>253</v>
      </c>
      <c r="K1551" s="32" t="s">
        <v>1049</v>
      </c>
      <c r="L1551" s="32" t="s">
        <v>44</v>
      </c>
      <c r="M1551" s="32" t="s">
        <v>23</v>
      </c>
      <c r="N1551" s="32" t="s">
        <v>24</v>
      </c>
      <c r="O1551" s="32" t="s">
        <v>25</v>
      </c>
      <c r="P1551" s="32" t="s">
        <v>26</v>
      </c>
    </row>
    <row r="1552" spans="1:16" ht="25.5" x14ac:dyDescent="0.25">
      <c r="A1552" s="32" t="s">
        <v>3849</v>
      </c>
      <c r="B1552" s="32" t="s">
        <v>69</v>
      </c>
      <c r="C1552" s="33">
        <v>43788</v>
      </c>
      <c r="D1552" s="33"/>
      <c r="E1552" s="32" t="s">
        <v>25</v>
      </c>
      <c r="F1552" s="34">
        <v>45649</v>
      </c>
      <c r="G1552" s="34"/>
      <c r="H1552" s="34">
        <v>45649</v>
      </c>
      <c r="I1552" s="34"/>
      <c r="J1552" s="32" t="s">
        <v>588</v>
      </c>
      <c r="K1552" s="32" t="s">
        <v>2933</v>
      </c>
      <c r="L1552" s="32" t="s">
        <v>127</v>
      </c>
      <c r="M1552" s="32" t="s">
        <v>43</v>
      </c>
      <c r="N1552" s="32" t="s">
        <v>24</v>
      </c>
      <c r="O1552" s="32" t="s">
        <v>25</v>
      </c>
      <c r="P1552" s="32" t="s">
        <v>26</v>
      </c>
    </row>
    <row r="1553" spans="1:16" ht="25.5" x14ac:dyDescent="0.25">
      <c r="A1553" s="32" t="s">
        <v>3850</v>
      </c>
      <c r="B1553" s="32" t="s">
        <v>3118</v>
      </c>
      <c r="C1553" s="33">
        <v>43792</v>
      </c>
      <c r="D1553" s="33"/>
      <c r="E1553" s="32" t="s">
        <v>25</v>
      </c>
      <c r="F1553" s="34">
        <v>45356</v>
      </c>
      <c r="G1553" s="34"/>
      <c r="H1553" s="34">
        <v>45361</v>
      </c>
      <c r="I1553" s="34"/>
      <c r="J1553" s="32" t="s">
        <v>134</v>
      </c>
      <c r="K1553" s="32" t="s">
        <v>25</v>
      </c>
      <c r="L1553" s="32" t="s">
        <v>3420</v>
      </c>
      <c r="M1553" s="32" t="s">
        <v>23</v>
      </c>
      <c r="N1553" s="32" t="s">
        <v>340</v>
      </c>
      <c r="O1553" s="32" t="s">
        <v>25</v>
      </c>
      <c r="P1553" s="32" t="s">
        <v>26</v>
      </c>
    </row>
    <row r="1554" spans="1:16" ht="25.5" x14ac:dyDescent="0.25">
      <c r="A1554" s="32" t="s">
        <v>3851</v>
      </c>
      <c r="B1554" s="32" t="s">
        <v>95</v>
      </c>
      <c r="C1554" s="33">
        <v>43799</v>
      </c>
      <c r="D1554" s="33"/>
      <c r="E1554" s="32" t="s">
        <v>25</v>
      </c>
      <c r="F1554" s="34">
        <v>45286</v>
      </c>
      <c r="G1554" s="34"/>
      <c r="H1554" s="34">
        <v>45288</v>
      </c>
      <c r="I1554" s="34"/>
      <c r="J1554" s="32" t="s">
        <v>418</v>
      </c>
      <c r="K1554" s="32" t="s">
        <v>3852</v>
      </c>
      <c r="L1554" s="32" t="s">
        <v>3853</v>
      </c>
      <c r="M1554" s="32" t="s">
        <v>23</v>
      </c>
      <c r="N1554" s="32" t="s">
        <v>24</v>
      </c>
      <c r="O1554" s="32" t="s">
        <v>25</v>
      </c>
      <c r="P1554" s="32" t="s">
        <v>26</v>
      </c>
    </row>
    <row r="1555" spans="1:16" ht="25.5" x14ac:dyDescent="0.25">
      <c r="A1555" s="32" t="s">
        <v>3854</v>
      </c>
      <c r="B1555" s="32" t="s">
        <v>64</v>
      </c>
      <c r="C1555" s="33">
        <v>43791</v>
      </c>
      <c r="D1555" s="33"/>
      <c r="E1555" s="32" t="s">
        <v>25</v>
      </c>
      <c r="F1555" s="34">
        <v>45281</v>
      </c>
      <c r="G1555" s="34"/>
      <c r="H1555" s="34">
        <v>45281</v>
      </c>
      <c r="I1555" s="34"/>
      <c r="J1555" s="32" t="s">
        <v>369</v>
      </c>
      <c r="K1555" s="32" t="s">
        <v>1328</v>
      </c>
      <c r="L1555" s="32" t="s">
        <v>513</v>
      </c>
      <c r="M1555" s="32" t="s">
        <v>23</v>
      </c>
      <c r="N1555" s="32" t="s">
        <v>340</v>
      </c>
      <c r="O1555" s="32" t="s">
        <v>25</v>
      </c>
      <c r="P1555" s="32" t="s">
        <v>26</v>
      </c>
    </row>
    <row r="1556" spans="1:16" ht="25.5" x14ac:dyDescent="0.25">
      <c r="A1556" s="32" t="s">
        <v>3855</v>
      </c>
      <c r="B1556" s="32" t="s">
        <v>106</v>
      </c>
      <c r="C1556" s="33">
        <v>43790</v>
      </c>
      <c r="D1556" s="33"/>
      <c r="E1556" s="32" t="s">
        <v>25</v>
      </c>
      <c r="F1556" s="34">
        <v>45301</v>
      </c>
      <c r="G1556" s="34"/>
      <c r="H1556" s="34">
        <v>45301</v>
      </c>
      <c r="I1556" s="34"/>
      <c r="J1556" s="32" t="s">
        <v>134</v>
      </c>
      <c r="K1556" s="32" t="s">
        <v>3856</v>
      </c>
      <c r="L1556" s="42">
        <v>45382</v>
      </c>
      <c r="M1556" s="32" t="s">
        <v>23</v>
      </c>
      <c r="N1556" s="32" t="s">
        <v>340</v>
      </c>
      <c r="O1556" s="32" t="s">
        <v>25</v>
      </c>
      <c r="P1556" s="32" t="s">
        <v>26</v>
      </c>
    </row>
    <row r="1557" spans="1:16" ht="25.5" x14ac:dyDescent="0.25">
      <c r="A1557" s="32" t="s">
        <v>3857</v>
      </c>
      <c r="B1557" s="32" t="s">
        <v>3203</v>
      </c>
      <c r="C1557" s="33">
        <v>43790</v>
      </c>
      <c r="D1557" s="33"/>
      <c r="E1557" s="32" t="s">
        <v>25</v>
      </c>
      <c r="F1557" s="34">
        <v>45363</v>
      </c>
      <c r="G1557" s="34"/>
      <c r="H1557" s="34">
        <v>45364</v>
      </c>
      <c r="I1557" s="34"/>
      <c r="J1557" s="32" t="s">
        <v>593</v>
      </c>
      <c r="K1557" s="32" t="s">
        <v>285</v>
      </c>
      <c r="L1557" s="32" t="s">
        <v>3858</v>
      </c>
      <c r="M1557" s="32" t="s">
        <v>23</v>
      </c>
      <c r="N1557" s="32" t="s">
        <v>356</v>
      </c>
      <c r="O1557" s="32" t="s">
        <v>25</v>
      </c>
      <c r="P1557" s="32" t="s">
        <v>26</v>
      </c>
    </row>
    <row r="1558" spans="1:16" ht="25.5" x14ac:dyDescent="0.25">
      <c r="A1558" s="32" t="s">
        <v>3859</v>
      </c>
      <c r="B1558" s="32" t="s">
        <v>308</v>
      </c>
      <c r="C1558" s="33">
        <v>43791</v>
      </c>
      <c r="D1558" s="33"/>
      <c r="E1558" s="32" t="s">
        <v>25</v>
      </c>
      <c r="F1558" s="34">
        <v>45372</v>
      </c>
      <c r="G1558" s="34"/>
      <c r="H1558" s="34">
        <v>45374</v>
      </c>
      <c r="I1558" s="34"/>
      <c r="J1558" s="32" t="s">
        <v>134</v>
      </c>
      <c r="K1558" s="32" t="s">
        <v>1395</v>
      </c>
      <c r="L1558" s="32" t="s">
        <v>3860</v>
      </c>
      <c r="M1558" s="32" t="s">
        <v>23</v>
      </c>
      <c r="N1558" s="32" t="s">
        <v>340</v>
      </c>
      <c r="O1558" s="32" t="s">
        <v>25</v>
      </c>
      <c r="P1558" s="32" t="s">
        <v>26</v>
      </c>
    </row>
    <row r="1559" spans="1:16" ht="25.5" x14ac:dyDescent="0.25">
      <c r="A1559" s="32" t="s">
        <v>3861</v>
      </c>
      <c r="B1559" s="32" t="s">
        <v>3203</v>
      </c>
      <c r="C1559" s="33">
        <v>43792</v>
      </c>
      <c r="D1559" s="33"/>
      <c r="E1559" s="32" t="s">
        <v>25</v>
      </c>
      <c r="F1559" s="34">
        <v>45358</v>
      </c>
      <c r="G1559" s="34"/>
      <c r="H1559" s="34">
        <v>45364</v>
      </c>
      <c r="I1559" s="34"/>
      <c r="J1559" s="32" t="s">
        <v>36</v>
      </c>
      <c r="K1559" s="32" t="s">
        <v>3862</v>
      </c>
      <c r="L1559" s="32" t="s">
        <v>3353</v>
      </c>
      <c r="M1559" s="32" t="s">
        <v>23</v>
      </c>
      <c r="N1559" s="32" t="s">
        <v>340</v>
      </c>
      <c r="O1559" s="32" t="s">
        <v>25</v>
      </c>
      <c r="P1559" s="32" t="s">
        <v>26</v>
      </c>
    </row>
    <row r="1560" spans="1:16" ht="25.5" x14ac:dyDescent="0.25">
      <c r="A1560" s="32" t="s">
        <v>3863</v>
      </c>
      <c r="B1560" s="32" t="s">
        <v>69</v>
      </c>
      <c r="C1560" s="33">
        <v>43791</v>
      </c>
      <c r="D1560" s="33"/>
      <c r="E1560" s="32" t="s">
        <v>20</v>
      </c>
      <c r="F1560" s="34">
        <v>45293</v>
      </c>
      <c r="G1560" s="34"/>
      <c r="H1560" s="34">
        <v>45293</v>
      </c>
      <c r="I1560" s="34"/>
      <c r="J1560" s="32" t="s">
        <v>427</v>
      </c>
      <c r="K1560" s="32" t="s">
        <v>3864</v>
      </c>
      <c r="L1560" s="32" t="s">
        <v>3865</v>
      </c>
      <c r="M1560" s="32" t="s">
        <v>23</v>
      </c>
      <c r="N1560" s="32" t="s">
        <v>340</v>
      </c>
      <c r="O1560" s="32" t="s">
        <v>25</v>
      </c>
      <c r="P1560" s="32" t="s">
        <v>20</v>
      </c>
    </row>
    <row r="1561" spans="1:16" ht="25.5" x14ac:dyDescent="0.25">
      <c r="A1561" s="32" t="s">
        <v>3866</v>
      </c>
      <c r="B1561" s="32" t="s">
        <v>3118</v>
      </c>
      <c r="C1561" s="33">
        <v>43791</v>
      </c>
      <c r="D1561" s="33"/>
      <c r="E1561" s="32" t="s">
        <v>25</v>
      </c>
      <c r="F1561" s="34">
        <v>45358</v>
      </c>
      <c r="G1561" s="34"/>
      <c r="H1561" s="34">
        <v>45361</v>
      </c>
      <c r="I1561" s="34"/>
      <c r="J1561" s="32" t="s">
        <v>36</v>
      </c>
      <c r="K1561" s="32" t="s">
        <v>3867</v>
      </c>
      <c r="L1561" s="32" t="s">
        <v>3326</v>
      </c>
      <c r="M1561" s="32" t="s">
        <v>23</v>
      </c>
      <c r="N1561" s="32" t="s">
        <v>24</v>
      </c>
      <c r="O1561" s="32" t="s">
        <v>25</v>
      </c>
      <c r="P1561" s="32" t="s">
        <v>26</v>
      </c>
    </row>
    <row r="1562" spans="1:16" ht="25.5" x14ac:dyDescent="0.25">
      <c r="A1562" s="32" t="s">
        <v>3868</v>
      </c>
      <c r="B1562" s="32" t="s">
        <v>1269</v>
      </c>
      <c r="C1562" s="33">
        <v>43792</v>
      </c>
      <c r="D1562" s="33"/>
      <c r="E1562" s="32" t="s">
        <v>25</v>
      </c>
      <c r="F1562" s="34">
        <v>45302</v>
      </c>
      <c r="G1562" s="34"/>
      <c r="H1562" s="34">
        <v>45306</v>
      </c>
      <c r="I1562" s="34"/>
      <c r="J1562" s="32" t="s">
        <v>30</v>
      </c>
      <c r="K1562" s="32" t="s">
        <v>831</v>
      </c>
      <c r="L1562" s="32" t="s">
        <v>1446</v>
      </c>
      <c r="M1562" s="32" t="s">
        <v>23</v>
      </c>
      <c r="N1562" s="32" t="s">
        <v>340</v>
      </c>
      <c r="O1562" s="32" t="s">
        <v>25</v>
      </c>
      <c r="P1562" s="32" t="s">
        <v>26</v>
      </c>
    </row>
    <row r="1563" spans="1:16" ht="25.5" x14ac:dyDescent="0.25">
      <c r="A1563" s="32" t="s">
        <v>3869</v>
      </c>
      <c r="B1563" s="32" t="s">
        <v>29</v>
      </c>
      <c r="C1563" s="33">
        <v>43791</v>
      </c>
      <c r="D1563" s="33"/>
      <c r="E1563" s="32" t="s">
        <v>25</v>
      </c>
      <c r="F1563" s="34">
        <v>45321</v>
      </c>
      <c r="G1563" s="34"/>
      <c r="H1563" s="34">
        <v>45321</v>
      </c>
      <c r="I1563" s="34"/>
      <c r="J1563" s="32" t="s">
        <v>620</v>
      </c>
      <c r="K1563" s="32" t="s">
        <v>61</v>
      </c>
      <c r="L1563" s="32" t="s">
        <v>61</v>
      </c>
      <c r="M1563" s="32" t="s">
        <v>23</v>
      </c>
      <c r="N1563" s="32" t="s">
        <v>24</v>
      </c>
      <c r="O1563" s="32" t="s">
        <v>25</v>
      </c>
      <c r="P1563" s="32" t="s">
        <v>26</v>
      </c>
    </row>
    <row r="1564" spans="1:16" ht="25.5" x14ac:dyDescent="0.25">
      <c r="A1564" s="32" t="s">
        <v>3870</v>
      </c>
      <c r="B1564" s="32" t="s">
        <v>46</v>
      </c>
      <c r="C1564" s="33">
        <v>43791</v>
      </c>
      <c r="D1564" s="33"/>
      <c r="E1564" s="32" t="s">
        <v>20</v>
      </c>
      <c r="F1564" s="34">
        <v>45288</v>
      </c>
      <c r="G1564" s="34"/>
      <c r="H1564" s="34">
        <v>45288</v>
      </c>
      <c r="I1564" s="34"/>
      <c r="J1564" s="32" t="s">
        <v>410</v>
      </c>
      <c r="K1564" s="32" t="s">
        <v>516</v>
      </c>
      <c r="L1564" s="32" t="s">
        <v>3871</v>
      </c>
      <c r="M1564" s="32" t="s">
        <v>23</v>
      </c>
      <c r="N1564" s="32" t="s">
        <v>340</v>
      </c>
      <c r="O1564" s="32" t="s">
        <v>25</v>
      </c>
      <c r="P1564" s="32" t="s">
        <v>26</v>
      </c>
    </row>
    <row r="1565" spans="1:16" ht="25.5" x14ac:dyDescent="0.25">
      <c r="A1565" s="32" t="s">
        <v>3872</v>
      </c>
      <c r="B1565" s="32" t="s">
        <v>95</v>
      </c>
      <c r="C1565" s="33">
        <v>43790</v>
      </c>
      <c r="D1565" s="33"/>
      <c r="E1565" s="32" t="s">
        <v>25</v>
      </c>
      <c r="F1565" s="34">
        <v>45286</v>
      </c>
      <c r="G1565" s="34"/>
      <c r="H1565" s="34">
        <v>45286</v>
      </c>
      <c r="I1565" s="34"/>
      <c r="J1565" s="32" t="s">
        <v>180</v>
      </c>
      <c r="K1565" s="32" t="s">
        <v>900</v>
      </c>
      <c r="L1565" s="32" t="s">
        <v>856</v>
      </c>
      <c r="M1565" s="32" t="s">
        <v>23</v>
      </c>
      <c r="N1565" s="32" t="s">
        <v>24</v>
      </c>
      <c r="O1565" s="32" t="s">
        <v>25</v>
      </c>
      <c r="P1565" s="32" t="s">
        <v>26</v>
      </c>
    </row>
    <row r="1566" spans="1:16" ht="25.5" x14ac:dyDescent="0.25">
      <c r="A1566" s="32" t="s">
        <v>3873</v>
      </c>
      <c r="B1566" s="32" t="s">
        <v>3118</v>
      </c>
      <c r="C1566" s="33">
        <v>43792</v>
      </c>
      <c r="D1566" s="33"/>
      <c r="E1566" s="32" t="s">
        <v>25</v>
      </c>
      <c r="F1566" s="34">
        <v>45352</v>
      </c>
      <c r="G1566" s="34"/>
      <c r="H1566" s="34">
        <v>45357</v>
      </c>
      <c r="I1566" s="34"/>
      <c r="J1566" s="32" t="s">
        <v>427</v>
      </c>
      <c r="K1566" s="32" t="s">
        <v>1122</v>
      </c>
      <c r="L1566" s="32" t="s">
        <v>3874</v>
      </c>
      <c r="M1566" s="32" t="s">
        <v>23</v>
      </c>
      <c r="N1566" s="32" t="s">
        <v>340</v>
      </c>
      <c r="O1566" s="32" t="s">
        <v>25</v>
      </c>
      <c r="P1566" s="32" t="s">
        <v>26</v>
      </c>
    </row>
    <row r="1567" spans="1:16" ht="25.5" x14ac:dyDescent="0.25">
      <c r="A1567" s="32" t="s">
        <v>3875</v>
      </c>
      <c r="B1567" s="32" t="s">
        <v>35</v>
      </c>
      <c r="C1567" s="33">
        <v>45615</v>
      </c>
      <c r="D1567" s="33"/>
      <c r="E1567" s="32" t="s">
        <v>25</v>
      </c>
      <c r="F1567" s="34">
        <v>45295</v>
      </c>
      <c r="G1567" s="34"/>
      <c r="H1567" s="34">
        <v>45315</v>
      </c>
      <c r="I1567" s="34"/>
      <c r="J1567" s="32" t="s">
        <v>399</v>
      </c>
      <c r="K1567" s="32" t="s">
        <v>966</v>
      </c>
      <c r="L1567" s="32" t="s">
        <v>3876</v>
      </c>
      <c r="M1567" s="32" t="s">
        <v>43</v>
      </c>
      <c r="N1567" s="32" t="s">
        <v>24</v>
      </c>
      <c r="O1567" s="32" t="s">
        <v>25</v>
      </c>
      <c r="P1567" s="32" t="s">
        <v>26</v>
      </c>
    </row>
    <row r="1568" spans="1:16" ht="25.5" x14ac:dyDescent="0.25">
      <c r="A1568" s="32" t="s">
        <v>3877</v>
      </c>
      <c r="B1568" s="32" t="s">
        <v>3203</v>
      </c>
      <c r="C1568" s="33">
        <v>44636</v>
      </c>
      <c r="D1568" s="33"/>
      <c r="E1568" s="32" t="s">
        <v>25</v>
      </c>
      <c r="F1568" s="34">
        <v>45363</v>
      </c>
      <c r="G1568" s="34"/>
      <c r="H1568" s="34">
        <v>45367</v>
      </c>
      <c r="I1568" s="34"/>
      <c r="J1568" s="32" t="s">
        <v>410</v>
      </c>
      <c r="K1568" s="32" t="s">
        <v>1700</v>
      </c>
      <c r="L1568" s="32" t="s">
        <v>3095</v>
      </c>
      <c r="M1568" s="32" t="s">
        <v>23</v>
      </c>
      <c r="N1568" s="32" t="s">
        <v>24</v>
      </c>
      <c r="O1568" s="32" t="s">
        <v>25</v>
      </c>
      <c r="P1568" s="32" t="s">
        <v>26</v>
      </c>
    </row>
    <row r="1569" spans="1:16" ht="25.5" x14ac:dyDescent="0.25">
      <c r="A1569" s="32" t="s">
        <v>3878</v>
      </c>
      <c r="B1569" s="32" t="s">
        <v>3798</v>
      </c>
      <c r="C1569" s="33">
        <v>43793</v>
      </c>
      <c r="D1569" s="33"/>
      <c r="E1569" s="32" t="s">
        <v>25</v>
      </c>
      <c r="F1569" s="34">
        <v>45374</v>
      </c>
      <c r="G1569" s="34"/>
      <c r="H1569" s="34">
        <v>45375</v>
      </c>
      <c r="I1569" s="34"/>
      <c r="J1569" s="32" t="s">
        <v>119</v>
      </c>
      <c r="K1569" s="32" t="s">
        <v>2849</v>
      </c>
      <c r="L1569" s="32" t="s">
        <v>3184</v>
      </c>
      <c r="M1569" s="32" t="s">
        <v>23</v>
      </c>
      <c r="N1569" s="32" t="s">
        <v>24</v>
      </c>
      <c r="O1569" s="32" t="s">
        <v>25</v>
      </c>
      <c r="P1569" s="32" t="s">
        <v>26</v>
      </c>
    </row>
    <row r="1570" spans="1:16" ht="25.5" x14ac:dyDescent="0.25">
      <c r="A1570" s="32" t="s">
        <v>3879</v>
      </c>
      <c r="B1570" s="32" t="s">
        <v>1269</v>
      </c>
      <c r="C1570" s="33">
        <v>43791</v>
      </c>
      <c r="D1570" s="33"/>
      <c r="E1570" s="32" t="s">
        <v>25</v>
      </c>
      <c r="F1570" s="34">
        <v>45302</v>
      </c>
      <c r="G1570" s="34"/>
      <c r="H1570" s="34">
        <v>45302</v>
      </c>
      <c r="I1570" s="34"/>
      <c r="J1570" s="32" t="s">
        <v>418</v>
      </c>
      <c r="K1570" s="32" t="s">
        <v>2085</v>
      </c>
      <c r="L1570" s="32" t="s">
        <v>513</v>
      </c>
      <c r="M1570" s="32" t="s">
        <v>23</v>
      </c>
      <c r="N1570" s="32" t="s">
        <v>24</v>
      </c>
      <c r="O1570" s="32" t="s">
        <v>25</v>
      </c>
      <c r="P1570" s="32" t="s">
        <v>26</v>
      </c>
    </row>
    <row r="1571" spans="1:16" ht="25.5" x14ac:dyDescent="0.25">
      <c r="A1571" s="32" t="s">
        <v>3880</v>
      </c>
      <c r="B1571" s="32" t="s">
        <v>19</v>
      </c>
      <c r="C1571" s="33">
        <v>43791</v>
      </c>
      <c r="D1571" s="33"/>
      <c r="E1571" s="32" t="s">
        <v>25</v>
      </c>
      <c r="F1571" s="34">
        <v>45281</v>
      </c>
      <c r="G1571" s="34"/>
      <c r="H1571" s="34">
        <v>45281</v>
      </c>
      <c r="I1571" s="34"/>
      <c r="J1571" s="32" t="s">
        <v>21</v>
      </c>
      <c r="K1571" s="32" t="s">
        <v>25</v>
      </c>
      <c r="L1571" s="32" t="s">
        <v>2188</v>
      </c>
      <c r="M1571" s="32" t="s">
        <v>23</v>
      </c>
      <c r="N1571" s="32" t="s">
        <v>340</v>
      </c>
      <c r="O1571" s="32" t="s">
        <v>25</v>
      </c>
      <c r="P1571" s="32" t="s">
        <v>26</v>
      </c>
    </row>
    <row r="1572" spans="1:16" ht="25.5" x14ac:dyDescent="0.25">
      <c r="A1572" s="32" t="s">
        <v>3881</v>
      </c>
      <c r="B1572" s="32" t="s">
        <v>64</v>
      </c>
      <c r="C1572" s="33">
        <v>43791</v>
      </c>
      <c r="D1572" s="33"/>
      <c r="E1572" s="32" t="s">
        <v>25</v>
      </c>
      <c r="F1572" s="34">
        <v>45287</v>
      </c>
      <c r="G1572" s="34"/>
      <c r="H1572" s="34">
        <v>45287</v>
      </c>
      <c r="I1572" s="34"/>
      <c r="J1572" s="32" t="s">
        <v>450</v>
      </c>
      <c r="K1572" s="32" t="s">
        <v>3882</v>
      </c>
      <c r="L1572" s="32" t="s">
        <v>595</v>
      </c>
      <c r="M1572" s="32" t="s">
        <v>23</v>
      </c>
      <c r="N1572" s="32" t="s">
        <v>24</v>
      </c>
      <c r="O1572" s="32" t="s">
        <v>25</v>
      </c>
      <c r="P1572" s="32" t="s">
        <v>26</v>
      </c>
    </row>
    <row r="1573" spans="1:16" ht="25.5" x14ac:dyDescent="0.25">
      <c r="A1573" s="32" t="s">
        <v>3883</v>
      </c>
      <c r="B1573" s="32" t="s">
        <v>793</v>
      </c>
      <c r="C1573" s="33">
        <v>43790</v>
      </c>
      <c r="D1573" s="33"/>
      <c r="E1573" s="32" t="s">
        <v>25</v>
      </c>
      <c r="F1573" s="34">
        <v>45342</v>
      </c>
      <c r="G1573" s="34"/>
      <c r="H1573" s="34">
        <v>45342</v>
      </c>
      <c r="I1573" s="34"/>
      <c r="J1573" s="32" t="s">
        <v>410</v>
      </c>
      <c r="K1573" s="32" t="s">
        <v>3884</v>
      </c>
      <c r="L1573" s="32" t="s">
        <v>1562</v>
      </c>
      <c r="M1573" s="32" t="s">
        <v>23</v>
      </c>
      <c r="N1573" s="32" t="s">
        <v>24</v>
      </c>
      <c r="O1573" s="32" t="s">
        <v>25</v>
      </c>
      <c r="P1573" s="32" t="s">
        <v>26</v>
      </c>
    </row>
    <row r="1574" spans="1:16" ht="25.5" x14ac:dyDescent="0.25">
      <c r="A1574" s="32" t="s">
        <v>3885</v>
      </c>
      <c r="B1574" s="32" t="s">
        <v>793</v>
      </c>
      <c r="C1574" s="33">
        <v>43790</v>
      </c>
      <c r="D1574" s="33"/>
      <c r="E1574" s="32" t="s">
        <v>25</v>
      </c>
      <c r="F1574" s="34">
        <v>45335</v>
      </c>
      <c r="G1574" s="34"/>
      <c r="H1574" s="34">
        <v>45335</v>
      </c>
      <c r="I1574" s="34"/>
      <c r="J1574" s="32" t="s">
        <v>36</v>
      </c>
      <c r="K1574" s="32" t="s">
        <v>158</v>
      </c>
      <c r="L1574" s="32" t="s">
        <v>2284</v>
      </c>
      <c r="M1574" s="32" t="s">
        <v>23</v>
      </c>
      <c r="N1574" s="32" t="s">
        <v>24</v>
      </c>
      <c r="O1574" s="32" t="s">
        <v>25</v>
      </c>
      <c r="P1574" s="32" t="s">
        <v>26</v>
      </c>
    </row>
    <row r="1575" spans="1:16" ht="25.5" x14ac:dyDescent="0.25">
      <c r="A1575" s="32" t="s">
        <v>3886</v>
      </c>
      <c r="B1575" s="32" t="s">
        <v>19</v>
      </c>
      <c r="C1575" s="33">
        <v>43790</v>
      </c>
      <c r="D1575" s="33"/>
      <c r="E1575" s="32" t="s">
        <v>20</v>
      </c>
      <c r="F1575" s="34">
        <v>45279</v>
      </c>
      <c r="G1575" s="34"/>
      <c r="H1575" s="34">
        <v>45280</v>
      </c>
      <c r="I1575" s="34"/>
      <c r="J1575" s="32" t="s">
        <v>134</v>
      </c>
      <c r="K1575" s="32" t="s">
        <v>1510</v>
      </c>
      <c r="L1575" s="32" t="s">
        <v>469</v>
      </c>
      <c r="M1575" s="32" t="s">
        <v>43</v>
      </c>
      <c r="N1575" s="32" t="s">
        <v>24</v>
      </c>
      <c r="O1575" s="32" t="s">
        <v>25</v>
      </c>
      <c r="P1575" s="32" t="s">
        <v>26</v>
      </c>
    </row>
    <row r="1576" spans="1:16" ht="25.5" x14ac:dyDescent="0.25">
      <c r="A1576" s="32" t="s">
        <v>3887</v>
      </c>
      <c r="B1576" s="32" t="s">
        <v>3798</v>
      </c>
      <c r="C1576" s="33">
        <v>43793</v>
      </c>
      <c r="D1576" s="33"/>
      <c r="E1576" s="32" t="s">
        <v>25</v>
      </c>
      <c r="F1576" s="34">
        <v>45372</v>
      </c>
      <c r="G1576" s="34"/>
      <c r="H1576" s="34">
        <v>45372</v>
      </c>
      <c r="I1576" s="34"/>
      <c r="J1576" s="32" t="s">
        <v>238</v>
      </c>
      <c r="K1576" s="32" t="s">
        <v>1392</v>
      </c>
      <c r="L1576" s="32" t="s">
        <v>3184</v>
      </c>
      <c r="M1576" s="32" t="s">
        <v>23</v>
      </c>
      <c r="N1576" s="32" t="s">
        <v>24</v>
      </c>
      <c r="O1576" s="32" t="s">
        <v>25</v>
      </c>
      <c r="P1576" s="32" t="s">
        <v>26</v>
      </c>
    </row>
    <row r="1577" spans="1:16" ht="25.5" x14ac:dyDescent="0.25">
      <c r="A1577" s="32" t="s">
        <v>3888</v>
      </c>
      <c r="B1577" s="32" t="s">
        <v>3356</v>
      </c>
      <c r="C1577" s="33">
        <v>43792</v>
      </c>
      <c r="D1577" s="33"/>
      <c r="E1577" s="32" t="s">
        <v>25</v>
      </c>
      <c r="F1577" s="34">
        <v>45365</v>
      </c>
      <c r="G1577" s="34"/>
      <c r="H1577" s="34">
        <v>45375</v>
      </c>
      <c r="I1577" s="34"/>
      <c r="J1577" s="32" t="s">
        <v>410</v>
      </c>
      <c r="K1577" s="32" t="s">
        <v>921</v>
      </c>
      <c r="L1577" s="32" t="s">
        <v>469</v>
      </c>
      <c r="M1577" s="32" t="s">
        <v>43</v>
      </c>
      <c r="N1577" s="32" t="s">
        <v>24</v>
      </c>
      <c r="O1577" s="32" t="s">
        <v>25</v>
      </c>
      <c r="P1577" s="32" t="s">
        <v>26</v>
      </c>
    </row>
    <row r="1578" spans="1:16" ht="25.5" x14ac:dyDescent="0.25">
      <c r="A1578" s="32" t="s">
        <v>3889</v>
      </c>
      <c r="B1578" s="32" t="s">
        <v>3798</v>
      </c>
      <c r="C1578" s="33">
        <v>43793</v>
      </c>
      <c r="D1578" s="33"/>
      <c r="E1578" s="32" t="s">
        <v>25</v>
      </c>
      <c r="F1578" s="34">
        <v>45372</v>
      </c>
      <c r="G1578" s="34"/>
      <c r="H1578" s="34">
        <v>45377</v>
      </c>
      <c r="I1578" s="34"/>
      <c r="J1578" s="32" t="s">
        <v>418</v>
      </c>
      <c r="K1578" s="32" t="s">
        <v>32</v>
      </c>
      <c r="L1578" s="32" t="s">
        <v>3831</v>
      </c>
      <c r="M1578" s="32" t="s">
        <v>23</v>
      </c>
      <c r="N1578" s="32" t="s">
        <v>340</v>
      </c>
      <c r="O1578" s="32" t="s">
        <v>25</v>
      </c>
      <c r="P1578" s="32" t="s">
        <v>26</v>
      </c>
    </row>
    <row r="1579" spans="1:16" ht="25.5" x14ac:dyDescent="0.25">
      <c r="A1579" s="32" t="s">
        <v>3890</v>
      </c>
      <c r="B1579" s="32" t="s">
        <v>59</v>
      </c>
      <c r="C1579" s="33">
        <v>43790</v>
      </c>
      <c r="D1579" s="33"/>
      <c r="E1579" s="32" t="s">
        <v>25</v>
      </c>
      <c r="F1579" s="34">
        <v>45281</v>
      </c>
      <c r="G1579" s="34"/>
      <c r="H1579" s="34">
        <v>45282</v>
      </c>
      <c r="I1579" s="34"/>
      <c r="J1579" s="32" t="s">
        <v>427</v>
      </c>
      <c r="K1579" s="32" t="s">
        <v>3891</v>
      </c>
      <c r="L1579" s="32" t="s">
        <v>469</v>
      </c>
      <c r="M1579" s="32" t="s">
        <v>43</v>
      </c>
      <c r="N1579" s="32" t="s">
        <v>24</v>
      </c>
      <c r="O1579" s="32" t="s">
        <v>25</v>
      </c>
      <c r="P1579" s="32" t="s">
        <v>26</v>
      </c>
    </row>
    <row r="1580" spans="1:16" ht="25.5" x14ac:dyDescent="0.25">
      <c r="A1580" s="32" t="s">
        <v>3892</v>
      </c>
      <c r="B1580" s="32" t="s">
        <v>19</v>
      </c>
      <c r="C1580" s="33">
        <v>43790</v>
      </c>
      <c r="D1580" s="33"/>
      <c r="E1580" s="32" t="s">
        <v>25</v>
      </c>
      <c r="F1580" s="34">
        <v>45322</v>
      </c>
      <c r="G1580" s="34"/>
      <c r="H1580" s="34">
        <v>45322</v>
      </c>
      <c r="I1580" s="34"/>
      <c r="J1580" s="32" t="s">
        <v>30</v>
      </c>
      <c r="K1580" s="32" t="s">
        <v>197</v>
      </c>
      <c r="L1580" s="32" t="s">
        <v>285</v>
      </c>
      <c r="M1580" s="32" t="s">
        <v>23</v>
      </c>
      <c r="N1580" s="32" t="s">
        <v>340</v>
      </c>
      <c r="O1580" s="32" t="s">
        <v>25</v>
      </c>
      <c r="P1580" s="32" t="s">
        <v>26</v>
      </c>
    </row>
    <row r="1581" spans="1:16" ht="25.5" x14ac:dyDescent="0.25">
      <c r="A1581" s="32" t="s">
        <v>3893</v>
      </c>
      <c r="B1581" s="32" t="s">
        <v>59</v>
      </c>
      <c r="C1581" s="33">
        <v>43790</v>
      </c>
      <c r="D1581" s="33"/>
      <c r="E1581" s="32" t="s">
        <v>25</v>
      </c>
      <c r="F1581" s="34">
        <v>45279</v>
      </c>
      <c r="G1581" s="34"/>
      <c r="H1581" s="34">
        <v>45281</v>
      </c>
      <c r="I1581" s="34"/>
      <c r="J1581" s="32" t="s">
        <v>36</v>
      </c>
      <c r="K1581" s="32" t="s">
        <v>25</v>
      </c>
      <c r="L1581" s="32" t="s">
        <v>3894</v>
      </c>
      <c r="M1581" s="32" t="s">
        <v>43</v>
      </c>
      <c r="N1581" s="32" t="s">
        <v>24</v>
      </c>
      <c r="O1581" s="32" t="s">
        <v>25</v>
      </c>
      <c r="P1581" s="32" t="s">
        <v>26</v>
      </c>
    </row>
    <row r="1582" spans="1:16" ht="25.5" x14ac:dyDescent="0.25">
      <c r="A1582" s="32" t="s">
        <v>3895</v>
      </c>
      <c r="B1582" s="32" t="s">
        <v>19</v>
      </c>
      <c r="C1582" s="33">
        <v>43788</v>
      </c>
      <c r="D1582" s="33"/>
      <c r="E1582" s="32" t="s">
        <v>25</v>
      </c>
      <c r="F1582" s="34">
        <v>45269</v>
      </c>
      <c r="G1582" s="34"/>
      <c r="H1582" s="34">
        <v>45269</v>
      </c>
      <c r="I1582" s="34"/>
      <c r="J1582" s="32" t="s">
        <v>36</v>
      </c>
      <c r="K1582" s="32" t="s">
        <v>70</v>
      </c>
      <c r="L1582" s="32" t="s">
        <v>655</v>
      </c>
      <c r="M1582" s="32" t="s">
        <v>43</v>
      </c>
      <c r="N1582" s="32" t="s">
        <v>24</v>
      </c>
      <c r="O1582" s="32" t="s">
        <v>25</v>
      </c>
      <c r="P1582" s="32" t="s">
        <v>26</v>
      </c>
    </row>
    <row r="1583" spans="1:16" ht="25.5" x14ac:dyDescent="0.25">
      <c r="A1583" s="32" t="s">
        <v>3896</v>
      </c>
      <c r="B1583" s="32" t="s">
        <v>671</v>
      </c>
      <c r="C1583" s="33">
        <v>43794</v>
      </c>
      <c r="D1583" s="33"/>
      <c r="E1583" s="32" t="s">
        <v>25</v>
      </c>
      <c r="F1583" s="34">
        <v>45348</v>
      </c>
      <c r="G1583" s="34"/>
      <c r="H1583" s="34">
        <v>45354</v>
      </c>
      <c r="I1583" s="34"/>
      <c r="J1583" s="32" t="s">
        <v>36</v>
      </c>
      <c r="K1583" s="32" t="s">
        <v>497</v>
      </c>
      <c r="L1583" s="32" t="s">
        <v>3897</v>
      </c>
      <c r="M1583" s="32" t="s">
        <v>23</v>
      </c>
      <c r="N1583" s="32" t="s">
        <v>24</v>
      </c>
      <c r="O1583" s="32" t="s">
        <v>25</v>
      </c>
      <c r="P1583" s="32" t="s">
        <v>311</v>
      </c>
    </row>
    <row r="1584" spans="1:16" ht="25.5" x14ac:dyDescent="0.25">
      <c r="A1584" s="32" t="s">
        <v>3898</v>
      </c>
      <c r="B1584" s="32" t="s">
        <v>1269</v>
      </c>
      <c r="C1584" s="33">
        <v>43486</v>
      </c>
      <c r="D1584" s="33"/>
      <c r="E1584" s="32" t="s">
        <v>25</v>
      </c>
      <c r="F1584" s="34">
        <v>45308</v>
      </c>
      <c r="G1584" s="34"/>
      <c r="H1584" s="34">
        <v>45373</v>
      </c>
      <c r="I1584" s="34"/>
      <c r="J1584" s="32" t="s">
        <v>604</v>
      </c>
      <c r="K1584" s="32" t="s">
        <v>3899</v>
      </c>
      <c r="L1584" s="32" t="s">
        <v>3900</v>
      </c>
      <c r="M1584" s="32" t="s">
        <v>23</v>
      </c>
      <c r="N1584" s="32" t="s">
        <v>340</v>
      </c>
      <c r="O1584" s="32" t="s">
        <v>25</v>
      </c>
      <c r="P1584" s="32" t="s">
        <v>26</v>
      </c>
    </row>
    <row r="1585" spans="1:16" ht="25.5" x14ac:dyDescent="0.25">
      <c r="A1585" s="32" t="s">
        <v>3901</v>
      </c>
      <c r="B1585" s="32" t="s">
        <v>95</v>
      </c>
      <c r="C1585" s="33">
        <v>43791</v>
      </c>
      <c r="D1585" s="33"/>
      <c r="E1585" s="32" t="s">
        <v>25</v>
      </c>
      <c r="F1585" s="34">
        <v>45286</v>
      </c>
      <c r="G1585" s="34"/>
      <c r="H1585" s="34">
        <v>45286</v>
      </c>
      <c r="I1585" s="34"/>
      <c r="J1585" s="32" t="s">
        <v>450</v>
      </c>
      <c r="K1585" s="32" t="s">
        <v>538</v>
      </c>
      <c r="L1585" s="32" t="s">
        <v>513</v>
      </c>
      <c r="M1585" s="32" t="s">
        <v>23</v>
      </c>
      <c r="N1585" s="32" t="s">
        <v>340</v>
      </c>
      <c r="O1585" s="32" t="s">
        <v>25</v>
      </c>
      <c r="P1585" s="32" t="s">
        <v>26</v>
      </c>
    </row>
    <row r="1586" spans="1:16" ht="25.5" x14ac:dyDescent="0.25">
      <c r="A1586" s="32" t="s">
        <v>3902</v>
      </c>
      <c r="B1586" s="32" t="s">
        <v>2828</v>
      </c>
      <c r="C1586" s="33">
        <v>43798</v>
      </c>
      <c r="D1586" s="33"/>
      <c r="E1586" s="32" t="s">
        <v>20</v>
      </c>
      <c r="F1586" s="34">
        <v>45343</v>
      </c>
      <c r="G1586" s="34"/>
      <c r="H1586" s="34">
        <v>45343</v>
      </c>
      <c r="I1586" s="34"/>
      <c r="J1586" s="32" t="s">
        <v>620</v>
      </c>
      <c r="K1586" s="32" t="s">
        <v>3903</v>
      </c>
      <c r="L1586" s="32" t="s">
        <v>3904</v>
      </c>
      <c r="M1586" s="32" t="s">
        <v>23</v>
      </c>
      <c r="N1586" s="32" t="s">
        <v>340</v>
      </c>
      <c r="O1586" s="32" t="s">
        <v>25</v>
      </c>
      <c r="P1586" s="32" t="s">
        <v>26</v>
      </c>
    </row>
    <row r="1587" spans="1:16" ht="25.5" x14ac:dyDescent="0.25">
      <c r="A1587" s="32" t="s">
        <v>3905</v>
      </c>
      <c r="B1587" s="32" t="s">
        <v>1327</v>
      </c>
      <c r="C1587" s="33">
        <v>43791</v>
      </c>
      <c r="D1587" s="33"/>
      <c r="E1587" s="32" t="s">
        <v>25</v>
      </c>
      <c r="F1587" s="34">
        <v>45314</v>
      </c>
      <c r="G1587" s="34"/>
      <c r="H1587" s="34">
        <v>45314</v>
      </c>
      <c r="I1587" s="34"/>
      <c r="J1587" s="32" t="s">
        <v>36</v>
      </c>
      <c r="K1587" s="32" t="s">
        <v>3906</v>
      </c>
      <c r="L1587" s="32" t="s">
        <v>3844</v>
      </c>
      <c r="M1587" s="32" t="s">
        <v>23</v>
      </c>
      <c r="N1587" s="32" t="s">
        <v>24</v>
      </c>
      <c r="O1587" s="32" t="s">
        <v>25</v>
      </c>
      <c r="P1587" s="32" t="s">
        <v>26</v>
      </c>
    </row>
    <row r="1588" spans="1:16" ht="25.5" x14ac:dyDescent="0.25">
      <c r="A1588" s="32" t="s">
        <v>3907</v>
      </c>
      <c r="B1588" s="32" t="s">
        <v>3118</v>
      </c>
      <c r="C1588" s="33">
        <v>43792</v>
      </c>
      <c r="D1588" s="33"/>
      <c r="E1588" s="32" t="s">
        <v>25</v>
      </c>
      <c r="F1588" s="34">
        <v>45363</v>
      </c>
      <c r="G1588" s="34"/>
      <c r="H1588" s="34">
        <v>45363</v>
      </c>
      <c r="I1588" s="34"/>
      <c r="J1588" s="32" t="s">
        <v>1786</v>
      </c>
      <c r="K1588" s="32" t="s">
        <v>376</v>
      </c>
      <c r="L1588" s="32" t="s">
        <v>269</v>
      </c>
      <c r="M1588" s="32" t="s">
        <v>43</v>
      </c>
      <c r="N1588" s="32" t="s">
        <v>24</v>
      </c>
      <c r="O1588" s="32" t="s">
        <v>25</v>
      </c>
      <c r="P1588" s="32" t="s">
        <v>26</v>
      </c>
    </row>
    <row r="1589" spans="1:16" ht="25.5" x14ac:dyDescent="0.25">
      <c r="A1589" s="32" t="s">
        <v>3908</v>
      </c>
      <c r="B1589" s="32" t="s">
        <v>3203</v>
      </c>
      <c r="C1589" s="33">
        <v>43792</v>
      </c>
      <c r="D1589" s="33"/>
      <c r="E1589" s="32" t="s">
        <v>25</v>
      </c>
      <c r="F1589" s="34">
        <v>45358</v>
      </c>
      <c r="G1589" s="34"/>
      <c r="H1589" s="34">
        <v>45365</v>
      </c>
      <c r="I1589" s="34"/>
      <c r="J1589" s="32" t="s">
        <v>253</v>
      </c>
      <c r="K1589" s="32" t="s">
        <v>1049</v>
      </c>
      <c r="L1589" s="32" t="s">
        <v>3909</v>
      </c>
      <c r="M1589" s="32" t="s">
        <v>23</v>
      </c>
      <c r="N1589" s="32" t="s">
        <v>24</v>
      </c>
      <c r="O1589" s="32" t="s">
        <v>25</v>
      </c>
      <c r="P1589" s="32" t="s">
        <v>26</v>
      </c>
    </row>
    <row r="1590" spans="1:16" ht="25.5" x14ac:dyDescent="0.25">
      <c r="A1590" s="32" t="s">
        <v>3910</v>
      </c>
      <c r="B1590" s="32" t="s">
        <v>69</v>
      </c>
      <c r="C1590" s="33">
        <v>43790</v>
      </c>
      <c r="D1590" s="33"/>
      <c r="E1590" s="32" t="s">
        <v>25</v>
      </c>
      <c r="F1590" s="34">
        <v>45268</v>
      </c>
      <c r="G1590" s="34"/>
      <c r="H1590" s="34">
        <v>45333</v>
      </c>
      <c r="I1590" s="34"/>
      <c r="J1590" s="32" t="s">
        <v>134</v>
      </c>
      <c r="K1590" s="32" t="s">
        <v>2953</v>
      </c>
      <c r="L1590" s="32" t="s">
        <v>3911</v>
      </c>
      <c r="M1590" s="32" t="s">
        <v>23</v>
      </c>
      <c r="N1590" s="32" t="s">
        <v>340</v>
      </c>
      <c r="O1590" s="32" t="s">
        <v>25</v>
      </c>
      <c r="P1590" s="32" t="s">
        <v>26</v>
      </c>
    </row>
    <row r="1591" spans="1:16" ht="76.5" x14ac:dyDescent="0.25">
      <c r="A1591" s="32" t="s">
        <v>3912</v>
      </c>
      <c r="B1591" s="32" t="s">
        <v>19</v>
      </c>
      <c r="C1591" s="33">
        <v>43790</v>
      </c>
      <c r="D1591" s="33"/>
      <c r="E1591" s="32" t="s">
        <v>25</v>
      </c>
      <c r="F1591" s="34">
        <v>45321</v>
      </c>
      <c r="G1591" s="34"/>
      <c r="H1591" s="34">
        <v>45355</v>
      </c>
      <c r="I1591" s="34"/>
      <c r="J1591" s="32" t="s">
        <v>410</v>
      </c>
      <c r="K1591" s="32" t="s">
        <v>3913</v>
      </c>
      <c r="L1591" s="32" t="s">
        <v>3914</v>
      </c>
      <c r="M1591" s="32" t="s">
        <v>23</v>
      </c>
      <c r="N1591" s="32" t="s">
        <v>340</v>
      </c>
      <c r="O1591" s="32" t="s">
        <v>25</v>
      </c>
      <c r="P1591" s="32" t="s">
        <v>26</v>
      </c>
    </row>
    <row r="1592" spans="1:16" ht="25.5" x14ac:dyDescent="0.25">
      <c r="A1592" s="32" t="s">
        <v>3915</v>
      </c>
      <c r="B1592" s="32" t="s">
        <v>3356</v>
      </c>
      <c r="C1592" s="33">
        <v>43793</v>
      </c>
      <c r="D1592" s="33"/>
      <c r="E1592" s="32" t="s">
        <v>25</v>
      </c>
      <c r="F1592" s="34">
        <v>45369</v>
      </c>
      <c r="G1592" s="34"/>
      <c r="H1592" s="34">
        <v>45373</v>
      </c>
      <c r="I1592" s="34"/>
      <c r="J1592" s="32" t="s">
        <v>238</v>
      </c>
      <c r="K1592" s="32" t="s">
        <v>25</v>
      </c>
      <c r="L1592" s="32" t="s">
        <v>3184</v>
      </c>
      <c r="M1592" s="32" t="s">
        <v>23</v>
      </c>
      <c r="N1592" s="32" t="s">
        <v>24</v>
      </c>
      <c r="O1592" s="32" t="s">
        <v>25</v>
      </c>
      <c r="P1592" s="32" t="s">
        <v>26</v>
      </c>
    </row>
    <row r="1593" spans="1:16" ht="25.5" x14ac:dyDescent="0.25">
      <c r="A1593" s="32" t="s">
        <v>3916</v>
      </c>
      <c r="B1593" s="32" t="s">
        <v>2828</v>
      </c>
      <c r="C1593" s="33">
        <v>43792</v>
      </c>
      <c r="D1593" s="33"/>
      <c r="E1593" s="32" t="s">
        <v>20</v>
      </c>
      <c r="F1593" s="34">
        <v>45342</v>
      </c>
      <c r="G1593" s="34"/>
      <c r="H1593" s="34">
        <v>45346</v>
      </c>
      <c r="I1593" s="34"/>
      <c r="J1593" s="32" t="s">
        <v>588</v>
      </c>
      <c r="K1593" s="32" t="s">
        <v>2855</v>
      </c>
      <c r="L1593" s="32" t="s">
        <v>3184</v>
      </c>
      <c r="M1593" s="32" t="s">
        <v>23</v>
      </c>
      <c r="N1593" s="32" t="s">
        <v>356</v>
      </c>
      <c r="O1593" s="32" t="s">
        <v>25</v>
      </c>
      <c r="P1593" s="32" t="s">
        <v>26</v>
      </c>
    </row>
    <row r="1594" spans="1:16" ht="25.5" x14ac:dyDescent="0.25">
      <c r="A1594" s="32" t="s">
        <v>3917</v>
      </c>
      <c r="B1594" s="32" t="s">
        <v>3918</v>
      </c>
      <c r="C1594" s="33">
        <v>43794</v>
      </c>
      <c r="D1594" s="33"/>
      <c r="E1594" s="32" t="s">
        <v>25</v>
      </c>
      <c r="F1594" s="34">
        <v>45382</v>
      </c>
      <c r="G1594" s="34"/>
      <c r="H1594" s="34">
        <v>45382</v>
      </c>
      <c r="I1594" s="34"/>
      <c r="J1594" s="32" t="s">
        <v>36</v>
      </c>
      <c r="K1594" s="32" t="s">
        <v>617</v>
      </c>
      <c r="L1594" s="32" t="s">
        <v>3298</v>
      </c>
      <c r="M1594" s="32" t="s">
        <v>23</v>
      </c>
      <c r="N1594" s="32" t="s">
        <v>24</v>
      </c>
      <c r="O1594" s="32" t="s">
        <v>25</v>
      </c>
      <c r="P1594" s="32" t="s">
        <v>26</v>
      </c>
    </row>
    <row r="1595" spans="1:16" ht="25.5" x14ac:dyDescent="0.25">
      <c r="A1595" s="32" t="s">
        <v>3919</v>
      </c>
      <c r="B1595" s="32" t="s">
        <v>19</v>
      </c>
      <c r="C1595" s="33">
        <v>43790</v>
      </c>
      <c r="D1595" s="33"/>
      <c r="E1595" s="32" t="s">
        <v>25</v>
      </c>
      <c r="F1595" s="34">
        <v>45281</v>
      </c>
      <c r="G1595" s="34"/>
      <c r="H1595" s="34">
        <v>45283</v>
      </c>
      <c r="I1595" s="34"/>
      <c r="J1595" s="32" t="s">
        <v>486</v>
      </c>
      <c r="K1595" s="32" t="s">
        <v>1222</v>
      </c>
      <c r="L1595" s="32" t="s">
        <v>480</v>
      </c>
      <c r="M1595" s="32" t="s">
        <v>23</v>
      </c>
      <c r="N1595" s="32" t="s">
        <v>340</v>
      </c>
      <c r="O1595" s="32" t="s">
        <v>25</v>
      </c>
      <c r="P1595" s="32" t="s">
        <v>311</v>
      </c>
    </row>
    <row r="1596" spans="1:16" ht="25.5" x14ac:dyDescent="0.25">
      <c r="A1596" s="32" t="s">
        <v>3920</v>
      </c>
      <c r="B1596" s="32" t="s">
        <v>3356</v>
      </c>
      <c r="C1596" s="33">
        <v>43793</v>
      </c>
      <c r="D1596" s="33"/>
      <c r="E1596" s="32" t="s">
        <v>25</v>
      </c>
      <c r="F1596" s="34">
        <v>45368</v>
      </c>
      <c r="G1596" s="34"/>
      <c r="H1596" s="34">
        <v>45370</v>
      </c>
      <c r="I1596" s="34"/>
      <c r="J1596" s="32" t="s">
        <v>779</v>
      </c>
      <c r="K1596" s="32" t="s">
        <v>3921</v>
      </c>
      <c r="L1596" s="32" t="s">
        <v>127</v>
      </c>
      <c r="M1596" s="32" t="s">
        <v>23</v>
      </c>
      <c r="N1596" s="32" t="s">
        <v>24</v>
      </c>
      <c r="O1596" s="32" t="s">
        <v>25</v>
      </c>
      <c r="P1596" s="32" t="s">
        <v>26</v>
      </c>
    </row>
    <row r="1597" spans="1:16" ht="25.5" x14ac:dyDescent="0.25">
      <c r="A1597" s="32" t="s">
        <v>3922</v>
      </c>
      <c r="B1597" s="32" t="s">
        <v>2801</v>
      </c>
      <c r="C1597" s="33">
        <v>43794</v>
      </c>
      <c r="D1597" s="33"/>
      <c r="E1597" s="32" t="s">
        <v>25</v>
      </c>
      <c r="F1597" s="34">
        <v>45382</v>
      </c>
      <c r="G1597" s="34"/>
      <c r="H1597" s="34">
        <v>45382</v>
      </c>
      <c r="I1597" s="34"/>
      <c r="J1597" s="32" t="s">
        <v>253</v>
      </c>
      <c r="K1597" s="32" t="s">
        <v>1049</v>
      </c>
      <c r="L1597" s="32" t="s">
        <v>2140</v>
      </c>
      <c r="M1597" s="32" t="s">
        <v>43</v>
      </c>
      <c r="N1597" s="32" t="s">
        <v>24</v>
      </c>
      <c r="O1597" s="32" t="s">
        <v>25</v>
      </c>
      <c r="P1597" s="32" t="s">
        <v>26</v>
      </c>
    </row>
    <row r="1598" spans="1:16" ht="25.5" x14ac:dyDescent="0.25">
      <c r="A1598" s="32" t="s">
        <v>3923</v>
      </c>
      <c r="B1598" s="32" t="s">
        <v>3798</v>
      </c>
      <c r="C1598" s="33">
        <v>43794</v>
      </c>
      <c r="D1598" s="33"/>
      <c r="E1598" s="32" t="s">
        <v>25</v>
      </c>
      <c r="F1598" s="34">
        <v>45382</v>
      </c>
      <c r="G1598" s="34"/>
      <c r="H1598" s="34">
        <v>45382</v>
      </c>
      <c r="I1598" s="34"/>
      <c r="J1598" s="32" t="s">
        <v>134</v>
      </c>
      <c r="K1598" s="32" t="s">
        <v>1955</v>
      </c>
      <c r="L1598" s="32" t="s">
        <v>1441</v>
      </c>
      <c r="M1598" s="32" t="s">
        <v>43</v>
      </c>
      <c r="N1598" s="32" t="s">
        <v>24</v>
      </c>
      <c r="O1598" s="32" t="s">
        <v>25</v>
      </c>
      <c r="P1598" s="32" t="s">
        <v>26</v>
      </c>
    </row>
    <row r="1599" spans="1:16" ht="25.5" x14ac:dyDescent="0.25">
      <c r="A1599" s="32" t="s">
        <v>3924</v>
      </c>
      <c r="B1599" s="32" t="s">
        <v>29</v>
      </c>
      <c r="C1599" s="33">
        <v>43790</v>
      </c>
      <c r="D1599" s="33"/>
      <c r="E1599" s="32" t="s">
        <v>20</v>
      </c>
      <c r="F1599" s="34">
        <v>45276</v>
      </c>
      <c r="G1599" s="34"/>
      <c r="H1599" s="34">
        <v>45276</v>
      </c>
      <c r="I1599" s="34"/>
      <c r="J1599" s="32" t="s">
        <v>30</v>
      </c>
      <c r="K1599" s="32" t="s">
        <v>197</v>
      </c>
      <c r="L1599" s="32" t="s">
        <v>1593</v>
      </c>
      <c r="M1599" s="32" t="s">
        <v>23</v>
      </c>
      <c r="N1599" s="32" t="s">
        <v>24</v>
      </c>
      <c r="O1599" s="32" t="s">
        <v>25</v>
      </c>
      <c r="P1599" s="32" t="s">
        <v>26</v>
      </c>
    </row>
    <row r="1600" spans="1:16" ht="25.5" x14ac:dyDescent="0.25">
      <c r="A1600" s="32" t="s">
        <v>3925</v>
      </c>
      <c r="B1600" s="32" t="s">
        <v>3918</v>
      </c>
      <c r="C1600" s="33">
        <v>43791</v>
      </c>
      <c r="D1600" s="33"/>
      <c r="E1600" s="32" t="s">
        <v>25</v>
      </c>
      <c r="F1600" s="34">
        <v>45382</v>
      </c>
      <c r="G1600" s="34"/>
      <c r="H1600" s="34">
        <v>45382</v>
      </c>
      <c r="I1600" s="34"/>
      <c r="J1600" s="32" t="s">
        <v>36</v>
      </c>
      <c r="K1600" s="32" t="s">
        <v>378</v>
      </c>
      <c r="L1600" s="32" t="s">
        <v>3298</v>
      </c>
      <c r="M1600" s="32" t="s">
        <v>23</v>
      </c>
      <c r="N1600" s="32" t="s">
        <v>24</v>
      </c>
      <c r="O1600" s="32" t="s">
        <v>25</v>
      </c>
      <c r="P1600" s="32" t="s">
        <v>26</v>
      </c>
    </row>
    <row r="1601" spans="1:16" ht="25.5" x14ac:dyDescent="0.25">
      <c r="A1601" s="32" t="s">
        <v>3926</v>
      </c>
      <c r="B1601" s="32" t="s">
        <v>3927</v>
      </c>
      <c r="C1601" s="33">
        <v>43794</v>
      </c>
      <c r="D1601" s="33"/>
      <c r="E1601" s="32" t="s">
        <v>25</v>
      </c>
      <c r="F1601" s="34">
        <v>45382</v>
      </c>
      <c r="G1601" s="34"/>
      <c r="H1601" s="34">
        <v>45382</v>
      </c>
      <c r="I1601" s="34"/>
      <c r="J1601" s="32" t="s">
        <v>36</v>
      </c>
      <c r="K1601" s="32" t="s">
        <v>3586</v>
      </c>
      <c r="L1601" s="32" t="s">
        <v>285</v>
      </c>
      <c r="M1601" s="32" t="s">
        <v>23</v>
      </c>
      <c r="N1601" s="32" t="s">
        <v>340</v>
      </c>
      <c r="O1601" s="32" t="s">
        <v>25</v>
      </c>
      <c r="P1601" s="32" t="s">
        <v>26</v>
      </c>
    </row>
    <row r="1602" spans="1:16" ht="25.5" x14ac:dyDescent="0.25">
      <c r="A1602" s="32" t="s">
        <v>3928</v>
      </c>
      <c r="B1602" s="32" t="s">
        <v>106</v>
      </c>
      <c r="C1602" s="33">
        <v>43791</v>
      </c>
      <c r="D1602" s="33"/>
      <c r="E1602" s="32" t="s">
        <v>25</v>
      </c>
      <c r="F1602" s="34">
        <v>45300</v>
      </c>
      <c r="G1602" s="34"/>
      <c r="H1602" s="34">
        <v>45300</v>
      </c>
      <c r="I1602" s="34"/>
      <c r="J1602" s="32" t="s">
        <v>21</v>
      </c>
      <c r="K1602" s="32" t="s">
        <v>3929</v>
      </c>
      <c r="L1602" s="32" t="s">
        <v>655</v>
      </c>
      <c r="M1602" s="32" t="s">
        <v>43</v>
      </c>
      <c r="N1602" s="32" t="s">
        <v>24</v>
      </c>
      <c r="O1602" s="32" t="s">
        <v>25</v>
      </c>
      <c r="P1602" s="32" t="s">
        <v>26</v>
      </c>
    </row>
    <row r="1603" spans="1:16" ht="25.5" x14ac:dyDescent="0.25">
      <c r="A1603" s="32" t="s">
        <v>3930</v>
      </c>
      <c r="B1603" s="32" t="s">
        <v>3418</v>
      </c>
      <c r="C1603" s="33">
        <v>43791</v>
      </c>
      <c r="D1603" s="33"/>
      <c r="E1603" s="32" t="s">
        <v>25</v>
      </c>
      <c r="F1603" s="34">
        <v>45369</v>
      </c>
      <c r="G1603" s="34"/>
      <c r="H1603" s="34">
        <v>45371</v>
      </c>
      <c r="I1603" s="34"/>
      <c r="J1603" s="32" t="s">
        <v>1041</v>
      </c>
      <c r="K1603" s="32" t="s">
        <v>3931</v>
      </c>
      <c r="L1603" s="32" t="s">
        <v>3932</v>
      </c>
      <c r="M1603" s="32" t="s">
        <v>23</v>
      </c>
      <c r="N1603" s="32" t="s">
        <v>340</v>
      </c>
      <c r="O1603" s="32" t="s">
        <v>25</v>
      </c>
      <c r="P1603" s="32" t="s">
        <v>26</v>
      </c>
    </row>
    <row r="1604" spans="1:16" ht="25.5" x14ac:dyDescent="0.25">
      <c r="A1604" s="32" t="s">
        <v>3933</v>
      </c>
      <c r="B1604" s="32" t="s">
        <v>3356</v>
      </c>
      <c r="C1604" s="33">
        <v>43793</v>
      </c>
      <c r="D1604" s="33"/>
      <c r="E1604" s="32" t="s">
        <v>20</v>
      </c>
      <c r="F1604" s="34">
        <v>45369</v>
      </c>
      <c r="G1604" s="34"/>
      <c r="H1604" s="34">
        <v>45370</v>
      </c>
      <c r="I1604" s="34"/>
      <c r="J1604" s="32" t="s">
        <v>528</v>
      </c>
      <c r="K1604" s="32" t="s">
        <v>3281</v>
      </c>
      <c r="L1604" s="32" t="s">
        <v>561</v>
      </c>
      <c r="M1604" s="32" t="s">
        <v>23</v>
      </c>
      <c r="N1604" s="32" t="s">
        <v>340</v>
      </c>
      <c r="O1604" s="32" t="s">
        <v>25</v>
      </c>
      <c r="P1604" s="32" t="s">
        <v>26</v>
      </c>
    </row>
    <row r="1605" spans="1:16" ht="25.5" x14ac:dyDescent="0.25">
      <c r="A1605" s="32" t="s">
        <v>3934</v>
      </c>
      <c r="B1605" s="32" t="s">
        <v>308</v>
      </c>
      <c r="C1605" s="33">
        <v>43793</v>
      </c>
      <c r="D1605" s="33"/>
      <c r="E1605" s="32" t="s">
        <v>25</v>
      </c>
      <c r="F1605" s="34">
        <v>45369</v>
      </c>
      <c r="G1605" s="34"/>
      <c r="H1605" s="34">
        <v>45369</v>
      </c>
      <c r="I1605" s="34"/>
      <c r="J1605" s="32" t="s">
        <v>21</v>
      </c>
      <c r="K1605" s="32" t="s">
        <v>3935</v>
      </c>
      <c r="L1605" s="32" t="s">
        <v>3936</v>
      </c>
      <c r="M1605" s="32" t="s">
        <v>43</v>
      </c>
      <c r="N1605" s="32" t="s">
        <v>24</v>
      </c>
      <c r="O1605" s="32" t="s">
        <v>25</v>
      </c>
      <c r="P1605" s="32" t="s">
        <v>26</v>
      </c>
    </row>
    <row r="1606" spans="1:16" ht="25.5" x14ac:dyDescent="0.25">
      <c r="A1606" s="32" t="s">
        <v>3937</v>
      </c>
      <c r="B1606" s="32" t="s">
        <v>46</v>
      </c>
      <c r="C1606" s="33">
        <v>43788</v>
      </c>
      <c r="D1606" s="33"/>
      <c r="E1606" s="32" t="s">
        <v>25</v>
      </c>
      <c r="F1606" s="34">
        <v>45288</v>
      </c>
      <c r="G1606" s="34"/>
      <c r="H1606" s="34">
        <v>45288</v>
      </c>
      <c r="I1606" s="34"/>
      <c r="J1606" s="32" t="s">
        <v>486</v>
      </c>
      <c r="K1606" s="32" t="s">
        <v>3938</v>
      </c>
      <c r="L1606" s="32" t="s">
        <v>473</v>
      </c>
      <c r="M1606" s="32" t="s">
        <v>43</v>
      </c>
      <c r="N1606" s="32" t="s">
        <v>24</v>
      </c>
      <c r="O1606" s="32" t="s">
        <v>25</v>
      </c>
      <c r="P1606" s="32" t="s">
        <v>26</v>
      </c>
    </row>
    <row r="1607" spans="1:16" ht="25.5" x14ac:dyDescent="0.25">
      <c r="A1607" s="32" t="s">
        <v>3939</v>
      </c>
      <c r="B1607" s="32" t="s">
        <v>3418</v>
      </c>
      <c r="C1607" s="33">
        <v>43793</v>
      </c>
      <c r="D1607" s="33"/>
      <c r="E1607" s="32" t="s">
        <v>25</v>
      </c>
      <c r="F1607" s="34">
        <v>45370</v>
      </c>
      <c r="G1607" s="34"/>
      <c r="H1607" s="34">
        <v>45372</v>
      </c>
      <c r="I1607" s="34"/>
      <c r="J1607" s="32" t="s">
        <v>588</v>
      </c>
      <c r="K1607" s="32" t="s">
        <v>2354</v>
      </c>
      <c r="L1607" s="32" t="s">
        <v>3184</v>
      </c>
      <c r="M1607" s="32" t="s">
        <v>23</v>
      </c>
      <c r="N1607" s="32" t="s">
        <v>24</v>
      </c>
      <c r="O1607" s="32" t="s">
        <v>25</v>
      </c>
      <c r="P1607" s="32" t="s">
        <v>26</v>
      </c>
    </row>
    <row r="1608" spans="1:16" ht="25.5" x14ac:dyDescent="0.25">
      <c r="A1608" s="32" t="s">
        <v>3940</v>
      </c>
      <c r="B1608" s="32" t="s">
        <v>3418</v>
      </c>
      <c r="C1608" s="33">
        <v>43793</v>
      </c>
      <c r="D1608" s="33"/>
      <c r="E1608" s="32" t="s">
        <v>25</v>
      </c>
      <c r="F1608" s="34">
        <v>45369</v>
      </c>
      <c r="G1608" s="34"/>
      <c r="H1608" s="34">
        <v>45376</v>
      </c>
      <c r="I1608" s="34"/>
      <c r="J1608" s="32" t="s">
        <v>698</v>
      </c>
      <c r="K1608" s="32" t="s">
        <v>3941</v>
      </c>
      <c r="L1608" s="32" t="s">
        <v>3942</v>
      </c>
      <c r="M1608" s="32" t="s">
        <v>23</v>
      </c>
      <c r="N1608" s="32" t="s">
        <v>340</v>
      </c>
      <c r="O1608" s="32" t="s">
        <v>25</v>
      </c>
      <c r="P1608" s="32" t="s">
        <v>26</v>
      </c>
    </row>
    <row r="1609" spans="1:16" ht="25.5" x14ac:dyDescent="0.25">
      <c r="A1609" s="32" t="s">
        <v>3943</v>
      </c>
      <c r="B1609" s="32" t="s">
        <v>64</v>
      </c>
      <c r="C1609" s="33">
        <v>43791</v>
      </c>
      <c r="D1609" s="33"/>
      <c r="E1609" s="32" t="s">
        <v>25</v>
      </c>
      <c r="F1609" s="34">
        <v>43792</v>
      </c>
      <c r="G1609" s="34"/>
      <c r="H1609" s="34">
        <v>45286</v>
      </c>
      <c r="I1609" s="34"/>
      <c r="J1609" s="32" t="s">
        <v>779</v>
      </c>
      <c r="K1609" s="32" t="s">
        <v>3944</v>
      </c>
      <c r="L1609" s="32" t="s">
        <v>894</v>
      </c>
      <c r="M1609" s="32" t="s">
        <v>23</v>
      </c>
      <c r="N1609" s="32" t="s">
        <v>340</v>
      </c>
      <c r="O1609" s="32" t="s">
        <v>25</v>
      </c>
      <c r="P1609" s="32" t="s">
        <v>26</v>
      </c>
    </row>
    <row r="1610" spans="1:16" ht="25.5" x14ac:dyDescent="0.25">
      <c r="A1610" s="32" t="s">
        <v>3945</v>
      </c>
      <c r="B1610" s="32" t="s">
        <v>2828</v>
      </c>
      <c r="C1610" s="33">
        <v>43792</v>
      </c>
      <c r="D1610" s="33"/>
      <c r="E1610" s="32" t="s">
        <v>25</v>
      </c>
      <c r="F1610" s="34">
        <v>45342</v>
      </c>
      <c r="G1610" s="34"/>
      <c r="H1610" s="34">
        <v>45342</v>
      </c>
      <c r="I1610" s="34"/>
      <c r="J1610" s="32" t="s">
        <v>36</v>
      </c>
      <c r="K1610" s="32" t="s">
        <v>363</v>
      </c>
      <c r="L1610" s="32" t="s">
        <v>3946</v>
      </c>
      <c r="M1610" s="32" t="s">
        <v>23</v>
      </c>
      <c r="N1610" s="32" t="s">
        <v>24</v>
      </c>
      <c r="O1610" s="32" t="s">
        <v>25</v>
      </c>
      <c r="P1610" s="32" t="s">
        <v>26</v>
      </c>
    </row>
    <row r="1611" spans="1:16" ht="25.5" x14ac:dyDescent="0.25">
      <c r="A1611" s="32" t="s">
        <v>3947</v>
      </c>
      <c r="B1611" s="32" t="s">
        <v>793</v>
      </c>
      <c r="C1611" s="33">
        <v>43792</v>
      </c>
      <c r="D1611" s="33"/>
      <c r="E1611" s="32" t="s">
        <v>20</v>
      </c>
      <c r="F1611" s="34">
        <v>45335</v>
      </c>
      <c r="G1611" s="34"/>
      <c r="H1611" s="34">
        <v>45376</v>
      </c>
      <c r="I1611" s="34"/>
      <c r="J1611" s="32" t="s">
        <v>36</v>
      </c>
      <c r="K1611" s="32" t="s">
        <v>455</v>
      </c>
      <c r="L1611" s="32" t="s">
        <v>42</v>
      </c>
      <c r="M1611" s="32" t="s">
        <v>23</v>
      </c>
      <c r="N1611" s="32" t="s">
        <v>340</v>
      </c>
      <c r="O1611" s="32" t="s">
        <v>25</v>
      </c>
      <c r="P1611" s="32" t="s">
        <v>26</v>
      </c>
    </row>
    <row r="1612" spans="1:16" ht="25.5" x14ac:dyDescent="0.25">
      <c r="A1612" s="32" t="s">
        <v>3948</v>
      </c>
      <c r="B1612" s="32" t="s">
        <v>3798</v>
      </c>
      <c r="C1612" s="33">
        <v>43793</v>
      </c>
      <c r="D1612" s="33"/>
      <c r="E1612" s="32" t="s">
        <v>25</v>
      </c>
      <c r="F1612" s="34">
        <v>45372</v>
      </c>
      <c r="G1612" s="34"/>
      <c r="H1612" s="34">
        <v>45383</v>
      </c>
      <c r="I1612" s="34"/>
      <c r="J1612" s="32" t="s">
        <v>1217</v>
      </c>
      <c r="K1612" s="32" t="s">
        <v>2687</v>
      </c>
      <c r="L1612" s="32" t="s">
        <v>3420</v>
      </c>
      <c r="M1612" s="32" t="s">
        <v>23</v>
      </c>
      <c r="N1612" s="32" t="s">
        <v>340</v>
      </c>
      <c r="O1612" s="32" t="s">
        <v>25</v>
      </c>
      <c r="P1612" s="32" t="s">
        <v>26</v>
      </c>
    </row>
    <row r="1613" spans="1:16" ht="25.5" x14ac:dyDescent="0.25">
      <c r="A1613" s="32" t="s">
        <v>3949</v>
      </c>
      <c r="B1613" s="32" t="s">
        <v>3918</v>
      </c>
      <c r="C1613" s="33">
        <v>43794</v>
      </c>
      <c r="D1613" s="33"/>
      <c r="E1613" s="32" t="s">
        <v>20</v>
      </c>
      <c r="F1613" s="34">
        <v>45382</v>
      </c>
      <c r="G1613" s="34"/>
      <c r="H1613" s="34">
        <v>45384</v>
      </c>
      <c r="I1613" s="34"/>
      <c r="J1613" s="32" t="s">
        <v>36</v>
      </c>
      <c r="K1613" s="32" t="s">
        <v>3950</v>
      </c>
      <c r="L1613" s="32" t="s">
        <v>3951</v>
      </c>
      <c r="M1613" s="32" t="s">
        <v>23</v>
      </c>
      <c r="N1613" s="32" t="s">
        <v>356</v>
      </c>
      <c r="O1613" s="32" t="s">
        <v>25</v>
      </c>
      <c r="P1613" s="32" t="s">
        <v>26</v>
      </c>
    </row>
    <row r="1614" spans="1:16" ht="25.5" x14ac:dyDescent="0.25">
      <c r="A1614" s="32" t="s">
        <v>3952</v>
      </c>
      <c r="B1614" s="32" t="s">
        <v>46</v>
      </c>
      <c r="C1614" s="33">
        <v>43790</v>
      </c>
      <c r="D1614" s="33"/>
      <c r="E1614" s="32" t="s">
        <v>25</v>
      </c>
      <c r="F1614" s="34">
        <v>45289</v>
      </c>
      <c r="G1614" s="34"/>
      <c r="H1614" s="34">
        <v>45289</v>
      </c>
      <c r="I1614" s="34"/>
      <c r="J1614" s="32" t="s">
        <v>238</v>
      </c>
      <c r="K1614" s="32" t="s">
        <v>716</v>
      </c>
      <c r="L1614" s="32" t="s">
        <v>513</v>
      </c>
      <c r="M1614" s="32" t="s">
        <v>23</v>
      </c>
      <c r="N1614" s="32" t="s">
        <v>24</v>
      </c>
      <c r="O1614" s="32" t="s">
        <v>25</v>
      </c>
      <c r="P1614" s="32" t="s">
        <v>26</v>
      </c>
    </row>
    <row r="1615" spans="1:16" ht="25.5" x14ac:dyDescent="0.25">
      <c r="A1615" s="32" t="s">
        <v>3953</v>
      </c>
      <c r="B1615" s="32" t="s">
        <v>3927</v>
      </c>
      <c r="C1615" s="33">
        <v>43793</v>
      </c>
      <c r="D1615" s="33"/>
      <c r="E1615" s="32" t="s">
        <v>25</v>
      </c>
      <c r="F1615" s="34">
        <v>45384</v>
      </c>
      <c r="G1615" s="34"/>
      <c r="H1615" s="34">
        <v>45384</v>
      </c>
      <c r="I1615" s="34"/>
      <c r="J1615" s="32" t="s">
        <v>399</v>
      </c>
      <c r="K1615" s="32" t="s">
        <v>269</v>
      </c>
      <c r="L1615" s="32" t="s">
        <v>3358</v>
      </c>
      <c r="M1615" s="32" t="s">
        <v>23</v>
      </c>
      <c r="N1615" s="32" t="s">
        <v>340</v>
      </c>
      <c r="O1615" s="32" t="s">
        <v>25</v>
      </c>
      <c r="P1615" s="32" t="s">
        <v>26</v>
      </c>
    </row>
    <row r="1616" spans="1:16" ht="25.5" x14ac:dyDescent="0.25">
      <c r="A1616" s="32" t="s">
        <v>3954</v>
      </c>
      <c r="B1616" s="32" t="s">
        <v>414</v>
      </c>
      <c r="C1616" s="33">
        <v>43794</v>
      </c>
      <c r="D1616" s="33"/>
      <c r="E1616" s="32" t="s">
        <v>25</v>
      </c>
      <c r="F1616" s="34">
        <v>45384</v>
      </c>
      <c r="G1616" s="34"/>
      <c r="H1616" s="34">
        <v>45384</v>
      </c>
      <c r="I1616" s="34"/>
      <c r="J1616" s="32" t="s">
        <v>119</v>
      </c>
      <c r="K1616" s="32" t="s">
        <v>2546</v>
      </c>
      <c r="L1616" s="32" t="s">
        <v>3955</v>
      </c>
      <c r="M1616" s="32" t="s">
        <v>43</v>
      </c>
      <c r="N1616" s="32" t="s">
        <v>24</v>
      </c>
      <c r="O1616" s="32" t="s">
        <v>20</v>
      </c>
      <c r="P1616" s="32" t="s">
        <v>26</v>
      </c>
    </row>
    <row r="1617" spans="1:16" ht="25.5" x14ac:dyDescent="0.25">
      <c r="A1617" s="32" t="s">
        <v>3956</v>
      </c>
      <c r="B1617" s="32" t="s">
        <v>793</v>
      </c>
      <c r="C1617" s="33">
        <v>43791</v>
      </c>
      <c r="D1617" s="33"/>
      <c r="E1617" s="32" t="s">
        <v>25</v>
      </c>
      <c r="F1617" s="34">
        <v>45336</v>
      </c>
      <c r="G1617" s="34"/>
      <c r="H1617" s="34">
        <v>45336</v>
      </c>
      <c r="I1617" s="34"/>
      <c r="J1617" s="32" t="s">
        <v>528</v>
      </c>
      <c r="K1617" s="32" t="s">
        <v>3957</v>
      </c>
      <c r="L1617" s="32" t="s">
        <v>599</v>
      </c>
      <c r="M1617" s="32" t="s">
        <v>23</v>
      </c>
      <c r="N1617" s="32" t="s">
        <v>24</v>
      </c>
      <c r="O1617" s="32" t="s">
        <v>25</v>
      </c>
      <c r="P1617" s="32" t="s">
        <v>26</v>
      </c>
    </row>
    <row r="1618" spans="1:16" ht="25.5" x14ac:dyDescent="0.25">
      <c r="A1618" s="32" t="s">
        <v>3958</v>
      </c>
      <c r="B1618" s="32" t="s">
        <v>3959</v>
      </c>
      <c r="C1618" s="33">
        <v>43794</v>
      </c>
      <c r="D1618" s="33"/>
      <c r="E1618" s="32" t="s">
        <v>25</v>
      </c>
      <c r="F1618" s="34">
        <v>45384</v>
      </c>
      <c r="G1618" s="34"/>
      <c r="H1618" s="34">
        <v>45384</v>
      </c>
      <c r="I1618" s="34"/>
      <c r="J1618" s="32" t="s">
        <v>21</v>
      </c>
      <c r="K1618" s="32" t="s">
        <v>3960</v>
      </c>
      <c r="L1618" s="32" t="s">
        <v>269</v>
      </c>
      <c r="M1618" s="32" t="s">
        <v>23</v>
      </c>
      <c r="N1618" s="32" t="s">
        <v>340</v>
      </c>
      <c r="O1618" s="32" t="s">
        <v>25</v>
      </c>
      <c r="P1618" s="32" t="s">
        <v>26</v>
      </c>
    </row>
    <row r="1619" spans="1:16" ht="25.5" x14ac:dyDescent="0.25">
      <c r="A1619" s="32" t="s">
        <v>3961</v>
      </c>
      <c r="B1619" s="32" t="s">
        <v>2801</v>
      </c>
      <c r="C1619" s="33">
        <v>43794</v>
      </c>
      <c r="D1619" s="33"/>
      <c r="E1619" s="32" t="s">
        <v>20</v>
      </c>
      <c r="F1619" s="34">
        <v>45384</v>
      </c>
      <c r="G1619" s="34"/>
      <c r="H1619" s="34">
        <v>45384</v>
      </c>
      <c r="I1619" s="34"/>
      <c r="J1619" s="32" t="s">
        <v>21</v>
      </c>
      <c r="K1619" s="32" t="s">
        <v>3962</v>
      </c>
      <c r="L1619" s="32" t="s">
        <v>3298</v>
      </c>
      <c r="M1619" s="32" t="s">
        <v>23</v>
      </c>
      <c r="N1619" s="32" t="s">
        <v>24</v>
      </c>
      <c r="O1619" s="32" t="s">
        <v>25</v>
      </c>
      <c r="P1619" s="32" t="s">
        <v>26</v>
      </c>
    </row>
    <row r="1620" spans="1:16" ht="25.5" x14ac:dyDescent="0.25">
      <c r="A1620" s="32" t="s">
        <v>3963</v>
      </c>
      <c r="B1620" s="32" t="s">
        <v>3964</v>
      </c>
      <c r="C1620" s="33">
        <v>43792</v>
      </c>
      <c r="D1620" s="33"/>
      <c r="E1620" s="32" t="s">
        <v>25</v>
      </c>
      <c r="F1620" s="34">
        <v>45384</v>
      </c>
      <c r="G1620" s="34"/>
      <c r="H1620" s="34">
        <v>45384</v>
      </c>
      <c r="I1620" s="34"/>
      <c r="J1620" s="32" t="s">
        <v>134</v>
      </c>
      <c r="K1620" s="32" t="s">
        <v>1538</v>
      </c>
      <c r="L1620" s="32" t="s">
        <v>44</v>
      </c>
      <c r="M1620" s="32" t="s">
        <v>43</v>
      </c>
      <c r="N1620" s="32" t="s">
        <v>24</v>
      </c>
      <c r="O1620" s="32" t="s">
        <v>25</v>
      </c>
      <c r="P1620" s="32" t="s">
        <v>26</v>
      </c>
    </row>
    <row r="1621" spans="1:16" ht="25.5" x14ac:dyDescent="0.25">
      <c r="A1621" s="32" t="s">
        <v>3965</v>
      </c>
      <c r="B1621" s="32" t="s">
        <v>35</v>
      </c>
      <c r="C1621" s="33">
        <v>43791</v>
      </c>
      <c r="D1621" s="33"/>
      <c r="E1621" s="32" t="s">
        <v>25</v>
      </c>
      <c r="F1621" s="34">
        <v>45293</v>
      </c>
      <c r="G1621" s="34"/>
      <c r="H1621" s="34">
        <v>45294</v>
      </c>
      <c r="I1621" s="34"/>
      <c r="J1621" s="32" t="s">
        <v>369</v>
      </c>
      <c r="K1621" s="32" t="s">
        <v>42</v>
      </c>
      <c r="L1621" s="32" t="s">
        <v>42</v>
      </c>
      <c r="M1621" s="32" t="s">
        <v>23</v>
      </c>
      <c r="N1621" s="32" t="s">
        <v>24</v>
      </c>
      <c r="O1621" s="32" t="s">
        <v>25</v>
      </c>
      <c r="P1621" s="32" t="s">
        <v>26</v>
      </c>
    </row>
    <row r="1622" spans="1:16" ht="25.5" x14ac:dyDescent="0.25">
      <c r="A1622" s="32" t="s">
        <v>3966</v>
      </c>
      <c r="B1622" s="32" t="s">
        <v>3959</v>
      </c>
      <c r="C1622" s="33">
        <v>43788</v>
      </c>
      <c r="D1622" s="33"/>
      <c r="E1622" s="32" t="s">
        <v>20</v>
      </c>
      <c r="F1622" s="34">
        <v>45384</v>
      </c>
      <c r="G1622" s="34"/>
      <c r="H1622" s="34">
        <v>45384</v>
      </c>
      <c r="I1622" s="34"/>
      <c r="J1622" s="32" t="s">
        <v>418</v>
      </c>
      <c r="K1622" s="32" t="s">
        <v>1367</v>
      </c>
      <c r="L1622" s="32" t="s">
        <v>3967</v>
      </c>
      <c r="M1622" s="32" t="s">
        <v>23</v>
      </c>
      <c r="N1622" s="32" t="s">
        <v>340</v>
      </c>
      <c r="O1622" s="32" t="s">
        <v>20</v>
      </c>
      <c r="P1622" s="32" t="s">
        <v>26</v>
      </c>
    </row>
    <row r="1623" spans="1:16" ht="25.5" x14ac:dyDescent="0.25">
      <c r="A1623" s="32" t="s">
        <v>3968</v>
      </c>
      <c r="B1623" s="32" t="s">
        <v>29</v>
      </c>
      <c r="C1623" s="33">
        <v>43790</v>
      </c>
      <c r="D1623" s="33"/>
      <c r="E1623" s="32" t="s">
        <v>25</v>
      </c>
      <c r="F1623" s="34">
        <v>45275</v>
      </c>
      <c r="G1623" s="34"/>
      <c r="H1623" s="34">
        <v>45275</v>
      </c>
      <c r="I1623" s="34"/>
      <c r="J1623" s="32" t="s">
        <v>427</v>
      </c>
      <c r="K1623" s="32" t="s">
        <v>2712</v>
      </c>
      <c r="L1623" s="40">
        <v>44986</v>
      </c>
      <c r="M1623" s="32" t="s">
        <v>23</v>
      </c>
      <c r="N1623" s="32" t="s">
        <v>24</v>
      </c>
      <c r="O1623" s="32" t="s">
        <v>25</v>
      </c>
      <c r="P1623" s="32" t="s">
        <v>26</v>
      </c>
    </row>
    <row r="1624" spans="1:16" ht="25.5" x14ac:dyDescent="0.25">
      <c r="A1624" s="32" t="s">
        <v>3969</v>
      </c>
      <c r="B1624" s="32" t="s">
        <v>92</v>
      </c>
      <c r="C1624" s="33">
        <v>43788</v>
      </c>
      <c r="D1624" s="33"/>
      <c r="E1624" s="32" t="s">
        <v>25</v>
      </c>
      <c r="F1624" s="34">
        <v>45349</v>
      </c>
      <c r="G1624" s="34"/>
      <c r="H1624" s="34">
        <v>45349</v>
      </c>
      <c r="I1624" s="34"/>
      <c r="J1624" s="32" t="s">
        <v>657</v>
      </c>
      <c r="K1624" s="32" t="s">
        <v>3970</v>
      </c>
      <c r="L1624" s="32" t="s">
        <v>3170</v>
      </c>
      <c r="M1624" s="32" t="s">
        <v>23</v>
      </c>
      <c r="N1624" s="32" t="s">
        <v>340</v>
      </c>
      <c r="O1624" s="32" t="s">
        <v>25</v>
      </c>
      <c r="P1624" s="32" t="s">
        <v>26</v>
      </c>
    </row>
    <row r="1625" spans="1:16" ht="25.5" x14ac:dyDescent="0.25">
      <c r="A1625" s="32" t="s">
        <v>3971</v>
      </c>
      <c r="B1625" s="32" t="s">
        <v>671</v>
      </c>
      <c r="C1625" s="33">
        <v>43791</v>
      </c>
      <c r="D1625" s="33"/>
      <c r="E1625" s="32" t="s">
        <v>25</v>
      </c>
      <c r="F1625" s="34">
        <v>45349</v>
      </c>
      <c r="G1625" s="34"/>
      <c r="H1625" s="34">
        <v>45356</v>
      </c>
      <c r="I1625" s="34"/>
      <c r="J1625" s="32" t="s">
        <v>119</v>
      </c>
      <c r="K1625" s="32" t="s">
        <v>2546</v>
      </c>
      <c r="L1625" s="32" t="s">
        <v>2942</v>
      </c>
      <c r="M1625" s="32" t="s">
        <v>23</v>
      </c>
      <c r="N1625" s="32" t="s">
        <v>340</v>
      </c>
      <c r="O1625" s="32" t="s">
        <v>25</v>
      </c>
      <c r="P1625" s="32" t="s">
        <v>26</v>
      </c>
    </row>
    <row r="1626" spans="1:16" ht="25.5" x14ac:dyDescent="0.25">
      <c r="A1626" s="32" t="s">
        <v>3972</v>
      </c>
      <c r="B1626" s="32" t="s">
        <v>3927</v>
      </c>
      <c r="C1626" s="33">
        <v>43793</v>
      </c>
      <c r="D1626" s="33"/>
      <c r="E1626" s="32" t="s">
        <v>25</v>
      </c>
      <c r="F1626" s="34">
        <v>45384</v>
      </c>
      <c r="G1626" s="34"/>
      <c r="H1626" s="34">
        <v>45384</v>
      </c>
      <c r="I1626" s="34"/>
      <c r="J1626" s="32" t="s">
        <v>593</v>
      </c>
      <c r="K1626" s="32" t="s">
        <v>3973</v>
      </c>
      <c r="L1626" s="32" t="s">
        <v>3942</v>
      </c>
      <c r="M1626" s="32" t="s">
        <v>23</v>
      </c>
      <c r="N1626" s="32" t="s">
        <v>24</v>
      </c>
      <c r="O1626" s="32" t="s">
        <v>25</v>
      </c>
      <c r="P1626" s="32" t="s">
        <v>26</v>
      </c>
    </row>
    <row r="1627" spans="1:16" ht="25.5" x14ac:dyDescent="0.25">
      <c r="A1627" s="32" t="s">
        <v>3974</v>
      </c>
      <c r="B1627" s="32" t="s">
        <v>2801</v>
      </c>
      <c r="C1627" s="33">
        <v>43794</v>
      </c>
      <c r="D1627" s="33"/>
      <c r="E1627" s="32" t="s">
        <v>20</v>
      </c>
      <c r="F1627" s="34">
        <v>45384</v>
      </c>
      <c r="G1627" s="34"/>
      <c r="H1627" s="34">
        <v>45385</v>
      </c>
      <c r="I1627" s="34"/>
      <c r="J1627" s="32" t="s">
        <v>119</v>
      </c>
      <c r="K1627" s="32" t="s">
        <v>127</v>
      </c>
      <c r="L1627" s="32" t="s">
        <v>3143</v>
      </c>
      <c r="M1627" s="32" t="s">
        <v>23</v>
      </c>
      <c r="N1627" s="32" t="s">
        <v>340</v>
      </c>
      <c r="O1627" s="32" t="s">
        <v>25</v>
      </c>
      <c r="P1627" s="32" t="s">
        <v>20</v>
      </c>
    </row>
    <row r="1628" spans="1:16" ht="25.5" x14ac:dyDescent="0.25">
      <c r="A1628" s="32" t="s">
        <v>3975</v>
      </c>
      <c r="B1628" s="32" t="s">
        <v>106</v>
      </c>
      <c r="C1628" s="33">
        <v>43790</v>
      </c>
      <c r="D1628" s="33"/>
      <c r="E1628" s="32" t="s">
        <v>25</v>
      </c>
      <c r="F1628" s="34">
        <v>45301</v>
      </c>
      <c r="G1628" s="34"/>
      <c r="H1628" s="34">
        <v>45304</v>
      </c>
      <c r="I1628" s="34"/>
      <c r="J1628" s="32" t="s">
        <v>30</v>
      </c>
      <c r="K1628" s="32" t="s">
        <v>904</v>
      </c>
      <c r="L1628" s="32" t="s">
        <v>730</v>
      </c>
      <c r="M1628" s="32" t="s">
        <v>23</v>
      </c>
      <c r="N1628" s="32" t="s">
        <v>24</v>
      </c>
      <c r="O1628" s="32" t="s">
        <v>25</v>
      </c>
      <c r="P1628" s="32" t="s">
        <v>26</v>
      </c>
    </row>
    <row r="1629" spans="1:16" ht="25.5" x14ac:dyDescent="0.25">
      <c r="A1629" s="32" t="s">
        <v>3976</v>
      </c>
      <c r="B1629" s="32" t="s">
        <v>69</v>
      </c>
      <c r="C1629" s="33">
        <v>43790</v>
      </c>
      <c r="D1629" s="33"/>
      <c r="E1629" s="32" t="s">
        <v>25</v>
      </c>
      <c r="F1629" s="34">
        <v>45271</v>
      </c>
      <c r="G1629" s="34"/>
      <c r="H1629" s="34">
        <v>45271</v>
      </c>
      <c r="I1629" s="34"/>
      <c r="J1629" s="32" t="s">
        <v>410</v>
      </c>
      <c r="K1629" s="32" t="s">
        <v>904</v>
      </c>
      <c r="L1629" s="32" t="s">
        <v>66</v>
      </c>
      <c r="M1629" s="32" t="s">
        <v>43</v>
      </c>
      <c r="N1629" s="32" t="s">
        <v>24</v>
      </c>
      <c r="O1629" s="32" t="s">
        <v>25</v>
      </c>
      <c r="P1629" s="32" t="s">
        <v>26</v>
      </c>
    </row>
    <row r="1630" spans="1:16" ht="25.5" x14ac:dyDescent="0.25">
      <c r="A1630" s="32" t="s">
        <v>3977</v>
      </c>
      <c r="B1630" s="32" t="s">
        <v>2801</v>
      </c>
      <c r="C1630" s="33">
        <v>43794</v>
      </c>
      <c r="D1630" s="33"/>
      <c r="E1630" s="32" t="s">
        <v>20</v>
      </c>
      <c r="F1630" s="34">
        <v>45384</v>
      </c>
      <c r="G1630" s="34"/>
      <c r="H1630" s="34">
        <v>45384</v>
      </c>
      <c r="I1630" s="34"/>
      <c r="J1630" s="32" t="s">
        <v>399</v>
      </c>
      <c r="K1630" s="32" t="s">
        <v>3978</v>
      </c>
      <c r="L1630" s="32" t="s">
        <v>3979</v>
      </c>
      <c r="M1630" s="32" t="s">
        <v>23</v>
      </c>
      <c r="N1630" s="32" t="s">
        <v>340</v>
      </c>
      <c r="O1630" s="32" t="s">
        <v>25</v>
      </c>
      <c r="P1630" s="32" t="s">
        <v>26</v>
      </c>
    </row>
    <row r="1631" spans="1:16" ht="25.5" x14ac:dyDescent="0.25">
      <c r="A1631" s="32" t="s">
        <v>3980</v>
      </c>
      <c r="B1631" s="32" t="s">
        <v>3418</v>
      </c>
      <c r="C1631" s="33">
        <v>43793</v>
      </c>
      <c r="D1631" s="33"/>
      <c r="E1631" s="32" t="s">
        <v>25</v>
      </c>
      <c r="F1631" s="34">
        <v>45369</v>
      </c>
      <c r="G1631" s="34"/>
      <c r="H1631" s="34">
        <v>45372</v>
      </c>
      <c r="I1631" s="34"/>
      <c r="J1631" s="32" t="s">
        <v>30</v>
      </c>
      <c r="K1631" s="32" t="s">
        <v>170</v>
      </c>
      <c r="L1631" s="32" t="s">
        <v>3981</v>
      </c>
      <c r="M1631" s="32" t="s">
        <v>23</v>
      </c>
      <c r="N1631" s="32" t="s">
        <v>24</v>
      </c>
      <c r="O1631" s="32" t="s">
        <v>25</v>
      </c>
      <c r="P1631" s="32" t="s">
        <v>26</v>
      </c>
    </row>
    <row r="1632" spans="1:16" ht="25.5" x14ac:dyDescent="0.25">
      <c r="A1632" s="32" t="s">
        <v>3961</v>
      </c>
      <c r="B1632" s="32" t="s">
        <v>2801</v>
      </c>
      <c r="C1632" s="33">
        <v>43794</v>
      </c>
      <c r="D1632" s="33"/>
      <c r="E1632" s="32" t="s">
        <v>25</v>
      </c>
      <c r="F1632" s="34">
        <v>45384</v>
      </c>
      <c r="G1632" s="34"/>
      <c r="H1632" s="34">
        <v>45384</v>
      </c>
      <c r="I1632" s="34"/>
      <c r="J1632" s="32" t="s">
        <v>21</v>
      </c>
      <c r="K1632" s="32" t="s">
        <v>3409</v>
      </c>
      <c r="L1632" s="32" t="s">
        <v>3184</v>
      </c>
      <c r="M1632" s="32" t="s">
        <v>23</v>
      </c>
      <c r="N1632" s="32" t="s">
        <v>24</v>
      </c>
      <c r="O1632" s="32" t="s">
        <v>25</v>
      </c>
      <c r="P1632" s="32" t="s">
        <v>26</v>
      </c>
    </row>
    <row r="1633" spans="1:16" ht="25.5" x14ac:dyDescent="0.25">
      <c r="A1633" s="32" t="s">
        <v>3969</v>
      </c>
      <c r="B1633" s="32" t="s">
        <v>92</v>
      </c>
      <c r="C1633" s="33">
        <v>43795</v>
      </c>
      <c r="D1633" s="33"/>
      <c r="E1633" s="32" t="s">
        <v>25</v>
      </c>
      <c r="F1633" s="34">
        <v>45349</v>
      </c>
      <c r="G1633" s="34"/>
      <c r="H1633" s="34">
        <v>45349</v>
      </c>
      <c r="I1633" s="34"/>
      <c r="J1633" s="32" t="s">
        <v>253</v>
      </c>
      <c r="K1633" s="32" t="s">
        <v>1049</v>
      </c>
      <c r="L1633" s="32" t="s">
        <v>3982</v>
      </c>
      <c r="M1633" s="32" t="s">
        <v>23</v>
      </c>
      <c r="N1633" s="32" t="s">
        <v>340</v>
      </c>
      <c r="O1633" s="32" t="s">
        <v>25</v>
      </c>
      <c r="P1633" s="32" t="s">
        <v>26</v>
      </c>
    </row>
    <row r="1634" spans="1:16" ht="25.5" x14ac:dyDescent="0.25">
      <c r="A1634" s="32" t="s">
        <v>3976</v>
      </c>
      <c r="B1634" s="32" t="s">
        <v>69</v>
      </c>
      <c r="C1634" s="33">
        <v>43790</v>
      </c>
      <c r="D1634" s="33"/>
      <c r="E1634" s="32" t="s">
        <v>20</v>
      </c>
      <c r="F1634" s="34">
        <v>45271</v>
      </c>
      <c r="G1634" s="34"/>
      <c r="H1634" s="34">
        <v>45271</v>
      </c>
      <c r="I1634" s="34"/>
      <c r="J1634" s="32" t="s">
        <v>410</v>
      </c>
      <c r="K1634" s="32" t="s">
        <v>516</v>
      </c>
      <c r="L1634" s="32" t="s">
        <v>66</v>
      </c>
      <c r="M1634" s="32" t="s">
        <v>43</v>
      </c>
      <c r="N1634" s="32" t="s">
        <v>24</v>
      </c>
      <c r="O1634" s="32" t="s">
        <v>25</v>
      </c>
      <c r="P1634" s="32" t="s">
        <v>26</v>
      </c>
    </row>
    <row r="1635" spans="1:16" ht="25.5" x14ac:dyDescent="0.25">
      <c r="A1635" s="32" t="s">
        <v>3983</v>
      </c>
      <c r="B1635" s="32" t="s">
        <v>95</v>
      </c>
      <c r="C1635" s="33">
        <v>43790</v>
      </c>
      <c r="D1635" s="33"/>
      <c r="E1635" s="32" t="s">
        <v>25</v>
      </c>
      <c r="F1635" s="34">
        <v>45286</v>
      </c>
      <c r="G1635" s="34"/>
      <c r="H1635" s="34">
        <v>45286</v>
      </c>
      <c r="I1635" s="34"/>
      <c r="J1635" s="32" t="s">
        <v>119</v>
      </c>
      <c r="K1635" s="32" t="s">
        <v>3984</v>
      </c>
      <c r="L1635" s="32" t="s">
        <v>517</v>
      </c>
      <c r="M1635" s="32" t="s">
        <v>23</v>
      </c>
      <c r="N1635" s="32" t="s">
        <v>24</v>
      </c>
      <c r="O1635" s="32" t="s">
        <v>25</v>
      </c>
      <c r="P1635" s="32" t="s">
        <v>26</v>
      </c>
    </row>
    <row r="1636" spans="1:16" ht="25.5" x14ac:dyDescent="0.25">
      <c r="A1636" s="32" t="s">
        <v>3985</v>
      </c>
      <c r="B1636" s="32" t="s">
        <v>3203</v>
      </c>
      <c r="C1636" s="33">
        <v>43791</v>
      </c>
      <c r="D1636" s="33"/>
      <c r="E1636" s="32" t="s">
        <v>25</v>
      </c>
      <c r="F1636" s="34">
        <v>45342</v>
      </c>
      <c r="G1636" s="34"/>
      <c r="H1636" s="34">
        <v>45363</v>
      </c>
      <c r="I1636" s="34"/>
      <c r="J1636" s="32" t="s">
        <v>418</v>
      </c>
      <c r="K1636" s="32" t="s">
        <v>1506</v>
      </c>
      <c r="L1636" s="32" t="s">
        <v>3184</v>
      </c>
      <c r="M1636" s="32" t="s">
        <v>43</v>
      </c>
      <c r="N1636" s="32" t="s">
        <v>340</v>
      </c>
      <c r="O1636" s="32" t="s">
        <v>25</v>
      </c>
      <c r="P1636" s="32" t="s">
        <v>26</v>
      </c>
    </row>
    <row r="1637" spans="1:16" ht="25.5" x14ac:dyDescent="0.25">
      <c r="A1637" s="32" t="s">
        <v>3986</v>
      </c>
      <c r="B1637" s="32" t="s">
        <v>3313</v>
      </c>
      <c r="C1637" s="33">
        <v>43799</v>
      </c>
      <c r="D1637" s="33"/>
      <c r="E1637" s="32" t="s">
        <v>25</v>
      </c>
      <c r="F1637" s="34">
        <v>45352</v>
      </c>
      <c r="G1637" s="34"/>
      <c r="H1637" s="34">
        <v>45384</v>
      </c>
      <c r="I1637" s="34"/>
      <c r="J1637" s="32" t="s">
        <v>36</v>
      </c>
      <c r="K1637" s="32" t="s">
        <v>1035</v>
      </c>
      <c r="L1637" s="32" t="s">
        <v>1021</v>
      </c>
      <c r="M1637" s="32" t="s">
        <v>23</v>
      </c>
      <c r="N1637" s="32" t="s">
        <v>24</v>
      </c>
      <c r="O1637" s="32" t="s">
        <v>25</v>
      </c>
      <c r="P1637" s="32" t="s">
        <v>26</v>
      </c>
    </row>
    <row r="1638" spans="1:16" ht="25.5" x14ac:dyDescent="0.25">
      <c r="A1638" s="32" t="s">
        <v>3987</v>
      </c>
      <c r="B1638" s="32" t="s">
        <v>2828</v>
      </c>
      <c r="C1638" s="33">
        <v>43792</v>
      </c>
      <c r="D1638" s="33"/>
      <c r="E1638" s="32" t="s">
        <v>25</v>
      </c>
      <c r="F1638" s="34">
        <v>45342</v>
      </c>
      <c r="G1638" s="34"/>
      <c r="H1638" s="34">
        <v>45342</v>
      </c>
      <c r="I1638" s="34"/>
      <c r="J1638" s="32" t="s">
        <v>21</v>
      </c>
      <c r="K1638" s="32" t="s">
        <v>3988</v>
      </c>
      <c r="L1638" s="32" t="s">
        <v>3989</v>
      </c>
      <c r="M1638" s="32" t="s">
        <v>23</v>
      </c>
      <c r="N1638" s="32" t="s">
        <v>340</v>
      </c>
      <c r="O1638" s="32" t="s">
        <v>25</v>
      </c>
      <c r="P1638" s="32" t="s">
        <v>26</v>
      </c>
    </row>
    <row r="1639" spans="1:16" ht="25.5" x14ac:dyDescent="0.25">
      <c r="A1639" s="32" t="s">
        <v>3990</v>
      </c>
      <c r="B1639" s="32" t="s">
        <v>2801</v>
      </c>
      <c r="C1639" s="33">
        <v>43794</v>
      </c>
      <c r="D1639" s="33"/>
      <c r="E1639" s="32" t="s">
        <v>25</v>
      </c>
      <c r="F1639" s="34">
        <v>45384</v>
      </c>
      <c r="G1639" s="34"/>
      <c r="H1639" s="34">
        <v>45384</v>
      </c>
      <c r="I1639" s="34"/>
      <c r="J1639" s="32" t="s">
        <v>418</v>
      </c>
      <c r="K1639" s="32" t="s">
        <v>1483</v>
      </c>
      <c r="L1639" s="32" t="s">
        <v>3224</v>
      </c>
      <c r="M1639" s="32" t="s">
        <v>23</v>
      </c>
      <c r="N1639" s="32" t="s">
        <v>24</v>
      </c>
      <c r="O1639" s="32" t="s">
        <v>25</v>
      </c>
      <c r="P1639" s="32" t="s">
        <v>26</v>
      </c>
    </row>
    <row r="1640" spans="1:16" ht="25.5" x14ac:dyDescent="0.25">
      <c r="A1640" s="32" t="s">
        <v>3991</v>
      </c>
      <c r="B1640" s="32" t="s">
        <v>3313</v>
      </c>
      <c r="C1640" s="33">
        <v>43790</v>
      </c>
      <c r="D1640" s="33"/>
      <c r="E1640" s="32" t="s">
        <v>25</v>
      </c>
      <c r="F1640" s="34">
        <v>45365</v>
      </c>
      <c r="G1640" s="34"/>
      <c r="H1640" s="34">
        <v>45365</v>
      </c>
      <c r="I1640" s="34"/>
      <c r="J1640" s="32" t="s">
        <v>486</v>
      </c>
      <c r="K1640" s="32" t="s">
        <v>904</v>
      </c>
      <c r="L1640" s="32" t="s">
        <v>601</v>
      </c>
      <c r="M1640" s="32" t="s">
        <v>23</v>
      </c>
      <c r="N1640" s="32" t="s">
        <v>340</v>
      </c>
      <c r="O1640" s="32" t="s">
        <v>25</v>
      </c>
      <c r="P1640" s="32" t="s">
        <v>26</v>
      </c>
    </row>
    <row r="1641" spans="1:16" ht="25.5" x14ac:dyDescent="0.25">
      <c r="A1641" s="32" t="s">
        <v>3992</v>
      </c>
      <c r="B1641" s="32" t="s">
        <v>46</v>
      </c>
      <c r="C1641" s="33">
        <v>43790</v>
      </c>
      <c r="D1641" s="33"/>
      <c r="E1641" s="32" t="s">
        <v>20</v>
      </c>
      <c r="F1641" s="34">
        <v>45294</v>
      </c>
      <c r="G1641" s="34"/>
      <c r="H1641" s="34">
        <v>45301</v>
      </c>
      <c r="I1641" s="34"/>
      <c r="J1641" s="32" t="s">
        <v>30</v>
      </c>
      <c r="K1641" s="32" t="s">
        <v>197</v>
      </c>
      <c r="L1641" s="32" t="s">
        <v>480</v>
      </c>
      <c r="M1641" s="32" t="s">
        <v>23</v>
      </c>
      <c r="N1641" s="32" t="s">
        <v>356</v>
      </c>
      <c r="O1641" s="32" t="s">
        <v>25</v>
      </c>
      <c r="P1641" s="32" t="s">
        <v>26</v>
      </c>
    </row>
    <row r="1642" spans="1:16" ht="25.5" x14ac:dyDescent="0.25">
      <c r="A1642" s="32" t="s">
        <v>3993</v>
      </c>
      <c r="B1642" s="32" t="s">
        <v>35</v>
      </c>
      <c r="C1642" s="33">
        <v>43791</v>
      </c>
      <c r="D1642" s="33"/>
      <c r="E1642" s="32" t="s">
        <v>20</v>
      </c>
      <c r="F1642" s="34">
        <v>45300</v>
      </c>
      <c r="G1642" s="34"/>
      <c r="H1642" s="34">
        <v>45618</v>
      </c>
      <c r="I1642" s="34"/>
      <c r="J1642" s="32" t="s">
        <v>36</v>
      </c>
      <c r="K1642" s="32" t="s">
        <v>32</v>
      </c>
      <c r="L1642" s="32" t="s">
        <v>32</v>
      </c>
      <c r="M1642" s="32" t="s">
        <v>23</v>
      </c>
      <c r="N1642" s="32" t="s">
        <v>356</v>
      </c>
      <c r="O1642" s="32" t="s">
        <v>20</v>
      </c>
      <c r="P1642" s="32" t="s">
        <v>20</v>
      </c>
    </row>
    <row r="1643" spans="1:16" ht="25.5" x14ac:dyDescent="0.25">
      <c r="A1643" s="32" t="s">
        <v>3994</v>
      </c>
      <c r="B1643" s="32" t="s">
        <v>106</v>
      </c>
      <c r="C1643" s="33">
        <v>43792</v>
      </c>
      <c r="D1643" s="33"/>
      <c r="E1643" s="32" t="s">
        <v>25</v>
      </c>
      <c r="F1643" s="34">
        <v>45302</v>
      </c>
      <c r="G1643" s="34"/>
      <c r="H1643" s="34">
        <v>45302</v>
      </c>
      <c r="I1643" s="34"/>
      <c r="J1643" s="32" t="s">
        <v>418</v>
      </c>
      <c r="K1643" s="32" t="s">
        <v>966</v>
      </c>
      <c r="L1643" s="32" t="s">
        <v>513</v>
      </c>
      <c r="M1643" s="32" t="s">
        <v>23</v>
      </c>
      <c r="N1643" s="32" t="s">
        <v>340</v>
      </c>
      <c r="O1643" s="32" t="s">
        <v>25</v>
      </c>
      <c r="P1643" s="32" t="s">
        <v>26</v>
      </c>
    </row>
    <row r="1644" spans="1:16" ht="25.5" x14ac:dyDescent="0.25">
      <c r="A1644" s="32" t="s">
        <v>3971</v>
      </c>
      <c r="B1644" s="32" t="s">
        <v>671</v>
      </c>
      <c r="C1644" s="33">
        <v>43796</v>
      </c>
      <c r="D1644" s="33"/>
      <c r="E1644" s="32" t="s">
        <v>25</v>
      </c>
      <c r="F1644" s="34">
        <v>45348</v>
      </c>
      <c r="G1644" s="34"/>
      <c r="H1644" s="34">
        <v>45356</v>
      </c>
      <c r="I1644" s="34"/>
      <c r="J1644" s="32" t="s">
        <v>119</v>
      </c>
      <c r="K1644" s="32" t="s">
        <v>2546</v>
      </c>
      <c r="L1644" s="32" t="s">
        <v>2971</v>
      </c>
      <c r="M1644" s="32" t="s">
        <v>23</v>
      </c>
      <c r="N1644" s="32" t="s">
        <v>340</v>
      </c>
      <c r="O1644" s="32" t="s">
        <v>25</v>
      </c>
      <c r="P1644" s="32" t="s">
        <v>26</v>
      </c>
    </row>
    <row r="1645" spans="1:16" ht="25.5" x14ac:dyDescent="0.25">
      <c r="A1645" s="32" t="s">
        <v>3995</v>
      </c>
      <c r="B1645" s="32" t="s">
        <v>3927</v>
      </c>
      <c r="C1645" s="33">
        <v>43794</v>
      </c>
      <c r="D1645" s="33"/>
      <c r="E1645" s="32" t="s">
        <v>25</v>
      </c>
      <c r="F1645" s="34">
        <v>45384</v>
      </c>
      <c r="G1645" s="34"/>
      <c r="H1645" s="34">
        <v>45384</v>
      </c>
      <c r="I1645" s="34"/>
      <c r="J1645" s="32" t="s">
        <v>410</v>
      </c>
      <c r="K1645" s="32" t="s">
        <v>127</v>
      </c>
      <c r="L1645" s="32" t="s">
        <v>3308</v>
      </c>
      <c r="M1645" s="32" t="s">
        <v>23</v>
      </c>
      <c r="N1645" s="32" t="s">
        <v>340</v>
      </c>
      <c r="O1645" s="32" t="s">
        <v>25</v>
      </c>
      <c r="P1645" s="32" t="s">
        <v>26</v>
      </c>
    </row>
    <row r="1646" spans="1:16" ht="25.5" x14ac:dyDescent="0.25">
      <c r="A1646" s="32" t="s">
        <v>3996</v>
      </c>
      <c r="B1646" s="32" t="s">
        <v>1327</v>
      </c>
      <c r="C1646" s="33">
        <v>43792</v>
      </c>
      <c r="D1646" s="33"/>
      <c r="E1646" s="32" t="s">
        <v>25</v>
      </c>
      <c r="F1646" s="34">
        <v>45353</v>
      </c>
      <c r="G1646" s="34"/>
      <c r="H1646" s="34">
        <v>45353</v>
      </c>
      <c r="I1646" s="34"/>
      <c r="J1646" s="32" t="s">
        <v>134</v>
      </c>
      <c r="K1646" s="32" t="s">
        <v>1510</v>
      </c>
      <c r="L1646" s="32" t="s">
        <v>3184</v>
      </c>
      <c r="M1646" s="32" t="s">
        <v>23</v>
      </c>
      <c r="N1646" s="32" t="s">
        <v>24</v>
      </c>
      <c r="O1646" s="32" t="s">
        <v>25</v>
      </c>
      <c r="P1646" s="32" t="s">
        <v>26</v>
      </c>
    </row>
    <row r="1647" spans="1:16" ht="25.5" x14ac:dyDescent="0.25">
      <c r="A1647" s="32" t="s">
        <v>3997</v>
      </c>
      <c r="B1647" s="32" t="s">
        <v>2201</v>
      </c>
      <c r="C1647" s="33">
        <v>43792</v>
      </c>
      <c r="D1647" s="33"/>
      <c r="E1647" s="32" t="s">
        <v>25</v>
      </c>
      <c r="F1647" s="34">
        <v>45308</v>
      </c>
      <c r="G1647" s="34"/>
      <c r="H1647" s="34">
        <v>45308</v>
      </c>
      <c r="I1647" s="34"/>
      <c r="J1647" s="32" t="s">
        <v>1073</v>
      </c>
      <c r="K1647" s="32" t="s">
        <v>3998</v>
      </c>
      <c r="L1647" s="32" t="s">
        <v>2904</v>
      </c>
      <c r="M1647" s="32" t="s">
        <v>23</v>
      </c>
      <c r="N1647" s="32" t="s">
        <v>340</v>
      </c>
      <c r="O1647" s="32" t="s">
        <v>25</v>
      </c>
      <c r="P1647" s="32" t="s">
        <v>26</v>
      </c>
    </row>
    <row r="1648" spans="1:16" ht="25.5" x14ac:dyDescent="0.25">
      <c r="A1648" s="32" t="s">
        <v>3999</v>
      </c>
      <c r="B1648" s="32" t="s">
        <v>1269</v>
      </c>
      <c r="C1648" s="33">
        <v>43791</v>
      </c>
      <c r="D1648" s="33"/>
      <c r="E1648" s="32" t="s">
        <v>25</v>
      </c>
      <c r="F1648" s="34">
        <v>45302</v>
      </c>
      <c r="G1648" s="34"/>
      <c r="H1648" s="34">
        <v>45304</v>
      </c>
      <c r="I1648" s="34"/>
      <c r="J1648" s="32" t="s">
        <v>134</v>
      </c>
      <c r="K1648" s="32" t="s">
        <v>1113</v>
      </c>
      <c r="L1648" s="32" t="s">
        <v>480</v>
      </c>
      <c r="M1648" s="32" t="s">
        <v>23</v>
      </c>
      <c r="N1648" s="32" t="s">
        <v>340</v>
      </c>
      <c r="O1648" s="32" t="s">
        <v>25</v>
      </c>
      <c r="P1648" s="32" t="s">
        <v>26</v>
      </c>
    </row>
    <row r="1649" spans="1:16" ht="25.5" x14ac:dyDescent="0.25">
      <c r="A1649" s="32" t="s">
        <v>4000</v>
      </c>
      <c r="B1649" s="32" t="s">
        <v>3927</v>
      </c>
      <c r="C1649" s="33">
        <v>43794</v>
      </c>
      <c r="D1649" s="33"/>
      <c r="E1649" s="32" t="s">
        <v>20</v>
      </c>
      <c r="F1649" s="34">
        <v>45382</v>
      </c>
      <c r="G1649" s="34"/>
      <c r="H1649" s="34">
        <v>45382</v>
      </c>
      <c r="I1649" s="34"/>
      <c r="J1649" s="32" t="s">
        <v>36</v>
      </c>
      <c r="K1649" s="32" t="s">
        <v>2859</v>
      </c>
      <c r="L1649" s="32" t="s">
        <v>4001</v>
      </c>
      <c r="M1649" s="32" t="s">
        <v>43</v>
      </c>
      <c r="N1649" s="32" t="s">
        <v>24</v>
      </c>
      <c r="O1649" s="32" t="s">
        <v>25</v>
      </c>
      <c r="P1649" s="32" t="s">
        <v>26</v>
      </c>
    </row>
    <row r="1650" spans="1:16" ht="25.5" x14ac:dyDescent="0.25">
      <c r="A1650" s="32" t="s">
        <v>4002</v>
      </c>
      <c r="B1650" s="32" t="s">
        <v>793</v>
      </c>
      <c r="C1650" s="33">
        <v>43791</v>
      </c>
      <c r="D1650" s="33"/>
      <c r="E1650" s="32" t="s">
        <v>25</v>
      </c>
      <c r="F1650" s="34">
        <v>45336</v>
      </c>
      <c r="G1650" s="34"/>
      <c r="H1650" s="34">
        <v>45336</v>
      </c>
      <c r="I1650" s="34"/>
      <c r="J1650" s="32" t="s">
        <v>36</v>
      </c>
      <c r="K1650" s="32" t="s">
        <v>4003</v>
      </c>
      <c r="L1650" s="32" t="s">
        <v>4004</v>
      </c>
      <c r="M1650" s="32" t="s">
        <v>23</v>
      </c>
      <c r="N1650" s="32" t="s">
        <v>24</v>
      </c>
      <c r="O1650" s="32" t="s">
        <v>25</v>
      </c>
      <c r="P1650" s="32" t="s">
        <v>26</v>
      </c>
    </row>
    <row r="1651" spans="1:16" ht="25.5" x14ac:dyDescent="0.25">
      <c r="A1651" s="32" t="e">
        <v>#VALUE!</v>
      </c>
      <c r="B1651" s="32" t="s">
        <v>414</v>
      </c>
      <c r="C1651" s="33">
        <v>43795</v>
      </c>
      <c r="D1651" s="33"/>
      <c r="E1651" s="32" t="s">
        <v>25</v>
      </c>
      <c r="F1651" s="34">
        <v>45387</v>
      </c>
      <c r="G1651" s="34"/>
      <c r="H1651" s="34">
        <v>45387</v>
      </c>
      <c r="I1651" s="34"/>
      <c r="J1651" s="32" t="s">
        <v>604</v>
      </c>
      <c r="K1651" s="32" t="s">
        <v>183</v>
      </c>
      <c r="L1651" s="32" t="s">
        <v>1441</v>
      </c>
      <c r="M1651" s="32" t="s">
        <v>43</v>
      </c>
      <c r="N1651" s="32" t="s">
        <v>340</v>
      </c>
      <c r="O1651" s="32" t="s">
        <v>25</v>
      </c>
      <c r="P1651" s="32" t="s">
        <v>26</v>
      </c>
    </row>
    <row r="1652" spans="1:16" ht="25.5" x14ac:dyDescent="0.25">
      <c r="A1652" s="32" t="s">
        <v>4005</v>
      </c>
      <c r="B1652" s="32" t="s">
        <v>46</v>
      </c>
      <c r="C1652" s="39" t="s">
        <v>1191</v>
      </c>
      <c r="D1652" s="39"/>
      <c r="E1652" s="32" t="s">
        <v>25</v>
      </c>
      <c r="F1652" s="34">
        <v>45292</v>
      </c>
      <c r="G1652" s="34"/>
      <c r="H1652" s="34">
        <v>45292</v>
      </c>
      <c r="I1652" s="34"/>
      <c r="J1652" s="32" t="s">
        <v>134</v>
      </c>
      <c r="K1652" s="32" t="s">
        <v>1113</v>
      </c>
      <c r="L1652" s="32" t="s">
        <v>695</v>
      </c>
      <c r="M1652" s="32" t="s">
        <v>43</v>
      </c>
      <c r="N1652" s="32" t="s">
        <v>24</v>
      </c>
      <c r="O1652" s="32" t="s">
        <v>25</v>
      </c>
      <c r="P1652" s="32" t="s">
        <v>26</v>
      </c>
    </row>
    <row r="1653" spans="1:16" ht="25.5" x14ac:dyDescent="0.25">
      <c r="A1653" s="32" t="s">
        <v>4006</v>
      </c>
      <c r="B1653" s="32" t="s">
        <v>414</v>
      </c>
      <c r="C1653" s="33">
        <v>43799</v>
      </c>
      <c r="D1653" s="33"/>
      <c r="E1653" s="32" t="s">
        <v>25</v>
      </c>
      <c r="F1653" s="34">
        <v>45387</v>
      </c>
      <c r="G1653" s="34"/>
      <c r="H1653" s="34">
        <v>45387</v>
      </c>
      <c r="I1653" s="34"/>
      <c r="J1653" s="32" t="s">
        <v>634</v>
      </c>
      <c r="K1653" s="32" t="s">
        <v>635</v>
      </c>
      <c r="L1653" s="32" t="s">
        <v>3298</v>
      </c>
      <c r="M1653" s="32" t="s">
        <v>23</v>
      </c>
      <c r="N1653" s="32" t="s">
        <v>340</v>
      </c>
      <c r="O1653" s="32" t="s">
        <v>25</v>
      </c>
      <c r="P1653" s="32" t="s">
        <v>26</v>
      </c>
    </row>
    <row r="1654" spans="1:16" ht="25.5" x14ac:dyDescent="0.25">
      <c r="A1654" s="32" t="s">
        <v>4007</v>
      </c>
      <c r="B1654" s="32" t="s">
        <v>3918</v>
      </c>
      <c r="C1654" s="33">
        <v>43792</v>
      </c>
      <c r="D1654" s="33"/>
      <c r="E1654" s="32" t="s">
        <v>25</v>
      </c>
      <c r="F1654" s="34">
        <v>45387</v>
      </c>
      <c r="G1654" s="34"/>
      <c r="H1654" s="34">
        <v>45387</v>
      </c>
      <c r="I1654" s="34"/>
      <c r="J1654" s="32" t="s">
        <v>410</v>
      </c>
      <c r="K1654" s="32" t="s">
        <v>921</v>
      </c>
      <c r="L1654" s="32" t="s">
        <v>4008</v>
      </c>
      <c r="M1654" s="32" t="s">
        <v>23</v>
      </c>
      <c r="N1654" s="32" t="s">
        <v>340</v>
      </c>
      <c r="O1654" s="32" t="s">
        <v>25</v>
      </c>
      <c r="P1654" s="32" t="s">
        <v>26</v>
      </c>
    </row>
    <row r="1655" spans="1:16" ht="25.5" x14ac:dyDescent="0.25">
      <c r="A1655" s="32" t="s">
        <v>4009</v>
      </c>
      <c r="B1655" s="32" t="s">
        <v>3798</v>
      </c>
      <c r="C1655" s="33">
        <v>43794</v>
      </c>
      <c r="D1655" s="33"/>
      <c r="E1655" s="32" t="s">
        <v>25</v>
      </c>
      <c r="F1655" s="34">
        <v>45384</v>
      </c>
      <c r="G1655" s="34"/>
      <c r="H1655" s="34">
        <v>45384</v>
      </c>
      <c r="I1655" s="34"/>
      <c r="J1655" s="32" t="s">
        <v>394</v>
      </c>
      <c r="K1655" s="32" t="s">
        <v>782</v>
      </c>
      <c r="L1655" s="32" t="s">
        <v>3224</v>
      </c>
      <c r="M1655" s="32" t="s">
        <v>23</v>
      </c>
      <c r="N1655" s="32" t="s">
        <v>340</v>
      </c>
      <c r="O1655" s="32" t="s">
        <v>25</v>
      </c>
      <c r="P1655" s="32" t="s">
        <v>26</v>
      </c>
    </row>
    <row r="1656" spans="1:16" ht="25.5" x14ac:dyDescent="0.25">
      <c r="A1656" s="32" t="s">
        <v>4010</v>
      </c>
      <c r="B1656" s="32" t="s">
        <v>414</v>
      </c>
      <c r="C1656" s="33">
        <v>43795</v>
      </c>
      <c r="D1656" s="33"/>
      <c r="E1656" s="32" t="s">
        <v>25</v>
      </c>
      <c r="F1656" s="34">
        <v>45387</v>
      </c>
      <c r="G1656" s="34"/>
      <c r="H1656" s="34">
        <v>45387</v>
      </c>
      <c r="I1656" s="34"/>
      <c r="J1656" s="32" t="s">
        <v>36</v>
      </c>
      <c r="K1656" s="32" t="s">
        <v>4011</v>
      </c>
      <c r="L1656" s="32" t="s">
        <v>4012</v>
      </c>
      <c r="M1656" s="32" t="s">
        <v>23</v>
      </c>
      <c r="N1656" s="32" t="s">
        <v>24</v>
      </c>
      <c r="O1656" s="32" t="s">
        <v>25</v>
      </c>
      <c r="P1656" s="32" t="s">
        <v>26</v>
      </c>
    </row>
    <row r="1657" spans="1:16" ht="25.5" x14ac:dyDescent="0.25">
      <c r="A1657" s="32" t="s">
        <v>4013</v>
      </c>
      <c r="B1657" s="32" t="s">
        <v>2801</v>
      </c>
      <c r="C1657" s="33">
        <v>43791</v>
      </c>
      <c r="D1657" s="33"/>
      <c r="E1657" s="32" t="s">
        <v>20</v>
      </c>
      <c r="F1657" s="34">
        <v>45384</v>
      </c>
      <c r="G1657" s="34"/>
      <c r="H1657" s="34">
        <v>45384</v>
      </c>
      <c r="I1657" s="34"/>
      <c r="J1657" s="32" t="s">
        <v>399</v>
      </c>
      <c r="K1657" s="32" t="s">
        <v>4014</v>
      </c>
      <c r="L1657" s="32" t="s">
        <v>3184</v>
      </c>
      <c r="M1657" s="32" t="s">
        <v>23</v>
      </c>
      <c r="N1657" s="32" t="s">
        <v>340</v>
      </c>
      <c r="O1657" s="32" t="s">
        <v>25</v>
      </c>
      <c r="P1657" s="32" t="s">
        <v>26</v>
      </c>
    </row>
    <row r="1658" spans="1:16" ht="25.5" x14ac:dyDescent="0.25">
      <c r="A1658" s="32" t="s">
        <v>4015</v>
      </c>
      <c r="B1658" s="32" t="s">
        <v>64</v>
      </c>
      <c r="C1658" s="33">
        <v>43798</v>
      </c>
      <c r="D1658" s="33"/>
      <c r="E1658" s="32" t="s">
        <v>25</v>
      </c>
      <c r="F1658" s="34">
        <v>45286</v>
      </c>
      <c r="G1658" s="34"/>
      <c r="H1658" s="34">
        <v>45286</v>
      </c>
      <c r="I1658" s="34"/>
      <c r="J1658" s="32" t="s">
        <v>486</v>
      </c>
      <c r="K1658" s="32" t="s">
        <v>4016</v>
      </c>
      <c r="L1658" s="32" t="s">
        <v>595</v>
      </c>
      <c r="M1658" s="32" t="s">
        <v>23</v>
      </c>
      <c r="N1658" s="32" t="s">
        <v>24</v>
      </c>
      <c r="O1658" s="32" t="s">
        <v>25</v>
      </c>
      <c r="P1658" s="32" t="s">
        <v>26</v>
      </c>
    </row>
    <row r="1659" spans="1:16" ht="25.5" x14ac:dyDescent="0.25">
      <c r="A1659" s="32" t="s">
        <v>4017</v>
      </c>
      <c r="B1659" s="32" t="s">
        <v>3959</v>
      </c>
      <c r="C1659" s="33">
        <v>43794</v>
      </c>
      <c r="D1659" s="33"/>
      <c r="E1659" s="32" t="s">
        <v>25</v>
      </c>
      <c r="F1659" s="34">
        <v>45387</v>
      </c>
      <c r="G1659" s="34"/>
      <c r="H1659" s="34">
        <v>45387</v>
      </c>
      <c r="I1659" s="34"/>
      <c r="J1659" s="32" t="s">
        <v>134</v>
      </c>
      <c r="K1659" s="32" t="s">
        <v>746</v>
      </c>
      <c r="L1659" s="32" t="s">
        <v>4018</v>
      </c>
      <c r="M1659" s="32" t="s">
        <v>23</v>
      </c>
      <c r="N1659" s="32" t="s">
        <v>24</v>
      </c>
      <c r="O1659" s="32" t="s">
        <v>25</v>
      </c>
      <c r="P1659" s="32" t="s">
        <v>26</v>
      </c>
    </row>
    <row r="1660" spans="1:16" ht="25.5" x14ac:dyDescent="0.25">
      <c r="A1660" s="32" t="s">
        <v>4019</v>
      </c>
      <c r="B1660" s="32" t="s">
        <v>3918</v>
      </c>
      <c r="C1660" s="33">
        <v>43794</v>
      </c>
      <c r="D1660" s="33"/>
      <c r="E1660" s="32" t="s">
        <v>20</v>
      </c>
      <c r="F1660" s="34">
        <v>45387</v>
      </c>
      <c r="G1660" s="34"/>
      <c r="H1660" s="34">
        <v>45387</v>
      </c>
      <c r="I1660" s="34"/>
      <c r="J1660" s="32" t="s">
        <v>450</v>
      </c>
      <c r="K1660" s="32" t="s">
        <v>4020</v>
      </c>
      <c r="L1660" s="32" t="s">
        <v>3184</v>
      </c>
      <c r="M1660" s="32" t="s">
        <v>23</v>
      </c>
      <c r="N1660" s="32" t="s">
        <v>24</v>
      </c>
      <c r="O1660" s="32" t="s">
        <v>25</v>
      </c>
      <c r="P1660" s="32" t="s">
        <v>26</v>
      </c>
    </row>
    <row r="1661" spans="1:16" ht="25.5" x14ac:dyDescent="0.25">
      <c r="A1661" s="32" t="s">
        <v>1902</v>
      </c>
      <c r="B1661" s="32" t="s">
        <v>95</v>
      </c>
      <c r="C1661" s="33">
        <v>43787</v>
      </c>
      <c r="D1661" s="33"/>
      <c r="E1661" s="32" t="s">
        <v>25</v>
      </c>
      <c r="F1661" s="34">
        <v>45283</v>
      </c>
      <c r="G1661" s="34"/>
      <c r="H1661" s="34">
        <v>45295</v>
      </c>
      <c r="I1661" s="34"/>
      <c r="J1661" s="32" t="s">
        <v>588</v>
      </c>
      <c r="K1661" s="32" t="s">
        <v>1931</v>
      </c>
      <c r="L1661" s="34">
        <v>45322</v>
      </c>
      <c r="M1661" s="32" t="s">
        <v>43</v>
      </c>
      <c r="N1661" s="32" t="s">
        <v>24</v>
      </c>
      <c r="O1661" s="32" t="s">
        <v>25</v>
      </c>
      <c r="P1661" s="32" t="s">
        <v>26</v>
      </c>
    </row>
    <row r="1662" spans="1:16" ht="25.5" x14ac:dyDescent="0.25">
      <c r="A1662" s="32" t="s">
        <v>4021</v>
      </c>
      <c r="B1662" s="32" t="s">
        <v>29</v>
      </c>
      <c r="C1662" s="33">
        <v>43790</v>
      </c>
      <c r="D1662" s="33"/>
      <c r="E1662" s="32" t="s">
        <v>25</v>
      </c>
      <c r="F1662" s="34">
        <v>45279</v>
      </c>
      <c r="G1662" s="34"/>
      <c r="H1662" s="34">
        <v>45279</v>
      </c>
      <c r="I1662" s="34"/>
      <c r="J1662" s="32" t="s">
        <v>896</v>
      </c>
      <c r="K1662" s="32" t="s">
        <v>974</v>
      </c>
      <c r="L1662" s="32" t="s">
        <v>438</v>
      </c>
      <c r="M1662" s="32" t="s">
        <v>23</v>
      </c>
      <c r="N1662" s="32" t="s">
        <v>24</v>
      </c>
      <c r="O1662" s="32" t="s">
        <v>25</v>
      </c>
      <c r="P1662" s="32" t="s">
        <v>26</v>
      </c>
    </row>
    <row r="1663" spans="1:16" ht="25.5" x14ac:dyDescent="0.25">
      <c r="A1663" s="32" t="s">
        <v>4022</v>
      </c>
      <c r="B1663" s="32" t="s">
        <v>59</v>
      </c>
      <c r="C1663" s="33">
        <v>43790</v>
      </c>
      <c r="D1663" s="33"/>
      <c r="E1663" s="32" t="s">
        <v>25</v>
      </c>
      <c r="F1663" s="34">
        <v>45287</v>
      </c>
      <c r="G1663" s="34"/>
      <c r="H1663" s="34">
        <v>45287</v>
      </c>
      <c r="I1663" s="34"/>
      <c r="J1663" s="32" t="s">
        <v>520</v>
      </c>
      <c r="K1663" s="32" t="s">
        <v>2196</v>
      </c>
      <c r="L1663" s="32" t="s">
        <v>480</v>
      </c>
      <c r="M1663" s="32" t="s">
        <v>23</v>
      </c>
      <c r="N1663" s="32" t="s">
        <v>340</v>
      </c>
      <c r="O1663" s="32" t="s">
        <v>25</v>
      </c>
      <c r="P1663" s="32" t="s">
        <v>26</v>
      </c>
    </row>
    <row r="1664" spans="1:16" ht="25.5" x14ac:dyDescent="0.25">
      <c r="A1664" s="32" t="s">
        <v>4023</v>
      </c>
      <c r="B1664" s="32" t="s">
        <v>3918</v>
      </c>
      <c r="C1664" s="33">
        <v>43794</v>
      </c>
      <c r="D1664" s="33"/>
      <c r="E1664" s="32" t="s">
        <v>25</v>
      </c>
      <c r="F1664" s="34">
        <v>45387</v>
      </c>
      <c r="G1664" s="34"/>
      <c r="H1664" s="34">
        <v>45388</v>
      </c>
      <c r="I1664" s="34"/>
      <c r="J1664" s="32" t="s">
        <v>1246</v>
      </c>
      <c r="K1664" s="32" t="s">
        <v>635</v>
      </c>
      <c r="L1664" s="32" t="s">
        <v>3314</v>
      </c>
      <c r="M1664" s="32" t="s">
        <v>23</v>
      </c>
      <c r="N1664" s="32" t="s">
        <v>24</v>
      </c>
      <c r="O1664" s="32" t="s">
        <v>25</v>
      </c>
      <c r="P1664" s="32" t="s">
        <v>26</v>
      </c>
    </row>
    <row r="1665" spans="1:16" ht="25.5" x14ac:dyDescent="0.25">
      <c r="A1665" s="32" t="s">
        <v>61</v>
      </c>
      <c r="B1665" s="32" t="s">
        <v>671</v>
      </c>
      <c r="C1665" s="33">
        <v>45344</v>
      </c>
      <c r="D1665" s="33"/>
      <c r="E1665" s="32" t="s">
        <v>25</v>
      </c>
      <c r="F1665" s="34">
        <v>45344</v>
      </c>
      <c r="G1665" s="34"/>
      <c r="H1665" s="34">
        <v>45344</v>
      </c>
      <c r="I1665" s="34"/>
      <c r="J1665" s="32" t="s">
        <v>30</v>
      </c>
      <c r="K1665" s="32" t="s">
        <v>3769</v>
      </c>
      <c r="L1665" s="32" t="s">
        <v>2965</v>
      </c>
      <c r="M1665" s="32" t="s">
        <v>23</v>
      </c>
      <c r="N1665" s="32" t="s">
        <v>340</v>
      </c>
      <c r="O1665" s="32" t="s">
        <v>25</v>
      </c>
      <c r="P1665" s="32" t="s">
        <v>26</v>
      </c>
    </row>
    <row r="1666" spans="1:16" ht="25.5" x14ac:dyDescent="0.25">
      <c r="A1666" s="32" t="s">
        <v>4024</v>
      </c>
      <c r="B1666" s="32" t="s">
        <v>414</v>
      </c>
      <c r="C1666" s="33">
        <v>43791</v>
      </c>
      <c r="D1666" s="33"/>
      <c r="E1666" s="32" t="s">
        <v>25</v>
      </c>
      <c r="F1666" s="34">
        <v>45387</v>
      </c>
      <c r="G1666" s="34"/>
      <c r="H1666" s="34">
        <v>45387</v>
      </c>
      <c r="I1666" s="34"/>
      <c r="J1666" s="32" t="s">
        <v>36</v>
      </c>
      <c r="K1666" s="32" t="s">
        <v>4025</v>
      </c>
      <c r="L1666" s="32" t="s">
        <v>4026</v>
      </c>
      <c r="M1666" s="32" t="s">
        <v>23</v>
      </c>
      <c r="N1666" s="32" t="s">
        <v>340</v>
      </c>
      <c r="O1666" s="32" t="s">
        <v>25</v>
      </c>
      <c r="P1666" s="32" t="s">
        <v>26</v>
      </c>
    </row>
    <row r="1667" spans="1:16" ht="25.5" x14ac:dyDescent="0.25">
      <c r="A1667" s="32" t="s">
        <v>4027</v>
      </c>
      <c r="B1667" s="32" t="s">
        <v>29</v>
      </c>
      <c r="C1667" s="33">
        <v>43790</v>
      </c>
      <c r="D1667" s="33"/>
      <c r="E1667" s="32" t="s">
        <v>25</v>
      </c>
      <c r="F1667" s="34">
        <v>45279</v>
      </c>
      <c r="G1667" s="34"/>
      <c r="H1667" s="34">
        <v>45280</v>
      </c>
      <c r="I1667" s="34"/>
      <c r="J1667" s="32" t="s">
        <v>779</v>
      </c>
      <c r="K1667" s="32" t="s">
        <v>3921</v>
      </c>
      <c r="L1667" s="32" t="s">
        <v>639</v>
      </c>
      <c r="M1667" s="32" t="s">
        <v>23</v>
      </c>
      <c r="N1667" s="32" t="s">
        <v>24</v>
      </c>
      <c r="O1667" s="32" t="s">
        <v>25</v>
      </c>
      <c r="P1667" s="32" t="s">
        <v>26</v>
      </c>
    </row>
    <row r="1668" spans="1:16" ht="25.5" x14ac:dyDescent="0.25">
      <c r="A1668" s="32" t="s">
        <v>4028</v>
      </c>
      <c r="B1668" s="32" t="s">
        <v>19</v>
      </c>
      <c r="C1668" s="33">
        <v>43791</v>
      </c>
      <c r="D1668" s="33"/>
      <c r="E1668" s="32" t="s">
        <v>25</v>
      </c>
      <c r="F1668" s="34">
        <v>45268</v>
      </c>
      <c r="G1668" s="34"/>
      <c r="H1668" s="34">
        <v>45268</v>
      </c>
      <c r="I1668" s="34"/>
      <c r="J1668" s="32" t="s">
        <v>369</v>
      </c>
      <c r="K1668" s="32" t="s">
        <v>821</v>
      </c>
      <c r="L1668" s="32" t="s">
        <v>230</v>
      </c>
      <c r="M1668" s="32" t="s">
        <v>43</v>
      </c>
      <c r="N1668" s="32" t="s">
        <v>340</v>
      </c>
      <c r="O1668" s="32" t="s">
        <v>25</v>
      </c>
      <c r="P1668" s="32" t="s">
        <v>26</v>
      </c>
    </row>
    <row r="1669" spans="1:16" ht="25.5" x14ac:dyDescent="0.25">
      <c r="A1669" s="32" t="s">
        <v>4029</v>
      </c>
      <c r="B1669" s="32" t="s">
        <v>3118</v>
      </c>
      <c r="C1669" s="33">
        <v>43792</v>
      </c>
      <c r="D1669" s="33"/>
      <c r="E1669" s="32" t="s">
        <v>25</v>
      </c>
      <c r="F1669" s="34">
        <v>45357</v>
      </c>
      <c r="G1669" s="34"/>
      <c r="H1669" s="34">
        <v>45357</v>
      </c>
      <c r="I1669" s="34"/>
      <c r="J1669" s="32" t="s">
        <v>36</v>
      </c>
      <c r="K1669" s="32" t="s">
        <v>960</v>
      </c>
      <c r="L1669" s="32" t="s">
        <v>3184</v>
      </c>
      <c r="M1669" s="32" t="s">
        <v>23</v>
      </c>
      <c r="N1669" s="32" t="s">
        <v>24</v>
      </c>
      <c r="O1669" s="32" t="s">
        <v>25</v>
      </c>
      <c r="P1669" s="32" t="s">
        <v>26</v>
      </c>
    </row>
    <row r="1670" spans="1:16" ht="25.5" x14ac:dyDescent="0.25">
      <c r="A1670" s="32" t="s">
        <v>4030</v>
      </c>
      <c r="B1670" s="32" t="s">
        <v>59</v>
      </c>
      <c r="C1670" s="33">
        <v>43790</v>
      </c>
      <c r="D1670" s="33"/>
      <c r="E1670" s="32" t="s">
        <v>20</v>
      </c>
      <c r="F1670" s="32" t="s">
        <v>851</v>
      </c>
      <c r="G1670" s="32"/>
      <c r="H1670" s="32" t="s">
        <v>851</v>
      </c>
      <c r="I1670" s="32"/>
      <c r="J1670" s="32" t="s">
        <v>612</v>
      </c>
      <c r="K1670" s="32" t="s">
        <v>4031</v>
      </c>
      <c r="L1670" s="32" t="s">
        <v>513</v>
      </c>
      <c r="M1670" s="32" t="s">
        <v>23</v>
      </c>
      <c r="N1670" s="32" t="s">
        <v>24</v>
      </c>
      <c r="O1670" s="32" t="s">
        <v>25</v>
      </c>
      <c r="P1670" s="32" t="s">
        <v>26</v>
      </c>
    </row>
    <row r="1671" spans="1:16" ht="25.5" x14ac:dyDescent="0.25">
      <c r="A1671" s="32" t="s">
        <v>4032</v>
      </c>
      <c r="B1671" s="32" t="s">
        <v>2201</v>
      </c>
      <c r="C1671" s="33">
        <v>43789</v>
      </c>
      <c r="D1671" s="33"/>
      <c r="E1671" s="32" t="s">
        <v>25</v>
      </c>
      <c r="F1671" s="34">
        <v>45308</v>
      </c>
      <c r="G1671" s="34"/>
      <c r="H1671" s="34">
        <v>45308</v>
      </c>
      <c r="I1671" s="34"/>
      <c r="J1671" s="32" t="s">
        <v>1246</v>
      </c>
      <c r="K1671" s="32" t="s">
        <v>4033</v>
      </c>
      <c r="L1671" s="32" t="s">
        <v>4034</v>
      </c>
      <c r="M1671" s="32" t="s">
        <v>23</v>
      </c>
      <c r="N1671" s="32" t="s">
        <v>24</v>
      </c>
      <c r="O1671" s="32" t="s">
        <v>25</v>
      </c>
      <c r="P1671" s="32" t="s">
        <v>26</v>
      </c>
    </row>
    <row r="1672" spans="1:16" ht="25.5" x14ac:dyDescent="0.25">
      <c r="A1672" s="32" t="s">
        <v>4035</v>
      </c>
      <c r="B1672" s="32" t="s">
        <v>1761</v>
      </c>
      <c r="C1672" s="33">
        <v>43788</v>
      </c>
      <c r="D1672" s="33"/>
      <c r="E1672" s="32" t="s">
        <v>25</v>
      </c>
      <c r="F1672" s="34">
        <v>45371</v>
      </c>
      <c r="G1672" s="34"/>
      <c r="H1672" s="34">
        <v>45376</v>
      </c>
      <c r="I1672" s="34"/>
      <c r="J1672" s="32" t="s">
        <v>30</v>
      </c>
      <c r="K1672" s="32" t="s">
        <v>4036</v>
      </c>
      <c r="L1672" s="32" t="s">
        <v>1466</v>
      </c>
      <c r="M1672" s="32" t="s">
        <v>23</v>
      </c>
      <c r="N1672" s="32" t="s">
        <v>24</v>
      </c>
      <c r="O1672" s="32" t="s">
        <v>25</v>
      </c>
      <c r="P1672" s="32" t="s">
        <v>26</v>
      </c>
    </row>
    <row r="1673" spans="1:16" ht="25.5" x14ac:dyDescent="0.25">
      <c r="A1673" s="32" t="s">
        <v>4037</v>
      </c>
      <c r="B1673" s="32" t="s">
        <v>3203</v>
      </c>
      <c r="C1673" s="33">
        <v>43792</v>
      </c>
      <c r="D1673" s="33"/>
      <c r="E1673" s="32" t="s">
        <v>25</v>
      </c>
      <c r="F1673" s="34">
        <v>45358</v>
      </c>
      <c r="G1673" s="34"/>
      <c r="H1673" s="34">
        <v>45368</v>
      </c>
      <c r="I1673" s="34"/>
      <c r="J1673" s="32" t="s">
        <v>410</v>
      </c>
      <c r="K1673" s="32" t="s">
        <v>1952</v>
      </c>
      <c r="L1673" s="32" t="s">
        <v>3326</v>
      </c>
      <c r="M1673" s="32" t="s">
        <v>23</v>
      </c>
      <c r="N1673" s="32" t="s">
        <v>340</v>
      </c>
      <c r="O1673" s="32" t="s">
        <v>25</v>
      </c>
      <c r="P1673" s="32" t="s">
        <v>26</v>
      </c>
    </row>
    <row r="1674" spans="1:16" ht="25.5" x14ac:dyDescent="0.25">
      <c r="A1674" s="32" t="s">
        <v>4038</v>
      </c>
      <c r="B1674" s="32" t="s">
        <v>3959</v>
      </c>
      <c r="C1674" s="33">
        <v>43794</v>
      </c>
      <c r="D1674" s="33"/>
      <c r="E1674" s="32" t="s">
        <v>20</v>
      </c>
      <c r="F1674" s="34">
        <v>45379</v>
      </c>
      <c r="G1674" s="34"/>
      <c r="H1674" s="34">
        <v>45379</v>
      </c>
      <c r="I1674" s="34"/>
      <c r="J1674" s="32" t="s">
        <v>604</v>
      </c>
      <c r="K1674" s="32" t="s">
        <v>4039</v>
      </c>
      <c r="L1674" s="32" t="s">
        <v>3184</v>
      </c>
      <c r="M1674" s="32" t="s">
        <v>23</v>
      </c>
      <c r="N1674" s="32" t="s">
        <v>340</v>
      </c>
      <c r="O1674" s="32" t="s">
        <v>25</v>
      </c>
      <c r="P1674" s="32" t="s">
        <v>20</v>
      </c>
    </row>
    <row r="1675" spans="1:16" ht="25.5" x14ac:dyDescent="0.25">
      <c r="A1675" s="32" t="s">
        <v>863</v>
      </c>
      <c r="B1675" s="32" t="s">
        <v>1269</v>
      </c>
      <c r="C1675" s="33">
        <v>43821</v>
      </c>
      <c r="D1675" s="33"/>
      <c r="E1675" s="32" t="s">
        <v>25</v>
      </c>
      <c r="F1675" s="34">
        <v>45308</v>
      </c>
      <c r="G1675" s="34"/>
      <c r="H1675" s="34">
        <v>45308</v>
      </c>
      <c r="I1675" s="34"/>
      <c r="J1675" s="32" t="s">
        <v>119</v>
      </c>
      <c r="K1675" s="32" t="s">
        <v>4040</v>
      </c>
      <c r="L1675" s="32" t="s">
        <v>4041</v>
      </c>
      <c r="M1675" s="32" t="s">
        <v>23</v>
      </c>
      <c r="N1675" s="32" t="s">
        <v>24</v>
      </c>
      <c r="O1675" s="32" t="s">
        <v>25</v>
      </c>
      <c r="P1675" s="32" t="s">
        <v>26</v>
      </c>
    </row>
    <row r="1676" spans="1:16" ht="25.5" x14ac:dyDescent="0.25">
      <c r="A1676" s="32" t="s">
        <v>4042</v>
      </c>
      <c r="B1676" s="32" t="s">
        <v>3142</v>
      </c>
      <c r="C1676" s="33">
        <v>43792</v>
      </c>
      <c r="D1676" s="33"/>
      <c r="E1676" s="32" t="s">
        <v>25</v>
      </c>
      <c r="F1676" s="34">
        <v>45356</v>
      </c>
      <c r="G1676" s="34"/>
      <c r="H1676" s="34">
        <v>45370</v>
      </c>
      <c r="I1676" s="34"/>
      <c r="J1676" s="32" t="s">
        <v>134</v>
      </c>
      <c r="K1676" s="32" t="s">
        <v>1189</v>
      </c>
      <c r="L1676" s="32" t="s">
        <v>3981</v>
      </c>
      <c r="M1676" s="32" t="s">
        <v>23</v>
      </c>
      <c r="N1676" s="32" t="s">
        <v>340</v>
      </c>
      <c r="O1676" s="32" t="s">
        <v>25</v>
      </c>
      <c r="P1676" s="32" t="s">
        <v>26</v>
      </c>
    </row>
    <row r="1677" spans="1:16" ht="25.5" x14ac:dyDescent="0.25">
      <c r="A1677" s="32" t="s">
        <v>4043</v>
      </c>
      <c r="B1677" s="32" t="s">
        <v>3918</v>
      </c>
      <c r="C1677" s="33">
        <v>43790</v>
      </c>
      <c r="D1677" s="33"/>
      <c r="E1677" s="32" t="s">
        <v>25</v>
      </c>
      <c r="F1677" s="34">
        <v>45389</v>
      </c>
      <c r="G1677" s="34"/>
      <c r="H1677" s="34">
        <v>45389</v>
      </c>
      <c r="I1677" s="34"/>
      <c r="J1677" s="32" t="s">
        <v>134</v>
      </c>
      <c r="K1677" s="32" t="s">
        <v>1210</v>
      </c>
      <c r="L1677" s="32" t="s">
        <v>1441</v>
      </c>
      <c r="M1677" s="32" t="s">
        <v>43</v>
      </c>
      <c r="N1677" s="32" t="s">
        <v>24</v>
      </c>
      <c r="O1677" s="32" t="s">
        <v>25</v>
      </c>
      <c r="P1677" s="32" t="s">
        <v>26</v>
      </c>
    </row>
    <row r="1678" spans="1:16" ht="25.5" x14ac:dyDescent="0.25">
      <c r="A1678" s="32" t="s">
        <v>4044</v>
      </c>
      <c r="B1678" s="32" t="s">
        <v>1269</v>
      </c>
      <c r="C1678" s="33">
        <v>43792</v>
      </c>
      <c r="D1678" s="33"/>
      <c r="E1678" s="32" t="s">
        <v>25</v>
      </c>
      <c r="F1678" s="34">
        <v>45308</v>
      </c>
      <c r="G1678" s="34"/>
      <c r="H1678" s="34">
        <v>45308</v>
      </c>
      <c r="I1678" s="34"/>
      <c r="J1678" s="32" t="s">
        <v>588</v>
      </c>
      <c r="K1678" s="32" t="s">
        <v>3998</v>
      </c>
      <c r="L1678" s="32" t="s">
        <v>4045</v>
      </c>
      <c r="M1678" s="32" t="s">
        <v>43</v>
      </c>
      <c r="N1678" s="32" t="s">
        <v>24</v>
      </c>
      <c r="O1678" s="32" t="s">
        <v>25</v>
      </c>
      <c r="P1678" s="32" t="s">
        <v>26</v>
      </c>
    </row>
    <row r="1679" spans="1:16" ht="25.5" x14ac:dyDescent="0.25">
      <c r="A1679" s="32" t="s">
        <v>4046</v>
      </c>
      <c r="B1679" s="32" t="s">
        <v>19</v>
      </c>
      <c r="C1679" s="33">
        <v>43791</v>
      </c>
      <c r="D1679" s="33"/>
      <c r="E1679" s="32" t="s">
        <v>25</v>
      </c>
      <c r="F1679" s="34">
        <v>45295</v>
      </c>
      <c r="G1679" s="34"/>
      <c r="H1679" s="34">
        <v>45295</v>
      </c>
      <c r="I1679" s="34"/>
      <c r="J1679" s="32" t="s">
        <v>657</v>
      </c>
      <c r="K1679" s="32" t="s">
        <v>4047</v>
      </c>
      <c r="L1679" s="32" t="s">
        <v>480</v>
      </c>
      <c r="M1679" s="32" t="s">
        <v>23</v>
      </c>
      <c r="N1679" s="32" t="s">
        <v>24</v>
      </c>
      <c r="O1679" s="32" t="s">
        <v>25</v>
      </c>
      <c r="P1679" s="32" t="s">
        <v>26</v>
      </c>
    </row>
    <row r="1680" spans="1:16" ht="25.5" x14ac:dyDescent="0.25">
      <c r="A1680" s="32" t="s">
        <v>4048</v>
      </c>
      <c r="B1680" s="32" t="s">
        <v>3313</v>
      </c>
      <c r="C1680" s="33">
        <v>43792</v>
      </c>
      <c r="D1680" s="33"/>
      <c r="E1680" s="32" t="s">
        <v>25</v>
      </c>
      <c r="F1680" s="34">
        <v>45364</v>
      </c>
      <c r="G1680" s="34"/>
      <c r="H1680" s="34">
        <v>45364</v>
      </c>
      <c r="I1680" s="34"/>
      <c r="J1680" s="32" t="s">
        <v>36</v>
      </c>
      <c r="K1680" s="32" t="s">
        <v>249</v>
      </c>
      <c r="L1680" s="32" t="s">
        <v>4049</v>
      </c>
      <c r="M1680" s="32" t="s">
        <v>23</v>
      </c>
      <c r="N1680" s="32" t="s">
        <v>24</v>
      </c>
      <c r="O1680" s="32" t="s">
        <v>25</v>
      </c>
      <c r="P1680" s="32" t="s">
        <v>26</v>
      </c>
    </row>
    <row r="1681" spans="1:16" ht="25.5" x14ac:dyDescent="0.25">
      <c r="A1681" s="32" t="s">
        <v>4050</v>
      </c>
      <c r="B1681" s="32" t="s">
        <v>92</v>
      </c>
      <c r="C1681" s="33">
        <v>43791</v>
      </c>
      <c r="D1681" s="33"/>
      <c r="E1681" s="32" t="s">
        <v>25</v>
      </c>
      <c r="F1681" s="34">
        <v>45356</v>
      </c>
      <c r="G1681" s="34"/>
      <c r="H1681" s="34">
        <v>45363</v>
      </c>
      <c r="I1681" s="34"/>
      <c r="J1681" s="32" t="s">
        <v>410</v>
      </c>
      <c r="K1681" s="32" t="s">
        <v>1631</v>
      </c>
      <c r="L1681" s="32" t="s">
        <v>4051</v>
      </c>
      <c r="M1681" s="32" t="s">
        <v>23</v>
      </c>
      <c r="N1681" s="32" t="s">
        <v>24</v>
      </c>
      <c r="O1681" s="32" t="s">
        <v>25</v>
      </c>
      <c r="P1681" s="32" t="s">
        <v>26</v>
      </c>
    </row>
    <row r="1682" spans="1:16" ht="25.5" x14ac:dyDescent="0.25">
      <c r="A1682" s="32" t="s">
        <v>4052</v>
      </c>
      <c r="B1682" s="32" t="s">
        <v>4053</v>
      </c>
      <c r="C1682" s="33">
        <v>43795</v>
      </c>
      <c r="D1682" s="33"/>
      <c r="E1682" s="32" t="s">
        <v>25</v>
      </c>
      <c r="F1682" s="34">
        <v>45387</v>
      </c>
      <c r="G1682" s="34"/>
      <c r="H1682" s="34">
        <v>45389</v>
      </c>
      <c r="I1682" s="34"/>
      <c r="J1682" s="32" t="s">
        <v>593</v>
      </c>
      <c r="K1682" s="32" t="s">
        <v>2551</v>
      </c>
      <c r="L1682" s="32" t="s">
        <v>1441</v>
      </c>
      <c r="M1682" s="32" t="s">
        <v>43</v>
      </c>
      <c r="N1682" s="32" t="s">
        <v>24</v>
      </c>
      <c r="O1682" s="32" t="s">
        <v>25</v>
      </c>
      <c r="P1682" s="32" t="s">
        <v>26</v>
      </c>
    </row>
    <row r="1683" spans="1:16" ht="25.5" x14ac:dyDescent="0.25">
      <c r="A1683" s="32" t="s">
        <v>4054</v>
      </c>
      <c r="B1683" s="32" t="s">
        <v>3918</v>
      </c>
      <c r="C1683" s="33">
        <v>43794</v>
      </c>
      <c r="D1683" s="33"/>
      <c r="E1683" s="32" t="s">
        <v>25</v>
      </c>
      <c r="F1683" s="34">
        <v>45387</v>
      </c>
      <c r="G1683" s="34"/>
      <c r="H1683" s="34">
        <v>45387</v>
      </c>
      <c r="I1683" s="34"/>
      <c r="J1683" s="32" t="s">
        <v>486</v>
      </c>
      <c r="K1683" s="32" t="s">
        <v>1222</v>
      </c>
      <c r="L1683" s="32" t="s">
        <v>4055</v>
      </c>
      <c r="M1683" s="32" t="s">
        <v>43</v>
      </c>
      <c r="N1683" s="32" t="s">
        <v>340</v>
      </c>
      <c r="O1683" s="32" t="s">
        <v>25</v>
      </c>
      <c r="P1683" s="32" t="s">
        <v>26</v>
      </c>
    </row>
    <row r="1684" spans="1:16" ht="25.5" x14ac:dyDescent="0.25">
      <c r="A1684" s="32" t="s">
        <v>4056</v>
      </c>
      <c r="B1684" s="32" t="s">
        <v>3927</v>
      </c>
      <c r="C1684" s="33">
        <v>43790</v>
      </c>
      <c r="D1684" s="33"/>
      <c r="E1684" s="32" t="s">
        <v>25</v>
      </c>
      <c r="F1684" s="34">
        <v>45384</v>
      </c>
      <c r="G1684" s="34"/>
      <c r="H1684" s="34">
        <v>45384</v>
      </c>
      <c r="I1684" s="34"/>
      <c r="J1684" s="32" t="s">
        <v>1246</v>
      </c>
      <c r="K1684" s="32" t="s">
        <v>25</v>
      </c>
      <c r="L1684" s="32" t="s">
        <v>3143</v>
      </c>
      <c r="M1684" s="32" t="s">
        <v>23</v>
      </c>
      <c r="N1684" s="32" t="s">
        <v>24</v>
      </c>
      <c r="O1684" s="32" t="s">
        <v>25</v>
      </c>
      <c r="P1684" s="32" t="s">
        <v>26</v>
      </c>
    </row>
    <row r="1685" spans="1:16" ht="25.5" x14ac:dyDescent="0.25">
      <c r="A1685" s="32" t="s">
        <v>4057</v>
      </c>
      <c r="B1685" s="32" t="s">
        <v>2801</v>
      </c>
      <c r="C1685" s="33">
        <v>43791</v>
      </c>
      <c r="D1685" s="33"/>
      <c r="E1685" s="32" t="s">
        <v>25</v>
      </c>
      <c r="F1685" s="34">
        <v>45384</v>
      </c>
      <c r="G1685" s="34"/>
      <c r="H1685" s="34">
        <v>45388</v>
      </c>
      <c r="I1685" s="34"/>
      <c r="J1685" s="32" t="s">
        <v>410</v>
      </c>
      <c r="K1685" s="32" t="s">
        <v>4058</v>
      </c>
      <c r="L1685" s="40">
        <v>45444</v>
      </c>
      <c r="M1685" s="32" t="s">
        <v>23</v>
      </c>
      <c r="N1685" s="32" t="s">
        <v>340</v>
      </c>
      <c r="O1685" s="32" t="s">
        <v>25</v>
      </c>
      <c r="P1685" s="32" t="s">
        <v>26</v>
      </c>
    </row>
    <row r="1686" spans="1:16" ht="25.5" x14ac:dyDescent="0.25">
      <c r="A1686" s="32" t="s">
        <v>4059</v>
      </c>
      <c r="B1686" s="32" t="s">
        <v>3798</v>
      </c>
      <c r="C1686" s="33">
        <v>43794</v>
      </c>
      <c r="D1686" s="33"/>
      <c r="E1686" s="32" t="s">
        <v>25</v>
      </c>
      <c r="F1686" s="34">
        <v>45384</v>
      </c>
      <c r="G1686" s="34"/>
      <c r="H1686" s="34">
        <v>45384</v>
      </c>
      <c r="I1686" s="34"/>
      <c r="J1686" s="32" t="s">
        <v>253</v>
      </c>
      <c r="K1686" s="32" t="s">
        <v>1663</v>
      </c>
      <c r="L1686" s="32" t="s">
        <v>3298</v>
      </c>
      <c r="M1686" s="32" t="s">
        <v>23</v>
      </c>
      <c r="N1686" s="32" t="s">
        <v>340</v>
      </c>
      <c r="O1686" s="32" t="s">
        <v>25</v>
      </c>
      <c r="P1686" s="32" t="s">
        <v>26</v>
      </c>
    </row>
    <row r="1687" spans="1:16" ht="25.5" x14ac:dyDescent="0.25">
      <c r="A1687" s="32" t="s">
        <v>4060</v>
      </c>
      <c r="B1687" s="32" t="s">
        <v>3313</v>
      </c>
      <c r="C1687" s="33">
        <v>43789</v>
      </c>
      <c r="D1687" s="33"/>
      <c r="E1687" s="32" t="s">
        <v>25</v>
      </c>
      <c r="F1687" s="34">
        <v>45364</v>
      </c>
      <c r="G1687" s="34"/>
      <c r="H1687" s="34">
        <v>45364</v>
      </c>
      <c r="I1687" s="34"/>
      <c r="J1687" s="32" t="s">
        <v>701</v>
      </c>
      <c r="K1687" s="32" t="s">
        <v>4061</v>
      </c>
      <c r="L1687" s="32" t="s">
        <v>1441</v>
      </c>
      <c r="M1687" s="32" t="s">
        <v>43</v>
      </c>
      <c r="N1687" s="32" t="s">
        <v>24</v>
      </c>
      <c r="O1687" s="32" t="s">
        <v>25</v>
      </c>
      <c r="P1687" s="32" t="s">
        <v>26</v>
      </c>
    </row>
    <row r="1688" spans="1:16" ht="25.5" x14ac:dyDescent="0.25">
      <c r="A1688" s="32" t="s">
        <v>4062</v>
      </c>
      <c r="B1688" s="32" t="s">
        <v>3959</v>
      </c>
      <c r="C1688" s="33">
        <v>43794</v>
      </c>
      <c r="D1688" s="33"/>
      <c r="E1688" s="32" t="s">
        <v>25</v>
      </c>
      <c r="F1688" s="34">
        <v>45384</v>
      </c>
      <c r="G1688" s="34"/>
      <c r="H1688" s="34">
        <v>45386</v>
      </c>
      <c r="I1688" s="34"/>
      <c r="J1688" s="32" t="s">
        <v>253</v>
      </c>
      <c r="K1688" s="32" t="s">
        <v>415</v>
      </c>
      <c r="L1688" s="32" t="s">
        <v>3184</v>
      </c>
      <c r="M1688" s="32" t="s">
        <v>23</v>
      </c>
      <c r="N1688" s="32" t="s">
        <v>356</v>
      </c>
      <c r="O1688" s="32" t="s">
        <v>25</v>
      </c>
      <c r="P1688" s="32" t="s">
        <v>26</v>
      </c>
    </row>
    <row r="1689" spans="1:16" ht="25.5" x14ac:dyDescent="0.25">
      <c r="A1689" s="32" t="s">
        <v>4063</v>
      </c>
      <c r="B1689" s="32" t="s">
        <v>671</v>
      </c>
      <c r="C1689" s="33">
        <v>43470</v>
      </c>
      <c r="D1689" s="33"/>
      <c r="E1689" s="32" t="s">
        <v>25</v>
      </c>
      <c r="F1689" s="34">
        <v>45327</v>
      </c>
      <c r="G1689" s="34"/>
      <c r="H1689" s="34">
        <v>45329</v>
      </c>
      <c r="I1689" s="34"/>
      <c r="J1689" s="32" t="s">
        <v>36</v>
      </c>
      <c r="K1689" s="32" t="s">
        <v>4064</v>
      </c>
      <c r="L1689" s="32" t="s">
        <v>4065</v>
      </c>
      <c r="M1689" s="32" t="s">
        <v>23</v>
      </c>
      <c r="N1689" s="32" t="s">
        <v>340</v>
      </c>
      <c r="O1689" s="32" t="s">
        <v>25</v>
      </c>
      <c r="P1689" s="32" t="s">
        <v>26</v>
      </c>
    </row>
    <row r="1690" spans="1:16" ht="25.5" x14ac:dyDescent="0.25">
      <c r="A1690" s="32" t="s">
        <v>4066</v>
      </c>
      <c r="B1690" s="32" t="s">
        <v>3203</v>
      </c>
      <c r="C1690" s="33">
        <v>43792</v>
      </c>
      <c r="D1690" s="33"/>
      <c r="E1690" s="32" t="s">
        <v>25</v>
      </c>
      <c r="F1690" s="34">
        <v>45363</v>
      </c>
      <c r="G1690" s="34"/>
      <c r="H1690" s="34">
        <v>45363</v>
      </c>
      <c r="I1690" s="34"/>
      <c r="J1690" s="32" t="s">
        <v>30</v>
      </c>
      <c r="K1690" s="32" t="s">
        <v>197</v>
      </c>
      <c r="L1690" s="32" t="s">
        <v>3298</v>
      </c>
      <c r="M1690" s="32" t="s">
        <v>23</v>
      </c>
      <c r="N1690" s="32" t="s">
        <v>340</v>
      </c>
      <c r="O1690" s="32" t="s">
        <v>25</v>
      </c>
      <c r="P1690" s="32" t="s">
        <v>26</v>
      </c>
    </row>
    <row r="1691" spans="1:16" ht="25.5" x14ac:dyDescent="0.25">
      <c r="A1691" s="32" t="s">
        <v>4067</v>
      </c>
      <c r="B1691" s="32" t="s">
        <v>106</v>
      </c>
      <c r="C1691" s="33">
        <v>43792</v>
      </c>
      <c r="D1691" s="33"/>
      <c r="E1691" s="32" t="s">
        <v>25</v>
      </c>
      <c r="F1691" s="34">
        <v>45302</v>
      </c>
      <c r="G1691" s="34"/>
      <c r="H1691" s="34">
        <v>45382</v>
      </c>
      <c r="I1691" s="34"/>
      <c r="J1691" s="32" t="s">
        <v>620</v>
      </c>
      <c r="K1691" s="32" t="s">
        <v>4068</v>
      </c>
      <c r="L1691" s="32" t="s">
        <v>61</v>
      </c>
      <c r="M1691" s="32" t="s">
        <v>23</v>
      </c>
      <c r="N1691" s="32" t="s">
        <v>340</v>
      </c>
      <c r="O1691" s="32" t="s">
        <v>25</v>
      </c>
      <c r="P1691" s="32" t="s">
        <v>26</v>
      </c>
    </row>
    <row r="1692" spans="1:16" ht="25.5" x14ac:dyDescent="0.25">
      <c r="A1692" s="32" t="s">
        <v>4069</v>
      </c>
      <c r="B1692" s="32" t="s">
        <v>2801</v>
      </c>
      <c r="C1692" s="33">
        <v>43793</v>
      </c>
      <c r="D1692" s="33"/>
      <c r="E1692" s="32" t="s">
        <v>25</v>
      </c>
      <c r="F1692" s="34">
        <v>45375</v>
      </c>
      <c r="G1692" s="34"/>
      <c r="H1692" s="34">
        <v>45382</v>
      </c>
      <c r="I1692" s="34"/>
      <c r="J1692" s="32" t="s">
        <v>36</v>
      </c>
      <c r="K1692" s="32" t="s">
        <v>124</v>
      </c>
      <c r="L1692" s="32" t="s">
        <v>4070</v>
      </c>
      <c r="M1692" s="32" t="s">
        <v>23</v>
      </c>
      <c r="N1692" s="32" t="s">
        <v>24</v>
      </c>
      <c r="O1692" s="32" t="s">
        <v>25</v>
      </c>
      <c r="P1692" s="32" t="s">
        <v>26</v>
      </c>
    </row>
    <row r="1693" spans="1:16" ht="25.5" x14ac:dyDescent="0.25">
      <c r="A1693" s="32" t="s">
        <v>4071</v>
      </c>
      <c r="B1693" s="32" t="s">
        <v>3418</v>
      </c>
      <c r="C1693" s="33">
        <v>43793</v>
      </c>
      <c r="D1693" s="33"/>
      <c r="E1693" s="32" t="s">
        <v>25</v>
      </c>
      <c r="F1693" s="34">
        <v>45369</v>
      </c>
      <c r="G1693" s="34"/>
      <c r="H1693" s="34">
        <v>45373</v>
      </c>
      <c r="I1693" s="34"/>
      <c r="J1693" s="32" t="s">
        <v>21</v>
      </c>
      <c r="K1693" s="32" t="s">
        <v>4072</v>
      </c>
      <c r="L1693" s="32" t="s">
        <v>3224</v>
      </c>
      <c r="M1693" s="32" t="s">
        <v>23</v>
      </c>
      <c r="N1693" s="32" t="s">
        <v>340</v>
      </c>
      <c r="O1693" s="32" t="s">
        <v>25</v>
      </c>
      <c r="P1693" s="32" t="s">
        <v>26</v>
      </c>
    </row>
    <row r="1694" spans="1:16" ht="25.5" x14ac:dyDescent="0.25">
      <c r="A1694" s="32" t="s">
        <v>4073</v>
      </c>
      <c r="B1694" s="32" t="s">
        <v>3118</v>
      </c>
      <c r="C1694" s="33">
        <v>43792</v>
      </c>
      <c r="D1694" s="33"/>
      <c r="E1694" s="32" t="s">
        <v>25</v>
      </c>
      <c r="F1694" s="34">
        <v>45356</v>
      </c>
      <c r="G1694" s="34"/>
      <c r="H1694" s="34">
        <v>45392</v>
      </c>
      <c r="I1694" s="34"/>
      <c r="J1694" s="32" t="s">
        <v>134</v>
      </c>
      <c r="K1694" s="32" t="s">
        <v>1966</v>
      </c>
      <c r="L1694" s="32" t="s">
        <v>4074</v>
      </c>
      <c r="M1694" s="32" t="s">
        <v>23</v>
      </c>
      <c r="N1694" s="32" t="s">
        <v>340</v>
      </c>
      <c r="O1694" s="32" t="s">
        <v>25</v>
      </c>
      <c r="P1694" s="32" t="s">
        <v>26</v>
      </c>
    </row>
    <row r="1695" spans="1:16" ht="25.5" x14ac:dyDescent="0.25">
      <c r="A1695" s="32" t="s">
        <v>4075</v>
      </c>
      <c r="B1695" s="32" t="s">
        <v>19</v>
      </c>
      <c r="C1695" s="33">
        <v>43791</v>
      </c>
      <c r="D1695" s="33"/>
      <c r="E1695" s="32" t="s">
        <v>25</v>
      </c>
      <c r="F1695" s="34">
        <v>45281</v>
      </c>
      <c r="G1695" s="34"/>
      <c r="H1695" s="34">
        <v>45281</v>
      </c>
      <c r="I1695" s="34"/>
      <c r="J1695" s="32" t="s">
        <v>36</v>
      </c>
      <c r="K1695" s="32" t="s">
        <v>363</v>
      </c>
      <c r="L1695" s="32" t="s">
        <v>230</v>
      </c>
      <c r="M1695" s="32" t="s">
        <v>43</v>
      </c>
      <c r="N1695" s="32" t="s">
        <v>24</v>
      </c>
      <c r="O1695" s="32" t="s">
        <v>25</v>
      </c>
      <c r="P1695" s="32" t="s">
        <v>26</v>
      </c>
    </row>
    <row r="1696" spans="1:16" ht="25.5" x14ac:dyDescent="0.25">
      <c r="A1696" s="32" t="s">
        <v>4076</v>
      </c>
      <c r="B1696" s="32" t="s">
        <v>3142</v>
      </c>
      <c r="C1696" s="33">
        <v>43790</v>
      </c>
      <c r="D1696" s="33"/>
      <c r="E1696" s="32" t="s">
        <v>25</v>
      </c>
      <c r="F1696" s="34">
        <v>45356</v>
      </c>
      <c r="G1696" s="34"/>
      <c r="H1696" s="34">
        <v>45356</v>
      </c>
      <c r="I1696" s="34"/>
      <c r="J1696" s="32" t="s">
        <v>36</v>
      </c>
      <c r="K1696" s="32" t="s">
        <v>497</v>
      </c>
      <c r="L1696" s="32" t="s">
        <v>66</v>
      </c>
      <c r="M1696" s="32" t="s">
        <v>43</v>
      </c>
      <c r="N1696" s="32" t="s">
        <v>24</v>
      </c>
      <c r="O1696" s="32" t="s">
        <v>25</v>
      </c>
      <c r="P1696" s="32" t="s">
        <v>26</v>
      </c>
    </row>
    <row r="1697" spans="1:16" ht="25.5" x14ac:dyDescent="0.25">
      <c r="A1697" s="32" t="s">
        <v>4077</v>
      </c>
      <c r="B1697" s="32" t="s">
        <v>4078</v>
      </c>
      <c r="C1697" s="33">
        <v>43794</v>
      </c>
      <c r="D1697" s="33"/>
      <c r="E1697" s="32" t="s">
        <v>25</v>
      </c>
      <c r="F1697" s="34">
        <v>45384</v>
      </c>
      <c r="G1697" s="34"/>
      <c r="H1697" s="34">
        <v>45389</v>
      </c>
      <c r="I1697" s="34"/>
      <c r="J1697" s="32" t="s">
        <v>701</v>
      </c>
      <c r="K1697" s="32" t="s">
        <v>4079</v>
      </c>
      <c r="L1697" s="32" t="s">
        <v>3298</v>
      </c>
      <c r="M1697" s="32" t="s">
        <v>23</v>
      </c>
      <c r="N1697" s="32" t="s">
        <v>340</v>
      </c>
      <c r="O1697" s="32" t="s">
        <v>25</v>
      </c>
      <c r="P1697" s="32" t="s">
        <v>26</v>
      </c>
    </row>
    <row r="1698" spans="1:16" ht="25.5" x14ac:dyDescent="0.25">
      <c r="A1698" s="32" t="s">
        <v>4080</v>
      </c>
      <c r="B1698" s="32" t="s">
        <v>1269</v>
      </c>
      <c r="C1698" s="33">
        <v>43565</v>
      </c>
      <c r="D1698" s="33"/>
      <c r="E1698" s="32" t="s">
        <v>25</v>
      </c>
      <c r="F1698" s="34">
        <v>45323</v>
      </c>
      <c r="G1698" s="34"/>
      <c r="H1698" s="34">
        <v>45330</v>
      </c>
      <c r="I1698" s="34"/>
      <c r="J1698" s="32" t="s">
        <v>528</v>
      </c>
      <c r="K1698" s="32" t="s">
        <v>2496</v>
      </c>
      <c r="L1698" s="32" t="s">
        <v>1500</v>
      </c>
      <c r="M1698" s="32" t="s">
        <v>23</v>
      </c>
      <c r="N1698" s="32" t="s">
        <v>24</v>
      </c>
      <c r="O1698" s="32" t="s">
        <v>25</v>
      </c>
      <c r="P1698" s="32" t="s">
        <v>26</v>
      </c>
    </row>
    <row r="1699" spans="1:16" ht="25.5" x14ac:dyDescent="0.25">
      <c r="A1699" s="32" t="s">
        <v>4081</v>
      </c>
      <c r="B1699" s="32" t="s">
        <v>3918</v>
      </c>
      <c r="C1699" s="33">
        <v>43794</v>
      </c>
      <c r="D1699" s="33"/>
      <c r="E1699" s="32" t="s">
        <v>25</v>
      </c>
      <c r="F1699" s="34">
        <v>45387</v>
      </c>
      <c r="G1699" s="34"/>
      <c r="H1699" s="34">
        <v>45391</v>
      </c>
      <c r="I1699" s="34"/>
      <c r="J1699" s="32" t="s">
        <v>30</v>
      </c>
      <c r="K1699" s="32" t="s">
        <v>25</v>
      </c>
      <c r="L1699" s="32" t="s">
        <v>208</v>
      </c>
      <c r="M1699" s="32" t="s">
        <v>23</v>
      </c>
      <c r="N1699" s="32" t="s">
        <v>356</v>
      </c>
      <c r="O1699" s="32" t="s">
        <v>25</v>
      </c>
      <c r="P1699" s="32" t="s">
        <v>26</v>
      </c>
    </row>
    <row r="1700" spans="1:16" ht="25.5" x14ac:dyDescent="0.25">
      <c r="A1700" s="32" t="s">
        <v>4042</v>
      </c>
      <c r="B1700" s="32" t="s">
        <v>3142</v>
      </c>
      <c r="C1700" s="33">
        <v>43792</v>
      </c>
      <c r="D1700" s="33"/>
      <c r="E1700" s="32" t="s">
        <v>25</v>
      </c>
      <c r="F1700" s="34">
        <v>45356</v>
      </c>
      <c r="G1700" s="34"/>
      <c r="H1700" s="34">
        <v>45370</v>
      </c>
      <c r="I1700" s="34"/>
      <c r="J1700" s="32" t="s">
        <v>134</v>
      </c>
      <c r="K1700" s="32" t="s">
        <v>1189</v>
      </c>
      <c r="L1700" s="32" t="s">
        <v>3981</v>
      </c>
      <c r="M1700" s="32" t="s">
        <v>23</v>
      </c>
      <c r="N1700" s="32" t="s">
        <v>340</v>
      </c>
      <c r="O1700" s="32" t="s">
        <v>25</v>
      </c>
      <c r="P1700" s="32" t="s">
        <v>26</v>
      </c>
    </row>
    <row r="1701" spans="1:16" ht="25.5" x14ac:dyDescent="0.25">
      <c r="A1701" s="32" t="s">
        <v>4082</v>
      </c>
      <c r="B1701" s="32" t="s">
        <v>308</v>
      </c>
      <c r="C1701" s="33">
        <v>43770</v>
      </c>
      <c r="D1701" s="33"/>
      <c r="E1701" s="32" t="s">
        <v>25</v>
      </c>
      <c r="F1701" s="34">
        <v>45372</v>
      </c>
      <c r="G1701" s="34"/>
      <c r="H1701" s="34">
        <v>45372</v>
      </c>
      <c r="I1701" s="34"/>
      <c r="J1701" s="32" t="s">
        <v>134</v>
      </c>
      <c r="K1701" s="32" t="s">
        <v>468</v>
      </c>
      <c r="L1701" s="32" t="s">
        <v>3981</v>
      </c>
      <c r="M1701" s="32" t="s">
        <v>23</v>
      </c>
      <c r="N1701" s="32" t="s">
        <v>24</v>
      </c>
      <c r="O1701" s="32" t="s">
        <v>25</v>
      </c>
      <c r="P1701" s="32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10274-7838-4CE4-8C6D-F184232ADD73}">
  <dimension ref="A1:P1705"/>
  <sheetViews>
    <sheetView topLeftCell="A1690" workbookViewId="0">
      <selection activeCell="D1711" sqref="D1711"/>
    </sheetView>
  </sheetViews>
  <sheetFormatPr defaultRowHeight="15" x14ac:dyDescent="0.25"/>
  <cols>
    <col min="1" max="1" width="26.28515625" style="50" bestFit="1" customWidth="1"/>
    <col min="2" max="2" width="21.42578125" customWidth="1"/>
    <col min="3" max="4" width="16.7109375" customWidth="1"/>
    <col min="5" max="5" width="17.85546875" customWidth="1"/>
    <col min="6" max="7" width="19.42578125" customWidth="1"/>
    <col min="8" max="8" width="14" customWidth="1"/>
    <col min="9" max="9" width="16.28515625" customWidth="1"/>
    <col min="10" max="10" width="13.42578125" bestFit="1" customWidth="1"/>
    <col min="11" max="11" width="27.140625" customWidth="1"/>
    <col min="12" max="12" width="30.28515625" customWidth="1"/>
    <col min="13" max="13" width="19.28515625" bestFit="1" customWidth="1"/>
    <col min="14" max="14" width="19.5703125" style="53" customWidth="1"/>
    <col min="15" max="15" width="13.85546875" customWidth="1"/>
    <col min="16" max="16" width="12.28515625" customWidth="1"/>
  </cols>
  <sheetData>
    <row r="1" spans="1:16" ht="25.5" x14ac:dyDescent="0.25">
      <c r="A1" s="43" t="s">
        <v>1</v>
      </c>
      <c r="B1" s="35" t="s">
        <v>3447</v>
      </c>
      <c r="C1" s="35" t="s">
        <v>3</v>
      </c>
      <c r="D1" s="35" t="s">
        <v>3764</v>
      </c>
      <c r="E1" s="35" t="s">
        <v>4</v>
      </c>
      <c r="F1" s="35" t="s">
        <v>5</v>
      </c>
      <c r="G1" s="35" t="s">
        <v>3765</v>
      </c>
      <c r="H1" s="35" t="s">
        <v>6</v>
      </c>
      <c r="I1" s="35" t="s">
        <v>3766</v>
      </c>
      <c r="J1" s="35" t="s">
        <v>7</v>
      </c>
      <c r="K1" s="35" t="s">
        <v>8</v>
      </c>
      <c r="L1" s="35" t="s">
        <v>9</v>
      </c>
      <c r="M1" s="35" t="s">
        <v>10</v>
      </c>
      <c r="N1" s="52" t="s">
        <v>11</v>
      </c>
      <c r="O1" s="35" t="s">
        <v>12</v>
      </c>
      <c r="P1" s="35" t="s">
        <v>13</v>
      </c>
    </row>
    <row r="2" spans="1:16" x14ac:dyDescent="0.25">
      <c r="A2" s="49" t="s">
        <v>3437</v>
      </c>
      <c r="B2" s="32" t="s">
        <v>3418</v>
      </c>
      <c r="C2" s="44">
        <v>36526</v>
      </c>
      <c r="D2" s="45">
        <f ca="1">TODAY()-Table15[Reservation Placed Date]</f>
        <v>8868</v>
      </c>
      <c r="E2" s="32" t="s">
        <v>25</v>
      </c>
      <c r="F2" s="34">
        <v>45370</v>
      </c>
      <c r="G2" s="36">
        <f ca="1">TODAY()-Table15[Order Invitation Received Date]</f>
        <v>24</v>
      </c>
      <c r="H2" s="34">
        <v>45370</v>
      </c>
      <c r="I2" s="36">
        <f ca="1">TODAY()-Table15[Order Placed Date]</f>
        <v>24</v>
      </c>
      <c r="J2" s="32" t="s">
        <v>134</v>
      </c>
      <c r="K2" s="32" t="s">
        <v>3438</v>
      </c>
      <c r="L2" s="32" t="s">
        <v>3143</v>
      </c>
      <c r="M2" s="32" t="s">
        <v>23</v>
      </c>
      <c r="N2" s="46" t="s">
        <v>24</v>
      </c>
      <c r="O2" s="32" t="s">
        <v>25</v>
      </c>
      <c r="P2" s="32" t="s">
        <v>26</v>
      </c>
    </row>
    <row r="3" spans="1:16" x14ac:dyDescent="0.25">
      <c r="A3" s="49" t="s">
        <v>795</v>
      </c>
      <c r="B3" s="32" t="s">
        <v>95</v>
      </c>
      <c r="C3" s="44">
        <v>43101</v>
      </c>
      <c r="D3" s="45">
        <f ca="1">TODAY()-Table15[Reservation Placed Date]</f>
        <v>2293</v>
      </c>
      <c r="E3" s="46" t="s">
        <v>20</v>
      </c>
      <c r="F3" s="34">
        <v>45268</v>
      </c>
      <c r="G3" s="36">
        <f ca="1">TODAY()-Table15[Order Invitation Received Date]</f>
        <v>126</v>
      </c>
      <c r="H3" s="34">
        <v>45269</v>
      </c>
      <c r="I3" s="36">
        <f ca="1">TODAY()-Table15[Order Placed Date]</f>
        <v>125</v>
      </c>
      <c r="J3" s="32" t="s">
        <v>36</v>
      </c>
      <c r="K3" s="32" t="s">
        <v>124</v>
      </c>
      <c r="L3" s="32" t="s">
        <v>1714</v>
      </c>
      <c r="M3" s="32" t="s">
        <v>23</v>
      </c>
      <c r="N3" s="46" t="s">
        <v>356</v>
      </c>
      <c r="O3" s="32" t="s">
        <v>25</v>
      </c>
      <c r="P3" s="32" t="s">
        <v>26</v>
      </c>
    </row>
    <row r="4" spans="1:16" x14ac:dyDescent="0.25">
      <c r="A4" s="49" t="s">
        <v>32</v>
      </c>
      <c r="B4" s="32" t="s">
        <v>95</v>
      </c>
      <c r="C4" s="44">
        <v>43101</v>
      </c>
      <c r="D4" s="45">
        <f ca="1">TODAY()-Table15[Reservation Placed Date]</f>
        <v>2293</v>
      </c>
      <c r="E4" s="46" t="s">
        <v>20</v>
      </c>
      <c r="F4" s="34">
        <v>45268</v>
      </c>
      <c r="G4" s="36">
        <f ca="1">TODAY()-Table15[Order Invitation Received Date]</f>
        <v>126</v>
      </c>
      <c r="H4" s="34">
        <v>45269</v>
      </c>
      <c r="I4" s="36">
        <f ca="1">TODAY()-Table15[Order Placed Date]</f>
        <v>125</v>
      </c>
      <c r="J4" s="32" t="s">
        <v>36</v>
      </c>
      <c r="K4" s="32" t="s">
        <v>124</v>
      </c>
      <c r="L4" s="32" t="s">
        <v>1714</v>
      </c>
      <c r="M4" s="32" t="s">
        <v>23</v>
      </c>
      <c r="N4" s="46" t="s">
        <v>356</v>
      </c>
      <c r="O4" s="32" t="s">
        <v>25</v>
      </c>
      <c r="P4" s="32" t="s">
        <v>26</v>
      </c>
    </row>
    <row r="5" spans="1:16" x14ac:dyDescent="0.25">
      <c r="A5" s="49" t="s">
        <v>1173</v>
      </c>
      <c r="B5" s="32" t="s">
        <v>64</v>
      </c>
      <c r="C5" s="44">
        <v>43466</v>
      </c>
      <c r="D5" s="45">
        <f ca="1">TODAY()-Table15[Reservation Placed Date]</f>
        <v>1928</v>
      </c>
      <c r="E5" s="32" t="s">
        <v>25</v>
      </c>
      <c r="F5" s="34">
        <v>45282</v>
      </c>
      <c r="G5" s="36">
        <f ca="1">TODAY()-Table15[Order Invitation Received Date]</f>
        <v>112</v>
      </c>
      <c r="H5" s="34">
        <v>45282</v>
      </c>
      <c r="I5" s="36">
        <f ca="1">TODAY()-Table15[Order Placed Date]</f>
        <v>112</v>
      </c>
      <c r="J5" s="32" t="s">
        <v>427</v>
      </c>
      <c r="K5" s="32" t="s">
        <v>1174</v>
      </c>
      <c r="L5" s="32" t="s">
        <v>513</v>
      </c>
      <c r="M5" s="32" t="s">
        <v>23</v>
      </c>
      <c r="N5" s="46" t="s">
        <v>24</v>
      </c>
      <c r="O5" s="32" t="s">
        <v>25</v>
      </c>
      <c r="P5" s="32" t="s">
        <v>26</v>
      </c>
    </row>
    <row r="6" spans="1:16" x14ac:dyDescent="0.25">
      <c r="A6" s="49" t="s">
        <v>4063</v>
      </c>
      <c r="B6" s="32" t="s">
        <v>671</v>
      </c>
      <c r="C6" s="44">
        <v>43470</v>
      </c>
      <c r="D6" s="45">
        <f ca="1">TODAY()-Table15[Reservation Placed Date]</f>
        <v>1924</v>
      </c>
      <c r="E6" s="32" t="s">
        <v>25</v>
      </c>
      <c r="F6" s="34">
        <v>45327</v>
      </c>
      <c r="G6" s="36">
        <f ca="1">TODAY()-Table15[Order Invitation Received Date]</f>
        <v>67</v>
      </c>
      <c r="H6" s="34">
        <v>45329</v>
      </c>
      <c r="I6" s="36">
        <f ca="1">TODAY()-Table15[Order Placed Date]</f>
        <v>65</v>
      </c>
      <c r="J6" s="32" t="s">
        <v>36</v>
      </c>
      <c r="K6" s="32" t="s">
        <v>4064</v>
      </c>
      <c r="L6" s="32" t="s">
        <v>4065</v>
      </c>
      <c r="M6" s="32" t="s">
        <v>23</v>
      </c>
      <c r="N6" s="46" t="s">
        <v>340</v>
      </c>
      <c r="O6" s="32" t="s">
        <v>25</v>
      </c>
      <c r="P6" s="32" t="s">
        <v>26</v>
      </c>
    </row>
    <row r="7" spans="1:16" x14ac:dyDescent="0.25">
      <c r="A7" s="49" t="s">
        <v>3898</v>
      </c>
      <c r="B7" s="32" t="s">
        <v>1269</v>
      </c>
      <c r="C7" s="44">
        <v>43486</v>
      </c>
      <c r="D7" s="45">
        <f ca="1">TODAY()-Table15[Reservation Placed Date]</f>
        <v>1908</v>
      </c>
      <c r="E7" s="32" t="s">
        <v>25</v>
      </c>
      <c r="F7" s="34">
        <v>45308</v>
      </c>
      <c r="G7" s="36">
        <f ca="1">TODAY()-Table15[Order Invitation Received Date]</f>
        <v>86</v>
      </c>
      <c r="H7" s="34">
        <v>45373</v>
      </c>
      <c r="I7" s="36">
        <f ca="1">TODAY()-Table15[Order Placed Date]</f>
        <v>21</v>
      </c>
      <c r="J7" s="32" t="s">
        <v>604</v>
      </c>
      <c r="K7" s="32" t="s">
        <v>3899</v>
      </c>
      <c r="L7" s="32" t="s">
        <v>3900</v>
      </c>
      <c r="M7" s="32" t="s">
        <v>23</v>
      </c>
      <c r="N7" s="46" t="s">
        <v>340</v>
      </c>
      <c r="O7" s="32" t="s">
        <v>25</v>
      </c>
      <c r="P7" s="32" t="s">
        <v>26</v>
      </c>
    </row>
    <row r="8" spans="1:16" x14ac:dyDescent="0.25">
      <c r="A8" s="49" t="s">
        <v>2234</v>
      </c>
      <c r="B8" s="32" t="s">
        <v>35</v>
      </c>
      <c r="C8" s="44">
        <v>43487</v>
      </c>
      <c r="D8" s="45">
        <f ca="1">TODAY()-Table15[Reservation Placed Date]</f>
        <v>1907</v>
      </c>
      <c r="E8" s="32" t="s">
        <v>25</v>
      </c>
      <c r="F8" s="34">
        <v>45293</v>
      </c>
      <c r="G8" s="36">
        <f ca="1">TODAY()-Table15[Order Invitation Received Date]</f>
        <v>101</v>
      </c>
      <c r="H8" s="34">
        <v>45293</v>
      </c>
      <c r="I8" s="36">
        <f ca="1">TODAY()-Table15[Order Placed Date]</f>
        <v>101</v>
      </c>
      <c r="J8" s="32" t="s">
        <v>620</v>
      </c>
      <c r="K8" s="32" t="s">
        <v>2235</v>
      </c>
      <c r="L8" s="32" t="s">
        <v>438</v>
      </c>
      <c r="M8" s="32" t="s">
        <v>23</v>
      </c>
      <c r="N8" s="46" t="s">
        <v>24</v>
      </c>
      <c r="O8" s="32" t="s">
        <v>25</v>
      </c>
      <c r="P8" s="32" t="s">
        <v>26</v>
      </c>
    </row>
    <row r="9" spans="1:16" x14ac:dyDescent="0.25">
      <c r="A9" s="49" t="s">
        <v>390</v>
      </c>
      <c r="B9" s="32" t="s">
        <v>95</v>
      </c>
      <c r="C9" s="44">
        <v>43518</v>
      </c>
      <c r="D9" s="45">
        <f ca="1">TODAY()-Table15[Reservation Placed Date]</f>
        <v>1876</v>
      </c>
      <c r="E9" s="32" t="s">
        <v>25</v>
      </c>
      <c r="F9" s="34">
        <v>45268</v>
      </c>
      <c r="G9" s="36">
        <f ca="1">TODAY()-Table15[Order Invitation Received Date]</f>
        <v>126</v>
      </c>
      <c r="H9" s="34">
        <v>45270</v>
      </c>
      <c r="I9" s="36">
        <f ca="1">TODAY()-Table15[Order Placed Date]</f>
        <v>124</v>
      </c>
      <c r="J9" s="32" t="s">
        <v>36</v>
      </c>
      <c r="K9" s="32" t="s">
        <v>391</v>
      </c>
      <c r="L9" s="32" t="s">
        <v>392</v>
      </c>
      <c r="M9" s="32" t="s">
        <v>23</v>
      </c>
      <c r="N9" s="46" t="s">
        <v>24</v>
      </c>
      <c r="O9" s="32" t="s">
        <v>25</v>
      </c>
      <c r="P9" s="32" t="s">
        <v>26</v>
      </c>
    </row>
    <row r="10" spans="1:16" x14ac:dyDescent="0.25">
      <c r="A10" s="49" t="s">
        <v>4080</v>
      </c>
      <c r="B10" s="32" t="s">
        <v>1269</v>
      </c>
      <c r="C10" s="44">
        <v>43565</v>
      </c>
      <c r="D10" s="45">
        <f ca="1">TODAY()-Table15[Reservation Placed Date]</f>
        <v>1829</v>
      </c>
      <c r="E10" s="32" t="s">
        <v>25</v>
      </c>
      <c r="F10" s="34">
        <v>45323</v>
      </c>
      <c r="G10" s="36">
        <f ca="1">TODAY()-Table15[Order Invitation Received Date]</f>
        <v>71</v>
      </c>
      <c r="H10" s="34">
        <v>45330</v>
      </c>
      <c r="I10" s="36">
        <f ca="1">TODAY()-Table15[Order Placed Date]</f>
        <v>64</v>
      </c>
      <c r="J10" s="32" t="s">
        <v>528</v>
      </c>
      <c r="K10" s="32" t="s">
        <v>2496</v>
      </c>
      <c r="L10" s="32" t="s">
        <v>1500</v>
      </c>
      <c r="M10" s="32" t="s">
        <v>23</v>
      </c>
      <c r="N10" s="46" t="s">
        <v>24</v>
      </c>
      <c r="O10" s="32" t="s">
        <v>25</v>
      </c>
      <c r="P10" s="32" t="s">
        <v>26</v>
      </c>
    </row>
    <row r="11" spans="1:16" ht="25.5" x14ac:dyDescent="0.25">
      <c r="A11" s="49" t="s">
        <v>2156</v>
      </c>
      <c r="B11" s="32" t="s">
        <v>106</v>
      </c>
      <c r="C11" s="44">
        <v>43586</v>
      </c>
      <c r="D11" s="45">
        <f ca="1">TODAY()-Table15[Reservation Placed Date]</f>
        <v>1808</v>
      </c>
      <c r="E11" s="32" t="s">
        <v>25</v>
      </c>
      <c r="F11" s="34">
        <v>45300</v>
      </c>
      <c r="G11" s="36">
        <f ca="1">TODAY()-Table15[Order Invitation Received Date]</f>
        <v>94</v>
      </c>
      <c r="H11" s="34">
        <v>45302</v>
      </c>
      <c r="I11" s="36">
        <f ca="1">TODAY()-Table15[Order Placed Date]</f>
        <v>92</v>
      </c>
      <c r="J11" s="32" t="s">
        <v>180</v>
      </c>
      <c r="K11" s="32" t="s">
        <v>900</v>
      </c>
      <c r="L11" s="32" t="s">
        <v>2157</v>
      </c>
      <c r="M11" s="32" t="s">
        <v>23</v>
      </c>
      <c r="N11" s="46" t="s">
        <v>340</v>
      </c>
      <c r="O11" s="32" t="s">
        <v>25</v>
      </c>
      <c r="P11" s="32" t="s">
        <v>26</v>
      </c>
    </row>
    <row r="12" spans="1:16" x14ac:dyDescent="0.25">
      <c r="A12" s="49" t="s">
        <v>1120</v>
      </c>
      <c r="B12" s="32" t="s">
        <v>1121</v>
      </c>
      <c r="C12" s="44">
        <v>43606</v>
      </c>
      <c r="D12" s="45">
        <f ca="1">TODAY()-Table15[Reservation Placed Date]</f>
        <v>1788</v>
      </c>
      <c r="E12" s="32" t="s">
        <v>25</v>
      </c>
      <c r="F12" s="34">
        <v>45281</v>
      </c>
      <c r="G12" s="36">
        <f ca="1">TODAY()-Table15[Order Invitation Received Date]</f>
        <v>113</v>
      </c>
      <c r="H12" s="34">
        <v>45281</v>
      </c>
      <c r="I12" s="36">
        <f ca="1">TODAY()-Table15[Order Placed Date]</f>
        <v>113</v>
      </c>
      <c r="J12" s="32" t="s">
        <v>427</v>
      </c>
      <c r="K12" s="32" t="s">
        <v>1122</v>
      </c>
      <c r="L12" s="32" t="s">
        <v>420</v>
      </c>
      <c r="M12" s="32" t="s">
        <v>23</v>
      </c>
      <c r="N12" s="46" t="s">
        <v>24</v>
      </c>
      <c r="O12" s="32" t="s">
        <v>25</v>
      </c>
      <c r="P12" s="32" t="s">
        <v>26</v>
      </c>
    </row>
    <row r="13" spans="1:16" x14ac:dyDescent="0.25">
      <c r="A13" s="49" t="s">
        <v>3311</v>
      </c>
      <c r="B13" s="32" t="s">
        <v>19</v>
      </c>
      <c r="C13" s="44">
        <v>43727</v>
      </c>
      <c r="D13" s="45">
        <f ca="1">TODAY()-Table15[Reservation Placed Date]</f>
        <v>1667</v>
      </c>
      <c r="E13" s="32" t="s">
        <v>25</v>
      </c>
      <c r="F13" s="34">
        <v>45279</v>
      </c>
      <c r="G13" s="36">
        <f ca="1">TODAY()-Table15[Order Invitation Received Date]</f>
        <v>115</v>
      </c>
      <c r="H13" s="34">
        <v>45279</v>
      </c>
      <c r="I13" s="36">
        <f ca="1">TODAY()-Table15[Order Placed Date]</f>
        <v>115</v>
      </c>
      <c r="J13" s="32" t="s">
        <v>1041</v>
      </c>
      <c r="K13" s="32" t="s">
        <v>1586</v>
      </c>
      <c r="L13" s="32">
        <v>2024</v>
      </c>
      <c r="M13" s="32" t="s">
        <v>23</v>
      </c>
      <c r="N13" s="46" t="s">
        <v>24</v>
      </c>
      <c r="O13" s="32" t="s">
        <v>25</v>
      </c>
      <c r="P13" s="32" t="s">
        <v>26</v>
      </c>
    </row>
    <row r="14" spans="1:16" x14ac:dyDescent="0.25">
      <c r="A14" s="49" t="s">
        <v>1860</v>
      </c>
      <c r="B14" s="32" t="s">
        <v>19</v>
      </c>
      <c r="C14" s="44">
        <v>43728</v>
      </c>
      <c r="D14" s="45">
        <f ca="1">TODAY()-Table15[Reservation Placed Date]</f>
        <v>1666</v>
      </c>
      <c r="E14" s="46" t="s">
        <v>20</v>
      </c>
      <c r="F14" s="34">
        <v>45279</v>
      </c>
      <c r="G14" s="36">
        <f ca="1">TODAY()-Table15[Order Invitation Received Date]</f>
        <v>115</v>
      </c>
      <c r="H14" s="34">
        <v>45280</v>
      </c>
      <c r="I14" s="36">
        <f ca="1">TODAY()-Table15[Order Placed Date]</f>
        <v>114</v>
      </c>
      <c r="J14" s="32" t="s">
        <v>36</v>
      </c>
      <c r="K14" s="32" t="s">
        <v>1861</v>
      </c>
      <c r="L14" s="32" t="s">
        <v>1862</v>
      </c>
      <c r="M14" s="32" t="s">
        <v>23</v>
      </c>
      <c r="N14" s="46" t="s">
        <v>24</v>
      </c>
      <c r="O14" s="32" t="s">
        <v>25</v>
      </c>
      <c r="P14" s="32" t="s">
        <v>26</v>
      </c>
    </row>
    <row r="15" spans="1:16" x14ac:dyDescent="0.25">
      <c r="A15" s="49" t="s">
        <v>2363</v>
      </c>
      <c r="B15" s="32" t="s">
        <v>2201</v>
      </c>
      <c r="C15" s="44">
        <v>43729</v>
      </c>
      <c r="D15" s="45">
        <f ca="1">TODAY()-Table15[Reservation Placed Date]</f>
        <v>1665</v>
      </c>
      <c r="E15" s="32" t="s">
        <v>25</v>
      </c>
      <c r="F15" s="34">
        <v>45308</v>
      </c>
      <c r="G15" s="36">
        <f ca="1">TODAY()-Table15[Order Invitation Received Date]</f>
        <v>86</v>
      </c>
      <c r="H15" s="34">
        <v>45308</v>
      </c>
      <c r="I15" s="36">
        <f ca="1">TODAY()-Table15[Order Placed Date]</f>
        <v>86</v>
      </c>
      <c r="J15" s="32" t="s">
        <v>520</v>
      </c>
      <c r="K15" s="32" t="s">
        <v>376</v>
      </c>
      <c r="L15" s="32" t="s">
        <v>458</v>
      </c>
      <c r="M15" s="32" t="s">
        <v>23</v>
      </c>
      <c r="N15" s="46" t="s">
        <v>340</v>
      </c>
      <c r="O15" s="32" t="s">
        <v>25</v>
      </c>
      <c r="P15" s="32" t="s">
        <v>26</v>
      </c>
    </row>
    <row r="16" spans="1:16" x14ac:dyDescent="0.25">
      <c r="A16" s="49" t="s">
        <v>404</v>
      </c>
      <c r="B16" s="32" t="s">
        <v>29</v>
      </c>
      <c r="C16" s="44">
        <v>43729</v>
      </c>
      <c r="D16" s="45">
        <f ca="1">TODAY()-Table15[Reservation Placed Date]</f>
        <v>1665</v>
      </c>
      <c r="E16" s="32" t="s">
        <v>25</v>
      </c>
      <c r="F16" s="34">
        <v>45275</v>
      </c>
      <c r="G16" s="36">
        <f ca="1">TODAY()-Table15[Order Invitation Received Date]</f>
        <v>119</v>
      </c>
      <c r="H16" s="34">
        <v>45275</v>
      </c>
      <c r="I16" s="36">
        <f ca="1">TODAY()-Table15[Order Placed Date]</f>
        <v>119</v>
      </c>
      <c r="J16" s="32" t="s">
        <v>238</v>
      </c>
      <c r="K16" s="32" t="s">
        <v>405</v>
      </c>
      <c r="L16" s="32" t="s">
        <v>269</v>
      </c>
      <c r="M16" s="32" t="s">
        <v>23</v>
      </c>
      <c r="N16" s="46" t="s">
        <v>24</v>
      </c>
      <c r="O16" s="32" t="s">
        <v>25</v>
      </c>
      <c r="P16" s="32" t="s">
        <v>26</v>
      </c>
    </row>
    <row r="17" spans="1:16" x14ac:dyDescent="0.25">
      <c r="A17" s="49" t="s">
        <v>3408</v>
      </c>
      <c r="B17" s="32" t="s">
        <v>92</v>
      </c>
      <c r="C17" s="44">
        <v>43748</v>
      </c>
      <c r="D17" s="45">
        <f ca="1">TODAY()-Table15[Reservation Placed Date]</f>
        <v>1646</v>
      </c>
      <c r="E17" s="32" t="s">
        <v>25</v>
      </c>
      <c r="F17" s="34">
        <v>45352</v>
      </c>
      <c r="G17" s="36">
        <f ca="1">TODAY()-Table15[Order Invitation Received Date]</f>
        <v>42</v>
      </c>
      <c r="H17" s="34">
        <v>45352</v>
      </c>
      <c r="I17" s="36">
        <f ca="1">TODAY()-Table15[Order Placed Date]</f>
        <v>42</v>
      </c>
      <c r="J17" s="32" t="s">
        <v>21</v>
      </c>
      <c r="K17" s="32" t="s">
        <v>3409</v>
      </c>
      <c r="L17" s="32" t="s">
        <v>61</v>
      </c>
      <c r="M17" s="32" t="s">
        <v>23</v>
      </c>
      <c r="N17" s="46" t="s">
        <v>24</v>
      </c>
      <c r="O17" s="32" t="s">
        <v>25</v>
      </c>
      <c r="P17" s="32" t="s">
        <v>26</v>
      </c>
    </row>
    <row r="18" spans="1:16" x14ac:dyDescent="0.25">
      <c r="A18" s="49" t="s">
        <v>2659</v>
      </c>
      <c r="B18" s="32" t="s">
        <v>19</v>
      </c>
      <c r="C18" s="44">
        <v>43757</v>
      </c>
      <c r="D18" s="45">
        <f ca="1">TODAY()-Table15[Reservation Placed Date]</f>
        <v>1637</v>
      </c>
      <c r="E18" s="32" t="s">
        <v>25</v>
      </c>
      <c r="F18" s="34">
        <v>45268</v>
      </c>
      <c r="G18" s="36">
        <f ca="1">TODAY()-Table15[Order Invitation Received Date]</f>
        <v>126</v>
      </c>
      <c r="H18" s="34">
        <v>45269</v>
      </c>
      <c r="I18" s="36">
        <f ca="1">TODAY()-Table15[Order Placed Date]</f>
        <v>125</v>
      </c>
      <c r="J18" s="32" t="s">
        <v>30</v>
      </c>
      <c r="K18" s="32" t="s">
        <v>281</v>
      </c>
      <c r="L18" s="32" t="s">
        <v>2660</v>
      </c>
      <c r="M18" s="32" t="s">
        <v>23</v>
      </c>
      <c r="N18" s="46" t="s">
        <v>356</v>
      </c>
      <c r="O18" s="32" t="s">
        <v>25</v>
      </c>
      <c r="P18" s="32" t="s">
        <v>26</v>
      </c>
    </row>
    <row r="19" spans="1:16" x14ac:dyDescent="0.25">
      <c r="A19" s="49" t="s">
        <v>2812</v>
      </c>
      <c r="B19" s="32" t="s">
        <v>46</v>
      </c>
      <c r="C19" s="44">
        <v>43760</v>
      </c>
      <c r="D19" s="45">
        <f ca="1">TODAY()-Table15[Reservation Placed Date]</f>
        <v>1634</v>
      </c>
      <c r="E19" s="32" t="s">
        <v>25</v>
      </c>
      <c r="F19" s="34">
        <v>45288</v>
      </c>
      <c r="G19" s="36">
        <f ca="1">TODAY()-Table15[Order Invitation Received Date]</f>
        <v>106</v>
      </c>
      <c r="H19" s="34">
        <v>45289</v>
      </c>
      <c r="I19" s="36">
        <f ca="1">TODAY()-Table15[Order Placed Date]</f>
        <v>105</v>
      </c>
      <c r="J19" s="32" t="s">
        <v>528</v>
      </c>
      <c r="K19" s="32" t="s">
        <v>1607</v>
      </c>
      <c r="L19" s="32" t="s">
        <v>2543</v>
      </c>
      <c r="M19" s="32" t="s">
        <v>23</v>
      </c>
      <c r="N19" s="46" t="s">
        <v>24</v>
      </c>
      <c r="O19" s="32" t="s">
        <v>25</v>
      </c>
      <c r="P19" s="32" t="s">
        <v>26</v>
      </c>
    </row>
    <row r="20" spans="1:16" x14ac:dyDescent="0.25">
      <c r="A20" s="49" t="s">
        <v>4082</v>
      </c>
      <c r="B20" s="32" t="s">
        <v>308</v>
      </c>
      <c r="C20" s="44">
        <v>43770</v>
      </c>
      <c r="D20" s="45">
        <f ca="1">TODAY()-Table15[Reservation Placed Date]</f>
        <v>1624</v>
      </c>
      <c r="E20" s="32" t="s">
        <v>25</v>
      </c>
      <c r="F20" s="34">
        <v>45372</v>
      </c>
      <c r="G20" s="36">
        <f ca="1">TODAY()-Table15[Order Invitation Received Date]</f>
        <v>22</v>
      </c>
      <c r="H20" s="34">
        <v>45372</v>
      </c>
      <c r="I20" s="36">
        <f ca="1">TODAY()-Table15[Order Placed Date]</f>
        <v>22</v>
      </c>
      <c r="J20" s="32" t="s">
        <v>134</v>
      </c>
      <c r="K20" s="32" t="s">
        <v>468</v>
      </c>
      <c r="L20" s="32" t="s">
        <v>3981</v>
      </c>
      <c r="M20" s="32" t="s">
        <v>23</v>
      </c>
      <c r="N20" s="46" t="s">
        <v>24</v>
      </c>
      <c r="O20" s="32" t="s">
        <v>25</v>
      </c>
      <c r="P20" s="32" t="s">
        <v>26</v>
      </c>
    </row>
    <row r="21" spans="1:16" x14ac:dyDescent="0.25">
      <c r="A21" s="49" t="s">
        <v>1697</v>
      </c>
      <c r="B21" s="32" t="s">
        <v>69</v>
      </c>
      <c r="C21" s="44">
        <v>43777</v>
      </c>
      <c r="D21" s="45">
        <f ca="1">TODAY()-Table15[Reservation Placed Date]</f>
        <v>1617</v>
      </c>
      <c r="E21" s="46" t="s">
        <v>20</v>
      </c>
      <c r="F21" s="34">
        <v>45268</v>
      </c>
      <c r="G21" s="36">
        <f ca="1">TODAY()-Table15[Order Invitation Received Date]</f>
        <v>126</v>
      </c>
      <c r="H21" s="34" t="s">
        <v>1698</v>
      </c>
      <c r="I21" s="36" t="e">
        <f ca="1">TODAY()-Table15[Order Placed Date]</f>
        <v>#VALUE!</v>
      </c>
      <c r="J21" s="32" t="s">
        <v>36</v>
      </c>
      <c r="K21" s="32" t="s">
        <v>617</v>
      </c>
      <c r="L21" s="32" t="s">
        <v>382</v>
      </c>
      <c r="M21" s="32" t="s">
        <v>23</v>
      </c>
      <c r="N21" s="46" t="s">
        <v>24</v>
      </c>
      <c r="O21" s="32" t="s">
        <v>25</v>
      </c>
      <c r="P21" s="32" t="s">
        <v>26</v>
      </c>
    </row>
    <row r="22" spans="1:16" x14ac:dyDescent="0.25">
      <c r="A22" s="49" t="s">
        <v>2476</v>
      </c>
      <c r="B22" s="32" t="s">
        <v>64</v>
      </c>
      <c r="C22" s="44">
        <v>43778</v>
      </c>
      <c r="D22" s="45">
        <f ca="1">TODAY()-Table15[Reservation Placed Date]</f>
        <v>1616</v>
      </c>
      <c r="E22" s="32" t="s">
        <v>25</v>
      </c>
      <c r="F22" s="34">
        <v>45269</v>
      </c>
      <c r="G22" s="36">
        <f ca="1">TODAY()-Table15[Order Invitation Received Date]</f>
        <v>125</v>
      </c>
      <c r="H22" s="34">
        <v>45279</v>
      </c>
      <c r="I22" s="36">
        <f ca="1">TODAY()-Table15[Order Placed Date]</f>
        <v>115</v>
      </c>
      <c r="J22" s="32" t="s">
        <v>36</v>
      </c>
      <c r="K22" s="32" t="s">
        <v>2477</v>
      </c>
      <c r="L22" s="32" t="s">
        <v>2478</v>
      </c>
      <c r="M22" s="32" t="s">
        <v>23</v>
      </c>
      <c r="N22" s="46" t="s">
        <v>340</v>
      </c>
      <c r="O22" s="32" t="s">
        <v>25</v>
      </c>
      <c r="P22" s="32" t="s">
        <v>26</v>
      </c>
    </row>
    <row r="23" spans="1:16" x14ac:dyDescent="0.25">
      <c r="A23" s="49" t="s">
        <v>1965</v>
      </c>
      <c r="B23" s="32" t="s">
        <v>106</v>
      </c>
      <c r="C23" s="44">
        <v>43779</v>
      </c>
      <c r="D23" s="45">
        <f ca="1">TODAY()-Table15[Reservation Placed Date]</f>
        <v>1615</v>
      </c>
      <c r="E23" s="32" t="s">
        <v>25</v>
      </c>
      <c r="F23" s="34">
        <v>45300</v>
      </c>
      <c r="G23" s="36">
        <f ca="1">TODAY()-Table15[Order Invitation Received Date]</f>
        <v>94</v>
      </c>
      <c r="H23" s="34">
        <v>45300</v>
      </c>
      <c r="I23" s="36">
        <f ca="1">TODAY()-Table15[Order Placed Date]</f>
        <v>94</v>
      </c>
      <c r="J23" s="32" t="s">
        <v>134</v>
      </c>
      <c r="K23" s="32" t="s">
        <v>1966</v>
      </c>
      <c r="L23" s="32" t="s">
        <v>1967</v>
      </c>
      <c r="M23" s="32" t="s">
        <v>23</v>
      </c>
      <c r="N23" s="46" t="s">
        <v>24</v>
      </c>
      <c r="O23" s="32" t="s">
        <v>25</v>
      </c>
      <c r="P23" s="32" t="s">
        <v>26</v>
      </c>
    </row>
    <row r="24" spans="1:16" x14ac:dyDescent="0.25">
      <c r="A24" s="49" t="s">
        <v>2412</v>
      </c>
      <c r="B24" s="32" t="s">
        <v>106</v>
      </c>
      <c r="C24" s="44">
        <v>43780</v>
      </c>
      <c r="D24" s="45">
        <f ca="1">TODAY()-Table15[Reservation Placed Date]</f>
        <v>1614</v>
      </c>
      <c r="E24" s="46" t="s">
        <v>20</v>
      </c>
      <c r="F24" s="34">
        <v>45300</v>
      </c>
      <c r="G24" s="36">
        <f ca="1">TODAY()-Table15[Order Invitation Received Date]</f>
        <v>94</v>
      </c>
      <c r="H24" s="34">
        <v>45301</v>
      </c>
      <c r="I24" s="36">
        <f ca="1">TODAY()-Table15[Order Placed Date]</f>
        <v>93</v>
      </c>
      <c r="J24" s="32" t="s">
        <v>486</v>
      </c>
      <c r="K24" s="32" t="s">
        <v>2413</v>
      </c>
      <c r="L24" s="32" t="s">
        <v>2414</v>
      </c>
      <c r="M24" s="32" t="s">
        <v>23</v>
      </c>
      <c r="N24" s="46" t="s">
        <v>340</v>
      </c>
      <c r="O24" s="32" t="s">
        <v>25</v>
      </c>
      <c r="P24" s="32" t="s">
        <v>26</v>
      </c>
    </row>
    <row r="25" spans="1:16" ht="25.5" x14ac:dyDescent="0.25">
      <c r="A25" s="49" t="s">
        <v>531</v>
      </c>
      <c r="B25" s="32" t="s">
        <v>19</v>
      </c>
      <c r="C25" s="44">
        <v>43780</v>
      </c>
      <c r="D25" s="45">
        <f ca="1">TODAY()-Table15[Reservation Placed Date]</f>
        <v>1614</v>
      </c>
      <c r="E25" s="32" t="s">
        <v>25</v>
      </c>
      <c r="F25" s="47">
        <v>40858</v>
      </c>
      <c r="G25" s="48">
        <f ca="1">TODAY()-Table15[Order Invitation Received Date]</f>
        <v>4536</v>
      </c>
      <c r="H25" s="34">
        <v>45275</v>
      </c>
      <c r="I25" s="36">
        <f ca="1">TODAY()-Table15[Order Placed Date]</f>
        <v>119</v>
      </c>
      <c r="J25" s="32" t="s">
        <v>410</v>
      </c>
      <c r="K25" s="32" t="s">
        <v>532</v>
      </c>
      <c r="L25" s="32" t="s">
        <v>513</v>
      </c>
      <c r="M25" s="32" t="s">
        <v>23</v>
      </c>
      <c r="N25" s="46" t="s">
        <v>24</v>
      </c>
      <c r="O25" s="32" t="s">
        <v>25</v>
      </c>
      <c r="P25" s="32" t="s">
        <v>26</v>
      </c>
    </row>
    <row r="26" spans="1:16" x14ac:dyDescent="0.25">
      <c r="A26" s="49" t="s">
        <v>2072</v>
      </c>
      <c r="B26" s="32" t="s">
        <v>1269</v>
      </c>
      <c r="C26" s="44">
        <v>43781</v>
      </c>
      <c r="D26" s="45">
        <f ca="1">TODAY()-Table15[Reservation Placed Date]</f>
        <v>1613</v>
      </c>
      <c r="E26" s="32" t="s">
        <v>25</v>
      </c>
      <c r="F26" s="34">
        <v>45302</v>
      </c>
      <c r="G26" s="36">
        <f ca="1">TODAY()-Table15[Order Invitation Received Date]</f>
        <v>92</v>
      </c>
      <c r="H26" s="34">
        <v>45302</v>
      </c>
      <c r="I26" s="36">
        <f ca="1">TODAY()-Table15[Order Placed Date]</f>
        <v>92</v>
      </c>
      <c r="J26" s="32" t="s">
        <v>612</v>
      </c>
      <c r="K26" s="32" t="s">
        <v>2073</v>
      </c>
      <c r="L26" s="32" t="s">
        <v>894</v>
      </c>
      <c r="M26" s="32" t="s">
        <v>23</v>
      </c>
      <c r="N26" s="46" t="s">
        <v>340</v>
      </c>
      <c r="O26" s="32" t="s">
        <v>25</v>
      </c>
      <c r="P26" s="32" t="s">
        <v>26</v>
      </c>
    </row>
    <row r="27" spans="1:16" x14ac:dyDescent="0.25">
      <c r="A27" s="49" t="s">
        <v>1475</v>
      </c>
      <c r="B27" s="32" t="s">
        <v>95</v>
      </c>
      <c r="C27" s="44">
        <v>43784</v>
      </c>
      <c r="D27" s="45">
        <f ca="1">TODAY()-Table15[Reservation Placed Date]</f>
        <v>1610</v>
      </c>
      <c r="E27" s="32" t="s">
        <v>25</v>
      </c>
      <c r="F27" s="34">
        <v>45286</v>
      </c>
      <c r="G27" s="36">
        <f ca="1">TODAY()-Table15[Order Invitation Received Date]</f>
        <v>108</v>
      </c>
      <c r="H27" s="34">
        <v>45287</v>
      </c>
      <c r="I27" s="36">
        <f ca="1">TODAY()-Table15[Order Placed Date]</f>
        <v>107</v>
      </c>
      <c r="J27" s="32" t="s">
        <v>30</v>
      </c>
      <c r="K27" s="32" t="s">
        <v>328</v>
      </c>
      <c r="L27" s="32" t="s">
        <v>552</v>
      </c>
      <c r="M27" s="32" t="s">
        <v>23</v>
      </c>
      <c r="N27" s="46" t="s">
        <v>24</v>
      </c>
      <c r="O27" s="32" t="s">
        <v>25</v>
      </c>
      <c r="P27" s="32" t="s">
        <v>26</v>
      </c>
    </row>
    <row r="28" spans="1:16" x14ac:dyDescent="0.25">
      <c r="A28" s="49" t="s">
        <v>2878</v>
      </c>
      <c r="B28" s="32" t="s">
        <v>64</v>
      </c>
      <c r="C28" s="44">
        <v>43785</v>
      </c>
      <c r="D28" s="45">
        <f ca="1">TODAY()-Table15[Reservation Placed Date]</f>
        <v>1609</v>
      </c>
      <c r="E28" s="32" t="s">
        <v>25</v>
      </c>
      <c r="F28" s="34">
        <v>45336</v>
      </c>
      <c r="G28" s="36">
        <f ca="1">TODAY()-Table15[Order Invitation Received Date]</f>
        <v>58</v>
      </c>
      <c r="H28" s="34">
        <v>45336</v>
      </c>
      <c r="I28" s="36">
        <f ca="1">TODAY()-Table15[Order Placed Date]</f>
        <v>58</v>
      </c>
      <c r="J28" s="32" t="s">
        <v>1217</v>
      </c>
      <c r="K28" s="32" t="s">
        <v>2879</v>
      </c>
      <c r="L28" s="32" t="s">
        <v>2880</v>
      </c>
      <c r="M28" s="32" t="s">
        <v>23</v>
      </c>
      <c r="N28" s="46" t="s">
        <v>24</v>
      </c>
      <c r="O28" s="32" t="s">
        <v>25</v>
      </c>
      <c r="P28" s="32" t="s">
        <v>26</v>
      </c>
    </row>
    <row r="29" spans="1:16" x14ac:dyDescent="0.25">
      <c r="A29" s="49" t="s">
        <v>3405</v>
      </c>
      <c r="B29" s="32" t="s">
        <v>19</v>
      </c>
      <c r="C29" s="44">
        <v>43787</v>
      </c>
      <c r="D29" s="45">
        <f ca="1">TODAY()-Table15[Reservation Placed Date]</f>
        <v>1607</v>
      </c>
      <c r="E29" s="32" t="s">
        <v>25</v>
      </c>
      <c r="F29" s="34">
        <v>45278</v>
      </c>
      <c r="G29" s="36">
        <f ca="1">TODAY()-Table15[Order Invitation Received Date]</f>
        <v>116</v>
      </c>
      <c r="H29" s="34">
        <v>45314</v>
      </c>
      <c r="I29" s="36">
        <f ca="1">TODAY()-Table15[Order Placed Date]</f>
        <v>80</v>
      </c>
      <c r="J29" s="32" t="s">
        <v>418</v>
      </c>
      <c r="K29" s="32" t="s">
        <v>3406</v>
      </c>
      <c r="L29" s="32" t="s">
        <v>2917</v>
      </c>
      <c r="M29" s="32" t="s">
        <v>23</v>
      </c>
      <c r="N29" s="46" t="s">
        <v>340</v>
      </c>
      <c r="O29" s="32" t="s">
        <v>25</v>
      </c>
      <c r="P29" s="32" t="s">
        <v>26</v>
      </c>
    </row>
    <row r="30" spans="1:16" x14ac:dyDescent="0.25">
      <c r="A30" s="49" t="s">
        <v>3966</v>
      </c>
      <c r="B30" s="32" t="s">
        <v>3959</v>
      </c>
      <c r="C30" s="33">
        <v>43788</v>
      </c>
      <c r="D30" s="37">
        <f ca="1">TODAY()-Table15[Reservation Placed Date]</f>
        <v>1606</v>
      </c>
      <c r="E30" s="46" t="s">
        <v>20</v>
      </c>
      <c r="F30" s="34">
        <v>45384</v>
      </c>
      <c r="G30" s="36">
        <f ca="1">TODAY()-Table15[Order Invitation Received Date]</f>
        <v>10</v>
      </c>
      <c r="H30" s="34">
        <v>45384</v>
      </c>
      <c r="I30" s="36">
        <f ca="1">TODAY()-Table15[Order Placed Date]</f>
        <v>10</v>
      </c>
      <c r="J30" s="32" t="s">
        <v>418</v>
      </c>
      <c r="K30" s="32" t="s">
        <v>1367</v>
      </c>
      <c r="L30" s="32" t="s">
        <v>3967</v>
      </c>
      <c r="M30" s="32" t="s">
        <v>23</v>
      </c>
      <c r="N30" s="46" t="s">
        <v>340</v>
      </c>
      <c r="O30" s="46" t="s">
        <v>20</v>
      </c>
      <c r="P30" s="32" t="s">
        <v>26</v>
      </c>
    </row>
    <row r="31" spans="1:16" x14ac:dyDescent="0.25">
      <c r="A31" s="49" t="s">
        <v>4035</v>
      </c>
      <c r="B31" s="32" t="s">
        <v>1761</v>
      </c>
      <c r="C31" s="33">
        <v>43788</v>
      </c>
      <c r="D31" s="37">
        <f ca="1">TODAY()-Table15[Reservation Placed Date]</f>
        <v>1606</v>
      </c>
      <c r="E31" s="32" t="s">
        <v>25</v>
      </c>
      <c r="F31" s="34">
        <v>45371</v>
      </c>
      <c r="G31" s="36">
        <f ca="1">TODAY()-Table15[Order Invitation Received Date]</f>
        <v>23</v>
      </c>
      <c r="H31" s="34">
        <v>45376</v>
      </c>
      <c r="I31" s="36">
        <f ca="1">TODAY()-Table15[Order Placed Date]</f>
        <v>18</v>
      </c>
      <c r="J31" s="32" t="s">
        <v>30</v>
      </c>
      <c r="K31" s="32" t="s">
        <v>4036</v>
      </c>
      <c r="L31" s="32" t="s">
        <v>1466</v>
      </c>
      <c r="M31" s="32" t="s">
        <v>23</v>
      </c>
      <c r="N31" s="46" t="s">
        <v>24</v>
      </c>
      <c r="O31" s="32" t="s">
        <v>25</v>
      </c>
      <c r="P31" s="32" t="s">
        <v>26</v>
      </c>
    </row>
    <row r="32" spans="1:16" x14ac:dyDescent="0.25">
      <c r="A32" s="49" t="s">
        <v>3969</v>
      </c>
      <c r="B32" s="32" t="s">
        <v>92</v>
      </c>
      <c r="C32" s="33">
        <v>43788</v>
      </c>
      <c r="D32" s="37">
        <f ca="1">TODAY()-Table15[Reservation Placed Date]</f>
        <v>1606</v>
      </c>
      <c r="E32" s="32" t="s">
        <v>25</v>
      </c>
      <c r="F32" s="34">
        <v>45349</v>
      </c>
      <c r="G32" s="36">
        <f ca="1">TODAY()-Table15[Order Invitation Received Date]</f>
        <v>45</v>
      </c>
      <c r="H32" s="34">
        <v>45349</v>
      </c>
      <c r="I32" s="36">
        <f ca="1">TODAY()-Table15[Order Placed Date]</f>
        <v>45</v>
      </c>
      <c r="J32" s="32" t="s">
        <v>657</v>
      </c>
      <c r="K32" s="32" t="s">
        <v>3970</v>
      </c>
      <c r="L32" s="32" t="s">
        <v>3170</v>
      </c>
      <c r="M32" s="32" t="s">
        <v>23</v>
      </c>
      <c r="N32" s="46" t="s">
        <v>340</v>
      </c>
      <c r="O32" s="32" t="s">
        <v>25</v>
      </c>
      <c r="P32" s="32" t="s">
        <v>26</v>
      </c>
    </row>
    <row r="33" spans="1:16" x14ac:dyDescent="0.25">
      <c r="A33" s="49" t="s">
        <v>3216</v>
      </c>
      <c r="B33" s="32" t="s">
        <v>29</v>
      </c>
      <c r="C33" s="33">
        <v>43788</v>
      </c>
      <c r="D33" s="37">
        <f ca="1">TODAY()-Table15[Reservation Placed Date]</f>
        <v>1606</v>
      </c>
      <c r="E33" s="46" t="s">
        <v>20</v>
      </c>
      <c r="F33" s="34">
        <v>45336</v>
      </c>
      <c r="G33" s="36">
        <f ca="1">TODAY()-Table15[Order Invitation Received Date]</f>
        <v>58</v>
      </c>
      <c r="H33" s="34">
        <v>45339</v>
      </c>
      <c r="I33" s="36">
        <f ca="1">TODAY()-Table15[Order Placed Date]</f>
        <v>55</v>
      </c>
      <c r="J33" s="32" t="s">
        <v>410</v>
      </c>
      <c r="K33" s="32" t="s">
        <v>516</v>
      </c>
      <c r="L33" s="32" t="s">
        <v>3217</v>
      </c>
      <c r="M33" s="32" t="s">
        <v>23</v>
      </c>
      <c r="N33" s="46" t="s">
        <v>24</v>
      </c>
      <c r="O33" s="32" t="s">
        <v>25</v>
      </c>
      <c r="P33" s="32" t="s">
        <v>26</v>
      </c>
    </row>
    <row r="34" spans="1:16" x14ac:dyDescent="0.25">
      <c r="A34" s="49" t="s">
        <v>3037</v>
      </c>
      <c r="B34" s="32" t="s">
        <v>64</v>
      </c>
      <c r="C34" s="33">
        <v>43788</v>
      </c>
      <c r="D34" s="37">
        <f ca="1">TODAY()-Table15[Reservation Placed Date]</f>
        <v>1606</v>
      </c>
      <c r="E34" s="32" t="s">
        <v>25</v>
      </c>
      <c r="F34" s="34">
        <v>45336</v>
      </c>
      <c r="G34" s="36">
        <f ca="1">TODAY()-Table15[Order Invitation Received Date]</f>
        <v>58</v>
      </c>
      <c r="H34" s="34">
        <v>45337</v>
      </c>
      <c r="I34" s="36">
        <f ca="1">TODAY()-Table15[Order Placed Date]</f>
        <v>57</v>
      </c>
      <c r="J34" s="32" t="s">
        <v>134</v>
      </c>
      <c r="K34" s="32" t="s">
        <v>746</v>
      </c>
      <c r="L34" s="32" t="s">
        <v>3038</v>
      </c>
      <c r="M34" s="32" t="s">
        <v>23</v>
      </c>
      <c r="N34" s="46" t="s">
        <v>340</v>
      </c>
      <c r="O34" s="32" t="s">
        <v>25</v>
      </c>
      <c r="P34" s="32" t="s">
        <v>26</v>
      </c>
    </row>
    <row r="35" spans="1:16" x14ac:dyDescent="0.25">
      <c r="A35" s="49" t="s">
        <v>2836</v>
      </c>
      <c r="B35" s="32" t="s">
        <v>793</v>
      </c>
      <c r="C35" s="33">
        <v>43788</v>
      </c>
      <c r="D35" s="37">
        <f ca="1">TODAY()-Table15[Reservation Placed Date]</f>
        <v>1606</v>
      </c>
      <c r="E35" s="46" t="s">
        <v>20</v>
      </c>
      <c r="F35" s="34">
        <v>45335</v>
      </c>
      <c r="G35" s="36">
        <f ca="1">TODAY()-Table15[Order Invitation Received Date]</f>
        <v>59</v>
      </c>
      <c r="H35" s="34">
        <v>45335</v>
      </c>
      <c r="I35" s="36">
        <f ca="1">TODAY()-Table15[Order Placed Date]</f>
        <v>59</v>
      </c>
      <c r="J35" s="32" t="s">
        <v>36</v>
      </c>
      <c r="K35" s="32" t="s">
        <v>2837</v>
      </c>
      <c r="L35" s="32" t="s">
        <v>2838</v>
      </c>
      <c r="M35" s="32" t="s">
        <v>23</v>
      </c>
      <c r="N35" s="46" t="s">
        <v>340</v>
      </c>
      <c r="O35" s="32" t="s">
        <v>25</v>
      </c>
      <c r="P35" s="32" t="s">
        <v>26</v>
      </c>
    </row>
    <row r="36" spans="1:16" x14ac:dyDescent="0.25">
      <c r="A36" s="49" t="s">
        <v>2823</v>
      </c>
      <c r="B36" s="32" t="s">
        <v>106</v>
      </c>
      <c r="C36" s="33">
        <v>43788</v>
      </c>
      <c r="D36" s="37">
        <f ca="1">TODAY()-Table15[Reservation Placed Date]</f>
        <v>1606</v>
      </c>
      <c r="E36" s="32" t="s">
        <v>25</v>
      </c>
      <c r="F36" s="34">
        <v>45330</v>
      </c>
      <c r="G36" s="36">
        <f ca="1">TODAY()-Table15[Order Invitation Received Date]</f>
        <v>64</v>
      </c>
      <c r="H36" s="34">
        <v>45330</v>
      </c>
      <c r="I36" s="36">
        <f ca="1">TODAY()-Table15[Order Placed Date]</f>
        <v>64</v>
      </c>
      <c r="J36" s="32" t="s">
        <v>30</v>
      </c>
      <c r="K36" s="32" t="s">
        <v>197</v>
      </c>
      <c r="L36" s="32" t="s">
        <v>2284</v>
      </c>
      <c r="M36" s="32" t="s">
        <v>23</v>
      </c>
      <c r="N36" s="46" t="s">
        <v>356</v>
      </c>
      <c r="O36" s="32" t="s">
        <v>25</v>
      </c>
      <c r="P36" s="32" t="s">
        <v>26</v>
      </c>
    </row>
    <row r="37" spans="1:16" x14ac:dyDescent="0.25">
      <c r="A37" s="49" t="s">
        <v>2706</v>
      </c>
      <c r="B37" s="32" t="s">
        <v>19</v>
      </c>
      <c r="C37" s="33">
        <v>43788</v>
      </c>
      <c r="D37" s="37">
        <f ca="1">TODAY()-Table15[Reservation Placed Date]</f>
        <v>1606</v>
      </c>
      <c r="E37" s="32" t="s">
        <v>25</v>
      </c>
      <c r="F37" s="34">
        <v>45322</v>
      </c>
      <c r="G37" s="36">
        <f ca="1">TODAY()-Table15[Order Invitation Received Date]</f>
        <v>72</v>
      </c>
      <c r="H37" s="34">
        <v>45322</v>
      </c>
      <c r="I37" s="36">
        <f ca="1">TODAY()-Table15[Order Placed Date]</f>
        <v>72</v>
      </c>
      <c r="J37" s="32" t="s">
        <v>36</v>
      </c>
      <c r="K37" s="32" t="s">
        <v>378</v>
      </c>
      <c r="L37" s="32" t="s">
        <v>2524</v>
      </c>
      <c r="M37" s="32" t="s">
        <v>23</v>
      </c>
      <c r="N37" s="46" t="s">
        <v>24</v>
      </c>
      <c r="O37" s="32" t="s">
        <v>25</v>
      </c>
      <c r="P37" s="32" t="s">
        <v>26</v>
      </c>
    </row>
    <row r="38" spans="1:16" x14ac:dyDescent="0.25">
      <c r="A38" s="49" t="s">
        <v>2844</v>
      </c>
      <c r="B38" s="32" t="s">
        <v>29</v>
      </c>
      <c r="C38" s="33">
        <v>43788</v>
      </c>
      <c r="D38" s="37">
        <f ca="1">TODAY()-Table15[Reservation Placed Date]</f>
        <v>1606</v>
      </c>
      <c r="E38" s="32" t="s">
        <v>25</v>
      </c>
      <c r="F38" s="34">
        <v>45322</v>
      </c>
      <c r="G38" s="36">
        <f ca="1">TODAY()-Table15[Order Invitation Received Date]</f>
        <v>72</v>
      </c>
      <c r="H38" s="34">
        <v>45322</v>
      </c>
      <c r="I38" s="36">
        <f ca="1">TODAY()-Table15[Order Placed Date]</f>
        <v>72</v>
      </c>
      <c r="J38" s="32" t="s">
        <v>134</v>
      </c>
      <c r="K38" s="32" t="s">
        <v>723</v>
      </c>
      <c r="L38" s="32" t="s">
        <v>2215</v>
      </c>
      <c r="M38" s="32" t="s">
        <v>23</v>
      </c>
      <c r="N38" s="46" t="s">
        <v>24</v>
      </c>
      <c r="O38" s="32" t="s">
        <v>25</v>
      </c>
      <c r="P38" s="32" t="s">
        <v>26</v>
      </c>
    </row>
    <row r="39" spans="1:16" x14ac:dyDescent="0.25">
      <c r="A39" s="49" t="s">
        <v>2906</v>
      </c>
      <c r="B39" s="32" t="s">
        <v>29</v>
      </c>
      <c r="C39" s="33">
        <v>43788</v>
      </c>
      <c r="D39" s="37">
        <f ca="1">TODAY()-Table15[Reservation Placed Date]</f>
        <v>1606</v>
      </c>
      <c r="E39" s="32" t="s">
        <v>25</v>
      </c>
      <c r="F39" s="34">
        <v>45321</v>
      </c>
      <c r="G39" s="36">
        <f ca="1">TODAY()-Table15[Order Invitation Received Date]</f>
        <v>73</v>
      </c>
      <c r="H39" s="34">
        <v>45321</v>
      </c>
      <c r="I39" s="36">
        <f ca="1">TODAY()-Table15[Order Placed Date]</f>
        <v>73</v>
      </c>
      <c r="J39" s="32" t="s">
        <v>1041</v>
      </c>
      <c r="K39" s="32" t="s">
        <v>2907</v>
      </c>
      <c r="L39" s="32" t="s">
        <v>2284</v>
      </c>
      <c r="M39" s="32" t="s">
        <v>23</v>
      </c>
      <c r="N39" s="46" t="s">
        <v>24</v>
      </c>
      <c r="O39" s="32" t="s">
        <v>25</v>
      </c>
      <c r="P39" s="32" t="s">
        <v>26</v>
      </c>
    </row>
    <row r="40" spans="1:16" x14ac:dyDescent="0.25">
      <c r="A40" s="49" t="s">
        <v>2583</v>
      </c>
      <c r="B40" s="32" t="s">
        <v>1327</v>
      </c>
      <c r="C40" s="33">
        <v>43788</v>
      </c>
      <c r="D40" s="37">
        <f ca="1">TODAY()-Table15[Reservation Placed Date]</f>
        <v>1606</v>
      </c>
      <c r="E40" s="32" t="s">
        <v>25</v>
      </c>
      <c r="F40" s="34">
        <v>45314</v>
      </c>
      <c r="G40" s="36">
        <f ca="1">TODAY()-Table15[Order Invitation Received Date]</f>
        <v>80</v>
      </c>
      <c r="H40" s="34">
        <v>45314</v>
      </c>
      <c r="I40" s="36">
        <f ca="1">TODAY()-Table15[Order Placed Date]</f>
        <v>80</v>
      </c>
      <c r="J40" s="32" t="s">
        <v>2126</v>
      </c>
      <c r="K40" s="32" t="s">
        <v>2584</v>
      </c>
      <c r="L40" s="32" t="s">
        <v>2254</v>
      </c>
      <c r="M40" s="32" t="s">
        <v>23</v>
      </c>
      <c r="N40" s="46" t="s">
        <v>24</v>
      </c>
      <c r="O40" s="32" t="s">
        <v>25</v>
      </c>
      <c r="P40" s="32" t="s">
        <v>26</v>
      </c>
    </row>
    <row r="41" spans="1:16" x14ac:dyDescent="0.25">
      <c r="A41" s="49" t="s">
        <v>2761</v>
      </c>
      <c r="B41" s="32" t="s">
        <v>1327</v>
      </c>
      <c r="C41" s="33">
        <v>43788</v>
      </c>
      <c r="D41" s="37">
        <f ca="1">TODAY()-Table15[Reservation Placed Date]</f>
        <v>1606</v>
      </c>
      <c r="E41" s="32" t="s">
        <v>25</v>
      </c>
      <c r="F41" s="34">
        <v>45314</v>
      </c>
      <c r="G41" s="36">
        <f ca="1">TODAY()-Table15[Order Invitation Received Date]</f>
        <v>80</v>
      </c>
      <c r="H41" s="34">
        <v>45314</v>
      </c>
      <c r="I41" s="36">
        <f ca="1">TODAY()-Table15[Order Placed Date]</f>
        <v>80</v>
      </c>
      <c r="J41" s="32" t="s">
        <v>1246</v>
      </c>
      <c r="K41" s="32" t="s">
        <v>2762</v>
      </c>
      <c r="L41" s="32" t="s">
        <v>1539</v>
      </c>
      <c r="M41" s="32" t="s">
        <v>23</v>
      </c>
      <c r="N41" s="46" t="s">
        <v>24</v>
      </c>
      <c r="O41" s="32" t="s">
        <v>25</v>
      </c>
      <c r="P41" s="32" t="s">
        <v>26</v>
      </c>
    </row>
    <row r="42" spans="1:16" x14ac:dyDescent="0.25">
      <c r="A42" s="49" t="s">
        <v>2972</v>
      </c>
      <c r="B42" s="32" t="s">
        <v>1327</v>
      </c>
      <c r="C42" s="33">
        <v>43788</v>
      </c>
      <c r="D42" s="37">
        <f ca="1">TODAY()-Table15[Reservation Placed Date]</f>
        <v>1606</v>
      </c>
      <c r="E42" s="32" t="s">
        <v>25</v>
      </c>
      <c r="F42" s="34">
        <v>45314</v>
      </c>
      <c r="G42" s="36">
        <f ca="1">TODAY()-Table15[Order Invitation Received Date]</f>
        <v>80</v>
      </c>
      <c r="H42" s="34">
        <v>45314</v>
      </c>
      <c r="I42" s="36">
        <f ca="1">TODAY()-Table15[Order Placed Date]</f>
        <v>80</v>
      </c>
      <c r="J42" s="32" t="s">
        <v>486</v>
      </c>
      <c r="K42" s="32" t="s">
        <v>2973</v>
      </c>
      <c r="L42" s="32" t="s">
        <v>2284</v>
      </c>
      <c r="M42" s="32" t="s">
        <v>23</v>
      </c>
      <c r="N42" s="46" t="s">
        <v>24</v>
      </c>
      <c r="O42" s="32" t="s">
        <v>25</v>
      </c>
      <c r="P42" s="32" t="s">
        <v>26</v>
      </c>
    </row>
    <row r="43" spans="1:16" x14ac:dyDescent="0.25">
      <c r="A43" s="49" t="s">
        <v>2775</v>
      </c>
      <c r="B43" s="32" t="s">
        <v>1327</v>
      </c>
      <c r="C43" s="33">
        <v>43788</v>
      </c>
      <c r="D43" s="37">
        <f ca="1">TODAY()-Table15[Reservation Placed Date]</f>
        <v>1606</v>
      </c>
      <c r="E43" s="46" t="s">
        <v>20</v>
      </c>
      <c r="F43" s="34">
        <v>45314</v>
      </c>
      <c r="G43" s="36">
        <f ca="1">TODAY()-Table15[Order Invitation Received Date]</f>
        <v>80</v>
      </c>
      <c r="H43" s="34">
        <v>45325</v>
      </c>
      <c r="I43" s="36">
        <f ca="1">TODAY()-Table15[Order Placed Date]</f>
        <v>69</v>
      </c>
      <c r="J43" s="32" t="s">
        <v>36</v>
      </c>
      <c r="K43" s="32" t="s">
        <v>25</v>
      </c>
      <c r="L43" s="32" t="s">
        <v>2777</v>
      </c>
      <c r="M43" s="32" t="s">
        <v>23</v>
      </c>
      <c r="N43" s="46" t="s">
        <v>24</v>
      </c>
      <c r="O43" s="32" t="s">
        <v>25</v>
      </c>
      <c r="P43" s="32" t="s">
        <v>26</v>
      </c>
    </row>
    <row r="44" spans="1:16" x14ac:dyDescent="0.25">
      <c r="A44" s="49" t="s">
        <v>2233</v>
      </c>
      <c r="B44" s="32" t="s">
        <v>1269</v>
      </c>
      <c r="C44" s="33">
        <v>43788</v>
      </c>
      <c r="D44" s="37">
        <f ca="1">TODAY()-Table15[Reservation Placed Date]</f>
        <v>1606</v>
      </c>
      <c r="E44" s="32" t="s">
        <v>25</v>
      </c>
      <c r="F44" s="34">
        <v>45309</v>
      </c>
      <c r="G44" s="36">
        <f ca="1">TODAY()-Table15[Order Invitation Received Date]</f>
        <v>85</v>
      </c>
      <c r="H44" s="34">
        <v>45309</v>
      </c>
      <c r="I44" s="36">
        <f ca="1">TODAY()-Table15[Order Placed Date]</f>
        <v>85</v>
      </c>
      <c r="J44" s="32" t="s">
        <v>21</v>
      </c>
      <c r="K44" s="32" t="s">
        <v>904</v>
      </c>
      <c r="L44" s="32" t="s">
        <v>1562</v>
      </c>
      <c r="M44" s="32" t="s">
        <v>23</v>
      </c>
      <c r="N44" s="46" t="s">
        <v>24</v>
      </c>
      <c r="O44" s="32" t="s">
        <v>25</v>
      </c>
      <c r="P44" s="32" t="s">
        <v>26</v>
      </c>
    </row>
    <row r="45" spans="1:16" x14ac:dyDescent="0.25">
      <c r="A45" s="49" t="s">
        <v>2558</v>
      </c>
      <c r="B45" s="32" t="s">
        <v>1269</v>
      </c>
      <c r="C45" s="33">
        <v>43788</v>
      </c>
      <c r="D45" s="37">
        <f ca="1">TODAY()-Table15[Reservation Placed Date]</f>
        <v>1606</v>
      </c>
      <c r="E45" s="32" t="s">
        <v>25</v>
      </c>
      <c r="F45" s="34">
        <v>45303</v>
      </c>
      <c r="G45" s="36">
        <f ca="1">TODAY()-Table15[Order Invitation Received Date]</f>
        <v>91</v>
      </c>
      <c r="H45" s="34">
        <v>45303</v>
      </c>
      <c r="I45" s="36">
        <f ca="1">TODAY()-Table15[Order Placed Date]</f>
        <v>91</v>
      </c>
      <c r="J45" s="32" t="s">
        <v>36</v>
      </c>
      <c r="K45" s="32" t="s">
        <v>285</v>
      </c>
      <c r="L45" s="32" t="s">
        <v>513</v>
      </c>
      <c r="M45" s="32" t="s">
        <v>23</v>
      </c>
      <c r="N45" s="46" t="s">
        <v>24</v>
      </c>
      <c r="O45" s="32" t="s">
        <v>25</v>
      </c>
      <c r="P45" s="32" t="s">
        <v>26</v>
      </c>
    </row>
    <row r="46" spans="1:16" x14ac:dyDescent="0.25">
      <c r="A46" s="49" t="s">
        <v>2251</v>
      </c>
      <c r="B46" s="32" t="s">
        <v>1269</v>
      </c>
      <c r="C46" s="33">
        <v>43788</v>
      </c>
      <c r="D46" s="37">
        <f ca="1">TODAY()-Table15[Reservation Placed Date]</f>
        <v>1606</v>
      </c>
      <c r="E46" s="46" t="s">
        <v>20</v>
      </c>
      <c r="F46" s="34">
        <v>45302</v>
      </c>
      <c r="G46" s="36">
        <f ca="1">TODAY()-Table15[Order Invitation Received Date]</f>
        <v>92</v>
      </c>
      <c r="H46" s="34">
        <v>45302</v>
      </c>
      <c r="I46" s="36">
        <f ca="1">TODAY()-Table15[Order Placed Date]</f>
        <v>92</v>
      </c>
      <c r="J46" s="32" t="s">
        <v>520</v>
      </c>
      <c r="K46" s="32" t="s">
        <v>2252</v>
      </c>
      <c r="L46" s="32" t="s">
        <v>2037</v>
      </c>
      <c r="M46" s="32" t="s">
        <v>23</v>
      </c>
      <c r="N46" s="46" t="s">
        <v>340</v>
      </c>
      <c r="O46" s="32" t="s">
        <v>25</v>
      </c>
      <c r="P46" s="32" t="s">
        <v>26</v>
      </c>
    </row>
    <row r="47" spans="1:16" x14ac:dyDescent="0.25">
      <c r="A47" s="49" t="s">
        <v>2535</v>
      </c>
      <c r="B47" s="32" t="s">
        <v>106</v>
      </c>
      <c r="C47" s="33">
        <v>43788</v>
      </c>
      <c r="D47" s="37">
        <f ca="1">TODAY()-Table15[Reservation Placed Date]</f>
        <v>1606</v>
      </c>
      <c r="E47" s="32" t="s">
        <v>25</v>
      </c>
      <c r="F47" s="34">
        <v>45302</v>
      </c>
      <c r="G47" s="36">
        <f ca="1">TODAY()-Table15[Order Invitation Received Date]</f>
        <v>92</v>
      </c>
      <c r="H47" s="34">
        <v>45307</v>
      </c>
      <c r="I47" s="36">
        <f ca="1">TODAY()-Table15[Order Placed Date]</f>
        <v>87</v>
      </c>
      <c r="J47" s="32" t="s">
        <v>588</v>
      </c>
      <c r="K47" s="32" t="s">
        <v>2536</v>
      </c>
      <c r="L47" s="32" t="s">
        <v>480</v>
      </c>
      <c r="M47" s="32" t="s">
        <v>23</v>
      </c>
      <c r="N47" s="46" t="s">
        <v>340</v>
      </c>
      <c r="O47" s="32" t="s">
        <v>25</v>
      </c>
      <c r="P47" s="32" t="s">
        <v>26</v>
      </c>
    </row>
    <row r="48" spans="1:16" x14ac:dyDescent="0.25">
      <c r="A48" s="49" t="s">
        <v>3191</v>
      </c>
      <c r="B48" s="32" t="s">
        <v>106</v>
      </c>
      <c r="C48" s="33">
        <v>43788</v>
      </c>
      <c r="D48" s="37">
        <f ca="1">TODAY()-Table15[Reservation Placed Date]</f>
        <v>1606</v>
      </c>
      <c r="E48" s="46" t="s">
        <v>20</v>
      </c>
      <c r="F48" s="34">
        <v>45300</v>
      </c>
      <c r="G48" s="36">
        <f ca="1">TODAY()-Table15[Order Invitation Received Date]</f>
        <v>94</v>
      </c>
      <c r="H48" s="34">
        <v>45301</v>
      </c>
      <c r="I48" s="36">
        <f ca="1">TODAY()-Table15[Order Placed Date]</f>
        <v>93</v>
      </c>
      <c r="J48" s="32" t="s">
        <v>418</v>
      </c>
      <c r="K48" s="32" t="s">
        <v>3192</v>
      </c>
      <c r="L48" s="32" t="s">
        <v>61</v>
      </c>
      <c r="M48" s="32" t="s">
        <v>23</v>
      </c>
      <c r="N48" s="46" t="s">
        <v>340</v>
      </c>
      <c r="O48" s="32" t="s">
        <v>25</v>
      </c>
      <c r="P48" s="32" t="s">
        <v>26</v>
      </c>
    </row>
    <row r="49" spans="1:16" x14ac:dyDescent="0.25">
      <c r="A49" s="49" t="s">
        <v>2548</v>
      </c>
      <c r="B49" s="32" t="s">
        <v>106</v>
      </c>
      <c r="C49" s="33">
        <v>43788</v>
      </c>
      <c r="D49" s="37">
        <f ca="1">TODAY()-Table15[Reservation Placed Date]</f>
        <v>1606</v>
      </c>
      <c r="E49" s="46" t="s">
        <v>20</v>
      </c>
      <c r="F49" s="34">
        <v>45300</v>
      </c>
      <c r="G49" s="36">
        <f ca="1">TODAY()-Table15[Order Invitation Received Date]</f>
        <v>94</v>
      </c>
      <c r="H49" s="34">
        <v>45300</v>
      </c>
      <c r="I49" s="36">
        <f ca="1">TODAY()-Table15[Order Placed Date]</f>
        <v>94</v>
      </c>
      <c r="J49" s="32" t="s">
        <v>520</v>
      </c>
      <c r="K49" s="32" t="s">
        <v>1945</v>
      </c>
      <c r="L49" s="32" t="s">
        <v>480</v>
      </c>
      <c r="M49" s="32" t="s">
        <v>23</v>
      </c>
      <c r="N49" s="46" t="s">
        <v>340</v>
      </c>
      <c r="O49" s="32" t="s">
        <v>25</v>
      </c>
      <c r="P49" s="32" t="s">
        <v>26</v>
      </c>
    </row>
    <row r="50" spans="1:16" x14ac:dyDescent="0.25">
      <c r="A50" s="49" t="s">
        <v>2464</v>
      </c>
      <c r="B50" s="32" t="s">
        <v>35</v>
      </c>
      <c r="C50" s="33">
        <v>43788</v>
      </c>
      <c r="D50" s="37">
        <f ca="1">TODAY()-Table15[Reservation Placed Date]</f>
        <v>1606</v>
      </c>
      <c r="E50" s="32" t="s">
        <v>25</v>
      </c>
      <c r="F50" s="34">
        <v>45300</v>
      </c>
      <c r="G50" s="36">
        <f ca="1">TODAY()-Table15[Order Invitation Received Date]</f>
        <v>94</v>
      </c>
      <c r="H50" s="34">
        <v>45304</v>
      </c>
      <c r="I50" s="36">
        <f ca="1">TODAY()-Table15[Order Placed Date]</f>
        <v>90</v>
      </c>
      <c r="J50" s="32" t="s">
        <v>588</v>
      </c>
      <c r="K50" s="32" t="s">
        <v>1835</v>
      </c>
      <c r="L50" s="32" t="s">
        <v>480</v>
      </c>
      <c r="M50" s="32" t="s">
        <v>23</v>
      </c>
      <c r="N50" s="46" t="s">
        <v>24</v>
      </c>
      <c r="O50" s="32" t="s">
        <v>25</v>
      </c>
      <c r="P50" s="32" t="s">
        <v>26</v>
      </c>
    </row>
    <row r="51" spans="1:16" x14ac:dyDescent="0.25">
      <c r="A51" s="49" t="s">
        <v>1973</v>
      </c>
      <c r="B51" s="32" t="s">
        <v>106</v>
      </c>
      <c r="C51" s="33">
        <v>43788</v>
      </c>
      <c r="D51" s="37">
        <f ca="1">TODAY()-Table15[Reservation Placed Date]</f>
        <v>1606</v>
      </c>
      <c r="E51" s="32" t="s">
        <v>25</v>
      </c>
      <c r="F51" s="34">
        <v>45300</v>
      </c>
      <c r="G51" s="36">
        <f ca="1">TODAY()-Table15[Order Invitation Received Date]</f>
        <v>94</v>
      </c>
      <c r="H51" s="34">
        <v>45300</v>
      </c>
      <c r="I51" s="36">
        <f ca="1">TODAY()-Table15[Order Placed Date]</f>
        <v>94</v>
      </c>
      <c r="J51" s="32" t="s">
        <v>779</v>
      </c>
      <c r="K51" s="32" t="s">
        <v>1974</v>
      </c>
      <c r="L51" s="32" t="s">
        <v>894</v>
      </c>
      <c r="M51" s="32" t="s">
        <v>23</v>
      </c>
      <c r="N51" s="46" t="s">
        <v>340</v>
      </c>
      <c r="O51" s="32" t="s">
        <v>25</v>
      </c>
      <c r="P51" s="32" t="s">
        <v>26</v>
      </c>
    </row>
    <row r="52" spans="1:16" x14ac:dyDescent="0.25">
      <c r="A52" s="49" t="s">
        <v>3379</v>
      </c>
      <c r="B52" s="32" t="s">
        <v>69</v>
      </c>
      <c r="C52" s="33">
        <v>43788</v>
      </c>
      <c r="D52" s="37">
        <f ca="1">TODAY()-Table15[Reservation Placed Date]</f>
        <v>1606</v>
      </c>
      <c r="E52" s="32" t="s">
        <v>25</v>
      </c>
      <c r="F52" s="34">
        <v>45294</v>
      </c>
      <c r="G52" s="36">
        <f ca="1">TODAY()-Table15[Order Invitation Received Date]</f>
        <v>100</v>
      </c>
      <c r="H52" s="34">
        <v>45294</v>
      </c>
      <c r="I52" s="36">
        <f ca="1">TODAY()-Table15[Order Placed Date]</f>
        <v>100</v>
      </c>
      <c r="J52" s="32" t="s">
        <v>588</v>
      </c>
      <c r="K52" s="32" t="s">
        <v>3380</v>
      </c>
      <c r="L52" s="40">
        <v>45352</v>
      </c>
      <c r="M52" s="32" t="s">
        <v>23</v>
      </c>
      <c r="N52" s="46" t="s">
        <v>340</v>
      </c>
      <c r="O52" s="32" t="s">
        <v>25</v>
      </c>
      <c r="P52" s="32" t="s">
        <v>26</v>
      </c>
    </row>
    <row r="53" spans="1:16" x14ac:dyDescent="0.25">
      <c r="A53" s="49" t="s">
        <v>1787</v>
      </c>
      <c r="B53" s="32" t="s">
        <v>35</v>
      </c>
      <c r="C53" s="33">
        <v>43788</v>
      </c>
      <c r="D53" s="37">
        <f ca="1">TODAY()-Table15[Reservation Placed Date]</f>
        <v>1606</v>
      </c>
      <c r="E53" s="46" t="s">
        <v>20</v>
      </c>
      <c r="F53" s="34">
        <v>45293</v>
      </c>
      <c r="G53" s="36">
        <f ca="1">TODAY()-Table15[Order Invitation Received Date]</f>
        <v>101</v>
      </c>
      <c r="H53" s="34">
        <v>45293</v>
      </c>
      <c r="I53" s="36">
        <f ca="1">TODAY()-Table15[Order Placed Date]</f>
        <v>101</v>
      </c>
      <c r="J53" s="32" t="s">
        <v>134</v>
      </c>
      <c r="K53" s="32" t="s">
        <v>1788</v>
      </c>
      <c r="L53" s="32" t="s">
        <v>420</v>
      </c>
      <c r="M53" s="32" t="s">
        <v>23</v>
      </c>
      <c r="N53" s="46" t="s">
        <v>340</v>
      </c>
      <c r="O53" s="32" t="s">
        <v>25</v>
      </c>
      <c r="P53" s="32" t="s">
        <v>26</v>
      </c>
    </row>
    <row r="54" spans="1:16" x14ac:dyDescent="0.25">
      <c r="A54" s="49" t="s">
        <v>2793</v>
      </c>
      <c r="B54" s="32" t="s">
        <v>35</v>
      </c>
      <c r="C54" s="33">
        <v>43788</v>
      </c>
      <c r="D54" s="37">
        <f ca="1">TODAY()-Table15[Reservation Placed Date]</f>
        <v>1606</v>
      </c>
      <c r="E54" s="32" t="s">
        <v>25</v>
      </c>
      <c r="F54" s="34">
        <v>45293</v>
      </c>
      <c r="G54" s="36">
        <f ca="1">TODAY()-Table15[Order Invitation Received Date]</f>
        <v>101</v>
      </c>
      <c r="H54" s="34">
        <v>45293</v>
      </c>
      <c r="I54" s="36">
        <f ca="1">TODAY()-Table15[Order Placed Date]</f>
        <v>101</v>
      </c>
      <c r="J54" s="32" t="s">
        <v>36</v>
      </c>
      <c r="K54" s="32" t="s">
        <v>25</v>
      </c>
      <c r="L54" s="32" t="s">
        <v>1397</v>
      </c>
      <c r="M54" s="32" t="s">
        <v>23</v>
      </c>
      <c r="N54" s="46" t="s">
        <v>340</v>
      </c>
      <c r="O54" s="32" t="s">
        <v>25</v>
      </c>
      <c r="P54" s="32" t="s">
        <v>26</v>
      </c>
    </row>
    <row r="55" spans="1:16" x14ac:dyDescent="0.25">
      <c r="A55" s="49" t="s">
        <v>3061</v>
      </c>
      <c r="B55" s="32" t="s">
        <v>46</v>
      </c>
      <c r="C55" s="33">
        <v>43788</v>
      </c>
      <c r="D55" s="37">
        <f ca="1">TODAY()-Table15[Reservation Placed Date]</f>
        <v>1606</v>
      </c>
      <c r="E55" s="32" t="s">
        <v>25</v>
      </c>
      <c r="F55" s="34">
        <v>45288</v>
      </c>
      <c r="G55" s="36">
        <f ca="1">TODAY()-Table15[Order Invitation Received Date]</f>
        <v>106</v>
      </c>
      <c r="H55" s="34">
        <v>45289</v>
      </c>
      <c r="I55" s="36">
        <f ca="1">TODAY()-Table15[Order Placed Date]</f>
        <v>105</v>
      </c>
      <c r="J55" s="32" t="s">
        <v>486</v>
      </c>
      <c r="K55" s="32" t="s">
        <v>1222</v>
      </c>
      <c r="L55" s="32" t="s">
        <v>480</v>
      </c>
      <c r="M55" s="32" t="s">
        <v>23</v>
      </c>
      <c r="N55" s="46" t="s">
        <v>24</v>
      </c>
      <c r="O55" s="32" t="s">
        <v>25</v>
      </c>
      <c r="P55" s="32" t="s">
        <v>26</v>
      </c>
    </row>
    <row r="56" spans="1:16" x14ac:dyDescent="0.25">
      <c r="A56" s="49" t="s">
        <v>1616</v>
      </c>
      <c r="B56" s="32" t="s">
        <v>69</v>
      </c>
      <c r="C56" s="33">
        <v>43788</v>
      </c>
      <c r="D56" s="37">
        <f ca="1">TODAY()-Table15[Reservation Placed Date]</f>
        <v>1606</v>
      </c>
      <c r="E56" s="32" t="s">
        <v>25</v>
      </c>
      <c r="F56" s="34">
        <v>45288</v>
      </c>
      <c r="G56" s="36">
        <f ca="1">TODAY()-Table15[Order Invitation Received Date]</f>
        <v>106</v>
      </c>
      <c r="H56" s="34">
        <v>45290</v>
      </c>
      <c r="I56" s="36">
        <f ca="1">TODAY()-Table15[Order Placed Date]</f>
        <v>104</v>
      </c>
      <c r="J56" s="32" t="s">
        <v>410</v>
      </c>
      <c r="K56" s="32" t="s">
        <v>921</v>
      </c>
      <c r="L56" s="32" t="s">
        <v>517</v>
      </c>
      <c r="M56" s="32" t="s">
        <v>23</v>
      </c>
      <c r="N56" s="46" t="s">
        <v>24</v>
      </c>
      <c r="O56" s="32" t="s">
        <v>25</v>
      </c>
      <c r="P56" s="32" t="s">
        <v>26</v>
      </c>
    </row>
    <row r="57" spans="1:16" x14ac:dyDescent="0.25">
      <c r="A57" s="49" t="s">
        <v>1410</v>
      </c>
      <c r="B57" s="32"/>
      <c r="C57" s="33">
        <v>43788</v>
      </c>
      <c r="D57" s="37">
        <f ca="1">TODAY()-Table15[Reservation Placed Date]</f>
        <v>1606</v>
      </c>
      <c r="E57" s="32" t="s">
        <v>25</v>
      </c>
      <c r="F57" s="34">
        <v>45287</v>
      </c>
      <c r="G57" s="36">
        <f ca="1">TODAY()-Table15[Order Invitation Received Date]</f>
        <v>107</v>
      </c>
      <c r="H57" s="34">
        <v>45288</v>
      </c>
      <c r="I57" s="36">
        <f ca="1">TODAY()-Table15[Order Placed Date]</f>
        <v>106</v>
      </c>
      <c r="J57" s="32" t="s">
        <v>597</v>
      </c>
      <c r="K57" s="32" t="s">
        <v>3767</v>
      </c>
      <c r="L57" s="32" t="s">
        <v>1411</v>
      </c>
      <c r="M57" s="32" t="s">
        <v>23</v>
      </c>
      <c r="N57" s="46" t="s">
        <v>340</v>
      </c>
      <c r="O57" s="32" t="s">
        <v>25</v>
      </c>
      <c r="P57" s="32" t="s">
        <v>26</v>
      </c>
    </row>
    <row r="58" spans="1:16" x14ac:dyDescent="0.25">
      <c r="A58" s="49" t="s">
        <v>2161</v>
      </c>
      <c r="B58" s="32" t="s">
        <v>64</v>
      </c>
      <c r="C58" s="33">
        <v>43788</v>
      </c>
      <c r="D58" s="37">
        <f ca="1">TODAY()-Table15[Reservation Placed Date]</f>
        <v>1606</v>
      </c>
      <c r="E58" s="46" t="s">
        <v>20</v>
      </c>
      <c r="F58" s="34">
        <v>45286</v>
      </c>
      <c r="G58" s="36">
        <f ca="1">TODAY()-Table15[Order Invitation Received Date]</f>
        <v>108</v>
      </c>
      <c r="H58" s="34">
        <v>45286</v>
      </c>
      <c r="I58" s="36">
        <f ca="1">TODAY()-Table15[Order Placed Date]</f>
        <v>108</v>
      </c>
      <c r="J58" s="32" t="s">
        <v>418</v>
      </c>
      <c r="K58" s="32" t="s">
        <v>2162</v>
      </c>
      <c r="L58" s="32" t="s">
        <v>513</v>
      </c>
      <c r="M58" s="32" t="s">
        <v>23</v>
      </c>
      <c r="N58" s="46" t="s">
        <v>24</v>
      </c>
      <c r="O58" s="32" t="s">
        <v>25</v>
      </c>
      <c r="P58" s="32" t="s">
        <v>26</v>
      </c>
    </row>
    <row r="59" spans="1:16" x14ac:dyDescent="0.25">
      <c r="A59" s="49" t="s">
        <v>1839</v>
      </c>
      <c r="B59" s="32" t="s">
        <v>95</v>
      </c>
      <c r="C59" s="33">
        <v>43788</v>
      </c>
      <c r="D59" s="37">
        <f ca="1">TODAY()-Table15[Reservation Placed Date]</f>
        <v>1606</v>
      </c>
      <c r="E59" s="32" t="s">
        <v>25</v>
      </c>
      <c r="F59" s="34">
        <v>45286</v>
      </c>
      <c r="G59" s="36">
        <f ca="1">TODAY()-Table15[Order Invitation Received Date]</f>
        <v>108</v>
      </c>
      <c r="H59" s="34">
        <v>45286</v>
      </c>
      <c r="I59" s="36">
        <f ca="1">TODAY()-Table15[Order Placed Date]</f>
        <v>108</v>
      </c>
      <c r="J59" s="32" t="s">
        <v>427</v>
      </c>
      <c r="K59" s="32" t="s">
        <v>32</v>
      </c>
      <c r="L59" s="32" t="s">
        <v>480</v>
      </c>
      <c r="M59" s="32" t="s">
        <v>23</v>
      </c>
      <c r="N59" s="46" t="s">
        <v>24</v>
      </c>
      <c r="O59" s="32" t="s">
        <v>25</v>
      </c>
      <c r="P59" s="32" t="s">
        <v>26</v>
      </c>
    </row>
    <row r="60" spans="1:16" x14ac:dyDescent="0.25">
      <c r="A60" s="49" t="s">
        <v>1412</v>
      </c>
      <c r="B60" s="32" t="s">
        <v>64</v>
      </c>
      <c r="C60" s="33">
        <v>43788</v>
      </c>
      <c r="D60" s="37">
        <f ca="1">TODAY()-Table15[Reservation Placed Date]</f>
        <v>1606</v>
      </c>
      <c r="E60" s="32" t="s">
        <v>25</v>
      </c>
      <c r="F60" s="34">
        <v>45286</v>
      </c>
      <c r="G60" s="36">
        <f ca="1">TODAY()-Table15[Order Invitation Received Date]</f>
        <v>108</v>
      </c>
      <c r="H60" s="34">
        <v>45286</v>
      </c>
      <c r="I60" s="36">
        <f ca="1">TODAY()-Table15[Order Placed Date]</f>
        <v>108</v>
      </c>
      <c r="J60" s="32" t="s">
        <v>134</v>
      </c>
      <c r="K60" s="32" t="s">
        <v>285</v>
      </c>
      <c r="L60" s="32" t="s">
        <v>258</v>
      </c>
      <c r="M60" s="32" t="s">
        <v>23</v>
      </c>
      <c r="N60" s="46" t="s">
        <v>24</v>
      </c>
      <c r="O60" s="32" t="s">
        <v>25</v>
      </c>
      <c r="P60" s="32" t="s">
        <v>26</v>
      </c>
    </row>
    <row r="61" spans="1:16" ht="25.5" x14ac:dyDescent="0.25">
      <c r="A61" s="49" t="s">
        <v>1553</v>
      </c>
      <c r="B61" s="32" t="s">
        <v>64</v>
      </c>
      <c r="C61" s="33">
        <v>43788</v>
      </c>
      <c r="D61" s="37">
        <f ca="1">TODAY()-Table15[Reservation Placed Date]</f>
        <v>1606</v>
      </c>
      <c r="E61" s="32" t="s">
        <v>25</v>
      </c>
      <c r="F61" s="34">
        <v>45286</v>
      </c>
      <c r="G61" s="36">
        <f ca="1">TODAY()-Table15[Order Invitation Received Date]</f>
        <v>108</v>
      </c>
      <c r="H61" s="34">
        <v>45287</v>
      </c>
      <c r="I61" s="36">
        <f ca="1">TODAY()-Table15[Order Placed Date]</f>
        <v>107</v>
      </c>
      <c r="J61" s="32" t="s">
        <v>36</v>
      </c>
      <c r="K61" s="32" t="s">
        <v>1554</v>
      </c>
      <c r="L61" s="32" t="s">
        <v>606</v>
      </c>
      <c r="M61" s="32" t="s">
        <v>23</v>
      </c>
      <c r="N61" s="46" t="s">
        <v>340</v>
      </c>
      <c r="O61" s="32" t="s">
        <v>25</v>
      </c>
      <c r="P61" s="32" t="s">
        <v>26</v>
      </c>
    </row>
    <row r="62" spans="1:16" x14ac:dyDescent="0.25">
      <c r="A62" s="49" t="s">
        <v>1572</v>
      </c>
      <c r="B62" s="32" t="s">
        <v>95</v>
      </c>
      <c r="C62" s="33">
        <v>43788</v>
      </c>
      <c r="D62" s="37">
        <f ca="1">TODAY()-Table15[Reservation Placed Date]</f>
        <v>1606</v>
      </c>
      <c r="E62" s="32" t="s">
        <v>25</v>
      </c>
      <c r="F62" s="34">
        <v>45286</v>
      </c>
      <c r="G62" s="36">
        <f ca="1">TODAY()-Table15[Order Invitation Received Date]</f>
        <v>108</v>
      </c>
      <c r="H62" s="34">
        <v>45286</v>
      </c>
      <c r="I62" s="36">
        <f ca="1">TODAY()-Table15[Order Placed Date]</f>
        <v>108</v>
      </c>
      <c r="J62" s="32" t="s">
        <v>620</v>
      </c>
      <c r="K62" s="32" t="s">
        <v>621</v>
      </c>
      <c r="L62" s="32" t="s">
        <v>1573</v>
      </c>
      <c r="M62" s="32" t="s">
        <v>23</v>
      </c>
      <c r="N62" s="46" t="s">
        <v>340</v>
      </c>
      <c r="O62" s="32" t="s">
        <v>25</v>
      </c>
      <c r="P62" s="32" t="s">
        <v>26</v>
      </c>
    </row>
    <row r="63" spans="1:16" x14ac:dyDescent="0.25">
      <c r="A63" s="49" t="s">
        <v>1947</v>
      </c>
      <c r="B63" s="32" t="s">
        <v>95</v>
      </c>
      <c r="C63" s="33">
        <v>43788</v>
      </c>
      <c r="D63" s="37">
        <f ca="1">TODAY()-Table15[Reservation Placed Date]</f>
        <v>1606</v>
      </c>
      <c r="E63" s="32" t="s">
        <v>25</v>
      </c>
      <c r="F63" s="34">
        <v>45286</v>
      </c>
      <c r="G63" s="36">
        <f ca="1">TODAY()-Table15[Order Invitation Received Date]</f>
        <v>108</v>
      </c>
      <c r="H63" s="34">
        <v>45300</v>
      </c>
      <c r="I63" s="36">
        <f ca="1">TODAY()-Table15[Order Placed Date]</f>
        <v>94</v>
      </c>
      <c r="J63" s="32" t="s">
        <v>36</v>
      </c>
      <c r="K63" s="32" t="s">
        <v>285</v>
      </c>
      <c r="L63" s="32" t="s">
        <v>595</v>
      </c>
      <c r="M63" s="32" t="s">
        <v>23</v>
      </c>
      <c r="N63" s="46" t="s">
        <v>340</v>
      </c>
      <c r="O63" s="32" t="s">
        <v>25</v>
      </c>
      <c r="P63" s="32" t="s">
        <v>26</v>
      </c>
    </row>
    <row r="64" spans="1:16" x14ac:dyDescent="0.25">
      <c r="A64" s="49" t="s">
        <v>3262</v>
      </c>
      <c r="B64" s="32" t="s">
        <v>3263</v>
      </c>
      <c r="C64" s="33">
        <v>43788</v>
      </c>
      <c r="D64" s="37">
        <f ca="1">TODAY()-Table15[Reservation Placed Date]</f>
        <v>1606</v>
      </c>
      <c r="E64" s="32" t="s">
        <v>25</v>
      </c>
      <c r="F64" s="34">
        <v>45282</v>
      </c>
      <c r="G64" s="36">
        <f ca="1">TODAY()-Table15[Order Invitation Received Date]</f>
        <v>112</v>
      </c>
      <c r="H64" s="34">
        <v>45282</v>
      </c>
      <c r="I64" s="36">
        <f ca="1">TODAY()-Table15[Order Placed Date]</f>
        <v>112</v>
      </c>
      <c r="J64" s="32" t="s">
        <v>593</v>
      </c>
      <c r="K64" s="32" t="s">
        <v>2110</v>
      </c>
      <c r="L64" s="32" t="s">
        <v>480</v>
      </c>
      <c r="M64" s="32" t="s">
        <v>23</v>
      </c>
      <c r="N64" s="46" t="s">
        <v>24</v>
      </c>
      <c r="O64" s="32" t="s">
        <v>25</v>
      </c>
      <c r="P64" s="32" t="s">
        <v>26</v>
      </c>
    </row>
    <row r="65" spans="1:16" x14ac:dyDescent="0.25">
      <c r="A65" s="49" t="s">
        <v>2627</v>
      </c>
      <c r="B65" s="32" t="s">
        <v>64</v>
      </c>
      <c r="C65" s="33">
        <v>43788</v>
      </c>
      <c r="D65" s="37">
        <f ca="1">TODAY()-Table15[Reservation Placed Date]</f>
        <v>1606</v>
      </c>
      <c r="E65" s="46" t="s">
        <v>20</v>
      </c>
      <c r="F65" s="34">
        <v>45281</v>
      </c>
      <c r="G65" s="36">
        <f ca="1">TODAY()-Table15[Order Invitation Received Date]</f>
        <v>113</v>
      </c>
      <c r="H65" s="34">
        <v>45282</v>
      </c>
      <c r="I65" s="36">
        <f ca="1">TODAY()-Table15[Order Placed Date]</f>
        <v>112</v>
      </c>
      <c r="J65" s="32" t="s">
        <v>369</v>
      </c>
      <c r="K65" s="32" t="s">
        <v>2628</v>
      </c>
      <c r="L65" s="32" t="s">
        <v>747</v>
      </c>
      <c r="M65" s="32" t="s">
        <v>23</v>
      </c>
      <c r="N65" s="46" t="s">
        <v>340</v>
      </c>
      <c r="O65" s="32" t="s">
        <v>25</v>
      </c>
      <c r="P65" s="32" t="s">
        <v>26</v>
      </c>
    </row>
    <row r="66" spans="1:16" x14ac:dyDescent="0.25">
      <c r="A66" s="49" t="s">
        <v>2754</v>
      </c>
      <c r="B66" s="32" t="s">
        <v>19</v>
      </c>
      <c r="C66" s="33">
        <v>43788</v>
      </c>
      <c r="D66" s="37">
        <f ca="1">TODAY()-Table15[Reservation Placed Date]</f>
        <v>1606</v>
      </c>
      <c r="E66" s="46" t="s">
        <v>20</v>
      </c>
      <c r="F66" s="34">
        <v>45281</v>
      </c>
      <c r="G66" s="36">
        <f ca="1">TODAY()-Table15[Order Invitation Received Date]</f>
        <v>113</v>
      </c>
      <c r="H66" s="34">
        <v>45281</v>
      </c>
      <c r="I66" s="36">
        <f ca="1">TODAY()-Table15[Order Placed Date]</f>
        <v>113</v>
      </c>
      <c r="J66" s="32" t="s">
        <v>134</v>
      </c>
      <c r="K66" s="32" t="s">
        <v>1113</v>
      </c>
      <c r="L66" s="32" t="s">
        <v>480</v>
      </c>
      <c r="M66" s="32" t="s">
        <v>23</v>
      </c>
      <c r="N66" s="46" t="s">
        <v>340</v>
      </c>
      <c r="O66" s="32" t="s">
        <v>25</v>
      </c>
      <c r="P66" s="32" t="s">
        <v>26</v>
      </c>
    </row>
    <row r="67" spans="1:16" x14ac:dyDescent="0.25">
      <c r="A67" s="49" t="s">
        <v>1404</v>
      </c>
      <c r="B67" s="32" t="s">
        <v>59</v>
      </c>
      <c r="C67" s="33">
        <v>43788</v>
      </c>
      <c r="D67" s="37">
        <f ca="1">TODAY()-Table15[Reservation Placed Date]</f>
        <v>1606</v>
      </c>
      <c r="E67" s="46" t="s">
        <v>20</v>
      </c>
      <c r="F67" s="34">
        <v>45281</v>
      </c>
      <c r="G67" s="36">
        <f ca="1">TODAY()-Table15[Order Invitation Received Date]</f>
        <v>113</v>
      </c>
      <c r="H67" s="34">
        <v>45281</v>
      </c>
      <c r="I67" s="36">
        <f ca="1">TODAY()-Table15[Order Placed Date]</f>
        <v>113</v>
      </c>
      <c r="J67" s="32" t="s">
        <v>701</v>
      </c>
      <c r="K67" s="32" t="s">
        <v>127</v>
      </c>
      <c r="L67" s="32" t="s">
        <v>606</v>
      </c>
      <c r="M67" s="32" t="s">
        <v>23</v>
      </c>
      <c r="N67" s="46" t="s">
        <v>340</v>
      </c>
      <c r="O67" s="32" t="s">
        <v>25</v>
      </c>
      <c r="P67" s="32" t="s">
        <v>26</v>
      </c>
    </row>
    <row r="68" spans="1:16" x14ac:dyDescent="0.25">
      <c r="A68" s="49" t="s">
        <v>760</v>
      </c>
      <c r="B68" s="32" t="s">
        <v>64</v>
      </c>
      <c r="C68" s="33">
        <v>43788</v>
      </c>
      <c r="D68" s="37">
        <f ca="1">TODAY()-Table15[Reservation Placed Date]</f>
        <v>1606</v>
      </c>
      <c r="E68" s="32" t="s">
        <v>25</v>
      </c>
      <c r="F68" s="34">
        <v>45281</v>
      </c>
      <c r="G68" s="36">
        <f ca="1">TODAY()-Table15[Order Invitation Received Date]</f>
        <v>113</v>
      </c>
      <c r="H68" s="34">
        <v>45281</v>
      </c>
      <c r="I68" s="36">
        <f ca="1">TODAY()-Table15[Order Placed Date]</f>
        <v>113</v>
      </c>
      <c r="J68" s="32" t="s">
        <v>36</v>
      </c>
      <c r="K68" s="32" t="s">
        <v>81</v>
      </c>
      <c r="L68" s="32" t="s">
        <v>761</v>
      </c>
      <c r="M68" s="32" t="s">
        <v>23</v>
      </c>
      <c r="N68" s="46" t="s">
        <v>24</v>
      </c>
      <c r="O68" s="32" t="s">
        <v>25</v>
      </c>
      <c r="P68" s="32" t="s">
        <v>26</v>
      </c>
    </row>
    <row r="69" spans="1:16" x14ac:dyDescent="0.25">
      <c r="A69" s="49" t="s">
        <v>3134</v>
      </c>
      <c r="B69" s="32" t="s">
        <v>19</v>
      </c>
      <c r="C69" s="33">
        <v>43788</v>
      </c>
      <c r="D69" s="37">
        <f ca="1">TODAY()-Table15[Reservation Placed Date]</f>
        <v>1606</v>
      </c>
      <c r="E69" s="32" t="s">
        <v>25</v>
      </c>
      <c r="F69" s="34">
        <v>45281</v>
      </c>
      <c r="G69" s="36">
        <f ca="1">TODAY()-Table15[Order Invitation Received Date]</f>
        <v>113</v>
      </c>
      <c r="H69" s="34">
        <v>45281</v>
      </c>
      <c r="I69" s="36">
        <f ca="1">TODAY()-Table15[Order Placed Date]</f>
        <v>113</v>
      </c>
      <c r="J69" s="32" t="s">
        <v>427</v>
      </c>
      <c r="K69" s="32" t="s">
        <v>1122</v>
      </c>
      <c r="L69" s="32" t="s">
        <v>2394</v>
      </c>
      <c r="M69" s="32" t="s">
        <v>23</v>
      </c>
      <c r="N69" s="46" t="s">
        <v>24</v>
      </c>
      <c r="O69" s="32" t="s">
        <v>25</v>
      </c>
      <c r="P69" s="32" t="s">
        <v>26</v>
      </c>
    </row>
    <row r="70" spans="1:16" x14ac:dyDescent="0.25">
      <c r="A70" s="49" t="s">
        <v>2852</v>
      </c>
      <c r="B70" s="32" t="s">
        <v>59</v>
      </c>
      <c r="C70" s="33">
        <v>43788</v>
      </c>
      <c r="D70" s="37">
        <f ca="1">TODAY()-Table15[Reservation Placed Date]</f>
        <v>1606</v>
      </c>
      <c r="E70" s="32" t="s">
        <v>25</v>
      </c>
      <c r="F70" s="34">
        <v>45281</v>
      </c>
      <c r="G70" s="36">
        <f ca="1">TODAY()-Table15[Order Invitation Received Date]</f>
        <v>113</v>
      </c>
      <c r="H70" s="34">
        <v>45281</v>
      </c>
      <c r="I70" s="36">
        <f ca="1">TODAY()-Table15[Order Placed Date]</f>
        <v>113</v>
      </c>
      <c r="J70" s="32" t="s">
        <v>253</v>
      </c>
      <c r="K70" s="32" t="s">
        <v>415</v>
      </c>
      <c r="L70" s="32" t="s">
        <v>517</v>
      </c>
      <c r="M70" s="32" t="s">
        <v>23</v>
      </c>
      <c r="N70" s="46" t="s">
        <v>340</v>
      </c>
      <c r="O70" s="32" t="s">
        <v>25</v>
      </c>
      <c r="P70" s="32" t="s">
        <v>26</v>
      </c>
    </row>
    <row r="71" spans="1:16" x14ac:dyDescent="0.25">
      <c r="A71" s="49" t="s">
        <v>1858</v>
      </c>
      <c r="B71" s="32" t="s">
        <v>29</v>
      </c>
      <c r="C71" s="33">
        <v>43788</v>
      </c>
      <c r="D71" s="37">
        <f ca="1">TODAY()-Table15[Reservation Placed Date]</f>
        <v>1606</v>
      </c>
      <c r="E71" s="32" t="s">
        <v>25</v>
      </c>
      <c r="F71" s="34">
        <v>45280</v>
      </c>
      <c r="G71" s="36">
        <f ca="1">TODAY()-Table15[Order Invitation Received Date]</f>
        <v>114</v>
      </c>
      <c r="H71" s="34">
        <v>45280</v>
      </c>
      <c r="I71" s="36">
        <f ca="1">TODAY()-Table15[Order Placed Date]</f>
        <v>114</v>
      </c>
      <c r="J71" s="32" t="s">
        <v>597</v>
      </c>
      <c r="K71" s="32" t="s">
        <v>598</v>
      </c>
      <c r="L71" s="32" t="s">
        <v>480</v>
      </c>
      <c r="M71" s="32" t="s">
        <v>23</v>
      </c>
      <c r="N71" s="46" t="s">
        <v>24</v>
      </c>
      <c r="O71" s="32" t="s">
        <v>25</v>
      </c>
      <c r="P71" s="32" t="s">
        <v>26</v>
      </c>
    </row>
    <row r="72" spans="1:16" x14ac:dyDescent="0.25">
      <c r="A72" s="49" t="s">
        <v>994</v>
      </c>
      <c r="B72" s="32" t="s">
        <v>19</v>
      </c>
      <c r="C72" s="33">
        <v>43788</v>
      </c>
      <c r="D72" s="37">
        <f ca="1">TODAY()-Table15[Reservation Placed Date]</f>
        <v>1606</v>
      </c>
      <c r="E72" s="32" t="s">
        <v>25</v>
      </c>
      <c r="F72" s="34">
        <v>45279</v>
      </c>
      <c r="G72" s="36">
        <f ca="1">TODAY()-Table15[Order Invitation Received Date]</f>
        <v>115</v>
      </c>
      <c r="H72" s="34">
        <v>45279</v>
      </c>
      <c r="I72" s="36">
        <f ca="1">TODAY()-Table15[Order Placed Date]</f>
        <v>115</v>
      </c>
      <c r="J72" s="32" t="s">
        <v>779</v>
      </c>
      <c r="K72" s="32" t="s">
        <v>995</v>
      </c>
      <c r="L72" s="32" t="s">
        <v>517</v>
      </c>
      <c r="M72" s="32" t="s">
        <v>23</v>
      </c>
      <c r="N72" s="46" t="s">
        <v>24</v>
      </c>
      <c r="O72" s="32" t="s">
        <v>25</v>
      </c>
      <c r="P72" s="32" t="s">
        <v>26</v>
      </c>
    </row>
    <row r="73" spans="1:16" x14ac:dyDescent="0.25">
      <c r="A73" s="49" t="s">
        <v>2875</v>
      </c>
      <c r="B73" s="32" t="s">
        <v>19</v>
      </c>
      <c r="C73" s="33">
        <v>43788</v>
      </c>
      <c r="D73" s="37">
        <f ca="1">TODAY()-Table15[Reservation Placed Date]</f>
        <v>1606</v>
      </c>
      <c r="E73" s="32" t="s">
        <v>25</v>
      </c>
      <c r="F73" s="34">
        <v>45279</v>
      </c>
      <c r="G73" s="36">
        <f ca="1">TODAY()-Table15[Order Invitation Received Date]</f>
        <v>115</v>
      </c>
      <c r="H73" s="34">
        <v>45279</v>
      </c>
      <c r="I73" s="36">
        <f ca="1">TODAY()-Table15[Order Placed Date]</f>
        <v>115</v>
      </c>
      <c r="J73" s="32" t="s">
        <v>134</v>
      </c>
      <c r="K73" s="32" t="s">
        <v>751</v>
      </c>
      <c r="L73" s="32" t="s">
        <v>420</v>
      </c>
      <c r="M73" s="32" t="s">
        <v>23</v>
      </c>
      <c r="N73" s="46" t="s">
        <v>340</v>
      </c>
      <c r="O73" s="32" t="s">
        <v>25</v>
      </c>
      <c r="P73" s="32" t="s">
        <v>26</v>
      </c>
    </row>
    <row r="74" spans="1:16" x14ac:dyDescent="0.25">
      <c r="A74" s="49" t="s">
        <v>2765</v>
      </c>
      <c r="B74" s="32" t="s">
        <v>19</v>
      </c>
      <c r="C74" s="33">
        <v>43788</v>
      </c>
      <c r="D74" s="37">
        <f ca="1">TODAY()-Table15[Reservation Placed Date]</f>
        <v>1606</v>
      </c>
      <c r="E74" s="32" t="s">
        <v>25</v>
      </c>
      <c r="F74" s="34">
        <v>45279</v>
      </c>
      <c r="G74" s="36">
        <f ca="1">TODAY()-Table15[Order Invitation Received Date]</f>
        <v>115</v>
      </c>
      <c r="H74" s="34">
        <v>45279</v>
      </c>
      <c r="I74" s="36">
        <f ca="1">TODAY()-Table15[Order Placed Date]</f>
        <v>115</v>
      </c>
      <c r="J74" s="32" t="s">
        <v>36</v>
      </c>
      <c r="K74" s="32" t="s">
        <v>334</v>
      </c>
      <c r="L74" s="32" t="s">
        <v>2543</v>
      </c>
      <c r="M74" s="32" t="s">
        <v>23</v>
      </c>
      <c r="N74" s="46" t="s">
        <v>24</v>
      </c>
      <c r="O74" s="32" t="s">
        <v>25</v>
      </c>
      <c r="P74" s="32" t="s">
        <v>26</v>
      </c>
    </row>
    <row r="75" spans="1:16" x14ac:dyDescent="0.25">
      <c r="A75" s="49" t="s">
        <v>3780</v>
      </c>
      <c r="B75" s="32" t="s">
        <v>19</v>
      </c>
      <c r="C75" s="33">
        <v>43788</v>
      </c>
      <c r="D75" s="37">
        <f ca="1">TODAY()-Table15[Reservation Placed Date]</f>
        <v>1606</v>
      </c>
      <c r="E75" s="32" t="s">
        <v>25</v>
      </c>
      <c r="F75" s="34">
        <v>45279</v>
      </c>
      <c r="G75" s="36">
        <f ca="1">TODAY()-Table15[Order Invitation Received Date]</f>
        <v>115</v>
      </c>
      <c r="H75" s="34">
        <v>45279</v>
      </c>
      <c r="I75" s="36">
        <f ca="1">TODAY()-Table15[Order Placed Date]</f>
        <v>115</v>
      </c>
      <c r="J75" s="32" t="s">
        <v>450</v>
      </c>
      <c r="K75" s="32" t="s">
        <v>3781</v>
      </c>
      <c r="L75" s="32" t="s">
        <v>3095</v>
      </c>
      <c r="M75" s="32" t="s">
        <v>23</v>
      </c>
      <c r="N75" s="46" t="s">
        <v>24</v>
      </c>
      <c r="O75" s="32" t="s">
        <v>25</v>
      </c>
      <c r="P75" s="32" t="s">
        <v>26</v>
      </c>
    </row>
    <row r="76" spans="1:16" x14ac:dyDescent="0.25">
      <c r="A76" s="49" t="s">
        <v>1237</v>
      </c>
      <c r="B76" s="32" t="s">
        <v>29</v>
      </c>
      <c r="C76" s="33">
        <v>43788</v>
      </c>
      <c r="D76" s="37">
        <f ca="1">TODAY()-Table15[Reservation Placed Date]</f>
        <v>1606</v>
      </c>
      <c r="E76" s="32" t="s">
        <v>25</v>
      </c>
      <c r="F76" s="34">
        <v>45279</v>
      </c>
      <c r="G76" s="36">
        <f ca="1">TODAY()-Table15[Order Invitation Received Date]</f>
        <v>115</v>
      </c>
      <c r="H76" s="34">
        <v>45280</v>
      </c>
      <c r="I76" s="36">
        <f ca="1">TODAY()-Table15[Order Placed Date]</f>
        <v>114</v>
      </c>
      <c r="J76" s="32" t="s">
        <v>399</v>
      </c>
      <c r="K76" s="32" t="s">
        <v>1238</v>
      </c>
      <c r="L76" s="32" t="s">
        <v>480</v>
      </c>
      <c r="M76" s="32" t="s">
        <v>23</v>
      </c>
      <c r="N76" s="46" t="s">
        <v>340</v>
      </c>
      <c r="O76" s="32" t="s">
        <v>25</v>
      </c>
      <c r="P76" s="32" t="s">
        <v>26</v>
      </c>
    </row>
    <row r="77" spans="1:16" x14ac:dyDescent="0.25">
      <c r="A77" s="49" t="s">
        <v>3269</v>
      </c>
      <c r="B77" s="32" t="s">
        <v>19</v>
      </c>
      <c r="C77" s="33">
        <v>43788</v>
      </c>
      <c r="D77" s="37">
        <f ca="1">TODAY()-Table15[Reservation Placed Date]</f>
        <v>1606</v>
      </c>
      <c r="E77" s="32" t="s">
        <v>25</v>
      </c>
      <c r="F77" s="34">
        <v>45279</v>
      </c>
      <c r="G77" s="36">
        <f ca="1">TODAY()-Table15[Order Invitation Received Date]</f>
        <v>115</v>
      </c>
      <c r="H77" s="34">
        <v>45281</v>
      </c>
      <c r="I77" s="36">
        <f ca="1">TODAY()-Table15[Order Placed Date]</f>
        <v>113</v>
      </c>
      <c r="J77" s="32" t="s">
        <v>1289</v>
      </c>
      <c r="K77" s="32" t="s">
        <v>1290</v>
      </c>
      <c r="L77" s="32" t="s">
        <v>480</v>
      </c>
      <c r="M77" s="32" t="s">
        <v>23</v>
      </c>
      <c r="N77" s="46" t="s">
        <v>340</v>
      </c>
      <c r="O77" s="32" t="s">
        <v>25</v>
      </c>
      <c r="P77" s="32" t="s">
        <v>26</v>
      </c>
    </row>
    <row r="78" spans="1:16" x14ac:dyDescent="0.25">
      <c r="A78" s="49" t="s">
        <v>942</v>
      </c>
      <c r="B78" s="32" t="s">
        <v>19</v>
      </c>
      <c r="C78" s="33">
        <v>43788</v>
      </c>
      <c r="D78" s="37">
        <f ca="1">TODAY()-Table15[Reservation Placed Date]</f>
        <v>1606</v>
      </c>
      <c r="E78" s="46" t="s">
        <v>20</v>
      </c>
      <c r="F78" s="34">
        <v>45278</v>
      </c>
      <c r="G78" s="36">
        <f ca="1">TODAY()-Table15[Order Invitation Received Date]</f>
        <v>116</v>
      </c>
      <c r="H78" s="34">
        <v>45279</v>
      </c>
      <c r="I78" s="36">
        <f ca="1">TODAY()-Table15[Order Placed Date]</f>
        <v>115</v>
      </c>
      <c r="J78" s="32" t="s">
        <v>410</v>
      </c>
      <c r="K78" s="32" t="s">
        <v>943</v>
      </c>
      <c r="L78" s="32" t="s">
        <v>944</v>
      </c>
      <c r="M78" s="32" t="s">
        <v>23</v>
      </c>
      <c r="N78" s="46" t="s">
        <v>24</v>
      </c>
      <c r="O78" s="32" t="s">
        <v>25</v>
      </c>
      <c r="P78" s="32" t="s">
        <v>26</v>
      </c>
    </row>
    <row r="79" spans="1:16" x14ac:dyDescent="0.25">
      <c r="A79" s="49" t="s">
        <v>2701</v>
      </c>
      <c r="B79" s="32" t="s">
        <v>19</v>
      </c>
      <c r="C79" s="33">
        <v>43788</v>
      </c>
      <c r="D79" s="37">
        <f ca="1">TODAY()-Table15[Reservation Placed Date]</f>
        <v>1606</v>
      </c>
      <c r="E79" s="32" t="s">
        <v>25</v>
      </c>
      <c r="F79" s="34">
        <v>45276</v>
      </c>
      <c r="G79" s="36">
        <f ca="1">TODAY()-Table15[Order Invitation Received Date]</f>
        <v>118</v>
      </c>
      <c r="H79" s="34">
        <v>45642</v>
      </c>
      <c r="I79" s="36">
        <f ca="1">TODAY()-Table15[Order Placed Date]</f>
        <v>-248</v>
      </c>
      <c r="J79" s="32" t="s">
        <v>698</v>
      </c>
      <c r="K79" s="32" t="s">
        <v>635</v>
      </c>
      <c r="L79" s="32" t="s">
        <v>2702</v>
      </c>
      <c r="M79" s="32" t="s">
        <v>23</v>
      </c>
      <c r="N79" s="46" t="s">
        <v>24</v>
      </c>
      <c r="O79" s="32" t="s">
        <v>25</v>
      </c>
      <c r="P79" s="32" t="s">
        <v>26</v>
      </c>
    </row>
    <row r="80" spans="1:16" x14ac:dyDescent="0.25">
      <c r="A80" s="49" t="s">
        <v>511</v>
      </c>
      <c r="B80" s="32" t="s">
        <v>29</v>
      </c>
      <c r="C80" s="33">
        <v>43788</v>
      </c>
      <c r="D80" s="37">
        <f ca="1">TODAY()-Table15[Reservation Placed Date]</f>
        <v>1606</v>
      </c>
      <c r="E80" s="32" t="s">
        <v>25</v>
      </c>
      <c r="F80" s="34">
        <v>45276</v>
      </c>
      <c r="G80" s="36">
        <f ca="1">TODAY()-Table15[Order Invitation Received Date]</f>
        <v>118</v>
      </c>
      <c r="H80" s="34">
        <v>45276</v>
      </c>
      <c r="I80" s="36">
        <f ca="1">TODAY()-Table15[Order Placed Date]</f>
        <v>118</v>
      </c>
      <c r="J80" s="32" t="s">
        <v>134</v>
      </c>
      <c r="K80" s="32" t="s">
        <v>512</v>
      </c>
      <c r="L80" s="32" t="s">
        <v>513</v>
      </c>
      <c r="M80" s="32" t="s">
        <v>23</v>
      </c>
      <c r="N80" s="46" t="s">
        <v>24</v>
      </c>
      <c r="O80" s="32" t="s">
        <v>25</v>
      </c>
      <c r="P80" s="32" t="s">
        <v>26</v>
      </c>
    </row>
    <row r="81" spans="1:16" x14ac:dyDescent="0.25">
      <c r="A81" s="49" t="s">
        <v>553</v>
      </c>
      <c r="B81" s="32" t="s">
        <v>29</v>
      </c>
      <c r="C81" s="33">
        <v>43788</v>
      </c>
      <c r="D81" s="37">
        <f ca="1">TODAY()-Table15[Reservation Placed Date]</f>
        <v>1606</v>
      </c>
      <c r="E81" s="32" t="s">
        <v>25</v>
      </c>
      <c r="F81" s="34">
        <v>45275</v>
      </c>
      <c r="G81" s="36">
        <f ca="1">TODAY()-Table15[Order Invitation Received Date]</f>
        <v>119</v>
      </c>
      <c r="H81" s="34">
        <v>45641</v>
      </c>
      <c r="I81" s="36">
        <f ca="1">TODAY()-Table15[Order Placed Date]</f>
        <v>-247</v>
      </c>
      <c r="J81" s="32" t="s">
        <v>134</v>
      </c>
      <c r="K81" s="32" t="s">
        <v>272</v>
      </c>
      <c r="L81" s="32" t="s">
        <v>554</v>
      </c>
      <c r="M81" s="32" t="s">
        <v>23</v>
      </c>
      <c r="N81" s="46" t="s">
        <v>340</v>
      </c>
      <c r="O81" s="32" t="s">
        <v>25</v>
      </c>
      <c r="P81" s="32" t="s">
        <v>26</v>
      </c>
    </row>
    <row r="82" spans="1:16" x14ac:dyDescent="0.25">
      <c r="A82" s="49" t="s">
        <v>590</v>
      </c>
      <c r="B82" s="32" t="s">
        <v>19</v>
      </c>
      <c r="C82" s="33">
        <v>43788</v>
      </c>
      <c r="D82" s="37">
        <f ca="1">TODAY()-Table15[Reservation Placed Date]</f>
        <v>1606</v>
      </c>
      <c r="E82" s="32" t="s">
        <v>25</v>
      </c>
      <c r="F82" s="34">
        <v>45275</v>
      </c>
      <c r="G82" s="36">
        <f ca="1">TODAY()-Table15[Order Invitation Received Date]</f>
        <v>119</v>
      </c>
      <c r="H82" s="34">
        <v>45275</v>
      </c>
      <c r="I82" s="36">
        <f ca="1">TODAY()-Table15[Order Placed Date]</f>
        <v>119</v>
      </c>
      <c r="J82" s="32" t="s">
        <v>486</v>
      </c>
      <c r="K82" s="32" t="s">
        <v>487</v>
      </c>
      <c r="L82" s="32" t="s">
        <v>591</v>
      </c>
      <c r="M82" s="32" t="s">
        <v>23</v>
      </c>
      <c r="N82" s="46" t="s">
        <v>340</v>
      </c>
      <c r="O82" s="32" t="s">
        <v>25</v>
      </c>
      <c r="P82" s="32" t="s">
        <v>26</v>
      </c>
    </row>
    <row r="83" spans="1:16" x14ac:dyDescent="0.25">
      <c r="A83" s="49" t="s">
        <v>396</v>
      </c>
      <c r="B83" s="32" t="s">
        <v>19</v>
      </c>
      <c r="C83" s="33">
        <v>43788</v>
      </c>
      <c r="D83" s="37">
        <f ca="1">TODAY()-Table15[Reservation Placed Date]</f>
        <v>1606</v>
      </c>
      <c r="E83" s="32" t="s">
        <v>25</v>
      </c>
      <c r="F83" s="34">
        <v>45275</v>
      </c>
      <c r="G83" s="36">
        <f ca="1">TODAY()-Table15[Order Invitation Received Date]</f>
        <v>119</v>
      </c>
      <c r="H83" s="34">
        <v>45275</v>
      </c>
      <c r="I83" s="36">
        <f ca="1">TODAY()-Table15[Order Placed Date]</f>
        <v>119</v>
      </c>
      <c r="J83" s="32" t="s">
        <v>36</v>
      </c>
      <c r="K83" s="32" t="s">
        <v>397</v>
      </c>
      <c r="L83" s="40">
        <v>45292</v>
      </c>
      <c r="M83" s="32" t="s">
        <v>23</v>
      </c>
      <c r="N83" s="46" t="s">
        <v>24</v>
      </c>
      <c r="O83" s="32" t="s">
        <v>25</v>
      </c>
      <c r="P83" s="32" t="s">
        <v>26</v>
      </c>
    </row>
    <row r="84" spans="1:16" x14ac:dyDescent="0.25">
      <c r="A84" s="49" t="s">
        <v>426</v>
      </c>
      <c r="B84" s="32" t="s">
        <v>29</v>
      </c>
      <c r="C84" s="33">
        <v>43788</v>
      </c>
      <c r="D84" s="37">
        <f ca="1">TODAY()-Table15[Reservation Placed Date]</f>
        <v>1606</v>
      </c>
      <c r="E84" s="32" t="s">
        <v>25</v>
      </c>
      <c r="F84" s="34">
        <v>45275</v>
      </c>
      <c r="G84" s="36">
        <f ca="1">TODAY()-Table15[Order Invitation Received Date]</f>
        <v>119</v>
      </c>
      <c r="H84" s="34">
        <v>45275</v>
      </c>
      <c r="I84" s="36">
        <f ca="1">TODAY()-Table15[Order Placed Date]</f>
        <v>119</v>
      </c>
      <c r="J84" s="32" t="s">
        <v>427</v>
      </c>
      <c r="K84" s="32" t="s">
        <v>428</v>
      </c>
      <c r="L84" s="40">
        <v>45352</v>
      </c>
      <c r="M84" s="32" t="s">
        <v>23</v>
      </c>
      <c r="N84" s="46" t="s">
        <v>24</v>
      </c>
      <c r="O84" s="32" t="s">
        <v>25</v>
      </c>
      <c r="P84" s="32" t="s">
        <v>26</v>
      </c>
    </row>
    <row r="85" spans="1:16" x14ac:dyDescent="0.25">
      <c r="A85" s="49" t="s">
        <v>603</v>
      </c>
      <c r="B85" s="32" t="s">
        <v>19</v>
      </c>
      <c r="C85" s="33">
        <v>43788</v>
      </c>
      <c r="D85" s="37">
        <f ca="1">TODAY()-Table15[Reservation Placed Date]</f>
        <v>1606</v>
      </c>
      <c r="E85" s="32" t="s">
        <v>25</v>
      </c>
      <c r="F85" s="34">
        <v>45275</v>
      </c>
      <c r="G85" s="36">
        <f ca="1">TODAY()-Table15[Order Invitation Received Date]</f>
        <v>119</v>
      </c>
      <c r="H85" s="34">
        <v>45279</v>
      </c>
      <c r="I85" s="36">
        <f ca="1">TODAY()-Table15[Order Placed Date]</f>
        <v>115</v>
      </c>
      <c r="J85" s="32" t="s">
        <v>604</v>
      </c>
      <c r="K85" s="32" t="s">
        <v>605</v>
      </c>
      <c r="L85" s="32" t="s">
        <v>606</v>
      </c>
      <c r="M85" s="32" t="s">
        <v>23</v>
      </c>
      <c r="N85" s="46" t="s">
        <v>340</v>
      </c>
      <c r="O85" s="32" t="s">
        <v>25</v>
      </c>
      <c r="P85" s="32" t="s">
        <v>26</v>
      </c>
    </row>
    <row r="86" spans="1:16" x14ac:dyDescent="0.25">
      <c r="A86" s="49" t="s">
        <v>478</v>
      </c>
      <c r="B86" s="32" t="s">
        <v>29</v>
      </c>
      <c r="C86" s="33">
        <v>43788</v>
      </c>
      <c r="D86" s="37">
        <f ca="1">TODAY()-Table15[Reservation Placed Date]</f>
        <v>1606</v>
      </c>
      <c r="E86" s="32" t="s">
        <v>25</v>
      </c>
      <c r="F86" s="34">
        <v>45275</v>
      </c>
      <c r="G86" s="36">
        <f ca="1">TODAY()-Table15[Order Invitation Received Date]</f>
        <v>119</v>
      </c>
      <c r="H86" s="34">
        <v>45276</v>
      </c>
      <c r="I86" s="36">
        <f ca="1">TODAY()-Table15[Order Placed Date]</f>
        <v>118</v>
      </c>
      <c r="J86" s="32" t="s">
        <v>479</v>
      </c>
      <c r="K86" s="32" t="s">
        <v>411</v>
      </c>
      <c r="L86" s="32" t="s">
        <v>480</v>
      </c>
      <c r="M86" s="32" t="s">
        <v>23</v>
      </c>
      <c r="N86" s="46" t="s">
        <v>24</v>
      </c>
      <c r="O86" s="32" t="s">
        <v>25</v>
      </c>
      <c r="P86" s="32" t="s">
        <v>26</v>
      </c>
    </row>
    <row r="87" spans="1:16" x14ac:dyDescent="0.25">
      <c r="A87" s="49" t="s">
        <v>1757</v>
      </c>
      <c r="B87" s="32" t="s">
        <v>95</v>
      </c>
      <c r="C87" s="33">
        <v>43788</v>
      </c>
      <c r="D87" s="37">
        <f ca="1">TODAY()-Table15[Reservation Placed Date]</f>
        <v>1606</v>
      </c>
      <c r="E87" s="32" t="s">
        <v>25</v>
      </c>
      <c r="F87" s="34">
        <v>45271</v>
      </c>
      <c r="G87" s="36">
        <f ca="1">TODAY()-Table15[Order Invitation Received Date]</f>
        <v>123</v>
      </c>
      <c r="H87" s="34">
        <v>45273</v>
      </c>
      <c r="I87" s="36">
        <f ca="1">TODAY()-Table15[Order Placed Date]</f>
        <v>121</v>
      </c>
      <c r="J87" s="32" t="s">
        <v>36</v>
      </c>
      <c r="K87" s="32" t="s">
        <v>1758</v>
      </c>
      <c r="L87" s="32" t="s">
        <v>1759</v>
      </c>
      <c r="M87" s="32" t="s">
        <v>23</v>
      </c>
      <c r="N87" s="46" t="s">
        <v>356</v>
      </c>
      <c r="O87" s="32" t="s">
        <v>25</v>
      </c>
      <c r="P87" s="32" t="s">
        <v>26</v>
      </c>
    </row>
    <row r="88" spans="1:16" x14ac:dyDescent="0.25">
      <c r="A88" s="49" t="s">
        <v>2007</v>
      </c>
      <c r="B88" s="32" t="s">
        <v>95</v>
      </c>
      <c r="C88" s="33">
        <v>43788</v>
      </c>
      <c r="D88" s="37">
        <f ca="1">TODAY()-Table15[Reservation Placed Date]</f>
        <v>1606</v>
      </c>
      <c r="E88" s="46" t="s">
        <v>20</v>
      </c>
      <c r="F88" s="34">
        <v>45268</v>
      </c>
      <c r="G88" s="36">
        <f ca="1">TODAY()-Table15[Order Invitation Received Date]</f>
        <v>126</v>
      </c>
      <c r="H88" s="34">
        <v>45282</v>
      </c>
      <c r="I88" s="36">
        <f ca="1">TODAY()-Table15[Order Placed Date]</f>
        <v>112</v>
      </c>
      <c r="J88" s="32" t="s">
        <v>450</v>
      </c>
      <c r="K88" s="32" t="s">
        <v>450</v>
      </c>
      <c r="L88" s="32" t="s">
        <v>382</v>
      </c>
      <c r="M88" s="32" t="s">
        <v>23</v>
      </c>
      <c r="N88" s="46" t="s">
        <v>340</v>
      </c>
      <c r="O88" s="32" t="s">
        <v>25</v>
      </c>
      <c r="P88" s="32" t="s">
        <v>26</v>
      </c>
    </row>
    <row r="89" spans="1:16" x14ac:dyDescent="0.25">
      <c r="A89" s="49" t="s">
        <v>918</v>
      </c>
      <c r="B89" s="32" t="s">
        <v>59</v>
      </c>
      <c r="C89" s="33">
        <v>43788</v>
      </c>
      <c r="D89" s="37">
        <f ca="1">TODAY()-Table15[Reservation Placed Date]</f>
        <v>1606</v>
      </c>
      <c r="E89" s="46" t="s">
        <v>20</v>
      </c>
      <c r="F89" s="34">
        <v>45268</v>
      </c>
      <c r="G89" s="36">
        <f ca="1">TODAY()-Table15[Order Invitation Received Date]</f>
        <v>126</v>
      </c>
      <c r="H89" s="34">
        <v>45282</v>
      </c>
      <c r="I89" s="36">
        <f ca="1">TODAY()-Table15[Order Placed Date]</f>
        <v>112</v>
      </c>
      <c r="J89" s="32" t="s">
        <v>36</v>
      </c>
      <c r="K89" s="32" t="s">
        <v>561</v>
      </c>
      <c r="L89" s="32" t="s">
        <v>919</v>
      </c>
      <c r="M89" s="32" t="s">
        <v>23</v>
      </c>
      <c r="N89" s="46" t="s">
        <v>340</v>
      </c>
      <c r="O89" s="32" t="s">
        <v>25</v>
      </c>
      <c r="P89" s="32" t="s">
        <v>26</v>
      </c>
    </row>
    <row r="90" spans="1:16" x14ac:dyDescent="0.25">
      <c r="A90" s="49" t="s">
        <v>749</v>
      </c>
      <c r="B90" s="32" t="s">
        <v>69</v>
      </c>
      <c r="C90" s="33">
        <v>43788</v>
      </c>
      <c r="D90" s="37">
        <f ca="1">TODAY()-Table15[Reservation Placed Date]</f>
        <v>1606</v>
      </c>
      <c r="E90" s="32" t="s">
        <v>25</v>
      </c>
      <c r="F90" s="34">
        <v>45268</v>
      </c>
      <c r="G90" s="36">
        <f ca="1">TODAY()-Table15[Order Invitation Received Date]</f>
        <v>126</v>
      </c>
      <c r="H90" s="34">
        <v>45280</v>
      </c>
      <c r="I90" s="36">
        <f ca="1">TODAY()-Table15[Order Placed Date]</f>
        <v>114</v>
      </c>
      <c r="J90" s="32" t="s">
        <v>450</v>
      </c>
      <c r="K90" s="32" t="s">
        <v>451</v>
      </c>
      <c r="L90" s="32" t="s">
        <v>143</v>
      </c>
      <c r="M90" s="32" t="s">
        <v>23</v>
      </c>
      <c r="N90" s="46" t="s">
        <v>24</v>
      </c>
      <c r="O90" s="32" t="s">
        <v>25</v>
      </c>
      <c r="P90" s="32" t="s">
        <v>26</v>
      </c>
    </row>
    <row r="91" spans="1:16" x14ac:dyDescent="0.25">
      <c r="A91" s="49" t="s">
        <v>686</v>
      </c>
      <c r="B91" s="32" t="s">
        <v>687</v>
      </c>
      <c r="C91" s="33">
        <v>43788</v>
      </c>
      <c r="D91" s="37">
        <f ca="1">TODAY()-Table15[Reservation Placed Date]</f>
        <v>1606</v>
      </c>
      <c r="E91" s="32" t="s">
        <v>25</v>
      </c>
      <c r="F91" s="34">
        <v>45268</v>
      </c>
      <c r="G91" s="36">
        <f ca="1">TODAY()-Table15[Order Invitation Received Date]</f>
        <v>126</v>
      </c>
      <c r="H91" s="34">
        <v>45269</v>
      </c>
      <c r="I91" s="36">
        <f ca="1">TODAY()-Table15[Order Placed Date]</f>
        <v>125</v>
      </c>
      <c r="J91" s="32" t="s">
        <v>36</v>
      </c>
      <c r="K91" s="32" t="s">
        <v>688</v>
      </c>
      <c r="L91" s="32" t="s">
        <v>689</v>
      </c>
      <c r="M91" s="32" t="s">
        <v>23</v>
      </c>
      <c r="N91" s="46" t="s">
        <v>24</v>
      </c>
      <c r="O91" s="32" t="s">
        <v>25</v>
      </c>
      <c r="P91" s="32" t="s">
        <v>26</v>
      </c>
    </row>
    <row r="92" spans="1:16" x14ac:dyDescent="0.25">
      <c r="A92" s="49" t="s">
        <v>333</v>
      </c>
      <c r="B92" s="32" t="s">
        <v>29</v>
      </c>
      <c r="C92" s="33">
        <v>43788</v>
      </c>
      <c r="D92" s="37">
        <f ca="1">TODAY()-Table15[Reservation Placed Date]</f>
        <v>1606</v>
      </c>
      <c r="E92" s="32" t="s">
        <v>25</v>
      </c>
      <c r="F92" s="34">
        <v>45268</v>
      </c>
      <c r="G92" s="36">
        <f ca="1">TODAY()-Table15[Order Invitation Received Date]</f>
        <v>126</v>
      </c>
      <c r="H92" s="34">
        <v>45268</v>
      </c>
      <c r="I92" s="36">
        <f ca="1">TODAY()-Table15[Order Placed Date]</f>
        <v>126</v>
      </c>
      <c r="J92" s="32" t="s">
        <v>36</v>
      </c>
      <c r="K92" s="32" t="s">
        <v>81</v>
      </c>
      <c r="L92" s="32" t="s">
        <v>334</v>
      </c>
      <c r="M92" s="32" t="s">
        <v>23</v>
      </c>
      <c r="N92" s="46" t="s">
        <v>24</v>
      </c>
      <c r="O92" s="32" t="s">
        <v>25</v>
      </c>
      <c r="P92" s="32" t="s">
        <v>26</v>
      </c>
    </row>
    <row r="93" spans="1:16" x14ac:dyDescent="0.25">
      <c r="A93" s="49" t="s">
        <v>2952</v>
      </c>
      <c r="B93" s="32" t="s">
        <v>2828</v>
      </c>
      <c r="C93" s="33">
        <v>43789</v>
      </c>
      <c r="D93" s="37">
        <f ca="1">TODAY()-Table15[Reservation Placed Date]</f>
        <v>1605</v>
      </c>
      <c r="E93" s="32" t="s">
        <v>25</v>
      </c>
      <c r="F93" s="34">
        <v>45342</v>
      </c>
      <c r="G93" s="36">
        <f ca="1">TODAY()-Table15[Order Invitation Received Date]</f>
        <v>52</v>
      </c>
      <c r="H93" s="34">
        <v>45342</v>
      </c>
      <c r="I93" s="36">
        <f ca="1">TODAY()-Table15[Order Placed Date]</f>
        <v>52</v>
      </c>
      <c r="J93" s="32" t="s">
        <v>134</v>
      </c>
      <c r="K93" s="32" t="s">
        <v>2953</v>
      </c>
      <c r="L93" s="32" t="s">
        <v>2954</v>
      </c>
      <c r="M93" s="32" t="s">
        <v>23</v>
      </c>
      <c r="N93" s="46" t="s">
        <v>340</v>
      </c>
      <c r="O93" s="32" t="s">
        <v>25</v>
      </c>
      <c r="P93" s="32" t="s">
        <v>26</v>
      </c>
    </row>
    <row r="94" spans="1:16" x14ac:dyDescent="0.25">
      <c r="A94" s="49" t="s">
        <v>2943</v>
      </c>
      <c r="B94" s="32" t="s">
        <v>793</v>
      </c>
      <c r="C94" s="33">
        <v>43789</v>
      </c>
      <c r="D94" s="37">
        <f ca="1">TODAY()-Table15[Reservation Placed Date]</f>
        <v>1605</v>
      </c>
      <c r="E94" s="32" t="s">
        <v>25</v>
      </c>
      <c r="F94" s="34">
        <v>45335</v>
      </c>
      <c r="G94" s="36">
        <f ca="1">TODAY()-Table15[Order Invitation Received Date]</f>
        <v>59</v>
      </c>
      <c r="H94" s="34">
        <v>45336</v>
      </c>
      <c r="I94" s="36">
        <f ca="1">TODAY()-Table15[Order Placed Date]</f>
        <v>58</v>
      </c>
      <c r="J94" s="32" t="s">
        <v>30</v>
      </c>
      <c r="K94" s="32" t="s">
        <v>41</v>
      </c>
      <c r="L94" s="40">
        <v>45383</v>
      </c>
      <c r="M94" s="32" t="s">
        <v>23</v>
      </c>
      <c r="N94" s="46" t="s">
        <v>340</v>
      </c>
      <c r="O94" s="32" t="s">
        <v>25</v>
      </c>
      <c r="P94" s="32" t="s">
        <v>26</v>
      </c>
    </row>
    <row r="95" spans="1:16" x14ac:dyDescent="0.25">
      <c r="A95" s="49" t="s">
        <v>2773</v>
      </c>
      <c r="B95" s="32" t="s">
        <v>29</v>
      </c>
      <c r="C95" s="33">
        <v>43789</v>
      </c>
      <c r="D95" s="37">
        <f ca="1">TODAY()-Table15[Reservation Placed Date]</f>
        <v>1605</v>
      </c>
      <c r="E95" s="46" t="s">
        <v>20</v>
      </c>
      <c r="F95" s="34">
        <v>45321</v>
      </c>
      <c r="G95" s="36">
        <f ca="1">TODAY()-Table15[Order Invitation Received Date]</f>
        <v>73</v>
      </c>
      <c r="H95" s="34">
        <v>45326</v>
      </c>
      <c r="I95" s="36">
        <f ca="1">TODAY()-Table15[Order Placed Date]</f>
        <v>68</v>
      </c>
      <c r="J95" s="32" t="s">
        <v>180</v>
      </c>
      <c r="K95" s="32" t="s">
        <v>25</v>
      </c>
      <c r="L95" s="32" t="s">
        <v>2336</v>
      </c>
      <c r="M95" s="32" t="s">
        <v>23</v>
      </c>
      <c r="N95" s="46" t="s">
        <v>24</v>
      </c>
      <c r="O95" s="32" t="s">
        <v>25</v>
      </c>
      <c r="P95" s="32" t="s">
        <v>26</v>
      </c>
    </row>
    <row r="96" spans="1:16" x14ac:dyDescent="0.25">
      <c r="A96" s="49" t="s">
        <v>2643</v>
      </c>
      <c r="B96" s="32" t="s">
        <v>29</v>
      </c>
      <c r="C96" s="33">
        <v>43789</v>
      </c>
      <c r="D96" s="37">
        <f ca="1">TODAY()-Table15[Reservation Placed Date]</f>
        <v>1605</v>
      </c>
      <c r="E96" s="32" t="s">
        <v>25</v>
      </c>
      <c r="F96" s="34">
        <v>45321</v>
      </c>
      <c r="G96" s="36">
        <f ca="1">TODAY()-Table15[Order Invitation Received Date]</f>
        <v>73</v>
      </c>
      <c r="H96" s="34">
        <v>45322</v>
      </c>
      <c r="I96" s="36">
        <f ca="1">TODAY()-Table15[Order Placed Date]</f>
        <v>72</v>
      </c>
      <c r="J96" s="32" t="s">
        <v>180</v>
      </c>
      <c r="K96" s="32" t="s">
        <v>32</v>
      </c>
      <c r="L96" s="32" t="s">
        <v>2284</v>
      </c>
      <c r="M96" s="32" t="s">
        <v>23</v>
      </c>
      <c r="N96" s="46" t="s">
        <v>24</v>
      </c>
      <c r="O96" s="32" t="s">
        <v>25</v>
      </c>
      <c r="P96" s="32" t="s">
        <v>26</v>
      </c>
    </row>
    <row r="97" spans="1:16" x14ac:dyDescent="0.25">
      <c r="A97" s="49" t="s">
        <v>2368</v>
      </c>
      <c r="B97" s="32" t="s">
        <v>2201</v>
      </c>
      <c r="C97" s="33">
        <v>43789</v>
      </c>
      <c r="D97" s="37">
        <f ca="1">TODAY()-Table15[Reservation Placed Date]</f>
        <v>1605</v>
      </c>
      <c r="E97" s="32" t="s">
        <v>25</v>
      </c>
      <c r="F97" s="34">
        <v>45309</v>
      </c>
      <c r="G97" s="36">
        <f ca="1">TODAY()-Table15[Order Invitation Received Date]</f>
        <v>85</v>
      </c>
      <c r="H97" s="34">
        <v>45310</v>
      </c>
      <c r="I97" s="36">
        <f ca="1">TODAY()-Table15[Order Placed Date]</f>
        <v>84</v>
      </c>
      <c r="J97" s="32" t="s">
        <v>30</v>
      </c>
      <c r="K97" s="32" t="s">
        <v>541</v>
      </c>
      <c r="L97" s="32" t="s">
        <v>2281</v>
      </c>
      <c r="M97" s="32" t="s">
        <v>23</v>
      </c>
      <c r="N97" s="46" t="s">
        <v>356</v>
      </c>
      <c r="O97" s="32" t="s">
        <v>25</v>
      </c>
      <c r="P97" s="32" t="s">
        <v>26</v>
      </c>
    </row>
    <row r="98" spans="1:16" x14ac:dyDescent="0.25">
      <c r="A98" s="49" t="s">
        <v>3811</v>
      </c>
      <c r="B98" s="32" t="s">
        <v>106</v>
      </c>
      <c r="C98" s="33">
        <v>43789</v>
      </c>
      <c r="D98" s="37">
        <f ca="1">TODAY()-Table15[Reservation Placed Date]</f>
        <v>1605</v>
      </c>
      <c r="E98" s="32" t="s">
        <v>25</v>
      </c>
      <c r="F98" s="34">
        <v>45308</v>
      </c>
      <c r="G98" s="36">
        <f ca="1">TODAY()-Table15[Order Invitation Received Date]</f>
        <v>86</v>
      </c>
      <c r="H98" s="34">
        <v>45613</v>
      </c>
      <c r="I98" s="36">
        <f ca="1">TODAY()-Table15[Order Placed Date]</f>
        <v>-219</v>
      </c>
      <c r="J98" s="32" t="s">
        <v>588</v>
      </c>
      <c r="K98" s="32" t="s">
        <v>3812</v>
      </c>
      <c r="L98" s="32" t="s">
        <v>61</v>
      </c>
      <c r="M98" s="32" t="s">
        <v>23</v>
      </c>
      <c r="N98" s="46" t="s">
        <v>24</v>
      </c>
      <c r="O98" s="32" t="s">
        <v>25</v>
      </c>
      <c r="P98" s="32" t="s">
        <v>26</v>
      </c>
    </row>
    <row r="99" spans="1:16" x14ac:dyDescent="0.25">
      <c r="A99" s="49" t="s">
        <v>4032</v>
      </c>
      <c r="B99" s="32" t="s">
        <v>2201</v>
      </c>
      <c r="C99" s="33">
        <v>43789</v>
      </c>
      <c r="D99" s="37">
        <f ca="1">TODAY()-Table15[Reservation Placed Date]</f>
        <v>1605</v>
      </c>
      <c r="E99" s="32" t="s">
        <v>25</v>
      </c>
      <c r="F99" s="34">
        <v>45308</v>
      </c>
      <c r="G99" s="36">
        <f ca="1">TODAY()-Table15[Order Invitation Received Date]</f>
        <v>86</v>
      </c>
      <c r="H99" s="34">
        <v>45308</v>
      </c>
      <c r="I99" s="36">
        <f ca="1">TODAY()-Table15[Order Placed Date]</f>
        <v>86</v>
      </c>
      <c r="J99" s="32" t="s">
        <v>1246</v>
      </c>
      <c r="K99" s="32" t="s">
        <v>4033</v>
      </c>
      <c r="L99" s="32" t="s">
        <v>4034</v>
      </c>
      <c r="M99" s="32" t="s">
        <v>23</v>
      </c>
      <c r="N99" s="46" t="s">
        <v>24</v>
      </c>
      <c r="O99" s="32" t="s">
        <v>25</v>
      </c>
      <c r="P99" s="32" t="s">
        <v>26</v>
      </c>
    </row>
    <row r="100" spans="1:16" x14ac:dyDescent="0.25">
      <c r="A100" s="49" t="s">
        <v>2393</v>
      </c>
      <c r="B100" s="32" t="s">
        <v>106</v>
      </c>
      <c r="C100" s="33">
        <v>43789</v>
      </c>
      <c r="D100" s="37">
        <f ca="1">TODAY()-Table15[Reservation Placed Date]</f>
        <v>1605</v>
      </c>
      <c r="E100" s="32" t="s">
        <v>25</v>
      </c>
      <c r="F100" s="34">
        <v>45302</v>
      </c>
      <c r="G100" s="36">
        <f ca="1">TODAY()-Table15[Order Invitation Received Date]</f>
        <v>92</v>
      </c>
      <c r="H100" s="34">
        <v>45302</v>
      </c>
      <c r="I100" s="36">
        <f ca="1">TODAY()-Table15[Order Placed Date]</f>
        <v>92</v>
      </c>
      <c r="J100" s="32" t="s">
        <v>36</v>
      </c>
      <c r="K100" s="32" t="s">
        <v>249</v>
      </c>
      <c r="L100" s="32" t="s">
        <v>2394</v>
      </c>
      <c r="M100" s="32" t="s">
        <v>23</v>
      </c>
      <c r="N100" s="46" t="s">
        <v>340</v>
      </c>
      <c r="O100" s="32" t="s">
        <v>25</v>
      </c>
      <c r="P100" s="32" t="s">
        <v>26</v>
      </c>
    </row>
    <row r="101" spans="1:16" x14ac:dyDescent="0.25">
      <c r="A101" s="49" t="s">
        <v>2044</v>
      </c>
      <c r="B101" s="32" t="s">
        <v>106</v>
      </c>
      <c r="C101" s="33">
        <v>43789</v>
      </c>
      <c r="D101" s="37">
        <f ca="1">TODAY()-Table15[Reservation Placed Date]</f>
        <v>1605</v>
      </c>
      <c r="E101" s="32" t="s">
        <v>25</v>
      </c>
      <c r="F101" s="34">
        <v>45302</v>
      </c>
      <c r="G101" s="36">
        <f ca="1">TODAY()-Table15[Order Invitation Received Date]</f>
        <v>92</v>
      </c>
      <c r="H101" s="34">
        <v>45302</v>
      </c>
      <c r="I101" s="36">
        <f ca="1">TODAY()-Table15[Order Placed Date]</f>
        <v>92</v>
      </c>
      <c r="J101" s="32" t="s">
        <v>520</v>
      </c>
      <c r="K101" s="32" t="s">
        <v>2045</v>
      </c>
      <c r="L101" s="32" t="s">
        <v>2046</v>
      </c>
      <c r="M101" s="32" t="s">
        <v>23</v>
      </c>
      <c r="N101" s="46" t="s">
        <v>340</v>
      </c>
      <c r="O101" s="32" t="s">
        <v>25</v>
      </c>
      <c r="P101" s="32" t="s">
        <v>26</v>
      </c>
    </row>
    <row r="102" spans="1:16" x14ac:dyDescent="0.25">
      <c r="A102" s="49" t="s">
        <v>2143</v>
      </c>
      <c r="B102" s="32" t="s">
        <v>106</v>
      </c>
      <c r="C102" s="33">
        <v>43789</v>
      </c>
      <c r="D102" s="37">
        <f ca="1">TODAY()-Table15[Reservation Placed Date]</f>
        <v>1605</v>
      </c>
      <c r="E102" s="46" t="s">
        <v>20</v>
      </c>
      <c r="F102" s="34">
        <v>45300</v>
      </c>
      <c r="G102" s="36">
        <f ca="1">TODAY()-Table15[Order Invitation Received Date]</f>
        <v>94</v>
      </c>
      <c r="H102" s="34">
        <v>45304</v>
      </c>
      <c r="I102" s="36">
        <f ca="1">TODAY()-Table15[Order Placed Date]</f>
        <v>90</v>
      </c>
      <c r="J102" s="32" t="s">
        <v>36</v>
      </c>
      <c r="K102" s="32" t="s">
        <v>2144</v>
      </c>
      <c r="L102" s="32" t="s">
        <v>678</v>
      </c>
      <c r="M102" s="32" t="s">
        <v>23</v>
      </c>
      <c r="N102" s="46" t="s">
        <v>340</v>
      </c>
      <c r="O102" s="32" t="s">
        <v>25</v>
      </c>
      <c r="P102" s="32" t="s">
        <v>26</v>
      </c>
    </row>
    <row r="103" spans="1:16" x14ac:dyDescent="0.25">
      <c r="A103" s="49" t="s">
        <v>2782</v>
      </c>
      <c r="B103" s="32" t="s">
        <v>64</v>
      </c>
      <c r="C103" s="33">
        <v>43789</v>
      </c>
      <c r="D103" s="37">
        <f ca="1">TODAY()-Table15[Reservation Placed Date]</f>
        <v>1605</v>
      </c>
      <c r="E103" s="32" t="s">
        <v>25</v>
      </c>
      <c r="F103" s="34">
        <v>45286</v>
      </c>
      <c r="G103" s="36">
        <f ca="1">TODAY()-Table15[Order Invitation Received Date]</f>
        <v>108</v>
      </c>
      <c r="H103" s="34">
        <v>45287</v>
      </c>
      <c r="I103" s="36">
        <f ca="1">TODAY()-Table15[Order Placed Date]</f>
        <v>107</v>
      </c>
      <c r="J103" s="32" t="s">
        <v>134</v>
      </c>
      <c r="K103" s="32" t="s">
        <v>2783</v>
      </c>
      <c r="L103" s="32" t="s">
        <v>856</v>
      </c>
      <c r="M103" s="32" t="s">
        <v>23</v>
      </c>
      <c r="N103" s="46" t="s">
        <v>340</v>
      </c>
      <c r="O103" s="32" t="s">
        <v>25</v>
      </c>
      <c r="P103" s="46" t="s">
        <v>20</v>
      </c>
    </row>
    <row r="104" spans="1:16" x14ac:dyDescent="0.25">
      <c r="A104" s="49" t="s">
        <v>778</v>
      </c>
      <c r="B104" s="32" t="s">
        <v>64</v>
      </c>
      <c r="C104" s="33">
        <v>43789</v>
      </c>
      <c r="D104" s="37">
        <f ca="1">TODAY()-Table15[Reservation Placed Date]</f>
        <v>1605</v>
      </c>
      <c r="E104" s="32" t="s">
        <v>25</v>
      </c>
      <c r="F104" s="34">
        <v>45281</v>
      </c>
      <c r="G104" s="36">
        <f ca="1">TODAY()-Table15[Order Invitation Received Date]</f>
        <v>113</v>
      </c>
      <c r="H104" s="34">
        <v>45281</v>
      </c>
      <c r="I104" s="36">
        <f ca="1">TODAY()-Table15[Order Placed Date]</f>
        <v>113</v>
      </c>
      <c r="J104" s="32" t="s">
        <v>779</v>
      </c>
      <c r="K104" s="32" t="s">
        <v>780</v>
      </c>
      <c r="L104" s="32" t="s">
        <v>639</v>
      </c>
      <c r="M104" s="32" t="s">
        <v>23</v>
      </c>
      <c r="N104" s="46" t="s">
        <v>356</v>
      </c>
      <c r="O104" s="32" t="s">
        <v>25</v>
      </c>
      <c r="P104" s="32" t="s">
        <v>26</v>
      </c>
    </row>
    <row r="105" spans="1:16" x14ac:dyDescent="0.25">
      <c r="A105" s="49" t="s">
        <v>880</v>
      </c>
      <c r="B105" s="32" t="s">
        <v>29</v>
      </c>
      <c r="C105" s="33">
        <v>43789</v>
      </c>
      <c r="D105" s="37">
        <f ca="1">TODAY()-Table15[Reservation Placed Date]</f>
        <v>1605</v>
      </c>
      <c r="E105" s="32" t="s">
        <v>25</v>
      </c>
      <c r="F105" s="34">
        <v>45278</v>
      </c>
      <c r="G105" s="36">
        <f ca="1">TODAY()-Table15[Order Invitation Received Date]</f>
        <v>116</v>
      </c>
      <c r="H105" s="34">
        <v>45279</v>
      </c>
      <c r="I105" s="36">
        <f ca="1">TODAY()-Table15[Order Placed Date]</f>
        <v>115</v>
      </c>
      <c r="J105" s="32" t="s">
        <v>238</v>
      </c>
      <c r="K105" s="32" t="s">
        <v>881</v>
      </c>
      <c r="L105" s="32" t="s">
        <v>678</v>
      </c>
      <c r="M105" s="32" t="s">
        <v>23</v>
      </c>
      <c r="N105" s="46" t="s">
        <v>24</v>
      </c>
      <c r="O105" s="32" t="s">
        <v>25</v>
      </c>
      <c r="P105" s="32" t="s">
        <v>26</v>
      </c>
    </row>
    <row r="106" spans="1:16" x14ac:dyDescent="0.25">
      <c r="A106" s="49" t="s">
        <v>1304</v>
      </c>
      <c r="B106" s="32" t="s">
        <v>29</v>
      </c>
      <c r="C106" s="33">
        <v>43789</v>
      </c>
      <c r="D106" s="37">
        <f ca="1">TODAY()-Table15[Reservation Placed Date]</f>
        <v>1605</v>
      </c>
      <c r="E106" s="32" t="s">
        <v>25</v>
      </c>
      <c r="F106" s="34">
        <v>45275</v>
      </c>
      <c r="G106" s="36">
        <f ca="1">TODAY()-Table15[Order Invitation Received Date]</f>
        <v>119</v>
      </c>
      <c r="H106" s="34">
        <v>45276</v>
      </c>
      <c r="I106" s="36">
        <f ca="1">TODAY()-Table15[Order Placed Date]</f>
        <v>118</v>
      </c>
      <c r="J106" s="32" t="s">
        <v>253</v>
      </c>
      <c r="K106" s="32" t="s">
        <v>1049</v>
      </c>
      <c r="L106" s="32" t="s">
        <v>513</v>
      </c>
      <c r="M106" s="32" t="s">
        <v>23</v>
      </c>
      <c r="N106" s="46" t="s">
        <v>24</v>
      </c>
      <c r="O106" s="32" t="s">
        <v>25</v>
      </c>
      <c r="P106" s="32" t="s">
        <v>26</v>
      </c>
    </row>
    <row r="107" spans="1:16" x14ac:dyDescent="0.25">
      <c r="A107" s="49" t="s">
        <v>167</v>
      </c>
      <c r="B107" s="32" t="s">
        <v>29</v>
      </c>
      <c r="C107" s="33">
        <v>43789</v>
      </c>
      <c r="D107" s="37">
        <f ca="1">TODAY()-Table15[Reservation Placed Date]</f>
        <v>1605</v>
      </c>
      <c r="E107" s="46" t="s">
        <v>20</v>
      </c>
      <c r="F107" s="34">
        <v>45268</v>
      </c>
      <c r="G107" s="36">
        <f ca="1">TODAY()-Table15[Order Invitation Received Date]</f>
        <v>126</v>
      </c>
      <c r="H107" s="34">
        <v>45268</v>
      </c>
      <c r="I107" s="36">
        <f ca="1">TODAY()-Table15[Order Placed Date]</f>
        <v>126</v>
      </c>
      <c r="J107" s="32" t="s">
        <v>36</v>
      </c>
      <c r="K107" s="32" t="s">
        <v>168</v>
      </c>
      <c r="L107" s="34">
        <v>45310</v>
      </c>
      <c r="M107" s="32" t="s">
        <v>23</v>
      </c>
      <c r="N107" s="46" t="s">
        <v>24</v>
      </c>
      <c r="O107" s="32" t="s">
        <v>25</v>
      </c>
      <c r="P107" s="32" t="s">
        <v>26</v>
      </c>
    </row>
    <row r="108" spans="1:16" x14ac:dyDescent="0.25">
      <c r="A108" s="49" t="s">
        <v>2553</v>
      </c>
      <c r="B108" s="32" t="s">
        <v>29</v>
      </c>
      <c r="C108" s="33">
        <v>43789</v>
      </c>
      <c r="D108" s="37">
        <f ca="1">TODAY()-Table15[Reservation Placed Date]</f>
        <v>1605</v>
      </c>
      <c r="E108" s="32" t="s">
        <v>25</v>
      </c>
      <c r="F108" s="34">
        <v>45268</v>
      </c>
      <c r="G108" s="36">
        <f ca="1">TODAY()-Table15[Order Invitation Received Date]</f>
        <v>126</v>
      </c>
      <c r="H108" s="34">
        <v>49287</v>
      </c>
      <c r="I108" s="36">
        <f ca="1">TODAY()-Table15[Order Placed Date]</f>
        <v>-3893</v>
      </c>
      <c r="J108" s="32" t="s">
        <v>36</v>
      </c>
      <c r="K108" s="32" t="s">
        <v>277</v>
      </c>
      <c r="L108" s="32" t="s">
        <v>2554</v>
      </c>
      <c r="M108" s="32" t="s">
        <v>23</v>
      </c>
      <c r="N108" s="46" t="s">
        <v>24</v>
      </c>
      <c r="O108" s="32" t="s">
        <v>25</v>
      </c>
      <c r="P108" s="32" t="s">
        <v>26</v>
      </c>
    </row>
    <row r="109" spans="1:16" x14ac:dyDescent="0.25">
      <c r="A109" s="49" t="s">
        <v>4056</v>
      </c>
      <c r="B109" s="32" t="s">
        <v>3927</v>
      </c>
      <c r="C109" s="33">
        <v>43790</v>
      </c>
      <c r="D109" s="37">
        <f ca="1">TODAY()-Table15[Reservation Placed Date]</f>
        <v>1604</v>
      </c>
      <c r="E109" s="32" t="s">
        <v>25</v>
      </c>
      <c r="F109" s="34">
        <v>45384</v>
      </c>
      <c r="G109" s="36">
        <f ca="1">TODAY()-Table15[Order Invitation Received Date]</f>
        <v>10</v>
      </c>
      <c r="H109" s="34">
        <v>45384</v>
      </c>
      <c r="I109" s="36">
        <f ca="1">TODAY()-Table15[Order Placed Date]</f>
        <v>10</v>
      </c>
      <c r="J109" s="32" t="s">
        <v>1246</v>
      </c>
      <c r="K109" s="32" t="s">
        <v>25</v>
      </c>
      <c r="L109" s="32" t="s">
        <v>3143</v>
      </c>
      <c r="M109" s="32" t="s">
        <v>23</v>
      </c>
      <c r="N109" s="46" t="s">
        <v>24</v>
      </c>
      <c r="O109" s="32" t="s">
        <v>25</v>
      </c>
      <c r="P109" s="32" t="s">
        <v>26</v>
      </c>
    </row>
    <row r="110" spans="1:16" x14ac:dyDescent="0.25">
      <c r="A110" s="49" t="s">
        <v>3794</v>
      </c>
      <c r="B110" s="32" t="s">
        <v>308</v>
      </c>
      <c r="C110" s="33">
        <v>43790</v>
      </c>
      <c r="D110" s="37">
        <f ca="1">TODAY()-Table15[Reservation Placed Date]</f>
        <v>1604</v>
      </c>
      <c r="E110" s="32" t="s">
        <v>25</v>
      </c>
      <c r="F110" s="34">
        <v>45372</v>
      </c>
      <c r="G110" s="36">
        <f ca="1">TODAY()-Table15[Order Invitation Received Date]</f>
        <v>22</v>
      </c>
      <c r="H110" s="34">
        <v>45372</v>
      </c>
      <c r="I110" s="36">
        <f ca="1">TODAY()-Table15[Order Placed Date]</f>
        <v>22</v>
      </c>
      <c r="J110" s="32" t="s">
        <v>427</v>
      </c>
      <c r="K110" s="32" t="s">
        <v>788</v>
      </c>
      <c r="L110" s="32" t="s">
        <v>3338</v>
      </c>
      <c r="M110" s="32" t="s">
        <v>23</v>
      </c>
      <c r="N110" s="46" t="s">
        <v>24</v>
      </c>
      <c r="O110" s="32" t="s">
        <v>25</v>
      </c>
      <c r="P110" s="32" t="s">
        <v>26</v>
      </c>
    </row>
    <row r="111" spans="1:16" x14ac:dyDescent="0.25">
      <c r="A111" s="49" t="s">
        <v>3799</v>
      </c>
      <c r="B111" s="32" t="s">
        <v>3798</v>
      </c>
      <c r="C111" s="33">
        <v>43790</v>
      </c>
      <c r="D111" s="37">
        <f ca="1">TODAY()-Table15[Reservation Placed Date]</f>
        <v>1604</v>
      </c>
      <c r="E111" s="32" t="s">
        <v>25</v>
      </c>
      <c r="F111" s="34">
        <v>45372</v>
      </c>
      <c r="G111" s="36">
        <f ca="1">TODAY()-Table15[Order Invitation Received Date]</f>
        <v>22</v>
      </c>
      <c r="H111" s="34">
        <v>45372</v>
      </c>
      <c r="I111" s="36">
        <f ca="1">TODAY()-Table15[Order Placed Date]</f>
        <v>22</v>
      </c>
      <c r="J111" s="32" t="s">
        <v>30</v>
      </c>
      <c r="K111" s="32" t="s">
        <v>3800</v>
      </c>
      <c r="L111" s="32" t="s">
        <v>3358</v>
      </c>
      <c r="M111" s="32" t="s">
        <v>23</v>
      </c>
      <c r="N111" s="46" t="s">
        <v>340</v>
      </c>
      <c r="O111" s="32" t="s">
        <v>25</v>
      </c>
      <c r="P111" s="32" t="s">
        <v>26</v>
      </c>
    </row>
    <row r="112" spans="1:16" x14ac:dyDescent="0.25">
      <c r="A112" s="49" t="s">
        <v>3835</v>
      </c>
      <c r="B112" s="32" t="s">
        <v>3356</v>
      </c>
      <c r="C112" s="33">
        <v>43790</v>
      </c>
      <c r="D112" s="37">
        <f ca="1">TODAY()-Table15[Reservation Placed Date]</f>
        <v>1604</v>
      </c>
      <c r="E112" s="32" t="s">
        <v>25</v>
      </c>
      <c r="F112" s="34">
        <v>45369</v>
      </c>
      <c r="G112" s="36">
        <f ca="1">TODAY()-Table15[Order Invitation Received Date]</f>
        <v>25</v>
      </c>
      <c r="H112" s="34">
        <v>45375</v>
      </c>
      <c r="I112" s="36">
        <f ca="1">TODAY()-Table15[Order Placed Date]</f>
        <v>19</v>
      </c>
      <c r="J112" s="32" t="s">
        <v>399</v>
      </c>
      <c r="K112" s="32" t="s">
        <v>2600</v>
      </c>
      <c r="L112" s="41">
        <v>45467</v>
      </c>
      <c r="M112" s="32" t="s">
        <v>23</v>
      </c>
      <c r="N112" s="46" t="s">
        <v>340</v>
      </c>
      <c r="O112" s="32" t="s">
        <v>25</v>
      </c>
      <c r="P112" s="32" t="s">
        <v>26</v>
      </c>
    </row>
    <row r="113" spans="1:16" x14ac:dyDescent="0.25">
      <c r="A113" s="49" t="s">
        <v>3991</v>
      </c>
      <c r="B113" s="32" t="s">
        <v>3313</v>
      </c>
      <c r="C113" s="33">
        <v>43790</v>
      </c>
      <c r="D113" s="37">
        <f ca="1">TODAY()-Table15[Reservation Placed Date]</f>
        <v>1604</v>
      </c>
      <c r="E113" s="32" t="s">
        <v>25</v>
      </c>
      <c r="F113" s="34">
        <v>45365</v>
      </c>
      <c r="G113" s="36">
        <f ca="1">TODAY()-Table15[Order Invitation Received Date]</f>
        <v>29</v>
      </c>
      <c r="H113" s="34">
        <v>45365</v>
      </c>
      <c r="I113" s="36">
        <f ca="1">TODAY()-Table15[Order Placed Date]</f>
        <v>29</v>
      </c>
      <c r="J113" s="32" t="s">
        <v>486</v>
      </c>
      <c r="K113" s="32" t="s">
        <v>904</v>
      </c>
      <c r="L113" s="32" t="s">
        <v>601</v>
      </c>
      <c r="M113" s="32" t="s">
        <v>23</v>
      </c>
      <c r="N113" s="46" t="s">
        <v>340</v>
      </c>
      <c r="O113" s="32" t="s">
        <v>25</v>
      </c>
      <c r="P113" s="32" t="s">
        <v>26</v>
      </c>
    </row>
    <row r="114" spans="1:16" x14ac:dyDescent="0.25">
      <c r="A114" s="49" t="s">
        <v>3325</v>
      </c>
      <c r="B114" s="32" t="s">
        <v>3203</v>
      </c>
      <c r="C114" s="33">
        <v>43790</v>
      </c>
      <c r="D114" s="37">
        <f ca="1">TODAY()-Table15[Reservation Placed Date]</f>
        <v>1604</v>
      </c>
      <c r="E114" s="32" t="s">
        <v>25</v>
      </c>
      <c r="F114" s="34">
        <v>45365</v>
      </c>
      <c r="G114" s="36">
        <f ca="1">TODAY()-Table15[Order Invitation Received Date]</f>
        <v>29</v>
      </c>
      <c r="H114" s="34">
        <v>45365</v>
      </c>
      <c r="I114" s="36">
        <f ca="1">TODAY()-Table15[Order Placed Date]</f>
        <v>29</v>
      </c>
      <c r="J114" s="32" t="s">
        <v>427</v>
      </c>
      <c r="K114" s="32" t="s">
        <v>877</v>
      </c>
      <c r="L114" s="32" t="s">
        <v>3326</v>
      </c>
      <c r="M114" s="32" t="s">
        <v>23</v>
      </c>
      <c r="N114" s="46" t="s">
        <v>340</v>
      </c>
      <c r="O114" s="32" t="s">
        <v>25</v>
      </c>
      <c r="P114" s="32" t="s">
        <v>26</v>
      </c>
    </row>
    <row r="115" spans="1:16" x14ac:dyDescent="0.25">
      <c r="A115" s="49" t="s">
        <v>3857</v>
      </c>
      <c r="B115" s="32" t="s">
        <v>3203</v>
      </c>
      <c r="C115" s="33">
        <v>43790</v>
      </c>
      <c r="D115" s="37">
        <f ca="1">TODAY()-Table15[Reservation Placed Date]</f>
        <v>1604</v>
      </c>
      <c r="E115" s="32" t="s">
        <v>25</v>
      </c>
      <c r="F115" s="34">
        <v>45363</v>
      </c>
      <c r="G115" s="36">
        <f ca="1">TODAY()-Table15[Order Invitation Received Date]</f>
        <v>31</v>
      </c>
      <c r="H115" s="34">
        <v>45364</v>
      </c>
      <c r="I115" s="36">
        <f ca="1">TODAY()-Table15[Order Placed Date]</f>
        <v>30</v>
      </c>
      <c r="J115" s="32" t="s">
        <v>593</v>
      </c>
      <c r="K115" s="32" t="s">
        <v>285</v>
      </c>
      <c r="L115" s="32" t="s">
        <v>3858</v>
      </c>
      <c r="M115" s="32" t="s">
        <v>23</v>
      </c>
      <c r="N115" s="46" t="s">
        <v>356</v>
      </c>
      <c r="O115" s="32" t="s">
        <v>25</v>
      </c>
      <c r="P115" s="32" t="s">
        <v>26</v>
      </c>
    </row>
    <row r="116" spans="1:16" x14ac:dyDescent="0.25">
      <c r="A116" s="49" t="s">
        <v>3158</v>
      </c>
      <c r="B116" s="32" t="s">
        <v>3118</v>
      </c>
      <c r="C116" s="33">
        <v>43790</v>
      </c>
      <c r="D116" s="37">
        <f ca="1">TODAY()-Table15[Reservation Placed Date]</f>
        <v>1604</v>
      </c>
      <c r="E116" s="46" t="s">
        <v>20</v>
      </c>
      <c r="F116" s="34">
        <v>45356</v>
      </c>
      <c r="G116" s="36">
        <f ca="1">TODAY()-Table15[Order Invitation Received Date]</f>
        <v>38</v>
      </c>
      <c r="H116" s="34">
        <v>45356</v>
      </c>
      <c r="I116" s="36">
        <f ca="1">TODAY()-Table15[Order Placed Date]</f>
        <v>38</v>
      </c>
      <c r="J116" s="32" t="s">
        <v>588</v>
      </c>
      <c r="K116" s="32" t="s">
        <v>3159</v>
      </c>
      <c r="L116" s="32" t="s">
        <v>3160</v>
      </c>
      <c r="M116" s="32" t="s">
        <v>23</v>
      </c>
      <c r="N116" s="46" t="s">
        <v>340</v>
      </c>
      <c r="O116" s="32" t="s">
        <v>25</v>
      </c>
      <c r="P116" s="32" t="s">
        <v>26</v>
      </c>
    </row>
    <row r="117" spans="1:16" x14ac:dyDescent="0.25">
      <c r="A117" s="49" t="s">
        <v>3883</v>
      </c>
      <c r="B117" s="32" t="s">
        <v>793</v>
      </c>
      <c r="C117" s="33">
        <v>43790</v>
      </c>
      <c r="D117" s="37">
        <f ca="1">TODAY()-Table15[Reservation Placed Date]</f>
        <v>1604</v>
      </c>
      <c r="E117" s="32" t="s">
        <v>25</v>
      </c>
      <c r="F117" s="34">
        <v>45342</v>
      </c>
      <c r="G117" s="36">
        <f ca="1">TODAY()-Table15[Order Invitation Received Date]</f>
        <v>52</v>
      </c>
      <c r="H117" s="34">
        <v>45342</v>
      </c>
      <c r="I117" s="36">
        <f ca="1">TODAY()-Table15[Order Placed Date]</f>
        <v>52</v>
      </c>
      <c r="J117" s="32" t="s">
        <v>410</v>
      </c>
      <c r="K117" s="32" t="s">
        <v>3884</v>
      </c>
      <c r="L117" s="32" t="s">
        <v>1562</v>
      </c>
      <c r="M117" s="32" t="s">
        <v>23</v>
      </c>
      <c r="N117" s="46" t="s">
        <v>24</v>
      </c>
      <c r="O117" s="32" t="s">
        <v>25</v>
      </c>
      <c r="P117" s="32" t="s">
        <v>26</v>
      </c>
    </row>
    <row r="118" spans="1:16" x14ac:dyDescent="0.25">
      <c r="A118" s="49" t="s">
        <v>3132</v>
      </c>
      <c r="B118" s="32" t="s">
        <v>2828</v>
      </c>
      <c r="C118" s="33">
        <v>43790</v>
      </c>
      <c r="D118" s="37">
        <f ca="1">TODAY()-Table15[Reservation Placed Date]</f>
        <v>1604</v>
      </c>
      <c r="E118" s="32" t="s">
        <v>25</v>
      </c>
      <c r="F118" s="34">
        <v>45342</v>
      </c>
      <c r="G118" s="36">
        <f ca="1">TODAY()-Table15[Order Invitation Received Date]</f>
        <v>52</v>
      </c>
      <c r="H118" s="34">
        <v>45355</v>
      </c>
      <c r="I118" s="36">
        <f ca="1">TODAY()-Table15[Order Placed Date]</f>
        <v>39</v>
      </c>
      <c r="J118" s="32" t="s">
        <v>30</v>
      </c>
      <c r="K118" s="32" t="s">
        <v>61</v>
      </c>
      <c r="L118" s="32" t="s">
        <v>61</v>
      </c>
      <c r="M118" s="32" t="s">
        <v>23</v>
      </c>
      <c r="N118" s="46" t="s">
        <v>340</v>
      </c>
      <c r="O118" s="32" t="s">
        <v>25</v>
      </c>
      <c r="P118" s="32" t="s">
        <v>26</v>
      </c>
    </row>
    <row r="119" spans="1:16" x14ac:dyDescent="0.25">
      <c r="A119" s="49" t="s">
        <v>3303</v>
      </c>
      <c r="B119" s="32" t="s">
        <v>2828</v>
      </c>
      <c r="C119" s="33">
        <v>43790</v>
      </c>
      <c r="D119" s="37">
        <f ca="1">TODAY()-Table15[Reservation Placed Date]</f>
        <v>1604</v>
      </c>
      <c r="E119" s="32" t="s">
        <v>25</v>
      </c>
      <c r="F119" s="34">
        <v>45341</v>
      </c>
      <c r="G119" s="36">
        <f ca="1">TODAY()-Table15[Order Invitation Received Date]</f>
        <v>53</v>
      </c>
      <c r="H119" s="34">
        <v>45363</v>
      </c>
      <c r="I119" s="36">
        <f ca="1">TODAY()-Table15[Order Placed Date]</f>
        <v>31</v>
      </c>
      <c r="J119" s="32" t="s">
        <v>36</v>
      </c>
      <c r="K119" s="32" t="s">
        <v>158</v>
      </c>
      <c r="L119" s="32" t="s">
        <v>2911</v>
      </c>
      <c r="M119" s="32" t="s">
        <v>23</v>
      </c>
      <c r="N119" s="46" t="s">
        <v>24</v>
      </c>
      <c r="O119" s="32" t="s">
        <v>25</v>
      </c>
      <c r="P119" s="32" t="s">
        <v>26</v>
      </c>
    </row>
    <row r="120" spans="1:16" x14ac:dyDescent="0.25">
      <c r="A120" s="49" t="s">
        <v>3251</v>
      </c>
      <c r="B120" s="32" t="s">
        <v>2828</v>
      </c>
      <c r="C120" s="33">
        <v>43790</v>
      </c>
      <c r="D120" s="37">
        <f ca="1">TODAY()-Table15[Reservation Placed Date]</f>
        <v>1604</v>
      </c>
      <c r="E120" s="32" t="s">
        <v>25</v>
      </c>
      <c r="F120" s="34">
        <v>45341</v>
      </c>
      <c r="G120" s="36">
        <f ca="1">TODAY()-Table15[Order Invitation Received Date]</f>
        <v>53</v>
      </c>
      <c r="H120" s="34">
        <v>45345</v>
      </c>
      <c r="I120" s="36">
        <f ca="1">TODAY()-Table15[Order Placed Date]</f>
        <v>49</v>
      </c>
      <c r="J120" s="32" t="s">
        <v>597</v>
      </c>
      <c r="K120" s="32" t="s">
        <v>777</v>
      </c>
      <c r="L120" s="32" t="s">
        <v>2971</v>
      </c>
      <c r="M120" s="32" t="s">
        <v>23</v>
      </c>
      <c r="N120" s="46" t="s">
        <v>340</v>
      </c>
      <c r="O120" s="32" t="s">
        <v>25</v>
      </c>
      <c r="P120" s="32" t="s">
        <v>26</v>
      </c>
    </row>
    <row r="121" spans="1:16" x14ac:dyDescent="0.25">
      <c r="A121" s="49" t="s">
        <v>3300</v>
      </c>
      <c r="B121" s="32" t="s">
        <v>793</v>
      </c>
      <c r="C121" s="33">
        <v>43790</v>
      </c>
      <c r="D121" s="37">
        <f ca="1">TODAY()-Table15[Reservation Placed Date]</f>
        <v>1604</v>
      </c>
      <c r="E121" s="32" t="s">
        <v>25</v>
      </c>
      <c r="F121" s="34">
        <v>45340</v>
      </c>
      <c r="G121" s="36">
        <f ca="1">TODAY()-Table15[Order Invitation Received Date]</f>
        <v>54</v>
      </c>
      <c r="H121" s="34">
        <v>45340</v>
      </c>
      <c r="I121" s="36">
        <f ca="1">TODAY()-Table15[Order Placed Date]</f>
        <v>54</v>
      </c>
      <c r="J121" s="32" t="s">
        <v>528</v>
      </c>
      <c r="K121" s="32" t="s">
        <v>2040</v>
      </c>
      <c r="L121" s="32" t="s">
        <v>2904</v>
      </c>
      <c r="M121" s="32" t="s">
        <v>23</v>
      </c>
      <c r="N121" s="46" t="s">
        <v>24</v>
      </c>
      <c r="O121" s="32" t="s">
        <v>25</v>
      </c>
      <c r="P121" s="32" t="s">
        <v>26</v>
      </c>
    </row>
    <row r="122" spans="1:16" ht="25.5" x14ac:dyDescent="0.25">
      <c r="A122" s="49" t="s">
        <v>3125</v>
      </c>
      <c r="B122" s="32" t="s">
        <v>29</v>
      </c>
      <c r="C122" s="33">
        <v>43790</v>
      </c>
      <c r="D122" s="37">
        <f ca="1">TODAY()-Table15[Reservation Placed Date]</f>
        <v>1604</v>
      </c>
      <c r="E122" s="32" t="s">
        <v>25</v>
      </c>
      <c r="F122" s="34">
        <v>45337</v>
      </c>
      <c r="G122" s="36">
        <f ca="1">TODAY()-Table15[Order Invitation Received Date]</f>
        <v>57</v>
      </c>
      <c r="H122" s="34">
        <v>45337</v>
      </c>
      <c r="I122" s="36">
        <f ca="1">TODAY()-Table15[Order Placed Date]</f>
        <v>57</v>
      </c>
      <c r="J122" s="32" t="s">
        <v>119</v>
      </c>
      <c r="K122" s="32" t="s">
        <v>3126</v>
      </c>
      <c r="L122" s="32" t="s">
        <v>3127</v>
      </c>
      <c r="M122" s="32" t="s">
        <v>23</v>
      </c>
      <c r="N122" s="46" t="s">
        <v>340</v>
      </c>
      <c r="O122" s="32" t="s">
        <v>25</v>
      </c>
      <c r="P122" s="32" t="s">
        <v>26</v>
      </c>
    </row>
    <row r="123" spans="1:16" x14ac:dyDescent="0.25">
      <c r="A123" s="49" t="s">
        <v>3318</v>
      </c>
      <c r="B123" s="32" t="s">
        <v>793</v>
      </c>
      <c r="C123" s="33">
        <v>43790</v>
      </c>
      <c r="D123" s="37">
        <f ca="1">TODAY()-Table15[Reservation Placed Date]</f>
        <v>1604</v>
      </c>
      <c r="E123" s="32" t="s">
        <v>25</v>
      </c>
      <c r="F123" s="34">
        <v>45336</v>
      </c>
      <c r="G123" s="36">
        <f ca="1">TODAY()-Table15[Order Invitation Received Date]</f>
        <v>58</v>
      </c>
      <c r="H123" s="34">
        <v>45337</v>
      </c>
      <c r="I123" s="36">
        <f ca="1">TODAY()-Table15[Order Placed Date]</f>
        <v>57</v>
      </c>
      <c r="J123" s="32" t="s">
        <v>588</v>
      </c>
      <c r="K123" s="32" t="s">
        <v>3316</v>
      </c>
      <c r="L123" s="32" t="s">
        <v>2965</v>
      </c>
      <c r="M123" s="32" t="s">
        <v>23</v>
      </c>
      <c r="N123" s="46" t="s">
        <v>340</v>
      </c>
      <c r="O123" s="32" t="s">
        <v>25</v>
      </c>
      <c r="P123" s="32" t="s">
        <v>26</v>
      </c>
    </row>
    <row r="124" spans="1:16" x14ac:dyDescent="0.25">
      <c r="A124" s="49" t="s">
        <v>2846</v>
      </c>
      <c r="B124" s="32" t="s">
        <v>2828</v>
      </c>
      <c r="C124" s="33">
        <v>43790</v>
      </c>
      <c r="D124" s="37">
        <f ca="1">TODAY()-Table15[Reservation Placed Date]</f>
        <v>1604</v>
      </c>
      <c r="E124" s="32" t="s">
        <v>25</v>
      </c>
      <c r="F124" s="34">
        <v>45335</v>
      </c>
      <c r="G124" s="36">
        <f ca="1">TODAY()-Table15[Order Invitation Received Date]</f>
        <v>59</v>
      </c>
      <c r="H124" s="34">
        <v>45336</v>
      </c>
      <c r="I124" s="36">
        <f ca="1">TODAY()-Table15[Order Placed Date]</f>
        <v>58</v>
      </c>
      <c r="J124" s="32" t="s">
        <v>30</v>
      </c>
      <c r="K124" s="32" t="s">
        <v>131</v>
      </c>
      <c r="L124" s="32" t="s">
        <v>2847</v>
      </c>
      <c r="M124" s="32" t="s">
        <v>23</v>
      </c>
      <c r="N124" s="46" t="s">
        <v>340</v>
      </c>
      <c r="O124" s="32" t="s">
        <v>25</v>
      </c>
      <c r="P124" s="32" t="s">
        <v>26</v>
      </c>
    </row>
    <row r="125" spans="1:16" x14ac:dyDescent="0.25">
      <c r="A125" s="49" t="s">
        <v>3885</v>
      </c>
      <c r="B125" s="32" t="s">
        <v>793</v>
      </c>
      <c r="C125" s="33">
        <v>43790</v>
      </c>
      <c r="D125" s="37">
        <f ca="1">TODAY()-Table15[Reservation Placed Date]</f>
        <v>1604</v>
      </c>
      <c r="E125" s="32" t="s">
        <v>25</v>
      </c>
      <c r="F125" s="34">
        <v>45335</v>
      </c>
      <c r="G125" s="36">
        <f ca="1">TODAY()-Table15[Order Invitation Received Date]</f>
        <v>59</v>
      </c>
      <c r="H125" s="34">
        <v>45335</v>
      </c>
      <c r="I125" s="36">
        <f ca="1">TODAY()-Table15[Order Placed Date]</f>
        <v>59</v>
      </c>
      <c r="J125" s="32" t="s">
        <v>36</v>
      </c>
      <c r="K125" s="32" t="s">
        <v>158</v>
      </c>
      <c r="L125" s="32" t="s">
        <v>2284</v>
      </c>
      <c r="M125" s="32" t="s">
        <v>23</v>
      </c>
      <c r="N125" s="46" t="s">
        <v>24</v>
      </c>
      <c r="O125" s="32" t="s">
        <v>25</v>
      </c>
      <c r="P125" s="32" t="s">
        <v>26</v>
      </c>
    </row>
    <row r="126" spans="1:16" x14ac:dyDescent="0.25">
      <c r="A126" s="49" t="s">
        <v>2803</v>
      </c>
      <c r="B126" s="32" t="s">
        <v>29</v>
      </c>
      <c r="C126" s="33">
        <v>43790</v>
      </c>
      <c r="D126" s="37">
        <f ca="1">TODAY()-Table15[Reservation Placed Date]</f>
        <v>1604</v>
      </c>
      <c r="E126" s="32" t="s">
        <v>25</v>
      </c>
      <c r="F126" s="34">
        <v>45324</v>
      </c>
      <c r="G126" s="36">
        <f ca="1">TODAY()-Table15[Order Invitation Received Date]</f>
        <v>70</v>
      </c>
      <c r="H126" s="34">
        <v>45332</v>
      </c>
      <c r="I126" s="36">
        <f ca="1">TODAY()-Table15[Order Placed Date]</f>
        <v>62</v>
      </c>
      <c r="J126" s="32" t="s">
        <v>36</v>
      </c>
      <c r="K126" s="32" t="s">
        <v>146</v>
      </c>
      <c r="L126" s="32" t="s">
        <v>2804</v>
      </c>
      <c r="M126" s="32" t="s">
        <v>23</v>
      </c>
      <c r="N126" s="46" t="s">
        <v>24</v>
      </c>
      <c r="O126" s="32" t="s">
        <v>25</v>
      </c>
      <c r="P126" s="32" t="s">
        <v>26</v>
      </c>
    </row>
    <row r="127" spans="1:16" x14ac:dyDescent="0.25">
      <c r="A127" s="49" t="s">
        <v>2805</v>
      </c>
      <c r="B127" s="32" t="s">
        <v>19</v>
      </c>
      <c r="C127" s="33">
        <v>43790</v>
      </c>
      <c r="D127" s="37">
        <f ca="1">TODAY()-Table15[Reservation Placed Date]</f>
        <v>1604</v>
      </c>
      <c r="E127" s="32" t="s">
        <v>25</v>
      </c>
      <c r="F127" s="34">
        <v>45323</v>
      </c>
      <c r="G127" s="36">
        <f ca="1">TODAY()-Table15[Order Invitation Received Date]</f>
        <v>71</v>
      </c>
      <c r="H127" s="34">
        <v>45323</v>
      </c>
      <c r="I127" s="36">
        <f ca="1">TODAY()-Table15[Order Placed Date]</f>
        <v>71</v>
      </c>
      <c r="J127" s="32" t="s">
        <v>134</v>
      </c>
      <c r="K127" s="32" t="s">
        <v>376</v>
      </c>
      <c r="L127" s="32" t="s">
        <v>1903</v>
      </c>
      <c r="M127" s="32" t="s">
        <v>23</v>
      </c>
      <c r="N127" s="46" t="s">
        <v>340</v>
      </c>
      <c r="O127" s="32" t="s">
        <v>25</v>
      </c>
      <c r="P127" s="32" t="s">
        <v>26</v>
      </c>
    </row>
    <row r="128" spans="1:16" x14ac:dyDescent="0.25">
      <c r="A128" s="49" t="s">
        <v>2732</v>
      </c>
      <c r="B128" s="32" t="s">
        <v>29</v>
      </c>
      <c r="C128" s="33">
        <v>43790</v>
      </c>
      <c r="D128" s="37">
        <f ca="1">TODAY()-Table15[Reservation Placed Date]</f>
        <v>1604</v>
      </c>
      <c r="E128" s="32" t="s">
        <v>25</v>
      </c>
      <c r="F128" s="34">
        <v>45323</v>
      </c>
      <c r="G128" s="36">
        <f ca="1">TODAY()-Table15[Order Invitation Received Date]</f>
        <v>71</v>
      </c>
      <c r="H128" s="34">
        <v>45323</v>
      </c>
      <c r="I128" s="36">
        <f ca="1">TODAY()-Table15[Order Placed Date]</f>
        <v>71</v>
      </c>
      <c r="J128" s="32" t="s">
        <v>410</v>
      </c>
      <c r="K128" s="32" t="s">
        <v>1952</v>
      </c>
      <c r="L128" s="32" t="s">
        <v>2261</v>
      </c>
      <c r="M128" s="32" t="s">
        <v>23</v>
      </c>
      <c r="N128" s="46" t="s">
        <v>340</v>
      </c>
      <c r="O128" s="32" t="s">
        <v>25</v>
      </c>
      <c r="P128" s="32" t="s">
        <v>26</v>
      </c>
    </row>
    <row r="129" spans="1:16" x14ac:dyDescent="0.25">
      <c r="A129" s="49" t="s">
        <v>2990</v>
      </c>
      <c r="B129" s="32" t="s">
        <v>793</v>
      </c>
      <c r="C129" s="33">
        <v>43790</v>
      </c>
      <c r="D129" s="37">
        <f ca="1">TODAY()-Table15[Reservation Placed Date]</f>
        <v>1604</v>
      </c>
      <c r="E129" s="32" t="s">
        <v>25</v>
      </c>
      <c r="F129" s="34">
        <v>45323</v>
      </c>
      <c r="G129" s="36">
        <f ca="1">TODAY()-Table15[Order Invitation Received Date]</f>
        <v>71</v>
      </c>
      <c r="H129" s="34">
        <v>45323</v>
      </c>
      <c r="I129" s="36">
        <f ca="1">TODAY()-Table15[Order Placed Date]</f>
        <v>71</v>
      </c>
      <c r="J129" s="32" t="s">
        <v>440</v>
      </c>
      <c r="K129" s="32" t="s">
        <v>672</v>
      </c>
      <c r="L129" s="34">
        <v>45473</v>
      </c>
      <c r="M129" s="32" t="s">
        <v>23</v>
      </c>
      <c r="N129" s="46" t="s">
        <v>24</v>
      </c>
      <c r="O129" s="32" t="s">
        <v>25</v>
      </c>
      <c r="P129" s="46" t="s">
        <v>20</v>
      </c>
    </row>
    <row r="130" spans="1:16" x14ac:dyDescent="0.25">
      <c r="A130" s="49" t="s">
        <v>2653</v>
      </c>
      <c r="B130" s="32" t="s">
        <v>19</v>
      </c>
      <c r="C130" s="33">
        <v>43790</v>
      </c>
      <c r="D130" s="37">
        <f ca="1">TODAY()-Table15[Reservation Placed Date]</f>
        <v>1604</v>
      </c>
      <c r="E130" s="32" t="s">
        <v>25</v>
      </c>
      <c r="F130" s="34">
        <v>45322</v>
      </c>
      <c r="G130" s="36">
        <f ca="1">TODAY()-Table15[Order Invitation Received Date]</f>
        <v>72</v>
      </c>
      <c r="H130" s="34">
        <v>45322</v>
      </c>
      <c r="I130" s="36">
        <f ca="1">TODAY()-Table15[Order Placed Date]</f>
        <v>72</v>
      </c>
      <c r="J130" s="32" t="s">
        <v>21</v>
      </c>
      <c r="K130" s="32" t="s">
        <v>2654</v>
      </c>
      <c r="L130" s="32" t="s">
        <v>2655</v>
      </c>
      <c r="M130" s="32" t="s">
        <v>23</v>
      </c>
      <c r="N130" s="46" t="s">
        <v>340</v>
      </c>
      <c r="O130" s="32" t="s">
        <v>25</v>
      </c>
      <c r="P130" s="32" t="s">
        <v>26</v>
      </c>
    </row>
    <row r="131" spans="1:16" x14ac:dyDescent="0.25">
      <c r="A131" s="49" t="s">
        <v>3892</v>
      </c>
      <c r="B131" s="32" t="s">
        <v>19</v>
      </c>
      <c r="C131" s="33">
        <v>43790</v>
      </c>
      <c r="D131" s="37">
        <f ca="1">TODAY()-Table15[Reservation Placed Date]</f>
        <v>1604</v>
      </c>
      <c r="E131" s="32" t="s">
        <v>25</v>
      </c>
      <c r="F131" s="34">
        <v>45322</v>
      </c>
      <c r="G131" s="36">
        <f ca="1">TODAY()-Table15[Order Invitation Received Date]</f>
        <v>72</v>
      </c>
      <c r="H131" s="34">
        <v>45322</v>
      </c>
      <c r="I131" s="36">
        <f ca="1">TODAY()-Table15[Order Placed Date]</f>
        <v>72</v>
      </c>
      <c r="J131" s="32" t="s">
        <v>30</v>
      </c>
      <c r="K131" s="32" t="s">
        <v>197</v>
      </c>
      <c r="L131" s="32" t="s">
        <v>285</v>
      </c>
      <c r="M131" s="32" t="s">
        <v>23</v>
      </c>
      <c r="N131" s="46" t="s">
        <v>340</v>
      </c>
      <c r="O131" s="32" t="s">
        <v>25</v>
      </c>
      <c r="P131" s="32" t="s">
        <v>26</v>
      </c>
    </row>
    <row r="132" spans="1:16" x14ac:dyDescent="0.25">
      <c r="A132" s="49" t="s">
        <v>2894</v>
      </c>
      <c r="B132" s="32" t="s">
        <v>29</v>
      </c>
      <c r="C132" s="33">
        <v>43790</v>
      </c>
      <c r="D132" s="37">
        <f ca="1">TODAY()-Table15[Reservation Placed Date]</f>
        <v>1604</v>
      </c>
      <c r="E132" s="32" t="s">
        <v>25</v>
      </c>
      <c r="F132" s="34">
        <v>45322</v>
      </c>
      <c r="G132" s="36">
        <f ca="1">TODAY()-Table15[Order Invitation Received Date]</f>
        <v>72</v>
      </c>
      <c r="H132" s="34">
        <v>45322</v>
      </c>
      <c r="I132" s="36">
        <f ca="1">TODAY()-Table15[Order Placed Date]</f>
        <v>72</v>
      </c>
      <c r="J132" s="32" t="s">
        <v>634</v>
      </c>
      <c r="K132" s="32" t="s">
        <v>2849</v>
      </c>
      <c r="L132" s="32" t="s">
        <v>2895</v>
      </c>
      <c r="M132" s="32" t="s">
        <v>23</v>
      </c>
      <c r="N132" s="46" t="s">
        <v>340</v>
      </c>
      <c r="O132" s="32" t="s">
        <v>25</v>
      </c>
      <c r="P132" s="46" t="s">
        <v>20</v>
      </c>
    </row>
    <row r="133" spans="1:16" ht="25.5" x14ac:dyDescent="0.25">
      <c r="A133" s="49" t="s">
        <v>2656</v>
      </c>
      <c r="B133" s="32" t="s">
        <v>29</v>
      </c>
      <c r="C133" s="33">
        <v>43790</v>
      </c>
      <c r="D133" s="37">
        <f ca="1">TODAY()-Table15[Reservation Placed Date]</f>
        <v>1604</v>
      </c>
      <c r="E133" s="46" t="s">
        <v>20</v>
      </c>
      <c r="F133" s="34">
        <v>45321</v>
      </c>
      <c r="G133" s="36">
        <f ca="1">TODAY()-Table15[Order Invitation Received Date]</f>
        <v>73</v>
      </c>
      <c r="H133" s="34">
        <v>45321</v>
      </c>
      <c r="I133" s="36">
        <f ca="1">TODAY()-Table15[Order Placed Date]</f>
        <v>73</v>
      </c>
      <c r="J133" s="32" t="s">
        <v>450</v>
      </c>
      <c r="K133" s="32" t="s">
        <v>2657</v>
      </c>
      <c r="L133" s="32" t="s">
        <v>2524</v>
      </c>
      <c r="M133" s="32" t="s">
        <v>23</v>
      </c>
      <c r="N133" s="46" t="s">
        <v>340</v>
      </c>
      <c r="O133" s="32" t="s">
        <v>25</v>
      </c>
      <c r="P133" s="32" t="s">
        <v>26</v>
      </c>
    </row>
    <row r="134" spans="1:16" x14ac:dyDescent="0.25">
      <c r="A134" s="49" t="s">
        <v>2888</v>
      </c>
      <c r="B134" s="32" t="s">
        <v>29</v>
      </c>
      <c r="C134" s="33">
        <v>43790</v>
      </c>
      <c r="D134" s="37">
        <f ca="1">TODAY()-Table15[Reservation Placed Date]</f>
        <v>1604</v>
      </c>
      <c r="E134" s="32" t="s">
        <v>25</v>
      </c>
      <c r="F134" s="34">
        <v>45321</v>
      </c>
      <c r="G134" s="36">
        <f ca="1">TODAY()-Table15[Order Invitation Received Date]</f>
        <v>73</v>
      </c>
      <c r="H134" s="34">
        <v>45329</v>
      </c>
      <c r="I134" s="36">
        <f ca="1">TODAY()-Table15[Order Placed Date]</f>
        <v>65</v>
      </c>
      <c r="J134" s="32" t="s">
        <v>528</v>
      </c>
      <c r="K134" s="32" t="s">
        <v>2040</v>
      </c>
      <c r="L134" s="32" t="s">
        <v>226</v>
      </c>
      <c r="M134" s="32" t="s">
        <v>23</v>
      </c>
      <c r="N134" s="46" t="s">
        <v>340</v>
      </c>
      <c r="O134" s="32" t="s">
        <v>25</v>
      </c>
      <c r="P134" s="32" t="s">
        <v>26</v>
      </c>
    </row>
    <row r="135" spans="1:16" x14ac:dyDescent="0.25">
      <c r="A135" s="49" t="s">
        <v>2722</v>
      </c>
      <c r="B135" s="32" t="s">
        <v>29</v>
      </c>
      <c r="C135" s="33">
        <v>43790</v>
      </c>
      <c r="D135" s="37">
        <f ca="1">TODAY()-Table15[Reservation Placed Date]</f>
        <v>1604</v>
      </c>
      <c r="E135" s="32" t="s">
        <v>25</v>
      </c>
      <c r="F135" s="34">
        <v>45321</v>
      </c>
      <c r="G135" s="36">
        <f ca="1">TODAY()-Table15[Order Invitation Received Date]</f>
        <v>73</v>
      </c>
      <c r="H135" s="34">
        <v>45321</v>
      </c>
      <c r="I135" s="36">
        <f ca="1">TODAY()-Table15[Order Placed Date]</f>
        <v>73</v>
      </c>
      <c r="J135" s="32" t="s">
        <v>253</v>
      </c>
      <c r="K135" s="32" t="s">
        <v>2723</v>
      </c>
      <c r="L135" s="32" t="s">
        <v>2724</v>
      </c>
      <c r="M135" s="32" t="s">
        <v>23</v>
      </c>
      <c r="N135" s="46" t="s">
        <v>24</v>
      </c>
      <c r="O135" s="32" t="s">
        <v>25</v>
      </c>
      <c r="P135" s="32" t="s">
        <v>26</v>
      </c>
    </row>
    <row r="136" spans="1:16" x14ac:dyDescent="0.25">
      <c r="A136" s="49" t="s">
        <v>3267</v>
      </c>
      <c r="B136" s="32" t="s">
        <v>29</v>
      </c>
      <c r="C136" s="33">
        <v>43790</v>
      </c>
      <c r="D136" s="37">
        <f ca="1">TODAY()-Table15[Reservation Placed Date]</f>
        <v>1604</v>
      </c>
      <c r="E136" s="32" t="s">
        <v>25</v>
      </c>
      <c r="F136" s="34">
        <v>45321</v>
      </c>
      <c r="G136" s="36">
        <f ca="1">TODAY()-Table15[Order Invitation Received Date]</f>
        <v>73</v>
      </c>
      <c r="H136" s="34">
        <v>45311</v>
      </c>
      <c r="I136" s="36">
        <f ca="1">TODAY()-Table15[Order Placed Date]</f>
        <v>83</v>
      </c>
      <c r="J136" s="32" t="s">
        <v>410</v>
      </c>
      <c r="K136" s="32" t="s">
        <v>1952</v>
      </c>
      <c r="L136" s="32" t="s">
        <v>42</v>
      </c>
      <c r="M136" s="32" t="s">
        <v>23</v>
      </c>
      <c r="N136" s="46" t="s">
        <v>340</v>
      </c>
      <c r="O136" s="32" t="s">
        <v>25</v>
      </c>
      <c r="P136" s="32" t="s">
        <v>26</v>
      </c>
    </row>
    <row r="137" spans="1:16" x14ac:dyDescent="0.25">
      <c r="A137" s="49" t="s">
        <v>2664</v>
      </c>
      <c r="B137" s="32" t="s">
        <v>29</v>
      </c>
      <c r="C137" s="33">
        <v>43790</v>
      </c>
      <c r="D137" s="37">
        <f ca="1">TODAY()-Table15[Reservation Placed Date]</f>
        <v>1604</v>
      </c>
      <c r="E137" s="32" t="s">
        <v>25</v>
      </c>
      <c r="F137" s="34">
        <v>45321</v>
      </c>
      <c r="G137" s="36">
        <f ca="1">TODAY()-Table15[Order Invitation Received Date]</f>
        <v>73</v>
      </c>
      <c r="H137" s="34">
        <v>45321</v>
      </c>
      <c r="I137" s="36">
        <f ca="1">TODAY()-Table15[Order Placed Date]</f>
        <v>73</v>
      </c>
      <c r="J137" s="32" t="s">
        <v>30</v>
      </c>
      <c r="K137" s="32" t="s">
        <v>2665</v>
      </c>
      <c r="L137" s="32" t="s">
        <v>2666</v>
      </c>
      <c r="M137" s="32" t="s">
        <v>23</v>
      </c>
      <c r="N137" s="46" t="s">
        <v>24</v>
      </c>
      <c r="O137" s="32" t="s">
        <v>25</v>
      </c>
      <c r="P137" s="32" t="s">
        <v>26</v>
      </c>
    </row>
    <row r="138" spans="1:16" ht="38.25" x14ac:dyDescent="0.25">
      <c r="A138" s="49" t="s">
        <v>3912</v>
      </c>
      <c r="B138" s="32" t="s">
        <v>19</v>
      </c>
      <c r="C138" s="33">
        <v>43790</v>
      </c>
      <c r="D138" s="37">
        <f ca="1">TODAY()-Table15[Reservation Placed Date]</f>
        <v>1604</v>
      </c>
      <c r="E138" s="32" t="s">
        <v>25</v>
      </c>
      <c r="F138" s="34">
        <v>45321</v>
      </c>
      <c r="G138" s="36">
        <f ca="1">TODAY()-Table15[Order Invitation Received Date]</f>
        <v>73</v>
      </c>
      <c r="H138" s="34">
        <v>45355</v>
      </c>
      <c r="I138" s="36">
        <f ca="1">TODAY()-Table15[Order Placed Date]</f>
        <v>39</v>
      </c>
      <c r="J138" s="32" t="s">
        <v>410</v>
      </c>
      <c r="K138" s="32" t="s">
        <v>3913</v>
      </c>
      <c r="L138" s="32" t="s">
        <v>3914</v>
      </c>
      <c r="M138" s="32" t="s">
        <v>23</v>
      </c>
      <c r="N138" s="46" t="s">
        <v>340</v>
      </c>
      <c r="O138" s="32" t="s">
        <v>25</v>
      </c>
      <c r="P138" s="32" t="s">
        <v>26</v>
      </c>
    </row>
    <row r="139" spans="1:16" x14ac:dyDescent="0.25">
      <c r="A139" s="49" t="s">
        <v>2684</v>
      </c>
      <c r="B139" s="32" t="s">
        <v>19</v>
      </c>
      <c r="C139" s="33">
        <v>43790</v>
      </c>
      <c r="D139" s="37">
        <f ca="1">TODAY()-Table15[Reservation Placed Date]</f>
        <v>1604</v>
      </c>
      <c r="E139" s="32" t="s">
        <v>25</v>
      </c>
      <c r="F139" s="34">
        <v>45321</v>
      </c>
      <c r="G139" s="36">
        <f ca="1">TODAY()-Table15[Order Invitation Received Date]</f>
        <v>73</v>
      </c>
      <c r="H139" s="34">
        <v>45322</v>
      </c>
      <c r="I139" s="36">
        <f ca="1">TODAY()-Table15[Order Placed Date]</f>
        <v>72</v>
      </c>
      <c r="J139" s="32" t="s">
        <v>1786</v>
      </c>
      <c r="K139" s="32" t="s">
        <v>904</v>
      </c>
      <c r="L139" s="32" t="s">
        <v>2281</v>
      </c>
      <c r="M139" s="32" t="s">
        <v>23</v>
      </c>
      <c r="N139" s="46" t="s">
        <v>340</v>
      </c>
      <c r="O139" s="32" t="s">
        <v>25</v>
      </c>
      <c r="P139" s="32" t="s">
        <v>26</v>
      </c>
    </row>
    <row r="140" spans="1:16" x14ac:dyDescent="0.25">
      <c r="A140" s="49" t="s">
        <v>2636</v>
      </c>
      <c r="B140" s="32" t="s">
        <v>19</v>
      </c>
      <c r="C140" s="33">
        <v>43790</v>
      </c>
      <c r="D140" s="37">
        <f ca="1">TODAY()-Table15[Reservation Placed Date]</f>
        <v>1604</v>
      </c>
      <c r="E140" s="32" t="s">
        <v>25</v>
      </c>
      <c r="F140" s="34">
        <v>45321</v>
      </c>
      <c r="G140" s="36">
        <f ca="1">TODAY()-Table15[Order Invitation Received Date]</f>
        <v>73</v>
      </c>
      <c r="H140" s="34">
        <v>45321</v>
      </c>
      <c r="I140" s="36">
        <f ca="1">TODAY()-Table15[Order Placed Date]</f>
        <v>73</v>
      </c>
      <c r="J140" s="32" t="s">
        <v>410</v>
      </c>
      <c r="K140" s="32" t="s">
        <v>2637</v>
      </c>
      <c r="L140" s="32" t="s">
        <v>2284</v>
      </c>
      <c r="M140" s="32" t="s">
        <v>23</v>
      </c>
      <c r="N140" s="46" t="s">
        <v>340</v>
      </c>
      <c r="O140" s="32" t="s">
        <v>25</v>
      </c>
      <c r="P140" s="32" t="s">
        <v>26</v>
      </c>
    </row>
    <row r="141" spans="1:16" x14ac:dyDescent="0.25">
      <c r="A141" s="49" t="s">
        <v>2921</v>
      </c>
      <c r="B141" s="32" t="s">
        <v>29</v>
      </c>
      <c r="C141" s="33">
        <v>43790</v>
      </c>
      <c r="D141" s="37">
        <f ca="1">TODAY()-Table15[Reservation Placed Date]</f>
        <v>1604</v>
      </c>
      <c r="E141" s="46" t="s">
        <v>20</v>
      </c>
      <c r="F141" s="34">
        <v>45320</v>
      </c>
      <c r="G141" s="36">
        <f ca="1">TODAY()-Table15[Order Invitation Received Date]</f>
        <v>74</v>
      </c>
      <c r="H141" s="34">
        <v>45320</v>
      </c>
      <c r="I141" s="36">
        <f ca="1">TODAY()-Table15[Order Placed Date]</f>
        <v>74</v>
      </c>
      <c r="J141" s="32" t="s">
        <v>1041</v>
      </c>
      <c r="K141" s="32" t="s">
        <v>1222</v>
      </c>
      <c r="L141" s="32" t="s">
        <v>2895</v>
      </c>
      <c r="M141" s="32" t="s">
        <v>23</v>
      </c>
      <c r="N141" s="46" t="s">
        <v>24</v>
      </c>
      <c r="O141" s="32" t="s">
        <v>25</v>
      </c>
      <c r="P141" s="32" t="s">
        <v>26</v>
      </c>
    </row>
    <row r="142" spans="1:16" x14ac:dyDescent="0.25">
      <c r="A142" s="49" t="s">
        <v>2699</v>
      </c>
      <c r="B142" s="32" t="s">
        <v>1327</v>
      </c>
      <c r="C142" s="33">
        <v>43790</v>
      </c>
      <c r="D142" s="37">
        <f ca="1">TODAY()-Table15[Reservation Placed Date]</f>
        <v>1604</v>
      </c>
      <c r="E142" s="32" t="s">
        <v>25</v>
      </c>
      <c r="F142" s="34">
        <v>45315</v>
      </c>
      <c r="G142" s="36">
        <f ca="1">TODAY()-Table15[Order Invitation Received Date]</f>
        <v>79</v>
      </c>
      <c r="H142" s="34">
        <v>45323</v>
      </c>
      <c r="I142" s="36">
        <f ca="1">TODAY()-Table15[Order Placed Date]</f>
        <v>71</v>
      </c>
      <c r="J142" s="32" t="s">
        <v>399</v>
      </c>
      <c r="K142" s="32" t="s">
        <v>2700</v>
      </c>
      <c r="L142" s="32" t="s">
        <v>2215</v>
      </c>
      <c r="M142" s="32" t="s">
        <v>23</v>
      </c>
      <c r="N142" s="46" t="s">
        <v>340</v>
      </c>
      <c r="O142" s="32" t="s">
        <v>25</v>
      </c>
      <c r="P142" s="32" t="s">
        <v>26</v>
      </c>
    </row>
    <row r="143" spans="1:16" x14ac:dyDescent="0.25">
      <c r="A143" s="49" t="s">
        <v>2443</v>
      </c>
      <c r="B143" s="32" t="s">
        <v>1327</v>
      </c>
      <c r="C143" s="33">
        <v>43790</v>
      </c>
      <c r="D143" s="37">
        <f ca="1">TODAY()-Table15[Reservation Placed Date]</f>
        <v>1604</v>
      </c>
      <c r="E143" s="46" t="s">
        <v>20</v>
      </c>
      <c r="F143" s="34">
        <v>45314</v>
      </c>
      <c r="G143" s="36">
        <f ca="1">TODAY()-Table15[Order Invitation Received Date]</f>
        <v>80</v>
      </c>
      <c r="H143" s="34">
        <v>45315</v>
      </c>
      <c r="I143" s="36">
        <f ca="1">TODAY()-Table15[Order Placed Date]</f>
        <v>79</v>
      </c>
      <c r="J143" s="32" t="s">
        <v>418</v>
      </c>
      <c r="K143" s="32" t="s">
        <v>2444</v>
      </c>
      <c r="L143" s="32" t="s">
        <v>2261</v>
      </c>
      <c r="M143" s="32" t="s">
        <v>23</v>
      </c>
      <c r="N143" s="46" t="s">
        <v>340</v>
      </c>
      <c r="O143" s="32" t="s">
        <v>25</v>
      </c>
      <c r="P143" s="32" t="s">
        <v>26</v>
      </c>
    </row>
    <row r="144" spans="1:16" x14ac:dyDescent="0.25">
      <c r="A144" s="49" t="s">
        <v>2380</v>
      </c>
      <c r="B144" s="32" t="s">
        <v>1327</v>
      </c>
      <c r="C144" s="33">
        <v>43790</v>
      </c>
      <c r="D144" s="37">
        <f ca="1">TODAY()-Table15[Reservation Placed Date]</f>
        <v>1604</v>
      </c>
      <c r="E144" s="32" t="s">
        <v>25</v>
      </c>
      <c r="F144" s="34">
        <v>45314</v>
      </c>
      <c r="G144" s="36">
        <f ca="1">TODAY()-Table15[Order Invitation Received Date]</f>
        <v>80</v>
      </c>
      <c r="H144" s="34">
        <v>45314</v>
      </c>
      <c r="I144" s="36">
        <f ca="1">TODAY()-Table15[Order Placed Date]</f>
        <v>80</v>
      </c>
      <c r="J144" s="32" t="s">
        <v>36</v>
      </c>
      <c r="K144" s="32" t="s">
        <v>617</v>
      </c>
      <c r="L144" s="32" t="s">
        <v>2284</v>
      </c>
      <c r="M144" s="32" t="s">
        <v>23</v>
      </c>
      <c r="N144" s="46" t="s">
        <v>340</v>
      </c>
      <c r="O144" s="32" t="s">
        <v>25</v>
      </c>
      <c r="P144" s="32" t="s">
        <v>26</v>
      </c>
    </row>
    <row r="145" spans="1:16" x14ac:dyDescent="0.25">
      <c r="A145" s="49" t="s">
        <v>2377</v>
      </c>
      <c r="B145" s="32" t="s">
        <v>1327</v>
      </c>
      <c r="C145" s="33">
        <v>43790</v>
      </c>
      <c r="D145" s="37">
        <f ca="1">TODAY()-Table15[Reservation Placed Date]</f>
        <v>1604</v>
      </c>
      <c r="E145" s="32" t="s">
        <v>25</v>
      </c>
      <c r="F145" s="34">
        <v>45314</v>
      </c>
      <c r="G145" s="36">
        <f ca="1">TODAY()-Table15[Order Invitation Received Date]</f>
        <v>80</v>
      </c>
      <c r="H145" s="34">
        <v>45314</v>
      </c>
      <c r="I145" s="36">
        <f ca="1">TODAY()-Table15[Order Placed Date]</f>
        <v>80</v>
      </c>
      <c r="J145" s="32" t="s">
        <v>450</v>
      </c>
      <c r="K145" s="32" t="s">
        <v>1702</v>
      </c>
      <c r="L145" s="32" t="s">
        <v>2254</v>
      </c>
      <c r="M145" s="32" t="s">
        <v>23</v>
      </c>
      <c r="N145" s="46" t="s">
        <v>24</v>
      </c>
      <c r="O145" s="32" t="s">
        <v>25</v>
      </c>
      <c r="P145" s="32" t="s">
        <v>26</v>
      </c>
    </row>
    <row r="146" spans="1:16" x14ac:dyDescent="0.25">
      <c r="A146" s="49" t="s">
        <v>3212</v>
      </c>
      <c r="B146" s="32" t="s">
        <v>1327</v>
      </c>
      <c r="C146" s="33">
        <v>43790</v>
      </c>
      <c r="D146" s="37">
        <f ca="1">TODAY()-Table15[Reservation Placed Date]</f>
        <v>1604</v>
      </c>
      <c r="E146" s="32" t="s">
        <v>25</v>
      </c>
      <c r="F146" s="34">
        <v>45314</v>
      </c>
      <c r="G146" s="36">
        <f ca="1">TODAY()-Table15[Order Invitation Received Date]</f>
        <v>80</v>
      </c>
      <c r="H146" s="34">
        <v>45314</v>
      </c>
      <c r="I146" s="36">
        <f ca="1">TODAY()-Table15[Order Placed Date]</f>
        <v>80</v>
      </c>
      <c r="J146" s="32" t="s">
        <v>698</v>
      </c>
      <c r="K146" s="32" t="s">
        <v>635</v>
      </c>
      <c r="L146" s="32" t="s">
        <v>3213</v>
      </c>
      <c r="M146" s="32" t="s">
        <v>23</v>
      </c>
      <c r="N146" s="46" t="s">
        <v>24</v>
      </c>
      <c r="O146" s="32" t="s">
        <v>25</v>
      </c>
      <c r="P146" s="32" t="s">
        <v>26</v>
      </c>
    </row>
    <row r="147" spans="1:16" x14ac:dyDescent="0.25">
      <c r="A147" s="49" t="s">
        <v>2620</v>
      </c>
      <c r="B147" s="32" t="s">
        <v>59</v>
      </c>
      <c r="C147" s="33">
        <v>43790</v>
      </c>
      <c r="D147" s="37">
        <f ca="1">TODAY()-Table15[Reservation Placed Date]</f>
        <v>1604</v>
      </c>
      <c r="E147" s="46" t="s">
        <v>20</v>
      </c>
      <c r="F147" s="34">
        <v>45314</v>
      </c>
      <c r="G147" s="36">
        <f ca="1">TODAY()-Table15[Order Invitation Received Date]</f>
        <v>80</v>
      </c>
      <c r="H147" s="34">
        <v>45317</v>
      </c>
      <c r="I147" s="36">
        <f ca="1">TODAY()-Table15[Order Placed Date]</f>
        <v>77</v>
      </c>
      <c r="J147" s="32" t="s">
        <v>134</v>
      </c>
      <c r="K147" s="32" t="s">
        <v>2621</v>
      </c>
      <c r="L147" s="32" t="s">
        <v>2622</v>
      </c>
      <c r="M147" s="32" t="s">
        <v>23</v>
      </c>
      <c r="N147" s="46" t="s">
        <v>24</v>
      </c>
      <c r="O147" s="32" t="s">
        <v>25</v>
      </c>
      <c r="P147" s="46" t="s">
        <v>20</v>
      </c>
    </row>
    <row r="148" spans="1:16" x14ac:dyDescent="0.25">
      <c r="A148" s="49" t="s">
        <v>2704</v>
      </c>
      <c r="B148" s="32" t="s">
        <v>2201</v>
      </c>
      <c r="C148" s="33">
        <v>43790</v>
      </c>
      <c r="D148" s="37">
        <f ca="1">TODAY()-Table15[Reservation Placed Date]</f>
        <v>1604</v>
      </c>
      <c r="E148" s="32" t="s">
        <v>25</v>
      </c>
      <c r="F148" s="34">
        <v>45309</v>
      </c>
      <c r="G148" s="36">
        <f ca="1">TODAY()-Table15[Order Invitation Received Date]</f>
        <v>85</v>
      </c>
      <c r="H148" s="34">
        <v>45311</v>
      </c>
      <c r="I148" s="36">
        <f ca="1">TODAY()-Table15[Order Placed Date]</f>
        <v>83</v>
      </c>
      <c r="J148" s="32" t="s">
        <v>418</v>
      </c>
      <c r="K148" s="32" t="s">
        <v>966</v>
      </c>
      <c r="L148" s="32" t="s">
        <v>61</v>
      </c>
      <c r="M148" s="32" t="s">
        <v>23</v>
      </c>
      <c r="N148" s="46" t="s">
        <v>340</v>
      </c>
      <c r="O148" s="32" t="s">
        <v>25</v>
      </c>
      <c r="P148" s="32" t="s">
        <v>26</v>
      </c>
    </row>
    <row r="149" spans="1:16" x14ac:dyDescent="0.25">
      <c r="A149" s="49" t="s">
        <v>2520</v>
      </c>
      <c r="B149" s="32" t="s">
        <v>1269</v>
      </c>
      <c r="C149" s="33">
        <v>43790</v>
      </c>
      <c r="D149" s="37">
        <f ca="1">TODAY()-Table15[Reservation Placed Date]</f>
        <v>1604</v>
      </c>
      <c r="E149" s="32" t="s">
        <v>25</v>
      </c>
      <c r="F149" s="34">
        <v>45309</v>
      </c>
      <c r="G149" s="36">
        <f ca="1">TODAY()-Table15[Order Invitation Received Date]</f>
        <v>85</v>
      </c>
      <c r="H149" s="34">
        <v>45309</v>
      </c>
      <c r="I149" s="36">
        <f ca="1">TODAY()-Table15[Order Placed Date]</f>
        <v>85</v>
      </c>
      <c r="J149" s="32" t="s">
        <v>418</v>
      </c>
      <c r="K149" s="32" t="s">
        <v>1367</v>
      </c>
      <c r="L149" s="32" t="s">
        <v>1500</v>
      </c>
      <c r="M149" s="32" t="s">
        <v>23</v>
      </c>
      <c r="N149" s="46" t="s">
        <v>340</v>
      </c>
      <c r="O149" s="32" t="s">
        <v>25</v>
      </c>
      <c r="P149" s="32" t="s">
        <v>26</v>
      </c>
    </row>
    <row r="150" spans="1:16" x14ac:dyDescent="0.25">
      <c r="A150" s="49" t="s">
        <v>3188</v>
      </c>
      <c r="B150" s="32" t="s">
        <v>2201</v>
      </c>
      <c r="C150" s="33">
        <v>43790</v>
      </c>
      <c r="D150" s="37">
        <f ca="1">TODAY()-Table15[Reservation Placed Date]</f>
        <v>1604</v>
      </c>
      <c r="E150" s="32" t="s">
        <v>25</v>
      </c>
      <c r="F150" s="34">
        <v>45309</v>
      </c>
      <c r="G150" s="36">
        <f ca="1">TODAY()-Table15[Order Invitation Received Date]</f>
        <v>85</v>
      </c>
      <c r="H150" s="34">
        <v>45309</v>
      </c>
      <c r="I150" s="36">
        <f ca="1">TODAY()-Table15[Order Placed Date]</f>
        <v>85</v>
      </c>
      <c r="J150" s="32" t="s">
        <v>657</v>
      </c>
      <c r="K150" s="32" t="s">
        <v>183</v>
      </c>
      <c r="L150" s="32" t="s">
        <v>2917</v>
      </c>
      <c r="M150" s="32" t="s">
        <v>23</v>
      </c>
      <c r="N150" s="46" t="s">
        <v>340</v>
      </c>
      <c r="O150" s="32" t="s">
        <v>25</v>
      </c>
      <c r="P150" s="32" t="s">
        <v>26</v>
      </c>
    </row>
    <row r="151" spans="1:16" x14ac:dyDescent="0.25">
      <c r="A151" s="49" t="s">
        <v>3352</v>
      </c>
      <c r="B151" s="32" t="s">
        <v>2201</v>
      </c>
      <c r="C151" s="33">
        <v>43790</v>
      </c>
      <c r="D151" s="37">
        <f ca="1">TODAY()-Table15[Reservation Placed Date]</f>
        <v>1604</v>
      </c>
      <c r="E151" s="32" t="s">
        <v>25</v>
      </c>
      <c r="F151" s="34">
        <v>45309</v>
      </c>
      <c r="G151" s="36">
        <f ca="1">TODAY()-Table15[Order Invitation Received Date]</f>
        <v>85</v>
      </c>
      <c r="H151" s="34">
        <v>45366</v>
      </c>
      <c r="I151" s="36">
        <f ca="1">TODAY()-Table15[Order Placed Date]</f>
        <v>28</v>
      </c>
      <c r="J151" s="32" t="s">
        <v>36</v>
      </c>
      <c r="K151" s="32" t="s">
        <v>177</v>
      </c>
      <c r="L151" s="32" t="s">
        <v>3353</v>
      </c>
      <c r="M151" s="32" t="s">
        <v>23</v>
      </c>
      <c r="N151" s="46" t="s">
        <v>340</v>
      </c>
      <c r="O151" s="32" t="s">
        <v>25</v>
      </c>
      <c r="P151" s="32" t="s">
        <v>26</v>
      </c>
    </row>
    <row r="152" spans="1:16" x14ac:dyDescent="0.25">
      <c r="A152" s="49" t="s">
        <v>2260</v>
      </c>
      <c r="B152" s="32" t="s">
        <v>2201</v>
      </c>
      <c r="C152" s="33">
        <v>43790</v>
      </c>
      <c r="D152" s="37">
        <f ca="1">TODAY()-Table15[Reservation Placed Date]</f>
        <v>1604</v>
      </c>
      <c r="E152" s="32" t="s">
        <v>25</v>
      </c>
      <c r="F152" s="34">
        <v>45309</v>
      </c>
      <c r="G152" s="36">
        <f ca="1">TODAY()-Table15[Order Invitation Received Date]</f>
        <v>85</v>
      </c>
      <c r="H152" s="34">
        <v>45309</v>
      </c>
      <c r="I152" s="36">
        <f ca="1">TODAY()-Table15[Order Placed Date]</f>
        <v>85</v>
      </c>
      <c r="J152" s="32" t="s">
        <v>253</v>
      </c>
      <c r="K152" s="32" t="s">
        <v>1049</v>
      </c>
      <c r="L152" s="32" t="s">
        <v>2261</v>
      </c>
      <c r="M152" s="32" t="s">
        <v>23</v>
      </c>
      <c r="N152" s="46" t="s">
        <v>24</v>
      </c>
      <c r="O152" s="32" t="s">
        <v>25</v>
      </c>
      <c r="P152" s="32" t="s">
        <v>26</v>
      </c>
    </row>
    <row r="153" spans="1:16" x14ac:dyDescent="0.25">
      <c r="A153" s="49" t="s">
        <v>2641</v>
      </c>
      <c r="B153" s="32" t="s">
        <v>1327</v>
      </c>
      <c r="C153" s="33">
        <v>43790</v>
      </c>
      <c r="D153" s="37">
        <f ca="1">TODAY()-Table15[Reservation Placed Date]</f>
        <v>1604</v>
      </c>
      <c r="E153" s="32" t="s">
        <v>25</v>
      </c>
      <c r="F153" s="34">
        <v>45309</v>
      </c>
      <c r="G153" s="36">
        <f ca="1">TODAY()-Table15[Order Invitation Received Date]</f>
        <v>85</v>
      </c>
      <c r="H153" s="34">
        <v>45310</v>
      </c>
      <c r="I153" s="36">
        <f ca="1">TODAY()-Table15[Order Placed Date]</f>
        <v>84</v>
      </c>
      <c r="J153" s="32" t="s">
        <v>21</v>
      </c>
      <c r="K153" s="32" t="s">
        <v>2025</v>
      </c>
      <c r="L153" s="32" t="s">
        <v>2642</v>
      </c>
      <c r="M153" s="32" t="s">
        <v>23</v>
      </c>
      <c r="N153" s="46" t="s">
        <v>340</v>
      </c>
      <c r="O153" s="32" t="s">
        <v>25</v>
      </c>
      <c r="P153" s="32" t="s">
        <v>26</v>
      </c>
    </row>
    <row r="154" spans="1:16" x14ac:dyDescent="0.25">
      <c r="A154" s="49" t="s">
        <v>2909</v>
      </c>
      <c r="B154" s="32" t="s">
        <v>1269</v>
      </c>
      <c r="C154" s="33">
        <v>43790</v>
      </c>
      <c r="D154" s="37">
        <f ca="1">TODAY()-Table15[Reservation Placed Date]</f>
        <v>1604</v>
      </c>
      <c r="E154" s="32" t="s">
        <v>25</v>
      </c>
      <c r="F154" s="34">
        <v>45308</v>
      </c>
      <c r="G154" s="36">
        <f ca="1">TODAY()-Table15[Order Invitation Received Date]</f>
        <v>86</v>
      </c>
      <c r="H154" s="34">
        <v>45310</v>
      </c>
      <c r="I154" s="36">
        <f ca="1">TODAY()-Table15[Order Placed Date]</f>
        <v>84</v>
      </c>
      <c r="J154" s="32" t="s">
        <v>134</v>
      </c>
      <c r="K154" s="32" t="s">
        <v>2809</v>
      </c>
      <c r="L154" s="32" t="s">
        <v>2777</v>
      </c>
      <c r="M154" s="32" t="s">
        <v>23</v>
      </c>
      <c r="N154" s="46" t="s">
        <v>340</v>
      </c>
      <c r="O154" s="32" t="s">
        <v>25</v>
      </c>
      <c r="P154" s="32" t="s">
        <v>26</v>
      </c>
    </row>
    <row r="155" spans="1:16" x14ac:dyDescent="0.25">
      <c r="A155" s="49" t="s">
        <v>2275</v>
      </c>
      <c r="B155" s="32" t="s">
        <v>2201</v>
      </c>
      <c r="C155" s="33">
        <v>43790</v>
      </c>
      <c r="D155" s="37">
        <f ca="1">TODAY()-Table15[Reservation Placed Date]</f>
        <v>1604</v>
      </c>
      <c r="E155" s="32" t="s">
        <v>25</v>
      </c>
      <c r="F155" s="34">
        <v>45308</v>
      </c>
      <c r="G155" s="36">
        <f ca="1">TODAY()-Table15[Order Invitation Received Date]</f>
        <v>86</v>
      </c>
      <c r="H155" s="34">
        <v>45308</v>
      </c>
      <c r="I155" s="36">
        <f ca="1">TODAY()-Table15[Order Placed Date]</f>
        <v>86</v>
      </c>
      <c r="J155" s="32" t="s">
        <v>36</v>
      </c>
      <c r="K155" s="32" t="s">
        <v>824</v>
      </c>
      <c r="L155" s="32" t="s">
        <v>2276</v>
      </c>
      <c r="M155" s="32" t="s">
        <v>23</v>
      </c>
      <c r="N155" s="46" t="s">
        <v>340</v>
      </c>
      <c r="O155" s="32" t="s">
        <v>25</v>
      </c>
      <c r="P155" s="32" t="s">
        <v>26</v>
      </c>
    </row>
    <row r="156" spans="1:16" x14ac:dyDescent="0.25">
      <c r="A156" s="49" t="s">
        <v>2667</v>
      </c>
      <c r="B156" s="32" t="s">
        <v>1269</v>
      </c>
      <c r="C156" s="33">
        <v>43790</v>
      </c>
      <c r="D156" s="37">
        <f ca="1">TODAY()-Table15[Reservation Placed Date]</f>
        <v>1604</v>
      </c>
      <c r="E156" s="32" t="s">
        <v>25</v>
      </c>
      <c r="F156" s="34">
        <v>45308</v>
      </c>
      <c r="G156" s="36">
        <f ca="1">TODAY()-Table15[Order Invitation Received Date]</f>
        <v>86</v>
      </c>
      <c r="H156" s="34">
        <v>45310</v>
      </c>
      <c r="I156" s="36">
        <f ca="1">TODAY()-Table15[Order Placed Date]</f>
        <v>84</v>
      </c>
      <c r="J156" s="32" t="s">
        <v>1041</v>
      </c>
      <c r="K156" s="32" t="s">
        <v>493</v>
      </c>
      <c r="L156" s="32" t="s">
        <v>2284</v>
      </c>
      <c r="M156" s="32" t="s">
        <v>23</v>
      </c>
      <c r="N156" s="46" t="s">
        <v>24</v>
      </c>
      <c r="O156" s="32" t="s">
        <v>25</v>
      </c>
      <c r="P156" s="32" t="s">
        <v>26</v>
      </c>
    </row>
    <row r="157" spans="1:16" x14ac:dyDescent="0.25">
      <c r="A157" s="49" t="s">
        <v>2302</v>
      </c>
      <c r="B157" s="32" t="s">
        <v>106</v>
      </c>
      <c r="C157" s="33">
        <v>43790</v>
      </c>
      <c r="D157" s="37">
        <f ca="1">TODAY()-Table15[Reservation Placed Date]</f>
        <v>1604</v>
      </c>
      <c r="E157" s="46" t="s">
        <v>20</v>
      </c>
      <c r="F157" s="34">
        <v>45302</v>
      </c>
      <c r="G157" s="36">
        <f ca="1">TODAY()-Table15[Order Invitation Received Date]</f>
        <v>92</v>
      </c>
      <c r="H157" s="34">
        <v>45306</v>
      </c>
      <c r="I157" s="36">
        <f ca="1">TODAY()-Table15[Order Placed Date]</f>
        <v>88</v>
      </c>
      <c r="J157" s="32" t="s">
        <v>399</v>
      </c>
      <c r="K157" s="32" t="s">
        <v>2303</v>
      </c>
      <c r="L157" s="32" t="s">
        <v>480</v>
      </c>
      <c r="M157" s="32" t="s">
        <v>23</v>
      </c>
      <c r="N157" s="46" t="s">
        <v>340</v>
      </c>
      <c r="O157" s="32" t="s">
        <v>25</v>
      </c>
      <c r="P157" s="32" t="s">
        <v>26</v>
      </c>
    </row>
    <row r="158" spans="1:16" x14ac:dyDescent="0.25">
      <c r="A158" s="49" t="s">
        <v>3185</v>
      </c>
      <c r="B158" s="32" t="s">
        <v>1269</v>
      </c>
      <c r="C158" s="33">
        <v>43790</v>
      </c>
      <c r="D158" s="37">
        <f ca="1">TODAY()-Table15[Reservation Placed Date]</f>
        <v>1604</v>
      </c>
      <c r="E158" s="32" t="s">
        <v>25</v>
      </c>
      <c r="F158" s="34">
        <v>45302</v>
      </c>
      <c r="G158" s="36">
        <f ca="1">TODAY()-Table15[Order Invitation Received Date]</f>
        <v>92</v>
      </c>
      <c r="H158" s="34">
        <v>45302</v>
      </c>
      <c r="I158" s="36">
        <f ca="1">TODAY()-Table15[Order Placed Date]</f>
        <v>92</v>
      </c>
      <c r="J158" s="32" t="s">
        <v>418</v>
      </c>
      <c r="K158" s="32" t="s">
        <v>3186</v>
      </c>
      <c r="L158" s="32" t="s">
        <v>477</v>
      </c>
      <c r="M158" s="32" t="s">
        <v>23</v>
      </c>
      <c r="N158" s="46" t="s">
        <v>24</v>
      </c>
      <c r="O158" s="32" t="s">
        <v>25</v>
      </c>
      <c r="P158" s="32" t="s">
        <v>26</v>
      </c>
    </row>
    <row r="159" spans="1:16" x14ac:dyDescent="0.25">
      <c r="A159" s="49" t="s">
        <v>2186</v>
      </c>
      <c r="B159" s="32" t="s">
        <v>1269</v>
      </c>
      <c r="C159" s="33">
        <v>43790</v>
      </c>
      <c r="D159" s="37">
        <f ca="1">TODAY()-Table15[Reservation Placed Date]</f>
        <v>1604</v>
      </c>
      <c r="E159" s="32" t="s">
        <v>25</v>
      </c>
      <c r="F159" s="34">
        <v>45302</v>
      </c>
      <c r="G159" s="36">
        <f ca="1">TODAY()-Table15[Order Invitation Received Date]</f>
        <v>92</v>
      </c>
      <c r="H159" s="34">
        <v>45302</v>
      </c>
      <c r="I159" s="36">
        <f ca="1">TODAY()-Table15[Order Placed Date]</f>
        <v>92</v>
      </c>
      <c r="J159" s="32" t="s">
        <v>698</v>
      </c>
      <c r="K159" s="32" t="s">
        <v>2187</v>
      </c>
      <c r="L159" s="32" t="s">
        <v>2188</v>
      </c>
      <c r="M159" s="32" t="s">
        <v>23</v>
      </c>
      <c r="N159" s="46" t="s">
        <v>24</v>
      </c>
      <c r="O159" s="32" t="s">
        <v>25</v>
      </c>
      <c r="P159" s="32" t="s">
        <v>26</v>
      </c>
    </row>
    <row r="160" spans="1:16" x14ac:dyDescent="0.25">
      <c r="A160" s="49" t="s">
        <v>3813</v>
      </c>
      <c r="B160" s="32" t="s">
        <v>1269</v>
      </c>
      <c r="C160" s="33">
        <v>43790</v>
      </c>
      <c r="D160" s="37">
        <f ca="1">TODAY()-Table15[Reservation Placed Date]</f>
        <v>1604</v>
      </c>
      <c r="E160" s="32" t="s">
        <v>25</v>
      </c>
      <c r="F160" s="34">
        <v>45302</v>
      </c>
      <c r="G160" s="36">
        <f ca="1">TODAY()-Table15[Order Invitation Received Date]</f>
        <v>92</v>
      </c>
      <c r="H160" s="34">
        <v>45302</v>
      </c>
      <c r="I160" s="36">
        <f ca="1">TODAY()-Table15[Order Placed Date]</f>
        <v>92</v>
      </c>
      <c r="J160" s="32" t="s">
        <v>418</v>
      </c>
      <c r="K160" s="32" t="s">
        <v>1367</v>
      </c>
      <c r="L160" s="32" t="s">
        <v>1500</v>
      </c>
      <c r="M160" s="32" t="s">
        <v>23</v>
      </c>
      <c r="N160" s="46" t="s">
        <v>340</v>
      </c>
      <c r="O160" s="32" t="s">
        <v>25</v>
      </c>
      <c r="P160" s="32" t="s">
        <v>26</v>
      </c>
    </row>
    <row r="161" spans="1:16" x14ac:dyDescent="0.25">
      <c r="A161" s="49" t="s">
        <v>3975</v>
      </c>
      <c r="B161" s="32" t="s">
        <v>106</v>
      </c>
      <c r="C161" s="33">
        <v>43790</v>
      </c>
      <c r="D161" s="37">
        <f ca="1">TODAY()-Table15[Reservation Placed Date]</f>
        <v>1604</v>
      </c>
      <c r="E161" s="32" t="s">
        <v>25</v>
      </c>
      <c r="F161" s="34">
        <v>45301</v>
      </c>
      <c r="G161" s="36">
        <f ca="1">TODAY()-Table15[Order Invitation Received Date]</f>
        <v>93</v>
      </c>
      <c r="H161" s="34">
        <v>45304</v>
      </c>
      <c r="I161" s="36">
        <f ca="1">TODAY()-Table15[Order Placed Date]</f>
        <v>90</v>
      </c>
      <c r="J161" s="32" t="s">
        <v>30</v>
      </c>
      <c r="K161" s="32" t="s">
        <v>904</v>
      </c>
      <c r="L161" s="32" t="s">
        <v>730</v>
      </c>
      <c r="M161" s="32" t="s">
        <v>23</v>
      </c>
      <c r="N161" s="46" t="s">
        <v>24</v>
      </c>
      <c r="O161" s="32" t="s">
        <v>25</v>
      </c>
      <c r="P161" s="32" t="s">
        <v>26</v>
      </c>
    </row>
    <row r="162" spans="1:16" ht="25.5" x14ac:dyDescent="0.25">
      <c r="A162" s="49" t="s">
        <v>3855</v>
      </c>
      <c r="B162" s="32" t="s">
        <v>106</v>
      </c>
      <c r="C162" s="33">
        <v>43790</v>
      </c>
      <c r="D162" s="37">
        <f ca="1">TODAY()-Table15[Reservation Placed Date]</f>
        <v>1604</v>
      </c>
      <c r="E162" s="32" t="s">
        <v>25</v>
      </c>
      <c r="F162" s="34">
        <v>45301</v>
      </c>
      <c r="G162" s="36">
        <f ca="1">TODAY()-Table15[Order Invitation Received Date]</f>
        <v>93</v>
      </c>
      <c r="H162" s="34">
        <v>45301</v>
      </c>
      <c r="I162" s="36">
        <f ca="1">TODAY()-Table15[Order Placed Date]</f>
        <v>93</v>
      </c>
      <c r="J162" s="32" t="s">
        <v>134</v>
      </c>
      <c r="K162" s="32" t="s">
        <v>3856</v>
      </c>
      <c r="L162" s="42">
        <v>45382</v>
      </c>
      <c r="M162" s="32" t="s">
        <v>23</v>
      </c>
      <c r="N162" s="46" t="s">
        <v>340</v>
      </c>
      <c r="O162" s="32" t="s">
        <v>25</v>
      </c>
      <c r="P162" s="32" t="s">
        <v>26</v>
      </c>
    </row>
    <row r="163" spans="1:16" x14ac:dyDescent="0.25">
      <c r="A163" s="49" t="s">
        <v>2113</v>
      </c>
      <c r="B163" s="32" t="s">
        <v>106</v>
      </c>
      <c r="C163" s="33">
        <v>43790</v>
      </c>
      <c r="D163" s="37">
        <f ca="1">TODAY()-Table15[Reservation Placed Date]</f>
        <v>1604</v>
      </c>
      <c r="E163" s="46" t="s">
        <v>20</v>
      </c>
      <c r="F163" s="34">
        <v>45300</v>
      </c>
      <c r="G163" s="36">
        <f ca="1">TODAY()-Table15[Order Invitation Received Date]</f>
        <v>94</v>
      </c>
      <c r="H163" s="34">
        <v>45301</v>
      </c>
      <c r="I163" s="36">
        <f ca="1">TODAY()-Table15[Order Placed Date]</f>
        <v>93</v>
      </c>
      <c r="J163" s="32" t="s">
        <v>134</v>
      </c>
      <c r="K163" s="32" t="s">
        <v>2114</v>
      </c>
      <c r="L163" s="32" t="s">
        <v>458</v>
      </c>
      <c r="M163" s="32" t="s">
        <v>23</v>
      </c>
      <c r="N163" s="46" t="s">
        <v>340</v>
      </c>
      <c r="O163" s="32" t="s">
        <v>25</v>
      </c>
      <c r="P163" s="32" t="s">
        <v>26</v>
      </c>
    </row>
    <row r="164" spans="1:16" x14ac:dyDescent="0.25">
      <c r="A164" s="49" t="s">
        <v>2387</v>
      </c>
      <c r="B164" s="32" t="s">
        <v>35</v>
      </c>
      <c r="C164" s="33">
        <v>43790</v>
      </c>
      <c r="D164" s="37">
        <f ca="1">TODAY()-Table15[Reservation Placed Date]</f>
        <v>1604</v>
      </c>
      <c r="E164" s="46" t="s">
        <v>20</v>
      </c>
      <c r="F164" s="34">
        <v>45300</v>
      </c>
      <c r="G164" s="36">
        <f ca="1">TODAY()-Table15[Order Invitation Received Date]</f>
        <v>94</v>
      </c>
      <c r="H164" s="34">
        <v>45302</v>
      </c>
      <c r="I164" s="36">
        <f ca="1">TODAY()-Table15[Order Placed Date]</f>
        <v>92</v>
      </c>
      <c r="J164" s="32" t="s">
        <v>36</v>
      </c>
      <c r="K164" s="32" t="s">
        <v>2388</v>
      </c>
      <c r="L164" s="32" t="s">
        <v>2389</v>
      </c>
      <c r="M164" s="32" t="s">
        <v>23</v>
      </c>
      <c r="N164" s="46" t="s">
        <v>340</v>
      </c>
      <c r="O164" s="32" t="s">
        <v>25</v>
      </c>
      <c r="P164" s="32" t="s">
        <v>26</v>
      </c>
    </row>
    <row r="165" spans="1:16" x14ac:dyDescent="0.25">
      <c r="A165" s="49" t="s">
        <v>3848</v>
      </c>
      <c r="B165" s="32" t="s">
        <v>106</v>
      </c>
      <c r="C165" s="33">
        <v>43790</v>
      </c>
      <c r="D165" s="37">
        <f ca="1">TODAY()-Table15[Reservation Placed Date]</f>
        <v>1604</v>
      </c>
      <c r="E165" s="32" t="s">
        <v>25</v>
      </c>
      <c r="F165" s="34">
        <v>45300</v>
      </c>
      <c r="G165" s="36">
        <f ca="1">TODAY()-Table15[Order Invitation Received Date]</f>
        <v>94</v>
      </c>
      <c r="H165" s="34">
        <v>45363</v>
      </c>
      <c r="I165" s="36">
        <f ca="1">TODAY()-Table15[Order Placed Date]</f>
        <v>31</v>
      </c>
      <c r="J165" s="32" t="s">
        <v>253</v>
      </c>
      <c r="K165" s="32" t="s">
        <v>1049</v>
      </c>
      <c r="L165" s="32" t="s">
        <v>44</v>
      </c>
      <c r="M165" s="32" t="s">
        <v>23</v>
      </c>
      <c r="N165" s="46" t="s">
        <v>24</v>
      </c>
      <c r="O165" s="32" t="s">
        <v>25</v>
      </c>
      <c r="P165" s="32" t="s">
        <v>26</v>
      </c>
    </row>
    <row r="166" spans="1:16" x14ac:dyDescent="0.25">
      <c r="A166" s="49" t="s">
        <v>2760</v>
      </c>
      <c r="B166" s="32" t="s">
        <v>35</v>
      </c>
      <c r="C166" s="33">
        <v>43790</v>
      </c>
      <c r="D166" s="37">
        <f ca="1">TODAY()-Table15[Reservation Placed Date]</f>
        <v>1604</v>
      </c>
      <c r="E166" s="32" t="s">
        <v>25</v>
      </c>
      <c r="F166" s="34">
        <v>45300</v>
      </c>
      <c r="G166" s="36">
        <f ca="1">TODAY()-Table15[Order Invitation Received Date]</f>
        <v>94</v>
      </c>
      <c r="H166" s="34">
        <v>45300</v>
      </c>
      <c r="I166" s="36">
        <f ca="1">TODAY()-Table15[Order Placed Date]</f>
        <v>94</v>
      </c>
      <c r="J166" s="32" t="s">
        <v>180</v>
      </c>
      <c r="K166" s="32" t="s">
        <v>1061</v>
      </c>
      <c r="L166" s="32" t="s">
        <v>513</v>
      </c>
      <c r="M166" s="32" t="s">
        <v>23</v>
      </c>
      <c r="N166" s="46" t="s">
        <v>340</v>
      </c>
      <c r="O166" s="32" t="s">
        <v>25</v>
      </c>
      <c r="P166" s="32" t="s">
        <v>26</v>
      </c>
    </row>
    <row r="167" spans="1:16" x14ac:dyDescent="0.25">
      <c r="A167" s="49" t="s">
        <v>2565</v>
      </c>
      <c r="B167" s="32" t="s">
        <v>35</v>
      </c>
      <c r="C167" s="33">
        <v>43790</v>
      </c>
      <c r="D167" s="37">
        <f ca="1">TODAY()-Table15[Reservation Placed Date]</f>
        <v>1604</v>
      </c>
      <c r="E167" s="32" t="s">
        <v>25</v>
      </c>
      <c r="F167" s="34">
        <v>45300</v>
      </c>
      <c r="G167" s="36">
        <f ca="1">TODAY()-Table15[Order Invitation Received Date]</f>
        <v>94</v>
      </c>
      <c r="H167" s="34">
        <v>45302</v>
      </c>
      <c r="I167" s="36">
        <f ca="1">TODAY()-Table15[Order Placed Date]</f>
        <v>92</v>
      </c>
      <c r="J167" s="32" t="s">
        <v>410</v>
      </c>
      <c r="K167" s="32" t="s">
        <v>516</v>
      </c>
      <c r="L167" s="32" t="s">
        <v>143</v>
      </c>
      <c r="M167" s="32" t="s">
        <v>23</v>
      </c>
      <c r="N167" s="46" t="s">
        <v>24</v>
      </c>
      <c r="O167" s="32" t="s">
        <v>25</v>
      </c>
      <c r="P167" s="32" t="s">
        <v>26</v>
      </c>
    </row>
    <row r="168" spans="1:16" x14ac:dyDescent="0.25">
      <c r="A168" s="49" t="s">
        <v>2012</v>
      </c>
      <c r="B168" s="32" t="s">
        <v>106</v>
      </c>
      <c r="C168" s="33">
        <v>43790</v>
      </c>
      <c r="D168" s="37">
        <f ca="1">TODAY()-Table15[Reservation Placed Date]</f>
        <v>1604</v>
      </c>
      <c r="E168" s="32" t="s">
        <v>25</v>
      </c>
      <c r="F168" s="34">
        <v>45300</v>
      </c>
      <c r="G168" s="36">
        <f ca="1">TODAY()-Table15[Order Invitation Received Date]</f>
        <v>94</v>
      </c>
      <c r="H168" s="34">
        <v>45300</v>
      </c>
      <c r="I168" s="36">
        <f ca="1">TODAY()-Table15[Order Placed Date]</f>
        <v>94</v>
      </c>
      <c r="J168" s="32" t="s">
        <v>427</v>
      </c>
      <c r="K168" s="32" t="s">
        <v>1686</v>
      </c>
      <c r="L168" s="32" t="s">
        <v>2013</v>
      </c>
      <c r="M168" s="32" t="s">
        <v>23</v>
      </c>
      <c r="N168" s="46" t="s">
        <v>24</v>
      </c>
      <c r="O168" s="32" t="s">
        <v>25</v>
      </c>
      <c r="P168" s="32" t="s">
        <v>26</v>
      </c>
    </row>
    <row r="169" spans="1:16" x14ac:dyDescent="0.25">
      <c r="A169" s="49" t="s">
        <v>2406</v>
      </c>
      <c r="B169" s="32" t="s">
        <v>35</v>
      </c>
      <c r="C169" s="33">
        <v>43790</v>
      </c>
      <c r="D169" s="37">
        <f ca="1">TODAY()-Table15[Reservation Placed Date]</f>
        <v>1604</v>
      </c>
      <c r="E169" s="32" t="s">
        <v>25</v>
      </c>
      <c r="F169" s="34">
        <v>45300</v>
      </c>
      <c r="G169" s="36">
        <f ca="1">TODAY()-Table15[Order Invitation Received Date]</f>
        <v>94</v>
      </c>
      <c r="H169" s="34">
        <v>45300</v>
      </c>
      <c r="I169" s="36">
        <f ca="1">TODAY()-Table15[Order Placed Date]</f>
        <v>94</v>
      </c>
      <c r="J169" s="32" t="s">
        <v>36</v>
      </c>
      <c r="K169" s="32" t="s">
        <v>152</v>
      </c>
      <c r="L169" s="32" t="s">
        <v>438</v>
      </c>
      <c r="M169" s="32" t="s">
        <v>23</v>
      </c>
      <c r="N169" s="46" t="s">
        <v>24</v>
      </c>
      <c r="O169" s="32" t="s">
        <v>25</v>
      </c>
      <c r="P169" s="32" t="s">
        <v>26</v>
      </c>
    </row>
    <row r="170" spans="1:16" x14ac:dyDescent="0.25">
      <c r="A170" s="49" t="s">
        <v>2094</v>
      </c>
      <c r="B170" s="32" t="s">
        <v>46</v>
      </c>
      <c r="C170" s="33">
        <v>43790</v>
      </c>
      <c r="D170" s="37">
        <f ca="1">TODAY()-Table15[Reservation Placed Date]</f>
        <v>1604</v>
      </c>
      <c r="E170" s="32" t="s">
        <v>25</v>
      </c>
      <c r="F170" s="34">
        <v>45300</v>
      </c>
      <c r="G170" s="36">
        <f ca="1">TODAY()-Table15[Order Invitation Received Date]</f>
        <v>94</v>
      </c>
      <c r="H170" s="34">
        <v>45301</v>
      </c>
      <c r="I170" s="36">
        <f ca="1">TODAY()-Table15[Order Placed Date]</f>
        <v>93</v>
      </c>
      <c r="J170" s="32" t="s">
        <v>134</v>
      </c>
      <c r="K170" s="32" t="s">
        <v>1395</v>
      </c>
      <c r="L170" s="32" t="s">
        <v>480</v>
      </c>
      <c r="M170" s="32" t="s">
        <v>23</v>
      </c>
      <c r="N170" s="46" t="s">
        <v>340</v>
      </c>
      <c r="O170" s="32" t="s">
        <v>25</v>
      </c>
      <c r="P170" s="32" t="s">
        <v>26</v>
      </c>
    </row>
    <row r="171" spans="1:16" x14ac:dyDescent="0.25">
      <c r="A171" s="49" t="s">
        <v>3115</v>
      </c>
      <c r="B171" s="32" t="s">
        <v>106</v>
      </c>
      <c r="C171" s="33">
        <v>43790</v>
      </c>
      <c r="D171" s="37">
        <f ca="1">TODAY()-Table15[Reservation Placed Date]</f>
        <v>1604</v>
      </c>
      <c r="E171" s="32" t="s">
        <v>25</v>
      </c>
      <c r="F171" s="34">
        <v>45300</v>
      </c>
      <c r="G171" s="36">
        <f ca="1">TODAY()-Table15[Order Invitation Received Date]</f>
        <v>94</v>
      </c>
      <c r="H171" s="34">
        <v>45300</v>
      </c>
      <c r="I171" s="36">
        <f ca="1">TODAY()-Table15[Order Placed Date]</f>
        <v>94</v>
      </c>
      <c r="J171" s="32" t="s">
        <v>253</v>
      </c>
      <c r="K171" s="32" t="s">
        <v>253</v>
      </c>
      <c r="L171" s="32" t="s">
        <v>513</v>
      </c>
      <c r="M171" s="32" t="s">
        <v>23</v>
      </c>
      <c r="N171" s="46" t="s">
        <v>340</v>
      </c>
      <c r="O171" s="32" t="s">
        <v>25</v>
      </c>
      <c r="P171" s="32" t="s">
        <v>26</v>
      </c>
    </row>
    <row r="172" spans="1:16" x14ac:dyDescent="0.25">
      <c r="A172" s="49" t="s">
        <v>2592</v>
      </c>
      <c r="B172" s="32" t="s">
        <v>106</v>
      </c>
      <c r="C172" s="33">
        <v>43790</v>
      </c>
      <c r="D172" s="37">
        <f ca="1">TODAY()-Table15[Reservation Placed Date]</f>
        <v>1604</v>
      </c>
      <c r="E172" s="32" t="s">
        <v>25</v>
      </c>
      <c r="F172" s="34">
        <v>45300</v>
      </c>
      <c r="G172" s="36">
        <f ca="1">TODAY()-Table15[Order Invitation Received Date]</f>
        <v>94</v>
      </c>
      <c r="H172" s="34">
        <v>45300</v>
      </c>
      <c r="I172" s="36">
        <f ca="1">TODAY()-Table15[Order Placed Date]</f>
        <v>94</v>
      </c>
      <c r="J172" s="32" t="s">
        <v>134</v>
      </c>
      <c r="K172" s="32" t="s">
        <v>1510</v>
      </c>
      <c r="L172" s="32" t="s">
        <v>989</v>
      </c>
      <c r="M172" s="32" t="s">
        <v>23</v>
      </c>
      <c r="N172" s="46" t="s">
        <v>24</v>
      </c>
      <c r="O172" s="32" t="s">
        <v>25</v>
      </c>
      <c r="P172" s="32" t="s">
        <v>26</v>
      </c>
    </row>
    <row r="173" spans="1:16" x14ac:dyDescent="0.25">
      <c r="A173" s="49" t="s">
        <v>2582</v>
      </c>
      <c r="B173" s="32" t="s">
        <v>106</v>
      </c>
      <c r="C173" s="33">
        <v>43790</v>
      </c>
      <c r="D173" s="37">
        <f ca="1">TODAY()-Table15[Reservation Placed Date]</f>
        <v>1604</v>
      </c>
      <c r="E173" s="32" t="s">
        <v>25</v>
      </c>
      <c r="F173" s="34">
        <v>45300</v>
      </c>
      <c r="G173" s="36">
        <f ca="1">TODAY()-Table15[Order Invitation Received Date]</f>
        <v>94</v>
      </c>
      <c r="H173" s="34">
        <v>45301</v>
      </c>
      <c r="I173" s="36">
        <f ca="1">TODAY()-Table15[Order Placed Date]</f>
        <v>93</v>
      </c>
      <c r="J173" s="32" t="s">
        <v>410</v>
      </c>
      <c r="K173" s="32" t="s">
        <v>32</v>
      </c>
      <c r="L173" s="32" t="s">
        <v>32</v>
      </c>
      <c r="M173" s="32" t="s">
        <v>23</v>
      </c>
      <c r="N173" s="46" t="s">
        <v>340</v>
      </c>
      <c r="O173" s="32" t="s">
        <v>25</v>
      </c>
      <c r="P173" s="32" t="s">
        <v>26</v>
      </c>
    </row>
    <row r="174" spans="1:16" x14ac:dyDescent="0.25">
      <c r="A174" s="49" t="s">
        <v>1921</v>
      </c>
      <c r="B174" s="32" t="s">
        <v>106</v>
      </c>
      <c r="C174" s="33">
        <v>43790</v>
      </c>
      <c r="D174" s="37">
        <f ca="1">TODAY()-Table15[Reservation Placed Date]</f>
        <v>1604</v>
      </c>
      <c r="E174" s="32" t="s">
        <v>25</v>
      </c>
      <c r="F174" s="34">
        <v>45300</v>
      </c>
      <c r="G174" s="36">
        <f ca="1">TODAY()-Table15[Order Invitation Received Date]</f>
        <v>94</v>
      </c>
      <c r="H174" s="34">
        <v>45300</v>
      </c>
      <c r="I174" s="36">
        <f ca="1">TODAY()-Table15[Order Placed Date]</f>
        <v>94</v>
      </c>
      <c r="J174" s="32" t="s">
        <v>134</v>
      </c>
      <c r="K174" s="32" t="s">
        <v>1922</v>
      </c>
      <c r="L174" s="32" t="s">
        <v>810</v>
      </c>
      <c r="M174" s="32" t="s">
        <v>23</v>
      </c>
      <c r="N174" s="46" t="s">
        <v>340</v>
      </c>
      <c r="O174" s="32" t="s">
        <v>25</v>
      </c>
      <c r="P174" s="32" t="s">
        <v>26</v>
      </c>
    </row>
    <row r="175" spans="1:16" x14ac:dyDescent="0.25">
      <c r="A175" s="49" t="s">
        <v>2205</v>
      </c>
      <c r="B175" s="32" t="s">
        <v>106</v>
      </c>
      <c r="C175" s="33">
        <v>43790</v>
      </c>
      <c r="D175" s="37">
        <f ca="1">TODAY()-Table15[Reservation Placed Date]</f>
        <v>1604</v>
      </c>
      <c r="E175" s="32" t="s">
        <v>25</v>
      </c>
      <c r="F175" s="34">
        <v>45300</v>
      </c>
      <c r="G175" s="36">
        <f ca="1">TODAY()-Table15[Order Invitation Received Date]</f>
        <v>94</v>
      </c>
      <c r="H175" s="34">
        <v>45300</v>
      </c>
      <c r="I175" s="36">
        <f ca="1">TODAY()-Table15[Order Placed Date]</f>
        <v>94</v>
      </c>
      <c r="J175" s="32" t="s">
        <v>36</v>
      </c>
      <c r="K175" s="32" t="s">
        <v>2206</v>
      </c>
      <c r="L175" s="32" t="s">
        <v>1043</v>
      </c>
      <c r="M175" s="32" t="s">
        <v>23</v>
      </c>
      <c r="N175" s="46" t="s">
        <v>24</v>
      </c>
      <c r="O175" s="32" t="s">
        <v>25</v>
      </c>
      <c r="P175" s="32" t="s">
        <v>26</v>
      </c>
    </row>
    <row r="176" spans="1:16" x14ac:dyDescent="0.25">
      <c r="A176" s="49" t="s">
        <v>1944</v>
      </c>
      <c r="B176" s="32" t="s">
        <v>106</v>
      </c>
      <c r="C176" s="33">
        <v>43790</v>
      </c>
      <c r="D176" s="37">
        <f ca="1">TODAY()-Table15[Reservation Placed Date]</f>
        <v>1604</v>
      </c>
      <c r="E176" s="32" t="s">
        <v>25</v>
      </c>
      <c r="F176" s="34">
        <v>45300</v>
      </c>
      <c r="G176" s="36">
        <f ca="1">TODAY()-Table15[Order Invitation Received Date]</f>
        <v>94</v>
      </c>
      <c r="H176" s="34">
        <v>45300</v>
      </c>
      <c r="I176" s="36">
        <f ca="1">TODAY()-Table15[Order Placed Date]</f>
        <v>94</v>
      </c>
      <c r="J176" s="32" t="s">
        <v>520</v>
      </c>
      <c r="K176" s="32" t="s">
        <v>1945</v>
      </c>
      <c r="L176" s="32" t="s">
        <v>517</v>
      </c>
      <c r="M176" s="32" t="s">
        <v>23</v>
      </c>
      <c r="N176" s="46" t="s">
        <v>24</v>
      </c>
      <c r="O176" s="32" t="s">
        <v>25</v>
      </c>
      <c r="P176" s="32" t="s">
        <v>26</v>
      </c>
    </row>
    <row r="177" spans="1:16" x14ac:dyDescent="0.25">
      <c r="A177" s="49" t="s">
        <v>2864</v>
      </c>
      <c r="B177" s="32" t="s">
        <v>106</v>
      </c>
      <c r="C177" s="33">
        <v>43790</v>
      </c>
      <c r="D177" s="37">
        <f ca="1">TODAY()-Table15[Reservation Placed Date]</f>
        <v>1604</v>
      </c>
      <c r="E177" s="32" t="s">
        <v>25</v>
      </c>
      <c r="F177" s="34">
        <v>45300</v>
      </c>
      <c r="G177" s="36">
        <f ca="1">TODAY()-Table15[Order Invitation Received Date]</f>
        <v>94</v>
      </c>
      <c r="H177" s="34">
        <v>45300</v>
      </c>
      <c r="I177" s="36">
        <f ca="1">TODAY()-Table15[Order Placed Date]</f>
        <v>94</v>
      </c>
      <c r="J177" s="32" t="s">
        <v>588</v>
      </c>
      <c r="K177" s="32" t="s">
        <v>1224</v>
      </c>
      <c r="L177" s="32" t="s">
        <v>2865</v>
      </c>
      <c r="M177" s="32" t="s">
        <v>23</v>
      </c>
      <c r="N177" s="46" t="s">
        <v>340</v>
      </c>
      <c r="O177" s="32" t="s">
        <v>25</v>
      </c>
      <c r="P177" s="32" t="s">
        <v>26</v>
      </c>
    </row>
    <row r="178" spans="1:16" x14ac:dyDescent="0.25">
      <c r="A178" s="49" t="s">
        <v>2465</v>
      </c>
      <c r="B178" s="32" t="s">
        <v>35</v>
      </c>
      <c r="C178" s="33">
        <v>43790</v>
      </c>
      <c r="D178" s="37">
        <f ca="1">TODAY()-Table15[Reservation Placed Date]</f>
        <v>1604</v>
      </c>
      <c r="E178" s="32" t="s">
        <v>25</v>
      </c>
      <c r="F178" s="34">
        <v>45299</v>
      </c>
      <c r="G178" s="36">
        <f ca="1">TODAY()-Table15[Order Invitation Received Date]</f>
        <v>95</v>
      </c>
      <c r="H178" s="34">
        <v>45301</v>
      </c>
      <c r="I178" s="36">
        <f ca="1">TODAY()-Table15[Order Placed Date]</f>
        <v>93</v>
      </c>
      <c r="J178" s="32" t="s">
        <v>238</v>
      </c>
      <c r="K178" s="32" t="s">
        <v>1392</v>
      </c>
      <c r="L178" s="32" t="s">
        <v>1140</v>
      </c>
      <c r="M178" s="32" t="s">
        <v>23</v>
      </c>
      <c r="N178" s="46" t="s">
        <v>340</v>
      </c>
      <c r="O178" s="32" t="s">
        <v>25</v>
      </c>
      <c r="P178" s="32" t="s">
        <v>26</v>
      </c>
    </row>
    <row r="179" spans="1:16" x14ac:dyDescent="0.25">
      <c r="A179" s="49" t="s">
        <v>2763</v>
      </c>
      <c r="B179" s="32" t="s">
        <v>19</v>
      </c>
      <c r="C179" s="33">
        <v>43790</v>
      </c>
      <c r="D179" s="37">
        <f ca="1">TODAY()-Table15[Reservation Placed Date]</f>
        <v>1604</v>
      </c>
      <c r="E179" s="32" t="s">
        <v>25</v>
      </c>
      <c r="F179" s="34">
        <v>45296</v>
      </c>
      <c r="G179" s="36">
        <f ca="1">TODAY()-Table15[Order Invitation Received Date]</f>
        <v>98</v>
      </c>
      <c r="H179" s="34">
        <v>45296</v>
      </c>
      <c r="I179" s="36">
        <f ca="1">TODAY()-Table15[Order Placed Date]</f>
        <v>98</v>
      </c>
      <c r="J179" s="32" t="s">
        <v>36</v>
      </c>
      <c r="K179" s="32" t="s">
        <v>81</v>
      </c>
      <c r="L179" s="32" t="s">
        <v>143</v>
      </c>
      <c r="M179" s="32" t="s">
        <v>23</v>
      </c>
      <c r="N179" s="46" t="s">
        <v>340</v>
      </c>
      <c r="O179" s="32" t="s">
        <v>25</v>
      </c>
      <c r="P179" s="32" t="s">
        <v>26</v>
      </c>
    </row>
    <row r="180" spans="1:16" x14ac:dyDescent="0.25">
      <c r="A180" s="49" t="s">
        <v>2504</v>
      </c>
      <c r="B180" s="32" t="s">
        <v>95</v>
      </c>
      <c r="C180" s="33">
        <v>43790</v>
      </c>
      <c r="D180" s="37">
        <f ca="1">TODAY()-Table15[Reservation Placed Date]</f>
        <v>1604</v>
      </c>
      <c r="E180" s="32" t="s">
        <v>25</v>
      </c>
      <c r="F180" s="34">
        <v>45295</v>
      </c>
      <c r="G180" s="36">
        <f ca="1">TODAY()-Table15[Order Invitation Received Date]</f>
        <v>99</v>
      </c>
      <c r="H180" s="34">
        <v>45295</v>
      </c>
      <c r="I180" s="36">
        <f ca="1">TODAY()-Table15[Order Placed Date]</f>
        <v>99</v>
      </c>
      <c r="J180" s="32" t="s">
        <v>440</v>
      </c>
      <c r="K180" s="32" t="s">
        <v>672</v>
      </c>
      <c r="L180" s="32" t="s">
        <v>517</v>
      </c>
      <c r="M180" s="32" t="s">
        <v>23</v>
      </c>
      <c r="N180" s="46" t="s">
        <v>24</v>
      </c>
      <c r="O180" s="32" t="s">
        <v>25</v>
      </c>
      <c r="P180" s="32" t="s">
        <v>26</v>
      </c>
    </row>
    <row r="181" spans="1:16" x14ac:dyDescent="0.25">
      <c r="A181" s="49" t="s">
        <v>1783</v>
      </c>
      <c r="B181" s="32" t="s">
        <v>95</v>
      </c>
      <c r="C181" s="33">
        <v>43790</v>
      </c>
      <c r="D181" s="37">
        <f ca="1">TODAY()-Table15[Reservation Placed Date]</f>
        <v>1604</v>
      </c>
      <c r="E181" s="32" t="s">
        <v>25</v>
      </c>
      <c r="F181" s="34">
        <v>45295</v>
      </c>
      <c r="G181" s="36">
        <f ca="1">TODAY()-Table15[Order Invitation Received Date]</f>
        <v>99</v>
      </c>
      <c r="H181" s="34">
        <v>45295</v>
      </c>
      <c r="I181" s="36">
        <f ca="1">TODAY()-Table15[Order Placed Date]</f>
        <v>99</v>
      </c>
      <c r="J181" s="32" t="s">
        <v>36</v>
      </c>
      <c r="K181" s="32" t="s">
        <v>497</v>
      </c>
      <c r="L181" s="32" t="s">
        <v>561</v>
      </c>
      <c r="M181" s="32" t="s">
        <v>23</v>
      </c>
      <c r="N181" s="46" t="s">
        <v>24</v>
      </c>
      <c r="O181" s="32" t="s">
        <v>25</v>
      </c>
      <c r="P181" s="32" t="s">
        <v>26</v>
      </c>
    </row>
    <row r="182" spans="1:16" x14ac:dyDescent="0.25">
      <c r="A182" s="49" t="s">
        <v>2170</v>
      </c>
      <c r="B182" s="32" t="s">
        <v>95</v>
      </c>
      <c r="C182" s="33">
        <v>43790</v>
      </c>
      <c r="D182" s="37">
        <f ca="1">TODAY()-Table15[Reservation Placed Date]</f>
        <v>1604</v>
      </c>
      <c r="E182" s="32" t="s">
        <v>25</v>
      </c>
      <c r="F182" s="34">
        <v>45295</v>
      </c>
      <c r="G182" s="36">
        <f ca="1">TODAY()-Table15[Order Invitation Received Date]</f>
        <v>99</v>
      </c>
      <c r="H182" s="34">
        <v>45303</v>
      </c>
      <c r="I182" s="36">
        <f ca="1">TODAY()-Table15[Order Placed Date]</f>
        <v>91</v>
      </c>
      <c r="J182" s="32" t="s">
        <v>21</v>
      </c>
      <c r="K182" s="32" t="s">
        <v>1471</v>
      </c>
      <c r="L182" s="32" t="s">
        <v>1830</v>
      </c>
      <c r="M182" s="32" t="s">
        <v>23</v>
      </c>
      <c r="N182" s="46" t="s">
        <v>340</v>
      </c>
      <c r="O182" s="32" t="s">
        <v>25</v>
      </c>
      <c r="P182" s="32" t="s">
        <v>26</v>
      </c>
    </row>
    <row r="183" spans="1:16" x14ac:dyDescent="0.25">
      <c r="A183" s="49" t="s">
        <v>3818</v>
      </c>
      <c r="B183" s="32" t="s">
        <v>19</v>
      </c>
      <c r="C183" s="33">
        <v>43790</v>
      </c>
      <c r="D183" s="37">
        <f ca="1">TODAY()-Table15[Reservation Placed Date]</f>
        <v>1604</v>
      </c>
      <c r="E183" s="32" t="s">
        <v>25</v>
      </c>
      <c r="F183" s="34">
        <v>45295</v>
      </c>
      <c r="G183" s="36">
        <f ca="1">TODAY()-Table15[Order Invitation Received Date]</f>
        <v>99</v>
      </c>
      <c r="H183" s="34">
        <v>45295</v>
      </c>
      <c r="I183" s="36">
        <f ca="1">TODAY()-Table15[Order Placed Date]</f>
        <v>99</v>
      </c>
      <c r="J183" s="32" t="s">
        <v>612</v>
      </c>
      <c r="K183" s="32" t="s">
        <v>3819</v>
      </c>
      <c r="L183" s="40">
        <v>45352</v>
      </c>
      <c r="M183" s="32" t="s">
        <v>23</v>
      </c>
      <c r="N183" s="46" t="s">
        <v>340</v>
      </c>
      <c r="O183" s="32" t="s">
        <v>25</v>
      </c>
      <c r="P183" s="32" t="s">
        <v>26</v>
      </c>
    </row>
    <row r="184" spans="1:16" x14ac:dyDescent="0.25">
      <c r="A184" s="49" t="s">
        <v>1871</v>
      </c>
      <c r="B184" s="32" t="s">
        <v>69</v>
      </c>
      <c r="C184" s="33">
        <v>43790</v>
      </c>
      <c r="D184" s="37">
        <f ca="1">TODAY()-Table15[Reservation Placed Date]</f>
        <v>1604</v>
      </c>
      <c r="E184" s="32" t="s">
        <v>25</v>
      </c>
      <c r="F184" s="34">
        <v>45295</v>
      </c>
      <c r="G184" s="36">
        <f ca="1">TODAY()-Table15[Order Invitation Received Date]</f>
        <v>99</v>
      </c>
      <c r="H184" s="34">
        <v>45295</v>
      </c>
      <c r="I184" s="36">
        <f ca="1">TODAY()-Table15[Order Placed Date]</f>
        <v>99</v>
      </c>
      <c r="J184" s="32" t="s">
        <v>660</v>
      </c>
      <c r="K184" s="32" t="s">
        <v>1872</v>
      </c>
      <c r="L184" s="32" t="s">
        <v>1873</v>
      </c>
      <c r="M184" s="32" t="s">
        <v>23</v>
      </c>
      <c r="N184" s="46" t="s">
        <v>24</v>
      </c>
      <c r="O184" s="32" t="s">
        <v>25</v>
      </c>
      <c r="P184" s="32" t="s">
        <v>26</v>
      </c>
    </row>
    <row r="185" spans="1:16" x14ac:dyDescent="0.25">
      <c r="A185" s="49" t="s">
        <v>3255</v>
      </c>
      <c r="B185" s="32" t="s">
        <v>95</v>
      </c>
      <c r="C185" s="33">
        <v>43790</v>
      </c>
      <c r="D185" s="37">
        <f ca="1">TODAY()-Table15[Reservation Placed Date]</f>
        <v>1604</v>
      </c>
      <c r="E185" s="32" t="s">
        <v>25</v>
      </c>
      <c r="F185" s="34">
        <v>45295</v>
      </c>
      <c r="G185" s="36">
        <f ca="1">TODAY()-Table15[Order Invitation Received Date]</f>
        <v>99</v>
      </c>
      <c r="H185" s="34">
        <v>45295</v>
      </c>
      <c r="I185" s="36">
        <f ca="1">TODAY()-Table15[Order Placed Date]</f>
        <v>99</v>
      </c>
      <c r="J185" s="32" t="s">
        <v>238</v>
      </c>
      <c r="K185" s="32" t="s">
        <v>1392</v>
      </c>
      <c r="L185" s="32" t="s">
        <v>480</v>
      </c>
      <c r="M185" s="32" t="s">
        <v>23</v>
      </c>
      <c r="N185" s="46" t="s">
        <v>24</v>
      </c>
      <c r="O185" s="32" t="s">
        <v>25</v>
      </c>
      <c r="P185" s="32" t="s">
        <v>26</v>
      </c>
    </row>
    <row r="186" spans="1:16" x14ac:dyDescent="0.25">
      <c r="A186" s="49" t="s">
        <v>3992</v>
      </c>
      <c r="B186" s="32" t="s">
        <v>46</v>
      </c>
      <c r="C186" s="33">
        <v>43790</v>
      </c>
      <c r="D186" s="37">
        <f ca="1">TODAY()-Table15[Reservation Placed Date]</f>
        <v>1604</v>
      </c>
      <c r="E186" s="46" t="s">
        <v>20</v>
      </c>
      <c r="F186" s="34">
        <v>45294</v>
      </c>
      <c r="G186" s="36">
        <f ca="1">TODAY()-Table15[Order Invitation Received Date]</f>
        <v>100</v>
      </c>
      <c r="H186" s="34">
        <v>45301</v>
      </c>
      <c r="I186" s="36">
        <f ca="1">TODAY()-Table15[Order Placed Date]</f>
        <v>93</v>
      </c>
      <c r="J186" s="32" t="s">
        <v>30</v>
      </c>
      <c r="K186" s="32" t="s">
        <v>197</v>
      </c>
      <c r="L186" s="32" t="s">
        <v>480</v>
      </c>
      <c r="M186" s="32" t="s">
        <v>23</v>
      </c>
      <c r="N186" s="46" t="s">
        <v>356</v>
      </c>
      <c r="O186" s="32" t="s">
        <v>25</v>
      </c>
      <c r="P186" s="32" t="s">
        <v>26</v>
      </c>
    </row>
    <row r="187" spans="1:16" x14ac:dyDescent="0.25">
      <c r="A187" s="49" t="s">
        <v>2610</v>
      </c>
      <c r="B187" s="32" t="s">
        <v>69</v>
      </c>
      <c r="C187" s="33">
        <v>43790</v>
      </c>
      <c r="D187" s="37">
        <f ca="1">TODAY()-Table15[Reservation Placed Date]</f>
        <v>1604</v>
      </c>
      <c r="E187" s="46" t="s">
        <v>20</v>
      </c>
      <c r="F187" s="34">
        <v>45293</v>
      </c>
      <c r="G187" s="36">
        <f ca="1">TODAY()-Table15[Order Invitation Received Date]</f>
        <v>101</v>
      </c>
      <c r="H187" s="34">
        <v>45294</v>
      </c>
      <c r="I187" s="36">
        <f ca="1">TODAY()-Table15[Order Placed Date]</f>
        <v>100</v>
      </c>
      <c r="J187" s="32" t="s">
        <v>36</v>
      </c>
      <c r="K187" s="32" t="s">
        <v>617</v>
      </c>
      <c r="L187" s="32" t="s">
        <v>517</v>
      </c>
      <c r="M187" s="32" t="s">
        <v>23</v>
      </c>
      <c r="N187" s="46" t="s">
        <v>340</v>
      </c>
      <c r="O187" s="32" t="s">
        <v>25</v>
      </c>
      <c r="P187" s="32" t="s">
        <v>26</v>
      </c>
    </row>
    <row r="188" spans="1:16" x14ac:dyDescent="0.25">
      <c r="A188" s="49" t="s">
        <v>1733</v>
      </c>
      <c r="B188" s="32" t="s">
        <v>69</v>
      </c>
      <c r="C188" s="33">
        <v>43790</v>
      </c>
      <c r="D188" s="37">
        <f ca="1">TODAY()-Table15[Reservation Placed Date]</f>
        <v>1604</v>
      </c>
      <c r="E188" s="46" t="s">
        <v>20</v>
      </c>
      <c r="F188" s="34">
        <v>45293</v>
      </c>
      <c r="G188" s="36">
        <f ca="1">TODAY()-Table15[Order Invitation Received Date]</f>
        <v>101</v>
      </c>
      <c r="H188" s="34">
        <v>45293</v>
      </c>
      <c r="I188" s="36">
        <f ca="1">TODAY()-Table15[Order Placed Date]</f>
        <v>101</v>
      </c>
      <c r="J188" s="32" t="s">
        <v>238</v>
      </c>
      <c r="K188" s="32" t="s">
        <v>716</v>
      </c>
      <c r="L188" s="32" t="s">
        <v>678</v>
      </c>
      <c r="M188" s="32" t="s">
        <v>23</v>
      </c>
      <c r="N188" s="46" t="s">
        <v>24</v>
      </c>
      <c r="O188" s="32" t="s">
        <v>25</v>
      </c>
      <c r="P188" s="32" t="s">
        <v>26</v>
      </c>
    </row>
    <row r="189" spans="1:16" x14ac:dyDescent="0.25">
      <c r="A189" s="49" t="s">
        <v>2307</v>
      </c>
      <c r="B189" s="32"/>
      <c r="C189" s="33">
        <v>43790</v>
      </c>
      <c r="D189" s="37">
        <f ca="1">TODAY()-Table15[Reservation Placed Date]</f>
        <v>1604</v>
      </c>
      <c r="E189" s="32" t="s">
        <v>25</v>
      </c>
      <c r="F189" s="34">
        <v>45293</v>
      </c>
      <c r="G189" s="36">
        <f ca="1">TODAY()-Table15[Order Invitation Received Date]</f>
        <v>101</v>
      </c>
      <c r="H189" s="34">
        <v>45295</v>
      </c>
      <c r="I189" s="36">
        <f ca="1">TODAY()-Table15[Order Placed Date]</f>
        <v>99</v>
      </c>
      <c r="J189" s="32" t="s">
        <v>134</v>
      </c>
      <c r="K189" s="32" t="s">
        <v>25</v>
      </c>
      <c r="L189" s="32" t="s">
        <v>477</v>
      </c>
      <c r="M189" s="32" t="s">
        <v>23</v>
      </c>
      <c r="N189" s="46" t="s">
        <v>340</v>
      </c>
      <c r="O189" s="32" t="s">
        <v>25</v>
      </c>
      <c r="P189" s="32" t="s">
        <v>26</v>
      </c>
    </row>
    <row r="190" spans="1:16" x14ac:dyDescent="0.25">
      <c r="A190" s="49" t="s">
        <v>2489</v>
      </c>
      <c r="B190" s="32" t="s">
        <v>69</v>
      </c>
      <c r="C190" s="33">
        <v>43790</v>
      </c>
      <c r="D190" s="37">
        <f ca="1">TODAY()-Table15[Reservation Placed Date]</f>
        <v>1604</v>
      </c>
      <c r="E190" s="32" t="s">
        <v>25</v>
      </c>
      <c r="F190" s="34">
        <v>45293</v>
      </c>
      <c r="G190" s="36">
        <f ca="1">TODAY()-Table15[Order Invitation Received Date]</f>
        <v>101</v>
      </c>
      <c r="H190" s="34">
        <v>45295</v>
      </c>
      <c r="I190" s="36">
        <f ca="1">TODAY()-Table15[Order Placed Date]</f>
        <v>99</v>
      </c>
      <c r="J190" s="32" t="s">
        <v>134</v>
      </c>
      <c r="K190" s="32" t="s">
        <v>25</v>
      </c>
      <c r="L190" s="32" t="s">
        <v>458</v>
      </c>
      <c r="M190" s="32" t="s">
        <v>23</v>
      </c>
      <c r="N190" s="46" t="s">
        <v>340</v>
      </c>
      <c r="O190" s="32" t="s">
        <v>25</v>
      </c>
      <c r="P190" s="32" t="s">
        <v>26</v>
      </c>
    </row>
    <row r="191" spans="1:16" x14ac:dyDescent="0.25">
      <c r="A191" s="49" t="s">
        <v>2051</v>
      </c>
      <c r="B191" s="32" t="s">
        <v>69</v>
      </c>
      <c r="C191" s="33">
        <v>43790</v>
      </c>
      <c r="D191" s="37">
        <f ca="1">TODAY()-Table15[Reservation Placed Date]</f>
        <v>1604</v>
      </c>
      <c r="E191" s="32" t="s">
        <v>25</v>
      </c>
      <c r="F191" s="34">
        <v>45293</v>
      </c>
      <c r="G191" s="36">
        <f ca="1">TODAY()-Table15[Order Invitation Received Date]</f>
        <v>101</v>
      </c>
      <c r="H191" s="34">
        <v>45293</v>
      </c>
      <c r="I191" s="36">
        <f ca="1">TODAY()-Table15[Order Placed Date]</f>
        <v>101</v>
      </c>
      <c r="J191" s="32" t="s">
        <v>134</v>
      </c>
      <c r="K191" s="32" t="s">
        <v>2052</v>
      </c>
      <c r="L191" s="32" t="s">
        <v>606</v>
      </c>
      <c r="M191" s="32" t="s">
        <v>23</v>
      </c>
      <c r="N191" s="46" t="s">
        <v>340</v>
      </c>
      <c r="O191" s="32" t="s">
        <v>25</v>
      </c>
      <c r="P191" s="32" t="s">
        <v>26</v>
      </c>
    </row>
    <row r="192" spans="1:16" x14ac:dyDescent="0.25">
      <c r="A192" s="49" t="s">
        <v>1731</v>
      </c>
      <c r="B192" s="32" t="s">
        <v>35</v>
      </c>
      <c r="C192" s="33">
        <v>43790</v>
      </c>
      <c r="D192" s="37">
        <f ca="1">TODAY()-Table15[Reservation Placed Date]</f>
        <v>1604</v>
      </c>
      <c r="E192" s="32" t="s">
        <v>25</v>
      </c>
      <c r="F192" s="34">
        <v>45293</v>
      </c>
      <c r="G192" s="36">
        <f ca="1">TODAY()-Table15[Order Invitation Received Date]</f>
        <v>101</v>
      </c>
      <c r="H192" s="34">
        <v>45293</v>
      </c>
      <c r="I192" s="36">
        <f ca="1">TODAY()-Table15[Order Placed Date]</f>
        <v>101</v>
      </c>
      <c r="J192" s="32" t="s">
        <v>440</v>
      </c>
      <c r="K192" s="32" t="s">
        <v>441</v>
      </c>
      <c r="L192" s="32" t="s">
        <v>595</v>
      </c>
      <c r="M192" s="32" t="s">
        <v>23</v>
      </c>
      <c r="N192" s="46" t="s">
        <v>24</v>
      </c>
      <c r="O192" s="32" t="s">
        <v>25</v>
      </c>
      <c r="P192" s="32" t="s">
        <v>26</v>
      </c>
    </row>
    <row r="193" spans="1:16" x14ac:dyDescent="0.25">
      <c r="A193" s="49" t="s">
        <v>1664</v>
      </c>
      <c r="B193" s="32" t="s">
        <v>69</v>
      </c>
      <c r="C193" s="33">
        <v>43790</v>
      </c>
      <c r="D193" s="37">
        <f ca="1">TODAY()-Table15[Reservation Placed Date]</f>
        <v>1604</v>
      </c>
      <c r="E193" s="32" t="s">
        <v>25</v>
      </c>
      <c r="F193" s="34">
        <v>45289</v>
      </c>
      <c r="G193" s="36">
        <f ca="1">TODAY()-Table15[Order Invitation Received Date]</f>
        <v>105</v>
      </c>
      <c r="H193" s="34">
        <v>45289</v>
      </c>
      <c r="I193" s="36">
        <f ca="1">TODAY()-Table15[Order Placed Date]</f>
        <v>105</v>
      </c>
      <c r="J193" s="32" t="s">
        <v>36</v>
      </c>
      <c r="K193" s="32" t="s">
        <v>1665</v>
      </c>
      <c r="L193" s="32" t="s">
        <v>1666</v>
      </c>
      <c r="M193" s="32" t="s">
        <v>23</v>
      </c>
      <c r="N193" s="46" t="s">
        <v>340</v>
      </c>
      <c r="O193" s="32" t="s">
        <v>25</v>
      </c>
      <c r="P193" s="32" t="s">
        <v>26</v>
      </c>
    </row>
    <row r="194" spans="1:16" x14ac:dyDescent="0.25">
      <c r="A194" s="49" t="s">
        <v>3952</v>
      </c>
      <c r="B194" s="32" t="s">
        <v>46</v>
      </c>
      <c r="C194" s="33">
        <v>43790</v>
      </c>
      <c r="D194" s="37">
        <f ca="1">TODAY()-Table15[Reservation Placed Date]</f>
        <v>1604</v>
      </c>
      <c r="E194" s="32" t="s">
        <v>25</v>
      </c>
      <c r="F194" s="34">
        <v>45289</v>
      </c>
      <c r="G194" s="36">
        <f ca="1">TODAY()-Table15[Order Invitation Received Date]</f>
        <v>105</v>
      </c>
      <c r="H194" s="34">
        <v>45289</v>
      </c>
      <c r="I194" s="36">
        <f ca="1">TODAY()-Table15[Order Placed Date]</f>
        <v>105</v>
      </c>
      <c r="J194" s="32" t="s">
        <v>238</v>
      </c>
      <c r="K194" s="32" t="s">
        <v>716</v>
      </c>
      <c r="L194" s="32" t="s">
        <v>513</v>
      </c>
      <c r="M194" s="32" t="s">
        <v>23</v>
      </c>
      <c r="N194" s="46" t="s">
        <v>24</v>
      </c>
      <c r="O194" s="32" t="s">
        <v>25</v>
      </c>
      <c r="P194" s="32" t="s">
        <v>26</v>
      </c>
    </row>
    <row r="195" spans="1:16" x14ac:dyDescent="0.25">
      <c r="A195" s="49" t="s">
        <v>3028</v>
      </c>
      <c r="B195" s="32" t="s">
        <v>46</v>
      </c>
      <c r="C195" s="33">
        <v>43790</v>
      </c>
      <c r="D195" s="37">
        <f ca="1">TODAY()-Table15[Reservation Placed Date]</f>
        <v>1604</v>
      </c>
      <c r="E195" s="46" t="s">
        <v>20</v>
      </c>
      <c r="F195" s="34">
        <v>45288</v>
      </c>
      <c r="G195" s="36">
        <f ca="1">TODAY()-Table15[Order Invitation Received Date]</f>
        <v>106</v>
      </c>
      <c r="H195" s="34">
        <v>45321</v>
      </c>
      <c r="I195" s="36">
        <f ca="1">TODAY()-Table15[Order Placed Date]</f>
        <v>73</v>
      </c>
      <c r="J195" s="32" t="s">
        <v>36</v>
      </c>
      <c r="K195" s="32" t="s">
        <v>168</v>
      </c>
      <c r="L195" s="32" t="s">
        <v>2254</v>
      </c>
      <c r="M195" s="32" t="s">
        <v>23</v>
      </c>
      <c r="N195" s="46" t="s">
        <v>340</v>
      </c>
      <c r="O195" s="32" t="s">
        <v>25</v>
      </c>
      <c r="P195" s="32" t="s">
        <v>26</v>
      </c>
    </row>
    <row r="196" spans="1:16" x14ac:dyDescent="0.25">
      <c r="A196" s="49" t="s">
        <v>2690</v>
      </c>
      <c r="B196" s="32" t="s">
        <v>46</v>
      </c>
      <c r="C196" s="33">
        <v>43790</v>
      </c>
      <c r="D196" s="37">
        <f ca="1">TODAY()-Table15[Reservation Placed Date]</f>
        <v>1604</v>
      </c>
      <c r="E196" s="46" t="s">
        <v>20</v>
      </c>
      <c r="F196" s="34">
        <v>45288</v>
      </c>
      <c r="G196" s="36">
        <f ca="1">TODAY()-Table15[Order Invitation Received Date]</f>
        <v>106</v>
      </c>
      <c r="H196" s="34">
        <v>45291</v>
      </c>
      <c r="I196" s="36">
        <f ca="1">TODAY()-Table15[Order Placed Date]</f>
        <v>103</v>
      </c>
      <c r="J196" s="32" t="s">
        <v>134</v>
      </c>
      <c r="K196" s="32" t="s">
        <v>2691</v>
      </c>
      <c r="L196" s="32" t="s">
        <v>517</v>
      </c>
      <c r="M196" s="32" t="s">
        <v>23</v>
      </c>
      <c r="N196" s="46" t="s">
        <v>340</v>
      </c>
      <c r="O196" s="32" t="s">
        <v>25</v>
      </c>
      <c r="P196" s="32" t="s">
        <v>26</v>
      </c>
    </row>
    <row r="197" spans="1:16" x14ac:dyDescent="0.25">
      <c r="A197" s="49" t="s">
        <v>1569</v>
      </c>
      <c r="B197" s="32" t="s">
        <v>46</v>
      </c>
      <c r="C197" s="33">
        <v>43790</v>
      </c>
      <c r="D197" s="37">
        <f ca="1">TODAY()-Table15[Reservation Placed Date]</f>
        <v>1604</v>
      </c>
      <c r="E197" s="46" t="s">
        <v>20</v>
      </c>
      <c r="F197" s="34">
        <v>45288</v>
      </c>
      <c r="G197" s="36">
        <f ca="1">TODAY()-Table15[Order Invitation Received Date]</f>
        <v>106</v>
      </c>
      <c r="H197" s="34">
        <v>45288</v>
      </c>
      <c r="I197" s="36">
        <f ca="1">TODAY()-Table15[Order Placed Date]</f>
        <v>106</v>
      </c>
      <c r="J197" s="32" t="s">
        <v>418</v>
      </c>
      <c r="K197" s="32" t="s">
        <v>1367</v>
      </c>
      <c r="L197" s="40">
        <v>45292</v>
      </c>
      <c r="M197" s="32" t="s">
        <v>23</v>
      </c>
      <c r="N197" s="46" t="s">
        <v>24</v>
      </c>
      <c r="O197" s="32" t="s">
        <v>25</v>
      </c>
      <c r="P197" s="32" t="s">
        <v>26</v>
      </c>
    </row>
    <row r="198" spans="1:16" x14ac:dyDescent="0.25">
      <c r="A198" s="49" t="s">
        <v>3842</v>
      </c>
      <c r="B198" s="32" t="s">
        <v>95</v>
      </c>
      <c r="C198" s="33">
        <v>43790</v>
      </c>
      <c r="D198" s="37">
        <f ca="1">TODAY()-Table15[Reservation Placed Date]</f>
        <v>1604</v>
      </c>
      <c r="E198" s="46" t="s">
        <v>20</v>
      </c>
      <c r="F198" s="34">
        <v>45288</v>
      </c>
      <c r="G198" s="36">
        <f ca="1">TODAY()-Table15[Order Invitation Received Date]</f>
        <v>106</v>
      </c>
      <c r="H198" s="34">
        <v>45318</v>
      </c>
      <c r="I198" s="36">
        <f ca="1">TODAY()-Table15[Order Placed Date]</f>
        <v>76</v>
      </c>
      <c r="J198" s="32" t="s">
        <v>30</v>
      </c>
      <c r="K198" s="32" t="s">
        <v>3843</v>
      </c>
      <c r="L198" s="32" t="s">
        <v>3844</v>
      </c>
      <c r="M198" s="32" t="s">
        <v>23</v>
      </c>
      <c r="N198" s="46" t="s">
        <v>340</v>
      </c>
      <c r="O198" s="32" t="s">
        <v>25</v>
      </c>
      <c r="P198" s="32" t="s">
        <v>26</v>
      </c>
    </row>
    <row r="199" spans="1:16" x14ac:dyDescent="0.25">
      <c r="A199" s="49" t="s">
        <v>2010</v>
      </c>
      <c r="B199" s="32" t="s">
        <v>69</v>
      </c>
      <c r="C199" s="33">
        <v>43790</v>
      </c>
      <c r="D199" s="37">
        <f ca="1">TODAY()-Table15[Reservation Placed Date]</f>
        <v>1604</v>
      </c>
      <c r="E199" s="32" t="s">
        <v>25</v>
      </c>
      <c r="F199" s="34">
        <v>45288</v>
      </c>
      <c r="G199" s="36">
        <f ca="1">TODAY()-Table15[Order Invitation Received Date]</f>
        <v>106</v>
      </c>
      <c r="H199" s="34">
        <v>45288</v>
      </c>
      <c r="I199" s="36">
        <f ca="1">TODAY()-Table15[Order Placed Date]</f>
        <v>106</v>
      </c>
      <c r="J199" s="32" t="s">
        <v>486</v>
      </c>
      <c r="K199" s="32" t="s">
        <v>493</v>
      </c>
      <c r="L199" s="32" t="s">
        <v>480</v>
      </c>
      <c r="M199" s="32" t="s">
        <v>23</v>
      </c>
      <c r="N199" s="46" t="s">
        <v>24</v>
      </c>
      <c r="O199" s="32" t="s">
        <v>25</v>
      </c>
      <c r="P199" s="32" t="s">
        <v>26</v>
      </c>
    </row>
    <row r="200" spans="1:16" x14ac:dyDescent="0.25">
      <c r="A200" s="49" t="s">
        <v>1550</v>
      </c>
      <c r="B200" s="32" t="s">
        <v>46</v>
      </c>
      <c r="C200" s="33">
        <v>43790</v>
      </c>
      <c r="D200" s="37">
        <f ca="1">TODAY()-Table15[Reservation Placed Date]</f>
        <v>1604</v>
      </c>
      <c r="E200" s="32" t="s">
        <v>25</v>
      </c>
      <c r="F200" s="34">
        <v>45288</v>
      </c>
      <c r="G200" s="36">
        <f ca="1">TODAY()-Table15[Order Invitation Received Date]</f>
        <v>106</v>
      </c>
      <c r="H200" s="34">
        <v>45288</v>
      </c>
      <c r="I200" s="36">
        <f ca="1">TODAY()-Table15[Order Placed Date]</f>
        <v>106</v>
      </c>
      <c r="J200" s="32" t="s">
        <v>21</v>
      </c>
      <c r="K200" s="32" t="s">
        <v>1551</v>
      </c>
      <c r="L200" s="32" t="s">
        <v>810</v>
      </c>
      <c r="M200" s="32" t="s">
        <v>23</v>
      </c>
      <c r="N200" s="46" t="s">
        <v>24</v>
      </c>
      <c r="O200" s="32" t="s">
        <v>25</v>
      </c>
      <c r="P200" s="32" t="s">
        <v>26</v>
      </c>
    </row>
    <row r="201" spans="1:16" x14ac:dyDescent="0.25">
      <c r="A201" s="49" t="s">
        <v>1435</v>
      </c>
      <c r="B201" s="32" t="s">
        <v>46</v>
      </c>
      <c r="C201" s="33">
        <v>43790</v>
      </c>
      <c r="D201" s="37">
        <f ca="1">TODAY()-Table15[Reservation Placed Date]</f>
        <v>1604</v>
      </c>
      <c r="E201" s="32" t="s">
        <v>25</v>
      </c>
      <c r="F201" s="34">
        <v>45288</v>
      </c>
      <c r="G201" s="36">
        <f ca="1">TODAY()-Table15[Order Invitation Received Date]</f>
        <v>106</v>
      </c>
      <c r="H201" s="34">
        <v>45288</v>
      </c>
      <c r="I201" s="36">
        <f ca="1">TODAY()-Table15[Order Placed Date]</f>
        <v>106</v>
      </c>
      <c r="J201" s="32" t="s">
        <v>651</v>
      </c>
      <c r="K201" s="32" t="s">
        <v>1290</v>
      </c>
      <c r="L201" s="32" t="s">
        <v>44</v>
      </c>
      <c r="M201" s="32" t="s">
        <v>23</v>
      </c>
      <c r="N201" s="46" t="s">
        <v>340</v>
      </c>
      <c r="O201" s="32" t="s">
        <v>25</v>
      </c>
      <c r="P201" s="32" t="s">
        <v>26</v>
      </c>
    </row>
    <row r="202" spans="1:16" x14ac:dyDescent="0.25">
      <c r="A202" s="49" t="s">
        <v>3440</v>
      </c>
      <c r="B202" s="32" t="s">
        <v>46</v>
      </c>
      <c r="C202" s="33">
        <v>43790</v>
      </c>
      <c r="D202" s="37">
        <f ca="1">TODAY()-Table15[Reservation Placed Date]</f>
        <v>1604</v>
      </c>
      <c r="E202" s="32" t="s">
        <v>25</v>
      </c>
      <c r="F202" s="34">
        <v>45288</v>
      </c>
      <c r="G202" s="36">
        <f ca="1">TODAY()-Table15[Order Invitation Received Date]</f>
        <v>106</v>
      </c>
      <c r="H202" s="34">
        <v>45288</v>
      </c>
      <c r="I202" s="36">
        <f ca="1">TODAY()-Table15[Order Placed Date]</f>
        <v>106</v>
      </c>
      <c r="J202" s="32" t="s">
        <v>410</v>
      </c>
      <c r="K202" s="32" t="s">
        <v>516</v>
      </c>
      <c r="L202" s="32" t="s">
        <v>480</v>
      </c>
      <c r="M202" s="32" t="s">
        <v>23</v>
      </c>
      <c r="N202" s="46" t="s">
        <v>340</v>
      </c>
      <c r="O202" s="32" t="s">
        <v>25</v>
      </c>
      <c r="P202" s="32" t="s">
        <v>26</v>
      </c>
    </row>
    <row r="203" spans="1:16" x14ac:dyDescent="0.25">
      <c r="A203" s="49" t="s">
        <v>2566</v>
      </c>
      <c r="B203" s="32" t="s">
        <v>46</v>
      </c>
      <c r="C203" s="33">
        <v>43790</v>
      </c>
      <c r="D203" s="37">
        <f ca="1">TODAY()-Table15[Reservation Placed Date]</f>
        <v>1604</v>
      </c>
      <c r="E203" s="32" t="s">
        <v>25</v>
      </c>
      <c r="F203" s="34">
        <v>45288</v>
      </c>
      <c r="G203" s="36">
        <f ca="1">TODAY()-Table15[Order Invitation Received Date]</f>
        <v>106</v>
      </c>
      <c r="H203" s="34">
        <v>45289</v>
      </c>
      <c r="I203" s="36">
        <f ca="1">TODAY()-Table15[Order Placed Date]</f>
        <v>105</v>
      </c>
      <c r="J203" s="32" t="s">
        <v>134</v>
      </c>
      <c r="K203" s="32" t="s">
        <v>2492</v>
      </c>
      <c r="L203" s="32" t="s">
        <v>2567</v>
      </c>
      <c r="M203" s="32" t="s">
        <v>23</v>
      </c>
      <c r="N203" s="46" t="s">
        <v>24</v>
      </c>
      <c r="O203" s="32" t="s">
        <v>25</v>
      </c>
      <c r="P203" s="32" t="s">
        <v>26</v>
      </c>
    </row>
    <row r="204" spans="1:16" x14ac:dyDescent="0.25">
      <c r="A204" s="49" t="s">
        <v>1543</v>
      </c>
      <c r="B204" s="32" t="s">
        <v>46</v>
      </c>
      <c r="C204" s="33">
        <v>43790</v>
      </c>
      <c r="D204" s="37">
        <f ca="1">TODAY()-Table15[Reservation Placed Date]</f>
        <v>1604</v>
      </c>
      <c r="E204" s="32" t="s">
        <v>25</v>
      </c>
      <c r="F204" s="34">
        <v>45288</v>
      </c>
      <c r="G204" s="36">
        <f ca="1">TODAY()-Table15[Order Invitation Received Date]</f>
        <v>106</v>
      </c>
      <c r="H204" s="34">
        <v>45288</v>
      </c>
      <c r="I204" s="36">
        <f ca="1">TODAY()-Table15[Order Placed Date]</f>
        <v>106</v>
      </c>
      <c r="J204" s="32" t="s">
        <v>134</v>
      </c>
      <c r="K204" s="32" t="s">
        <v>1544</v>
      </c>
      <c r="L204" s="32">
        <v>2024</v>
      </c>
      <c r="M204" s="32" t="s">
        <v>23</v>
      </c>
      <c r="N204" s="46" t="s">
        <v>340</v>
      </c>
      <c r="O204" s="32" t="s">
        <v>25</v>
      </c>
      <c r="P204" s="32" t="s">
        <v>26</v>
      </c>
    </row>
    <row r="205" spans="1:16" x14ac:dyDescent="0.25">
      <c r="A205" s="49" t="s">
        <v>3422</v>
      </c>
      <c r="B205" s="32" t="s">
        <v>46</v>
      </c>
      <c r="C205" s="33">
        <v>43790</v>
      </c>
      <c r="D205" s="37">
        <f ca="1">TODAY()-Table15[Reservation Placed Date]</f>
        <v>1604</v>
      </c>
      <c r="E205" s="32" t="s">
        <v>25</v>
      </c>
      <c r="F205" s="34">
        <v>45288</v>
      </c>
      <c r="G205" s="36">
        <f ca="1">TODAY()-Table15[Order Invitation Received Date]</f>
        <v>106</v>
      </c>
      <c r="H205" s="34">
        <v>45291</v>
      </c>
      <c r="I205" s="36">
        <f ca="1">TODAY()-Table15[Order Placed Date]</f>
        <v>103</v>
      </c>
      <c r="J205" s="32" t="s">
        <v>660</v>
      </c>
      <c r="K205" s="32" t="s">
        <v>3423</v>
      </c>
      <c r="L205" s="32" t="s">
        <v>480</v>
      </c>
      <c r="M205" s="32" t="s">
        <v>23</v>
      </c>
      <c r="N205" s="46" t="s">
        <v>24</v>
      </c>
      <c r="O205" s="32" t="s">
        <v>25</v>
      </c>
      <c r="P205" s="32" t="s">
        <v>26</v>
      </c>
    </row>
    <row r="206" spans="1:16" x14ac:dyDescent="0.25">
      <c r="A206" s="49" t="s">
        <v>1484</v>
      </c>
      <c r="B206" s="32" t="s">
        <v>69</v>
      </c>
      <c r="C206" s="33">
        <v>43790</v>
      </c>
      <c r="D206" s="37">
        <f ca="1">TODAY()-Table15[Reservation Placed Date]</f>
        <v>1604</v>
      </c>
      <c r="E206" s="32" t="s">
        <v>25</v>
      </c>
      <c r="F206" s="34">
        <v>45288</v>
      </c>
      <c r="G206" s="36">
        <f ca="1">TODAY()-Table15[Order Invitation Received Date]</f>
        <v>106</v>
      </c>
      <c r="H206" s="34">
        <v>45288</v>
      </c>
      <c r="I206" s="36">
        <f ca="1">TODAY()-Table15[Order Placed Date]</f>
        <v>106</v>
      </c>
      <c r="J206" s="32" t="s">
        <v>410</v>
      </c>
      <c r="K206" s="32" t="s">
        <v>1485</v>
      </c>
      <c r="L206" s="32" t="s">
        <v>477</v>
      </c>
      <c r="M206" s="32" t="s">
        <v>23</v>
      </c>
      <c r="N206" s="46" t="s">
        <v>340</v>
      </c>
      <c r="O206" s="32" t="s">
        <v>25</v>
      </c>
      <c r="P206" s="32" t="s">
        <v>26</v>
      </c>
    </row>
    <row r="207" spans="1:16" x14ac:dyDescent="0.25">
      <c r="A207" s="49" t="s">
        <v>2766</v>
      </c>
      <c r="B207" s="32" t="s">
        <v>69</v>
      </c>
      <c r="C207" s="33">
        <v>43790</v>
      </c>
      <c r="D207" s="37">
        <f ca="1">TODAY()-Table15[Reservation Placed Date]</f>
        <v>1604</v>
      </c>
      <c r="E207" s="32" t="s">
        <v>25</v>
      </c>
      <c r="F207" s="34">
        <v>45288</v>
      </c>
      <c r="G207" s="36">
        <f ca="1">TODAY()-Table15[Order Invitation Received Date]</f>
        <v>106</v>
      </c>
      <c r="H207" s="34">
        <v>45293</v>
      </c>
      <c r="I207" s="36">
        <f ca="1">TODAY()-Table15[Order Placed Date]</f>
        <v>101</v>
      </c>
      <c r="J207" s="32" t="s">
        <v>36</v>
      </c>
      <c r="K207" s="32" t="s">
        <v>2767</v>
      </c>
      <c r="L207" s="32" t="s">
        <v>517</v>
      </c>
      <c r="M207" s="32" t="s">
        <v>23</v>
      </c>
      <c r="N207" s="46" t="s">
        <v>24</v>
      </c>
      <c r="O207" s="32" t="s">
        <v>25</v>
      </c>
      <c r="P207" s="32" t="s">
        <v>26</v>
      </c>
    </row>
    <row r="208" spans="1:16" x14ac:dyDescent="0.25">
      <c r="A208" s="49" t="s">
        <v>1772</v>
      </c>
      <c r="B208" s="32" t="s">
        <v>95</v>
      </c>
      <c r="C208" s="33">
        <v>43790</v>
      </c>
      <c r="D208" s="37">
        <f ca="1">TODAY()-Table15[Reservation Placed Date]</f>
        <v>1604</v>
      </c>
      <c r="E208" s="32" t="s">
        <v>25</v>
      </c>
      <c r="F208" s="34">
        <v>45288</v>
      </c>
      <c r="G208" s="36">
        <f ca="1">TODAY()-Table15[Order Invitation Received Date]</f>
        <v>106</v>
      </c>
      <c r="H208" s="34">
        <v>45294</v>
      </c>
      <c r="I208" s="36">
        <f ca="1">TODAY()-Table15[Order Placed Date]</f>
        <v>100</v>
      </c>
      <c r="J208" s="32" t="s">
        <v>528</v>
      </c>
      <c r="K208" s="32" t="s">
        <v>1773</v>
      </c>
      <c r="L208" s="40">
        <v>45352</v>
      </c>
      <c r="M208" s="32" t="s">
        <v>23</v>
      </c>
      <c r="N208" s="46" t="s">
        <v>340</v>
      </c>
      <c r="O208" s="32" t="s">
        <v>25</v>
      </c>
      <c r="P208" s="32" t="s">
        <v>26</v>
      </c>
    </row>
    <row r="209" spans="1:16" x14ac:dyDescent="0.25">
      <c r="A209" s="49" t="s">
        <v>2768</v>
      </c>
      <c r="B209" s="32" t="s">
        <v>69</v>
      </c>
      <c r="C209" s="33">
        <v>43790</v>
      </c>
      <c r="D209" s="37">
        <f ca="1">TODAY()-Table15[Reservation Placed Date]</f>
        <v>1604</v>
      </c>
      <c r="E209" s="32" t="s">
        <v>25</v>
      </c>
      <c r="F209" s="34">
        <v>45288</v>
      </c>
      <c r="G209" s="36">
        <f ca="1">TODAY()-Table15[Order Invitation Received Date]</f>
        <v>106</v>
      </c>
      <c r="H209" s="34">
        <v>45288</v>
      </c>
      <c r="I209" s="36">
        <f ca="1">TODAY()-Table15[Order Placed Date]</f>
        <v>106</v>
      </c>
      <c r="J209" s="32" t="s">
        <v>369</v>
      </c>
      <c r="K209" s="32" t="s">
        <v>668</v>
      </c>
      <c r="L209" s="32" t="s">
        <v>517</v>
      </c>
      <c r="M209" s="32" t="s">
        <v>23</v>
      </c>
      <c r="N209" s="46" t="s">
        <v>24</v>
      </c>
      <c r="O209" s="32" t="s">
        <v>25</v>
      </c>
      <c r="P209" s="32" t="s">
        <v>26</v>
      </c>
    </row>
    <row r="210" spans="1:16" x14ac:dyDescent="0.25">
      <c r="A210" s="49" t="s">
        <v>2768</v>
      </c>
      <c r="B210" s="32" t="s">
        <v>69</v>
      </c>
      <c r="C210" s="33">
        <v>43790</v>
      </c>
      <c r="D210" s="37">
        <f ca="1">TODAY()-Table15[Reservation Placed Date]</f>
        <v>1604</v>
      </c>
      <c r="E210" s="32" t="s">
        <v>25</v>
      </c>
      <c r="F210" s="34">
        <v>45288</v>
      </c>
      <c r="G210" s="36">
        <f ca="1">TODAY()-Table15[Order Invitation Received Date]</f>
        <v>106</v>
      </c>
      <c r="H210" s="34">
        <v>45288</v>
      </c>
      <c r="I210" s="36">
        <f ca="1">TODAY()-Table15[Order Placed Date]</f>
        <v>106</v>
      </c>
      <c r="J210" s="32" t="s">
        <v>369</v>
      </c>
      <c r="K210" s="32" t="s">
        <v>821</v>
      </c>
      <c r="L210" s="32" t="s">
        <v>517</v>
      </c>
      <c r="M210" s="32" t="s">
        <v>23</v>
      </c>
      <c r="N210" s="46" t="s">
        <v>24</v>
      </c>
      <c r="O210" s="32" t="s">
        <v>25</v>
      </c>
      <c r="P210" s="32" t="s">
        <v>26</v>
      </c>
    </row>
    <row r="211" spans="1:16" x14ac:dyDescent="0.25">
      <c r="A211" s="49" t="s">
        <v>2595</v>
      </c>
      <c r="B211" s="32" t="s">
        <v>46</v>
      </c>
      <c r="C211" s="33">
        <v>43790</v>
      </c>
      <c r="D211" s="37">
        <f ca="1">TODAY()-Table15[Reservation Placed Date]</f>
        <v>1604</v>
      </c>
      <c r="E211" s="32" t="s">
        <v>25</v>
      </c>
      <c r="F211" s="34">
        <v>45288</v>
      </c>
      <c r="G211" s="36">
        <f ca="1">TODAY()-Table15[Order Invitation Received Date]</f>
        <v>106</v>
      </c>
      <c r="H211" s="34">
        <v>45288</v>
      </c>
      <c r="I211" s="36">
        <f ca="1">TODAY()-Table15[Order Placed Date]</f>
        <v>106</v>
      </c>
      <c r="J211" s="32" t="s">
        <v>21</v>
      </c>
      <c r="K211" s="32" t="s">
        <v>1455</v>
      </c>
      <c r="L211" s="32" t="s">
        <v>143</v>
      </c>
      <c r="M211" s="32" t="s">
        <v>23</v>
      </c>
      <c r="N211" s="46" t="s">
        <v>24</v>
      </c>
      <c r="O211" s="32" t="s">
        <v>25</v>
      </c>
      <c r="P211" s="32" t="s">
        <v>26</v>
      </c>
    </row>
    <row r="212" spans="1:16" x14ac:dyDescent="0.25">
      <c r="A212" s="49" t="s">
        <v>1459</v>
      </c>
      <c r="B212" s="32" t="s">
        <v>46</v>
      </c>
      <c r="C212" s="33">
        <v>43790</v>
      </c>
      <c r="D212" s="37">
        <f ca="1">TODAY()-Table15[Reservation Placed Date]</f>
        <v>1604</v>
      </c>
      <c r="E212" s="32" t="s">
        <v>25</v>
      </c>
      <c r="F212" s="34">
        <v>45288</v>
      </c>
      <c r="G212" s="36">
        <f ca="1">TODAY()-Table15[Order Invitation Received Date]</f>
        <v>106</v>
      </c>
      <c r="H212" s="34">
        <v>45288</v>
      </c>
      <c r="I212" s="36">
        <f ca="1">TODAY()-Table15[Order Placed Date]</f>
        <v>106</v>
      </c>
      <c r="J212" s="32" t="s">
        <v>180</v>
      </c>
      <c r="K212" s="32" t="s">
        <v>25</v>
      </c>
      <c r="L212" s="32" t="s">
        <v>513</v>
      </c>
      <c r="M212" s="32" t="s">
        <v>23</v>
      </c>
      <c r="N212" s="46" t="s">
        <v>24</v>
      </c>
      <c r="O212" s="32" t="s">
        <v>25</v>
      </c>
      <c r="P212" s="32" t="s">
        <v>26</v>
      </c>
    </row>
    <row r="213" spans="1:16" x14ac:dyDescent="0.25">
      <c r="A213" s="49" t="s">
        <v>2913</v>
      </c>
      <c r="B213" s="32" t="s">
        <v>46</v>
      </c>
      <c r="C213" s="33">
        <v>43790</v>
      </c>
      <c r="D213" s="37">
        <f ca="1">TODAY()-Table15[Reservation Placed Date]</f>
        <v>1604</v>
      </c>
      <c r="E213" s="32" t="s">
        <v>25</v>
      </c>
      <c r="F213" s="34">
        <v>45288</v>
      </c>
      <c r="G213" s="36">
        <f ca="1">TODAY()-Table15[Order Invitation Received Date]</f>
        <v>106</v>
      </c>
      <c r="H213" s="34">
        <v>45302</v>
      </c>
      <c r="I213" s="36">
        <f ca="1">TODAY()-Table15[Order Placed Date]</f>
        <v>92</v>
      </c>
      <c r="J213" s="32" t="s">
        <v>238</v>
      </c>
      <c r="K213" s="32" t="s">
        <v>716</v>
      </c>
      <c r="L213" s="32" t="s">
        <v>2914</v>
      </c>
      <c r="M213" s="32" t="s">
        <v>23</v>
      </c>
      <c r="N213" s="46" t="s">
        <v>340</v>
      </c>
      <c r="O213" s="32" t="s">
        <v>25</v>
      </c>
      <c r="P213" s="32" t="s">
        <v>26</v>
      </c>
    </row>
    <row r="214" spans="1:16" x14ac:dyDescent="0.25">
      <c r="A214" s="49" t="s">
        <v>1442</v>
      </c>
      <c r="B214" s="32" t="s">
        <v>46</v>
      </c>
      <c r="C214" s="33">
        <v>43790</v>
      </c>
      <c r="D214" s="37">
        <f ca="1">TODAY()-Table15[Reservation Placed Date]</f>
        <v>1604</v>
      </c>
      <c r="E214" s="32" t="s">
        <v>25</v>
      </c>
      <c r="F214" s="34">
        <v>45288</v>
      </c>
      <c r="G214" s="36">
        <f ca="1">TODAY()-Table15[Order Invitation Received Date]</f>
        <v>106</v>
      </c>
      <c r="H214" s="34">
        <v>45288</v>
      </c>
      <c r="I214" s="36">
        <f ca="1">TODAY()-Table15[Order Placed Date]</f>
        <v>106</v>
      </c>
      <c r="J214" s="32" t="s">
        <v>660</v>
      </c>
      <c r="K214" s="32" t="s">
        <v>1443</v>
      </c>
      <c r="L214" s="32" t="s">
        <v>1108</v>
      </c>
      <c r="M214" s="32" t="s">
        <v>23</v>
      </c>
      <c r="N214" s="46" t="s">
        <v>24</v>
      </c>
      <c r="O214" s="32" t="s">
        <v>25</v>
      </c>
      <c r="P214" s="32" t="s">
        <v>26</v>
      </c>
    </row>
    <row r="215" spans="1:16" x14ac:dyDescent="0.25">
      <c r="A215" s="49" t="s">
        <v>1595</v>
      </c>
      <c r="B215" s="32" t="s">
        <v>46</v>
      </c>
      <c r="C215" s="33">
        <v>43790</v>
      </c>
      <c r="D215" s="37">
        <f ca="1">TODAY()-Table15[Reservation Placed Date]</f>
        <v>1604</v>
      </c>
      <c r="E215" s="32" t="s">
        <v>25</v>
      </c>
      <c r="F215" s="34">
        <v>45288</v>
      </c>
      <c r="G215" s="36">
        <f ca="1">TODAY()-Table15[Order Invitation Received Date]</f>
        <v>106</v>
      </c>
      <c r="H215" s="34">
        <v>45288</v>
      </c>
      <c r="I215" s="36">
        <f ca="1">TODAY()-Table15[Order Placed Date]</f>
        <v>106</v>
      </c>
      <c r="J215" s="32" t="s">
        <v>593</v>
      </c>
      <c r="K215" s="32" t="s">
        <v>598</v>
      </c>
      <c r="L215" s="32" t="s">
        <v>1070</v>
      </c>
      <c r="M215" s="32" t="s">
        <v>23</v>
      </c>
      <c r="N215" s="46" t="s">
        <v>24</v>
      </c>
      <c r="O215" s="32" t="s">
        <v>25</v>
      </c>
      <c r="P215" s="32" t="s">
        <v>26</v>
      </c>
    </row>
    <row r="216" spans="1:16" x14ac:dyDescent="0.25">
      <c r="A216" s="49" t="s">
        <v>1421</v>
      </c>
      <c r="B216" s="32" t="s">
        <v>46</v>
      </c>
      <c r="C216" s="33">
        <v>43790</v>
      </c>
      <c r="D216" s="37">
        <f ca="1">TODAY()-Table15[Reservation Placed Date]</f>
        <v>1604</v>
      </c>
      <c r="E216" s="32" t="s">
        <v>25</v>
      </c>
      <c r="F216" s="34">
        <v>45288</v>
      </c>
      <c r="G216" s="36">
        <f ca="1">TODAY()-Table15[Order Invitation Received Date]</f>
        <v>106</v>
      </c>
      <c r="H216" s="34">
        <v>45288</v>
      </c>
      <c r="I216" s="36">
        <f ca="1">TODAY()-Table15[Order Placed Date]</f>
        <v>106</v>
      </c>
      <c r="J216" s="32" t="s">
        <v>253</v>
      </c>
      <c r="K216" s="32" t="s">
        <v>1049</v>
      </c>
      <c r="L216" s="32" t="s">
        <v>477</v>
      </c>
      <c r="M216" s="32" t="s">
        <v>23</v>
      </c>
      <c r="N216" s="46" t="s">
        <v>24</v>
      </c>
      <c r="O216" s="32" t="s">
        <v>25</v>
      </c>
      <c r="P216" s="32" t="s">
        <v>26</v>
      </c>
    </row>
    <row r="217" spans="1:16" x14ac:dyDescent="0.25">
      <c r="A217" s="49" t="s">
        <v>1925</v>
      </c>
      <c r="B217" s="32" t="s">
        <v>46</v>
      </c>
      <c r="C217" s="33">
        <v>43790</v>
      </c>
      <c r="D217" s="37">
        <f ca="1">TODAY()-Table15[Reservation Placed Date]</f>
        <v>1604</v>
      </c>
      <c r="E217" s="32" t="s">
        <v>25</v>
      </c>
      <c r="F217" s="34">
        <v>45288</v>
      </c>
      <c r="G217" s="36">
        <f ca="1">TODAY()-Table15[Order Invitation Received Date]</f>
        <v>106</v>
      </c>
      <c r="H217" s="34">
        <v>45288</v>
      </c>
      <c r="I217" s="36">
        <f ca="1">TODAY()-Table15[Order Placed Date]</f>
        <v>106</v>
      </c>
      <c r="J217" s="32" t="s">
        <v>418</v>
      </c>
      <c r="K217" s="32" t="s">
        <v>1926</v>
      </c>
      <c r="L217" s="32" t="s">
        <v>438</v>
      </c>
      <c r="M217" s="32" t="s">
        <v>23</v>
      </c>
      <c r="N217" s="46" t="s">
        <v>24</v>
      </c>
      <c r="O217" s="32" t="s">
        <v>25</v>
      </c>
      <c r="P217" s="32" t="s">
        <v>26</v>
      </c>
    </row>
    <row r="218" spans="1:16" x14ac:dyDescent="0.25">
      <c r="A218" s="49" t="s">
        <v>2862</v>
      </c>
      <c r="B218" s="32" t="s">
        <v>69</v>
      </c>
      <c r="C218" s="33">
        <v>43790</v>
      </c>
      <c r="D218" s="37">
        <f ca="1">TODAY()-Table15[Reservation Placed Date]</f>
        <v>1604</v>
      </c>
      <c r="E218" s="32" t="s">
        <v>25</v>
      </c>
      <c r="F218" s="34">
        <v>45288</v>
      </c>
      <c r="G218" s="36">
        <f ca="1">TODAY()-Table15[Order Invitation Received Date]</f>
        <v>106</v>
      </c>
      <c r="H218" s="34">
        <v>45330</v>
      </c>
      <c r="I218" s="36">
        <f ca="1">TODAY()-Table15[Order Placed Date]</f>
        <v>64</v>
      </c>
      <c r="J218" s="32" t="s">
        <v>36</v>
      </c>
      <c r="K218" s="32" t="s">
        <v>2863</v>
      </c>
      <c r="L218" s="32" t="s">
        <v>2389</v>
      </c>
      <c r="M218" s="32" t="s">
        <v>23</v>
      </c>
      <c r="N218" s="46" t="s">
        <v>24</v>
      </c>
      <c r="O218" s="32" t="s">
        <v>25</v>
      </c>
      <c r="P218" s="32" t="s">
        <v>26</v>
      </c>
    </row>
    <row r="219" spans="1:16" x14ac:dyDescent="0.25">
      <c r="A219" s="49" t="s">
        <v>1641</v>
      </c>
      <c r="B219" s="32" t="s">
        <v>69</v>
      </c>
      <c r="C219" s="33">
        <v>43790</v>
      </c>
      <c r="D219" s="37">
        <f ca="1">TODAY()-Table15[Reservation Placed Date]</f>
        <v>1604</v>
      </c>
      <c r="E219" s="32" t="s">
        <v>25</v>
      </c>
      <c r="F219" s="34">
        <v>45288</v>
      </c>
      <c r="G219" s="36">
        <f ca="1">TODAY()-Table15[Order Invitation Received Date]</f>
        <v>106</v>
      </c>
      <c r="H219" s="34">
        <v>45289</v>
      </c>
      <c r="I219" s="36">
        <f ca="1">TODAY()-Table15[Order Placed Date]</f>
        <v>105</v>
      </c>
      <c r="J219" s="32" t="s">
        <v>134</v>
      </c>
      <c r="K219" s="32" t="s">
        <v>127</v>
      </c>
      <c r="L219" s="32" t="s">
        <v>458</v>
      </c>
      <c r="M219" s="32" t="s">
        <v>23</v>
      </c>
      <c r="N219" s="46" t="s">
        <v>340</v>
      </c>
      <c r="O219" s="32" t="s">
        <v>25</v>
      </c>
      <c r="P219" s="32" t="s">
        <v>26</v>
      </c>
    </row>
    <row r="220" spans="1:16" x14ac:dyDescent="0.25">
      <c r="A220" s="49" t="s">
        <v>1454</v>
      </c>
      <c r="B220" s="32" t="s">
        <v>46</v>
      </c>
      <c r="C220" s="33">
        <v>43790</v>
      </c>
      <c r="D220" s="37">
        <f ca="1">TODAY()-Table15[Reservation Placed Date]</f>
        <v>1604</v>
      </c>
      <c r="E220" s="32" t="s">
        <v>25</v>
      </c>
      <c r="F220" s="34">
        <v>45288</v>
      </c>
      <c r="G220" s="36">
        <f ca="1">TODAY()-Table15[Order Invitation Received Date]</f>
        <v>106</v>
      </c>
      <c r="H220" s="34">
        <v>45288</v>
      </c>
      <c r="I220" s="36">
        <f ca="1">TODAY()-Table15[Order Placed Date]</f>
        <v>106</v>
      </c>
      <c r="J220" s="32" t="s">
        <v>21</v>
      </c>
      <c r="K220" s="32" t="s">
        <v>1455</v>
      </c>
      <c r="L220" s="32" t="s">
        <v>606</v>
      </c>
      <c r="M220" s="32" t="s">
        <v>23</v>
      </c>
      <c r="N220" s="46" t="s">
        <v>24</v>
      </c>
      <c r="O220" s="32" t="s">
        <v>25</v>
      </c>
      <c r="P220" s="32" t="s">
        <v>26</v>
      </c>
    </row>
    <row r="221" spans="1:16" x14ac:dyDescent="0.25">
      <c r="A221" s="49" t="s">
        <v>1451</v>
      </c>
      <c r="B221" s="32" t="s">
        <v>46</v>
      </c>
      <c r="C221" s="33">
        <v>43790</v>
      </c>
      <c r="D221" s="37">
        <f ca="1">TODAY()-Table15[Reservation Placed Date]</f>
        <v>1604</v>
      </c>
      <c r="E221" s="32" t="s">
        <v>25</v>
      </c>
      <c r="F221" s="34">
        <v>45288</v>
      </c>
      <c r="G221" s="36">
        <f ca="1">TODAY()-Table15[Order Invitation Received Date]</f>
        <v>106</v>
      </c>
      <c r="H221" s="34">
        <v>45288</v>
      </c>
      <c r="I221" s="36">
        <f ca="1">TODAY()-Table15[Order Placed Date]</f>
        <v>106</v>
      </c>
      <c r="J221" s="32" t="s">
        <v>698</v>
      </c>
      <c r="K221" s="32" t="s">
        <v>1452</v>
      </c>
      <c r="L221" s="32" t="s">
        <v>477</v>
      </c>
      <c r="M221" s="32" t="s">
        <v>23</v>
      </c>
      <c r="N221" s="46" t="s">
        <v>340</v>
      </c>
      <c r="O221" s="32" t="s">
        <v>25</v>
      </c>
      <c r="P221" s="32" t="s">
        <v>26</v>
      </c>
    </row>
    <row r="222" spans="1:16" x14ac:dyDescent="0.25">
      <c r="A222" s="49" t="s">
        <v>1842</v>
      </c>
      <c r="B222" s="32" t="s">
        <v>46</v>
      </c>
      <c r="C222" s="33">
        <v>43790</v>
      </c>
      <c r="D222" s="37">
        <f ca="1">TODAY()-Table15[Reservation Placed Date]</f>
        <v>1604</v>
      </c>
      <c r="E222" s="32" t="s">
        <v>25</v>
      </c>
      <c r="F222" s="34">
        <v>45288</v>
      </c>
      <c r="G222" s="36">
        <f ca="1">TODAY()-Table15[Order Invitation Received Date]</f>
        <v>106</v>
      </c>
      <c r="H222" s="34">
        <v>45297</v>
      </c>
      <c r="I222" s="36">
        <f ca="1">TODAY()-Table15[Order Placed Date]</f>
        <v>97</v>
      </c>
      <c r="J222" s="32" t="s">
        <v>1073</v>
      </c>
      <c r="K222" s="32" t="s">
        <v>1843</v>
      </c>
      <c r="L222" s="32" t="s">
        <v>1844</v>
      </c>
      <c r="M222" s="32" t="s">
        <v>23</v>
      </c>
      <c r="N222" s="46" t="s">
        <v>340</v>
      </c>
      <c r="O222" s="32" t="s">
        <v>25</v>
      </c>
      <c r="P222" s="32" t="s">
        <v>26</v>
      </c>
    </row>
    <row r="223" spans="1:16" x14ac:dyDescent="0.25">
      <c r="A223" s="49" t="s">
        <v>1630</v>
      </c>
      <c r="B223" s="32" t="s">
        <v>69</v>
      </c>
      <c r="C223" s="33">
        <v>43790</v>
      </c>
      <c r="D223" s="37">
        <f ca="1">TODAY()-Table15[Reservation Placed Date]</f>
        <v>1604</v>
      </c>
      <c r="E223" s="32" t="s">
        <v>25</v>
      </c>
      <c r="F223" s="34">
        <v>45288</v>
      </c>
      <c r="G223" s="36">
        <f ca="1">TODAY()-Table15[Order Invitation Received Date]</f>
        <v>106</v>
      </c>
      <c r="H223" s="34">
        <v>45288</v>
      </c>
      <c r="I223" s="36">
        <f ca="1">TODAY()-Table15[Order Placed Date]</f>
        <v>106</v>
      </c>
      <c r="J223" s="32" t="s">
        <v>410</v>
      </c>
      <c r="K223" s="32" t="s">
        <v>1631</v>
      </c>
      <c r="L223" s="32" t="s">
        <v>1632</v>
      </c>
      <c r="M223" s="32" t="s">
        <v>23</v>
      </c>
      <c r="N223" s="46" t="s">
        <v>24</v>
      </c>
      <c r="O223" s="32" t="s">
        <v>25</v>
      </c>
      <c r="P223" s="32" t="s">
        <v>26</v>
      </c>
    </row>
    <row r="224" spans="1:16" x14ac:dyDescent="0.25">
      <c r="A224" s="49" t="s">
        <v>1448</v>
      </c>
      <c r="B224" s="32" t="s">
        <v>46</v>
      </c>
      <c r="C224" s="33">
        <v>43790</v>
      </c>
      <c r="D224" s="37">
        <f ca="1">TODAY()-Table15[Reservation Placed Date]</f>
        <v>1604</v>
      </c>
      <c r="E224" s="46" t="s">
        <v>20</v>
      </c>
      <c r="F224" s="34">
        <v>45288</v>
      </c>
      <c r="G224" s="36">
        <f ca="1">TODAY()-Table15[Order Invitation Received Date]</f>
        <v>106</v>
      </c>
      <c r="H224" s="34">
        <v>45288</v>
      </c>
      <c r="I224" s="36">
        <f ca="1">TODAY()-Table15[Order Placed Date]</f>
        <v>106</v>
      </c>
      <c r="J224" s="32" t="s">
        <v>30</v>
      </c>
      <c r="K224" s="32" t="s">
        <v>1449</v>
      </c>
      <c r="L224" s="32" t="s">
        <v>606</v>
      </c>
      <c r="M224" s="32" t="s">
        <v>23</v>
      </c>
      <c r="N224" s="46" t="s">
        <v>24</v>
      </c>
      <c r="O224" s="32" t="s">
        <v>25</v>
      </c>
      <c r="P224" s="46" t="s">
        <v>20</v>
      </c>
    </row>
    <row r="225" spans="1:16" x14ac:dyDescent="0.25">
      <c r="A225" s="49" t="s">
        <v>2173</v>
      </c>
      <c r="B225" s="32" t="s">
        <v>46</v>
      </c>
      <c r="C225" s="33">
        <v>43790</v>
      </c>
      <c r="D225" s="37">
        <f ca="1">TODAY()-Table15[Reservation Placed Date]</f>
        <v>1604</v>
      </c>
      <c r="E225" s="46" t="s">
        <v>20</v>
      </c>
      <c r="F225" s="34">
        <v>45288</v>
      </c>
      <c r="G225" s="36">
        <f ca="1">TODAY()-Table15[Order Invitation Received Date]</f>
        <v>106</v>
      </c>
      <c r="H225" s="34">
        <v>45288</v>
      </c>
      <c r="I225" s="36">
        <f ca="1">TODAY()-Table15[Order Placed Date]</f>
        <v>106</v>
      </c>
      <c r="J225" s="32" t="s">
        <v>410</v>
      </c>
      <c r="K225" s="32" t="s">
        <v>2174</v>
      </c>
      <c r="L225" s="32" t="s">
        <v>513</v>
      </c>
      <c r="M225" s="32" t="s">
        <v>23</v>
      </c>
      <c r="N225" s="46" t="s">
        <v>340</v>
      </c>
      <c r="O225" s="32" t="s">
        <v>25</v>
      </c>
      <c r="P225" s="46" t="s">
        <v>20</v>
      </c>
    </row>
    <row r="226" spans="1:16" x14ac:dyDescent="0.25">
      <c r="A226" s="49" t="s">
        <v>1769</v>
      </c>
      <c r="B226" s="32" t="s">
        <v>64</v>
      </c>
      <c r="C226" s="33">
        <v>43790</v>
      </c>
      <c r="D226" s="37">
        <f ca="1">TODAY()-Table15[Reservation Placed Date]</f>
        <v>1604</v>
      </c>
      <c r="E226" s="46" t="s">
        <v>20</v>
      </c>
      <c r="F226" s="34">
        <v>45287</v>
      </c>
      <c r="G226" s="36">
        <f ca="1">TODAY()-Table15[Order Invitation Received Date]</f>
        <v>107</v>
      </c>
      <c r="H226" s="34">
        <v>45294</v>
      </c>
      <c r="I226" s="36">
        <f ca="1">TODAY()-Table15[Order Placed Date]</f>
        <v>100</v>
      </c>
      <c r="J226" s="32" t="s">
        <v>612</v>
      </c>
      <c r="K226" s="32" t="s">
        <v>1770</v>
      </c>
      <c r="L226" s="32" t="s">
        <v>1771</v>
      </c>
      <c r="M226" s="32" t="s">
        <v>23</v>
      </c>
      <c r="N226" s="46" t="s">
        <v>340</v>
      </c>
      <c r="O226" s="32" t="s">
        <v>25</v>
      </c>
      <c r="P226" s="32" t="s">
        <v>26</v>
      </c>
    </row>
    <row r="227" spans="1:16" x14ac:dyDescent="0.25">
      <c r="A227" s="49" t="s">
        <v>1930</v>
      </c>
      <c r="B227" s="32" t="s">
        <v>95</v>
      </c>
      <c r="C227" s="33">
        <v>43790</v>
      </c>
      <c r="D227" s="37">
        <f ca="1">TODAY()-Table15[Reservation Placed Date]</f>
        <v>1604</v>
      </c>
      <c r="E227" s="46" t="s">
        <v>20</v>
      </c>
      <c r="F227" s="34">
        <v>45287</v>
      </c>
      <c r="G227" s="36">
        <f ca="1">TODAY()-Table15[Order Invitation Received Date]</f>
        <v>107</v>
      </c>
      <c r="H227" s="34">
        <v>45287</v>
      </c>
      <c r="I227" s="36">
        <f ca="1">TODAY()-Table15[Order Placed Date]</f>
        <v>107</v>
      </c>
      <c r="J227" s="32" t="s">
        <v>588</v>
      </c>
      <c r="K227" s="32" t="s">
        <v>1931</v>
      </c>
      <c r="L227" s="32" t="s">
        <v>1932</v>
      </c>
      <c r="M227" s="32" t="s">
        <v>23</v>
      </c>
      <c r="N227" s="46" t="s">
        <v>340</v>
      </c>
      <c r="O227" s="32" t="s">
        <v>25</v>
      </c>
      <c r="P227" s="32" t="s">
        <v>26</v>
      </c>
    </row>
    <row r="228" spans="1:16" x14ac:dyDescent="0.25">
      <c r="A228" s="49" t="s">
        <v>4022</v>
      </c>
      <c r="B228" s="32" t="s">
        <v>59</v>
      </c>
      <c r="C228" s="33">
        <v>43790</v>
      </c>
      <c r="D228" s="37">
        <f ca="1">TODAY()-Table15[Reservation Placed Date]</f>
        <v>1604</v>
      </c>
      <c r="E228" s="32" t="s">
        <v>25</v>
      </c>
      <c r="F228" s="34">
        <v>45287</v>
      </c>
      <c r="G228" s="36">
        <f ca="1">TODAY()-Table15[Order Invitation Received Date]</f>
        <v>107</v>
      </c>
      <c r="H228" s="34">
        <v>45287</v>
      </c>
      <c r="I228" s="36">
        <f ca="1">TODAY()-Table15[Order Placed Date]</f>
        <v>107</v>
      </c>
      <c r="J228" s="32" t="s">
        <v>520</v>
      </c>
      <c r="K228" s="32" t="s">
        <v>2196</v>
      </c>
      <c r="L228" s="32" t="s">
        <v>480</v>
      </c>
      <c r="M228" s="32" t="s">
        <v>23</v>
      </c>
      <c r="N228" s="46" t="s">
        <v>340</v>
      </c>
      <c r="O228" s="32" t="s">
        <v>25</v>
      </c>
      <c r="P228" s="32" t="s">
        <v>26</v>
      </c>
    </row>
    <row r="229" spans="1:16" x14ac:dyDescent="0.25">
      <c r="A229" s="49" t="s">
        <v>2452</v>
      </c>
      <c r="B229" s="32" t="s">
        <v>95</v>
      </c>
      <c r="C229" s="33">
        <v>43790</v>
      </c>
      <c r="D229" s="37">
        <f ca="1">TODAY()-Table15[Reservation Placed Date]</f>
        <v>1604</v>
      </c>
      <c r="E229" s="46" t="s">
        <v>20</v>
      </c>
      <c r="F229" s="34">
        <v>45286</v>
      </c>
      <c r="G229" s="36">
        <f ca="1">TODAY()-Table15[Order Invitation Received Date]</f>
        <v>108</v>
      </c>
      <c r="H229" s="34">
        <v>45287</v>
      </c>
      <c r="I229" s="36">
        <f ca="1">TODAY()-Table15[Order Placed Date]</f>
        <v>107</v>
      </c>
      <c r="J229" s="32" t="s">
        <v>36</v>
      </c>
      <c r="K229" s="32" t="s">
        <v>158</v>
      </c>
      <c r="L229" s="32" t="s">
        <v>480</v>
      </c>
      <c r="M229" s="32" t="s">
        <v>23</v>
      </c>
      <c r="N229" s="46" t="s">
        <v>24</v>
      </c>
      <c r="O229" s="32" t="s">
        <v>25</v>
      </c>
      <c r="P229" s="32" t="s">
        <v>26</v>
      </c>
    </row>
    <row r="230" spans="1:16" x14ac:dyDescent="0.25">
      <c r="A230" s="49" t="s">
        <v>1196</v>
      </c>
      <c r="B230" s="32" t="s">
        <v>95</v>
      </c>
      <c r="C230" s="33">
        <v>43790</v>
      </c>
      <c r="D230" s="37">
        <f ca="1">TODAY()-Table15[Reservation Placed Date]</f>
        <v>1604</v>
      </c>
      <c r="E230" s="46" t="s">
        <v>20</v>
      </c>
      <c r="F230" s="34">
        <v>45286</v>
      </c>
      <c r="G230" s="36">
        <f ca="1">TODAY()-Table15[Order Invitation Received Date]</f>
        <v>108</v>
      </c>
      <c r="H230" s="34">
        <v>45286</v>
      </c>
      <c r="I230" s="36">
        <f ca="1">TODAY()-Table15[Order Placed Date]</f>
        <v>108</v>
      </c>
      <c r="J230" s="32" t="s">
        <v>36</v>
      </c>
      <c r="K230" s="32" t="s">
        <v>32</v>
      </c>
      <c r="L230" s="32" t="s">
        <v>1197</v>
      </c>
      <c r="M230" s="32" t="s">
        <v>23</v>
      </c>
      <c r="N230" s="46" t="s">
        <v>24</v>
      </c>
      <c r="O230" s="32" t="s">
        <v>25</v>
      </c>
      <c r="P230" s="32" t="s">
        <v>26</v>
      </c>
    </row>
    <row r="231" spans="1:16" x14ac:dyDescent="0.25">
      <c r="A231" s="49" t="s">
        <v>1162</v>
      </c>
      <c r="B231" s="32" t="s">
        <v>95</v>
      </c>
      <c r="C231" s="33">
        <v>43790</v>
      </c>
      <c r="D231" s="37">
        <f ca="1">TODAY()-Table15[Reservation Placed Date]</f>
        <v>1604</v>
      </c>
      <c r="E231" s="46" t="s">
        <v>20</v>
      </c>
      <c r="F231" s="34">
        <v>45286</v>
      </c>
      <c r="G231" s="36">
        <f ca="1">TODAY()-Table15[Order Invitation Received Date]</f>
        <v>108</v>
      </c>
      <c r="H231" s="34">
        <v>45286</v>
      </c>
      <c r="I231" s="36">
        <f ca="1">TODAY()-Table15[Order Placed Date]</f>
        <v>108</v>
      </c>
      <c r="J231" s="32" t="s">
        <v>486</v>
      </c>
      <c r="K231" s="32" t="s">
        <v>487</v>
      </c>
      <c r="L231" s="32" t="s">
        <v>420</v>
      </c>
      <c r="M231" s="32" t="s">
        <v>23</v>
      </c>
      <c r="N231" s="46" t="s">
        <v>24</v>
      </c>
      <c r="O231" s="32" t="s">
        <v>25</v>
      </c>
      <c r="P231" s="32" t="s">
        <v>26</v>
      </c>
    </row>
    <row r="232" spans="1:16" x14ac:dyDescent="0.25">
      <c r="A232" s="49" t="s">
        <v>1548</v>
      </c>
      <c r="B232" s="32" t="s">
        <v>95</v>
      </c>
      <c r="C232" s="33">
        <v>43790</v>
      </c>
      <c r="D232" s="37">
        <f ca="1">TODAY()-Table15[Reservation Placed Date]</f>
        <v>1604</v>
      </c>
      <c r="E232" s="46" t="s">
        <v>20</v>
      </c>
      <c r="F232" s="34">
        <v>45286</v>
      </c>
      <c r="G232" s="36">
        <f ca="1">TODAY()-Table15[Order Invitation Received Date]</f>
        <v>108</v>
      </c>
      <c r="H232" s="34">
        <v>45289</v>
      </c>
      <c r="I232" s="36">
        <f ca="1">TODAY()-Table15[Order Placed Date]</f>
        <v>105</v>
      </c>
      <c r="J232" s="32" t="s">
        <v>399</v>
      </c>
      <c r="K232" s="32" t="s">
        <v>1549</v>
      </c>
      <c r="L232" s="32" t="s">
        <v>44</v>
      </c>
      <c r="M232" s="32" t="s">
        <v>23</v>
      </c>
      <c r="N232" s="46" t="s">
        <v>356</v>
      </c>
      <c r="O232" s="32" t="s">
        <v>25</v>
      </c>
      <c r="P232" s="32" t="s">
        <v>26</v>
      </c>
    </row>
    <row r="233" spans="1:16" x14ac:dyDescent="0.25">
      <c r="A233" s="49" t="s">
        <v>1744</v>
      </c>
      <c r="B233" s="32" t="s">
        <v>95</v>
      </c>
      <c r="C233" s="33">
        <v>43790</v>
      </c>
      <c r="D233" s="37">
        <f ca="1">TODAY()-Table15[Reservation Placed Date]</f>
        <v>1604</v>
      </c>
      <c r="E233" s="46" t="s">
        <v>20</v>
      </c>
      <c r="F233" s="34">
        <v>45286</v>
      </c>
      <c r="G233" s="36">
        <f ca="1">TODAY()-Table15[Order Invitation Received Date]</f>
        <v>108</v>
      </c>
      <c r="H233" s="34">
        <v>45286</v>
      </c>
      <c r="I233" s="36">
        <f ca="1">TODAY()-Table15[Order Placed Date]</f>
        <v>108</v>
      </c>
      <c r="J233" s="32" t="s">
        <v>528</v>
      </c>
      <c r="K233" s="32" t="s">
        <v>529</v>
      </c>
      <c r="L233" s="32" t="s">
        <v>606</v>
      </c>
      <c r="M233" s="32" t="s">
        <v>23</v>
      </c>
      <c r="N233" s="46" t="s">
        <v>340</v>
      </c>
      <c r="O233" s="32" t="s">
        <v>25</v>
      </c>
      <c r="P233" s="32" t="s">
        <v>26</v>
      </c>
    </row>
    <row r="234" spans="1:16" x14ac:dyDescent="0.25">
      <c r="A234" s="49" t="s">
        <v>1400</v>
      </c>
      <c r="B234" s="32" t="s">
        <v>64</v>
      </c>
      <c r="C234" s="33">
        <v>43790</v>
      </c>
      <c r="D234" s="37">
        <f ca="1">TODAY()-Table15[Reservation Placed Date]</f>
        <v>1604</v>
      </c>
      <c r="E234" s="46" t="s">
        <v>20</v>
      </c>
      <c r="F234" s="34">
        <v>45286</v>
      </c>
      <c r="G234" s="36">
        <f ca="1">TODAY()-Table15[Order Invitation Received Date]</f>
        <v>108</v>
      </c>
      <c r="H234" s="34">
        <v>45286</v>
      </c>
      <c r="I234" s="36">
        <f ca="1">TODAY()-Table15[Order Placed Date]</f>
        <v>108</v>
      </c>
      <c r="J234" s="32" t="s">
        <v>634</v>
      </c>
      <c r="K234" s="32" t="s">
        <v>1924</v>
      </c>
      <c r="L234" s="32" t="s">
        <v>517</v>
      </c>
      <c r="M234" s="32" t="s">
        <v>23</v>
      </c>
      <c r="N234" s="46" t="s">
        <v>24</v>
      </c>
      <c r="O234" s="32" t="s">
        <v>25</v>
      </c>
      <c r="P234" s="32" t="s">
        <v>26</v>
      </c>
    </row>
    <row r="235" spans="1:16" x14ac:dyDescent="0.25">
      <c r="A235" s="49" t="s">
        <v>1403</v>
      </c>
      <c r="B235" s="32" t="s">
        <v>95</v>
      </c>
      <c r="C235" s="33">
        <v>43790</v>
      </c>
      <c r="D235" s="37">
        <f ca="1">TODAY()-Table15[Reservation Placed Date]</f>
        <v>1604</v>
      </c>
      <c r="E235" s="46" t="s">
        <v>20</v>
      </c>
      <c r="F235" s="34">
        <v>45286</v>
      </c>
      <c r="G235" s="36">
        <f ca="1">TODAY()-Table15[Order Invitation Received Date]</f>
        <v>108</v>
      </c>
      <c r="H235" s="34">
        <v>45286</v>
      </c>
      <c r="I235" s="36">
        <f ca="1">TODAY()-Table15[Order Placed Date]</f>
        <v>108</v>
      </c>
      <c r="J235" s="32" t="s">
        <v>410</v>
      </c>
      <c r="K235" s="32" t="s">
        <v>516</v>
      </c>
      <c r="L235" s="32" t="s">
        <v>42</v>
      </c>
      <c r="M235" s="32" t="s">
        <v>23</v>
      </c>
      <c r="N235" s="46" t="s">
        <v>340</v>
      </c>
      <c r="O235" s="32" t="s">
        <v>25</v>
      </c>
      <c r="P235" s="32" t="s">
        <v>26</v>
      </c>
    </row>
    <row r="236" spans="1:16" x14ac:dyDescent="0.25">
      <c r="A236" s="49" t="s">
        <v>1695</v>
      </c>
      <c r="B236" s="32" t="s">
        <v>95</v>
      </c>
      <c r="C236" s="33">
        <v>43790</v>
      </c>
      <c r="D236" s="37">
        <f ca="1">TODAY()-Table15[Reservation Placed Date]</f>
        <v>1604</v>
      </c>
      <c r="E236" s="46" t="s">
        <v>20</v>
      </c>
      <c r="F236" s="34">
        <v>45286</v>
      </c>
      <c r="G236" s="36">
        <f ca="1">TODAY()-Table15[Order Invitation Received Date]</f>
        <v>108</v>
      </c>
      <c r="H236" s="34">
        <v>45292</v>
      </c>
      <c r="I236" s="36">
        <f ca="1">TODAY()-Table15[Order Placed Date]</f>
        <v>102</v>
      </c>
      <c r="J236" s="32" t="s">
        <v>30</v>
      </c>
      <c r="K236" s="32" t="s">
        <v>1696</v>
      </c>
      <c r="L236" s="32" t="s">
        <v>480</v>
      </c>
      <c r="M236" s="32" t="s">
        <v>23</v>
      </c>
      <c r="N236" s="46" t="s">
        <v>356</v>
      </c>
      <c r="O236" s="32" t="s">
        <v>25</v>
      </c>
      <c r="P236" s="32" t="s">
        <v>26</v>
      </c>
    </row>
    <row r="237" spans="1:16" x14ac:dyDescent="0.25">
      <c r="A237" s="49" t="s">
        <v>1353</v>
      </c>
      <c r="B237" s="32" t="s">
        <v>95</v>
      </c>
      <c r="C237" s="33">
        <v>43790</v>
      </c>
      <c r="D237" s="37">
        <f ca="1">TODAY()-Table15[Reservation Placed Date]</f>
        <v>1604</v>
      </c>
      <c r="E237" s="46" t="s">
        <v>20</v>
      </c>
      <c r="F237" s="34">
        <v>45286</v>
      </c>
      <c r="G237" s="36">
        <f ca="1">TODAY()-Table15[Order Invitation Received Date]</f>
        <v>108</v>
      </c>
      <c r="H237" s="34">
        <v>45287</v>
      </c>
      <c r="I237" s="36">
        <f ca="1">TODAY()-Table15[Order Placed Date]</f>
        <v>107</v>
      </c>
      <c r="J237" s="32" t="s">
        <v>134</v>
      </c>
      <c r="K237" s="32" t="s">
        <v>1354</v>
      </c>
      <c r="L237" s="32" t="s">
        <v>543</v>
      </c>
      <c r="M237" s="32" t="s">
        <v>23</v>
      </c>
      <c r="N237" s="46" t="s">
        <v>340</v>
      </c>
      <c r="O237" s="32" t="s">
        <v>25</v>
      </c>
      <c r="P237" s="32" t="s">
        <v>26</v>
      </c>
    </row>
    <row r="238" spans="1:16" x14ac:dyDescent="0.25">
      <c r="A238" s="49" t="s">
        <v>2892</v>
      </c>
      <c r="B238" s="32" t="s">
        <v>64</v>
      </c>
      <c r="C238" s="33">
        <v>43790</v>
      </c>
      <c r="D238" s="37">
        <f ca="1">TODAY()-Table15[Reservation Placed Date]</f>
        <v>1604</v>
      </c>
      <c r="E238" s="46" t="s">
        <v>20</v>
      </c>
      <c r="F238" s="34">
        <v>45286</v>
      </c>
      <c r="G238" s="36">
        <f ca="1">TODAY()-Table15[Order Invitation Received Date]</f>
        <v>108</v>
      </c>
      <c r="H238" s="34">
        <v>45286</v>
      </c>
      <c r="I238" s="36">
        <f ca="1">TODAY()-Table15[Order Placed Date]</f>
        <v>108</v>
      </c>
      <c r="J238" s="32" t="s">
        <v>36</v>
      </c>
      <c r="K238" s="32" t="s">
        <v>202</v>
      </c>
      <c r="L238" s="32" t="s">
        <v>2893</v>
      </c>
      <c r="M238" s="32" t="s">
        <v>23</v>
      </c>
      <c r="N238" s="46" t="s">
        <v>340</v>
      </c>
      <c r="O238" s="32" t="s">
        <v>25</v>
      </c>
      <c r="P238" s="32" t="s">
        <v>26</v>
      </c>
    </row>
    <row r="239" spans="1:16" x14ac:dyDescent="0.25">
      <c r="A239" s="49" t="s">
        <v>1315</v>
      </c>
      <c r="B239" s="32" t="s">
        <v>95</v>
      </c>
      <c r="C239" s="33">
        <v>43790</v>
      </c>
      <c r="D239" s="37">
        <f ca="1">TODAY()-Table15[Reservation Placed Date]</f>
        <v>1604</v>
      </c>
      <c r="E239" s="32" t="s">
        <v>25</v>
      </c>
      <c r="F239" s="34">
        <v>45286</v>
      </c>
      <c r="G239" s="36">
        <f ca="1">TODAY()-Table15[Order Invitation Received Date]</f>
        <v>108</v>
      </c>
      <c r="H239" s="34">
        <v>45286</v>
      </c>
      <c r="I239" s="36">
        <f ca="1">TODAY()-Table15[Order Placed Date]</f>
        <v>108</v>
      </c>
      <c r="J239" s="32" t="s">
        <v>520</v>
      </c>
      <c r="K239" s="32" t="s">
        <v>1316</v>
      </c>
      <c r="L239" s="32" t="s">
        <v>143</v>
      </c>
      <c r="M239" s="32" t="s">
        <v>23</v>
      </c>
      <c r="N239" s="46" t="s">
        <v>24</v>
      </c>
      <c r="O239" s="32" t="s">
        <v>25</v>
      </c>
      <c r="P239" s="32" t="s">
        <v>26</v>
      </c>
    </row>
    <row r="240" spans="1:16" x14ac:dyDescent="0.25">
      <c r="A240" s="49" t="s">
        <v>1310</v>
      </c>
      <c r="B240" s="32" t="s">
        <v>95</v>
      </c>
      <c r="C240" s="33">
        <v>43790</v>
      </c>
      <c r="D240" s="37">
        <f ca="1">TODAY()-Table15[Reservation Placed Date]</f>
        <v>1604</v>
      </c>
      <c r="E240" s="32" t="s">
        <v>25</v>
      </c>
      <c r="F240" s="34">
        <v>45286</v>
      </c>
      <c r="G240" s="36">
        <f ca="1">TODAY()-Table15[Order Invitation Received Date]</f>
        <v>108</v>
      </c>
      <c r="H240" s="34">
        <v>45286</v>
      </c>
      <c r="I240" s="36">
        <f ca="1">TODAY()-Table15[Order Placed Date]</f>
        <v>108</v>
      </c>
      <c r="J240" s="32" t="s">
        <v>698</v>
      </c>
      <c r="K240" s="32" t="s">
        <v>1311</v>
      </c>
      <c r="L240" s="32" t="s">
        <v>513</v>
      </c>
      <c r="M240" s="32" t="s">
        <v>23</v>
      </c>
      <c r="N240" s="46" t="s">
        <v>24</v>
      </c>
      <c r="O240" s="32" t="s">
        <v>25</v>
      </c>
      <c r="P240" s="32" t="s">
        <v>26</v>
      </c>
    </row>
    <row r="241" spans="1:16" x14ac:dyDescent="0.25">
      <c r="A241" s="49" t="s">
        <v>1214</v>
      </c>
      <c r="B241" s="32" t="s">
        <v>95</v>
      </c>
      <c r="C241" s="33">
        <v>43790</v>
      </c>
      <c r="D241" s="37">
        <f ca="1">TODAY()-Table15[Reservation Placed Date]</f>
        <v>1604</v>
      </c>
      <c r="E241" s="32" t="s">
        <v>25</v>
      </c>
      <c r="F241" s="34">
        <v>45286</v>
      </c>
      <c r="G241" s="36">
        <f ca="1">TODAY()-Table15[Order Invitation Received Date]</f>
        <v>108</v>
      </c>
      <c r="H241" s="34">
        <v>45286</v>
      </c>
      <c r="I241" s="36">
        <f ca="1">TODAY()-Table15[Order Placed Date]</f>
        <v>108</v>
      </c>
      <c r="J241" s="32" t="s">
        <v>528</v>
      </c>
      <c r="K241" s="32" t="s">
        <v>1215</v>
      </c>
      <c r="L241" s="32" t="s">
        <v>438</v>
      </c>
      <c r="M241" s="32" t="s">
        <v>23</v>
      </c>
      <c r="N241" s="46" t="s">
        <v>24</v>
      </c>
      <c r="O241" s="32" t="s">
        <v>25</v>
      </c>
      <c r="P241" s="32" t="s">
        <v>26</v>
      </c>
    </row>
    <row r="242" spans="1:16" x14ac:dyDescent="0.25">
      <c r="A242" s="49" t="s">
        <v>1221</v>
      </c>
      <c r="B242" s="32" t="s">
        <v>64</v>
      </c>
      <c r="C242" s="33">
        <v>43790</v>
      </c>
      <c r="D242" s="37">
        <f ca="1">TODAY()-Table15[Reservation Placed Date]</f>
        <v>1604</v>
      </c>
      <c r="E242" s="32" t="s">
        <v>25</v>
      </c>
      <c r="F242" s="34">
        <v>45286</v>
      </c>
      <c r="G242" s="36">
        <f ca="1">TODAY()-Table15[Order Invitation Received Date]</f>
        <v>108</v>
      </c>
      <c r="H242" s="34">
        <v>45286</v>
      </c>
      <c r="I242" s="36">
        <f ca="1">TODAY()-Table15[Order Placed Date]</f>
        <v>108</v>
      </c>
      <c r="J242" s="32" t="s">
        <v>486</v>
      </c>
      <c r="K242" s="32" t="s">
        <v>1222</v>
      </c>
      <c r="L242" s="32" t="s">
        <v>438</v>
      </c>
      <c r="M242" s="32" t="s">
        <v>23</v>
      </c>
      <c r="N242" s="46" t="s">
        <v>24</v>
      </c>
      <c r="O242" s="32" t="s">
        <v>25</v>
      </c>
      <c r="P242" s="32" t="s">
        <v>26</v>
      </c>
    </row>
    <row r="243" spans="1:16" x14ac:dyDescent="0.25">
      <c r="A243" s="49" t="s">
        <v>1227</v>
      </c>
      <c r="B243" s="32" t="s">
        <v>64</v>
      </c>
      <c r="C243" s="33">
        <v>43790</v>
      </c>
      <c r="D243" s="37">
        <f ca="1">TODAY()-Table15[Reservation Placed Date]</f>
        <v>1604</v>
      </c>
      <c r="E243" s="32" t="s">
        <v>25</v>
      </c>
      <c r="F243" s="34">
        <v>45286</v>
      </c>
      <c r="G243" s="36">
        <f ca="1">TODAY()-Table15[Order Invitation Received Date]</f>
        <v>108</v>
      </c>
      <c r="H243" s="34">
        <v>45286</v>
      </c>
      <c r="I243" s="36">
        <f ca="1">TODAY()-Table15[Order Placed Date]</f>
        <v>108</v>
      </c>
      <c r="J243" s="32" t="s">
        <v>612</v>
      </c>
      <c r="K243" s="32" t="s">
        <v>1228</v>
      </c>
      <c r="L243" s="32" t="s">
        <v>1229</v>
      </c>
      <c r="M243" s="32" t="s">
        <v>23</v>
      </c>
      <c r="N243" s="46" t="s">
        <v>24</v>
      </c>
      <c r="O243" s="32" t="s">
        <v>25</v>
      </c>
      <c r="P243" s="32" t="s">
        <v>26</v>
      </c>
    </row>
    <row r="244" spans="1:16" x14ac:dyDescent="0.25">
      <c r="A244" s="49" t="s">
        <v>1655</v>
      </c>
      <c r="B244" s="32" t="s">
        <v>95</v>
      </c>
      <c r="C244" s="33">
        <v>43790</v>
      </c>
      <c r="D244" s="37">
        <f ca="1">TODAY()-Table15[Reservation Placed Date]</f>
        <v>1604</v>
      </c>
      <c r="E244" s="32" t="s">
        <v>25</v>
      </c>
      <c r="F244" s="34">
        <v>45286</v>
      </c>
      <c r="G244" s="36">
        <f ca="1">TODAY()-Table15[Order Invitation Received Date]</f>
        <v>108</v>
      </c>
      <c r="H244" s="34">
        <v>45288</v>
      </c>
      <c r="I244" s="36">
        <f ca="1">TODAY()-Table15[Order Placed Date]</f>
        <v>106</v>
      </c>
      <c r="J244" s="32" t="s">
        <v>410</v>
      </c>
      <c r="K244" s="32" t="s">
        <v>1656</v>
      </c>
      <c r="L244" s="32" t="s">
        <v>477</v>
      </c>
      <c r="M244" s="32" t="s">
        <v>23</v>
      </c>
      <c r="N244" s="46" t="s">
        <v>24</v>
      </c>
      <c r="O244" s="32" t="s">
        <v>25</v>
      </c>
      <c r="P244" s="32" t="s">
        <v>26</v>
      </c>
    </row>
    <row r="245" spans="1:16" x14ac:dyDescent="0.25">
      <c r="A245" s="49" t="s">
        <v>2896</v>
      </c>
      <c r="B245" s="32" t="s">
        <v>95</v>
      </c>
      <c r="C245" s="33">
        <v>43790</v>
      </c>
      <c r="D245" s="37">
        <f ca="1">TODAY()-Table15[Reservation Placed Date]</f>
        <v>1604</v>
      </c>
      <c r="E245" s="32" t="s">
        <v>25</v>
      </c>
      <c r="F245" s="34">
        <v>45286</v>
      </c>
      <c r="G245" s="36">
        <f ca="1">TODAY()-Table15[Order Invitation Received Date]</f>
        <v>108</v>
      </c>
      <c r="H245" s="34">
        <v>45286</v>
      </c>
      <c r="I245" s="36">
        <f ca="1">TODAY()-Table15[Order Placed Date]</f>
        <v>108</v>
      </c>
      <c r="J245" s="32" t="s">
        <v>418</v>
      </c>
      <c r="K245" s="32" t="s">
        <v>2897</v>
      </c>
      <c r="L245" s="32" t="s">
        <v>1992</v>
      </c>
      <c r="M245" s="32" t="s">
        <v>23</v>
      </c>
      <c r="N245" s="46" t="s">
        <v>340</v>
      </c>
      <c r="O245" s="32" t="s">
        <v>25</v>
      </c>
      <c r="P245" s="32" t="s">
        <v>26</v>
      </c>
    </row>
    <row r="246" spans="1:16" x14ac:dyDescent="0.25">
      <c r="A246" s="49" t="s">
        <v>2153</v>
      </c>
      <c r="B246" s="32" t="s">
        <v>64</v>
      </c>
      <c r="C246" s="33">
        <v>43790</v>
      </c>
      <c r="D246" s="37">
        <f ca="1">TODAY()-Table15[Reservation Placed Date]</f>
        <v>1604</v>
      </c>
      <c r="E246" s="32" t="s">
        <v>25</v>
      </c>
      <c r="F246" s="34">
        <v>45286</v>
      </c>
      <c r="G246" s="36">
        <f ca="1">TODAY()-Table15[Order Invitation Received Date]</f>
        <v>108</v>
      </c>
      <c r="H246" s="34">
        <v>45286</v>
      </c>
      <c r="I246" s="36">
        <f ca="1">TODAY()-Table15[Order Placed Date]</f>
        <v>108</v>
      </c>
      <c r="J246" s="32" t="s">
        <v>450</v>
      </c>
      <c r="K246" s="32" t="s">
        <v>2154</v>
      </c>
      <c r="L246" s="32" t="s">
        <v>32</v>
      </c>
      <c r="M246" s="32" t="s">
        <v>23</v>
      </c>
      <c r="N246" s="46" t="s">
        <v>24</v>
      </c>
      <c r="O246" s="32" t="s">
        <v>25</v>
      </c>
      <c r="P246" s="32" t="s">
        <v>26</v>
      </c>
    </row>
    <row r="247" spans="1:16" x14ac:dyDescent="0.25">
      <c r="A247" s="49" t="s">
        <v>1171</v>
      </c>
      <c r="B247" s="32" t="s">
        <v>95</v>
      </c>
      <c r="C247" s="33">
        <v>43790</v>
      </c>
      <c r="D247" s="37">
        <f ca="1">TODAY()-Table15[Reservation Placed Date]</f>
        <v>1604</v>
      </c>
      <c r="E247" s="32" t="s">
        <v>25</v>
      </c>
      <c r="F247" s="34">
        <v>45286</v>
      </c>
      <c r="G247" s="36">
        <f ca="1">TODAY()-Table15[Order Invitation Received Date]</f>
        <v>108</v>
      </c>
      <c r="H247" s="34">
        <v>45286</v>
      </c>
      <c r="I247" s="36">
        <f ca="1">TODAY()-Table15[Order Placed Date]</f>
        <v>108</v>
      </c>
      <c r="J247" s="32" t="s">
        <v>410</v>
      </c>
      <c r="K247" s="32" t="s">
        <v>1172</v>
      </c>
      <c r="L247" s="32" t="s">
        <v>561</v>
      </c>
      <c r="M247" s="32" t="s">
        <v>23</v>
      </c>
      <c r="N247" s="46" t="s">
        <v>24</v>
      </c>
      <c r="O247" s="32" t="s">
        <v>25</v>
      </c>
      <c r="P247" s="32" t="s">
        <v>26</v>
      </c>
    </row>
    <row r="248" spans="1:16" x14ac:dyDescent="0.25">
      <c r="A248" s="49" t="s">
        <v>1990</v>
      </c>
      <c r="B248" s="32" t="s">
        <v>64</v>
      </c>
      <c r="C248" s="33">
        <v>43790</v>
      </c>
      <c r="D248" s="37">
        <f ca="1">TODAY()-Table15[Reservation Placed Date]</f>
        <v>1604</v>
      </c>
      <c r="E248" s="32" t="s">
        <v>25</v>
      </c>
      <c r="F248" s="34">
        <v>45286</v>
      </c>
      <c r="G248" s="36">
        <f ca="1">TODAY()-Table15[Order Invitation Received Date]</f>
        <v>108</v>
      </c>
      <c r="H248" s="34">
        <v>45286</v>
      </c>
      <c r="I248" s="36">
        <f ca="1">TODAY()-Table15[Order Placed Date]</f>
        <v>108</v>
      </c>
      <c r="J248" s="32" t="s">
        <v>134</v>
      </c>
      <c r="K248" s="32" t="s">
        <v>1991</v>
      </c>
      <c r="L248" s="32" t="s">
        <v>1253</v>
      </c>
      <c r="M248" s="32" t="s">
        <v>23</v>
      </c>
      <c r="N248" s="46" t="s">
        <v>24</v>
      </c>
      <c r="O248" s="32" t="s">
        <v>25</v>
      </c>
      <c r="P248" s="32" t="s">
        <v>26</v>
      </c>
    </row>
    <row r="249" spans="1:16" x14ac:dyDescent="0.25">
      <c r="A249" s="49" t="s">
        <v>1147</v>
      </c>
      <c r="B249" s="32" t="s">
        <v>64</v>
      </c>
      <c r="C249" s="33">
        <v>43790</v>
      </c>
      <c r="D249" s="37">
        <f ca="1">TODAY()-Table15[Reservation Placed Date]</f>
        <v>1604</v>
      </c>
      <c r="E249" s="32" t="s">
        <v>25</v>
      </c>
      <c r="F249" s="34">
        <v>45286</v>
      </c>
      <c r="G249" s="36">
        <f ca="1">TODAY()-Table15[Order Invitation Received Date]</f>
        <v>108</v>
      </c>
      <c r="H249" s="34">
        <v>45286</v>
      </c>
      <c r="I249" s="36">
        <f ca="1">TODAY()-Table15[Order Placed Date]</f>
        <v>108</v>
      </c>
      <c r="J249" s="32" t="s">
        <v>410</v>
      </c>
      <c r="K249" s="32" t="s">
        <v>1148</v>
      </c>
      <c r="L249" s="32" t="s">
        <v>285</v>
      </c>
      <c r="M249" s="32" t="s">
        <v>23</v>
      </c>
      <c r="N249" s="46" t="s">
        <v>24</v>
      </c>
      <c r="O249" s="32" t="s">
        <v>25</v>
      </c>
      <c r="P249" s="32" t="s">
        <v>26</v>
      </c>
    </row>
    <row r="250" spans="1:16" x14ac:dyDescent="0.25">
      <c r="A250" s="49" t="s">
        <v>1082</v>
      </c>
      <c r="B250" s="32" t="s">
        <v>46</v>
      </c>
      <c r="C250" s="33">
        <v>43790</v>
      </c>
      <c r="D250" s="37">
        <f ca="1">TODAY()-Table15[Reservation Placed Date]</f>
        <v>1604</v>
      </c>
      <c r="E250" s="32" t="s">
        <v>25</v>
      </c>
      <c r="F250" s="34">
        <v>45286</v>
      </c>
      <c r="G250" s="36">
        <f ca="1">TODAY()-Table15[Order Invitation Received Date]</f>
        <v>108</v>
      </c>
      <c r="H250" s="34">
        <v>45286</v>
      </c>
      <c r="I250" s="36">
        <f ca="1">TODAY()-Table15[Order Placed Date]</f>
        <v>108</v>
      </c>
      <c r="J250" s="32" t="s">
        <v>593</v>
      </c>
      <c r="K250" s="32" t="s">
        <v>32</v>
      </c>
      <c r="L250" s="32">
        <v>2024</v>
      </c>
      <c r="M250" s="32" t="s">
        <v>23</v>
      </c>
      <c r="N250" s="46" t="s">
        <v>340</v>
      </c>
      <c r="O250" s="32" t="s">
        <v>25</v>
      </c>
      <c r="P250" s="32" t="s">
        <v>26</v>
      </c>
    </row>
    <row r="251" spans="1:16" x14ac:dyDescent="0.25">
      <c r="A251" s="49" t="s">
        <v>1288</v>
      </c>
      <c r="B251" s="32" t="s">
        <v>95</v>
      </c>
      <c r="C251" s="33">
        <v>43790</v>
      </c>
      <c r="D251" s="37">
        <f ca="1">TODAY()-Table15[Reservation Placed Date]</f>
        <v>1604</v>
      </c>
      <c r="E251" s="32" t="s">
        <v>25</v>
      </c>
      <c r="F251" s="34">
        <v>45286</v>
      </c>
      <c r="G251" s="36">
        <f ca="1">TODAY()-Table15[Order Invitation Received Date]</f>
        <v>108</v>
      </c>
      <c r="H251" s="34">
        <v>45286</v>
      </c>
      <c r="I251" s="36">
        <f ca="1">TODAY()-Table15[Order Placed Date]</f>
        <v>108</v>
      </c>
      <c r="J251" s="32" t="s">
        <v>1289</v>
      </c>
      <c r="K251" s="32" t="s">
        <v>1290</v>
      </c>
      <c r="L251" s="32" t="s">
        <v>513</v>
      </c>
      <c r="M251" s="32" t="s">
        <v>23</v>
      </c>
      <c r="N251" s="46" t="s">
        <v>340</v>
      </c>
      <c r="O251" s="32" t="s">
        <v>25</v>
      </c>
      <c r="P251" s="32" t="s">
        <v>26</v>
      </c>
    </row>
    <row r="252" spans="1:16" x14ac:dyDescent="0.25">
      <c r="A252" s="49" t="s">
        <v>1981</v>
      </c>
      <c r="B252" s="32" t="s">
        <v>95</v>
      </c>
      <c r="C252" s="33">
        <v>43790</v>
      </c>
      <c r="D252" s="37">
        <f ca="1">TODAY()-Table15[Reservation Placed Date]</f>
        <v>1604</v>
      </c>
      <c r="E252" s="32" t="s">
        <v>25</v>
      </c>
      <c r="F252" s="34">
        <v>45286</v>
      </c>
      <c r="G252" s="36">
        <f ca="1">TODAY()-Table15[Order Invitation Received Date]</f>
        <v>108</v>
      </c>
      <c r="H252" s="34">
        <v>45286</v>
      </c>
      <c r="I252" s="36">
        <f ca="1">TODAY()-Table15[Order Placed Date]</f>
        <v>108</v>
      </c>
      <c r="J252" s="32" t="s">
        <v>21</v>
      </c>
      <c r="K252" s="32" t="s">
        <v>1982</v>
      </c>
      <c r="L252" s="32" t="s">
        <v>480</v>
      </c>
      <c r="M252" s="32" t="s">
        <v>23</v>
      </c>
      <c r="N252" s="46" t="s">
        <v>24</v>
      </c>
      <c r="O252" s="32" t="s">
        <v>25</v>
      </c>
      <c r="P252" s="32" t="s">
        <v>26</v>
      </c>
    </row>
    <row r="253" spans="1:16" ht="25.5" x14ac:dyDescent="0.25">
      <c r="A253" s="49" t="s">
        <v>1143</v>
      </c>
      <c r="B253" s="32" t="s">
        <v>95</v>
      </c>
      <c r="C253" s="33">
        <v>43790</v>
      </c>
      <c r="D253" s="37">
        <f ca="1">TODAY()-Table15[Reservation Placed Date]</f>
        <v>1604</v>
      </c>
      <c r="E253" s="32" t="s">
        <v>25</v>
      </c>
      <c r="F253" s="34">
        <v>45286</v>
      </c>
      <c r="G253" s="36">
        <f ca="1">TODAY()-Table15[Order Invitation Received Date]</f>
        <v>108</v>
      </c>
      <c r="H253" s="34">
        <v>45286</v>
      </c>
      <c r="I253" s="36">
        <f ca="1">TODAY()-Table15[Order Placed Date]</f>
        <v>108</v>
      </c>
      <c r="J253" s="32" t="s">
        <v>36</v>
      </c>
      <c r="K253" s="32" t="s">
        <v>1144</v>
      </c>
      <c r="L253" s="32" t="s">
        <v>1145</v>
      </c>
      <c r="M253" s="32" t="s">
        <v>23</v>
      </c>
      <c r="N253" s="46" t="s">
        <v>24</v>
      </c>
      <c r="O253" s="32" t="s">
        <v>25</v>
      </c>
      <c r="P253" s="32" t="s">
        <v>26</v>
      </c>
    </row>
    <row r="254" spans="1:16" x14ac:dyDescent="0.25">
      <c r="A254" s="49" t="s">
        <v>1810</v>
      </c>
      <c r="B254" s="32" t="s">
        <v>64</v>
      </c>
      <c r="C254" s="33">
        <v>43790</v>
      </c>
      <c r="D254" s="37">
        <f ca="1">TODAY()-Table15[Reservation Placed Date]</f>
        <v>1604</v>
      </c>
      <c r="E254" s="32" t="s">
        <v>25</v>
      </c>
      <c r="F254" s="34">
        <v>45286</v>
      </c>
      <c r="G254" s="36">
        <f ca="1">TODAY()-Table15[Order Invitation Received Date]</f>
        <v>108</v>
      </c>
      <c r="H254" s="34">
        <v>45286</v>
      </c>
      <c r="I254" s="36">
        <f ca="1">TODAY()-Table15[Order Placed Date]</f>
        <v>108</v>
      </c>
      <c r="J254" s="32" t="s">
        <v>253</v>
      </c>
      <c r="K254" s="32" t="s">
        <v>415</v>
      </c>
      <c r="L254" s="32" t="s">
        <v>517</v>
      </c>
      <c r="M254" s="32" t="s">
        <v>23</v>
      </c>
      <c r="N254" s="46" t="s">
        <v>340</v>
      </c>
      <c r="O254" s="32" t="s">
        <v>25</v>
      </c>
      <c r="P254" s="32" t="s">
        <v>26</v>
      </c>
    </row>
    <row r="255" spans="1:16" ht="25.5" x14ac:dyDescent="0.25">
      <c r="A255" s="49" t="s">
        <v>1285</v>
      </c>
      <c r="B255" s="32" t="s">
        <v>64</v>
      </c>
      <c r="C255" s="33">
        <v>43790</v>
      </c>
      <c r="D255" s="37">
        <f ca="1">TODAY()-Table15[Reservation Placed Date]</f>
        <v>1604</v>
      </c>
      <c r="E255" s="32" t="s">
        <v>25</v>
      </c>
      <c r="F255" s="34">
        <v>45286</v>
      </c>
      <c r="G255" s="36">
        <f ca="1">TODAY()-Table15[Order Invitation Received Date]</f>
        <v>108</v>
      </c>
      <c r="H255" s="34">
        <v>45286</v>
      </c>
      <c r="I255" s="36">
        <f ca="1">TODAY()-Table15[Order Placed Date]</f>
        <v>108</v>
      </c>
      <c r="J255" s="32" t="s">
        <v>1041</v>
      </c>
      <c r="K255" s="32" t="s">
        <v>1286</v>
      </c>
      <c r="L255" s="32" t="s">
        <v>1287</v>
      </c>
      <c r="M255" s="32" t="s">
        <v>23</v>
      </c>
      <c r="N255" s="46" t="s">
        <v>24</v>
      </c>
      <c r="O255" s="32" t="s">
        <v>25</v>
      </c>
      <c r="P255" s="32" t="s">
        <v>26</v>
      </c>
    </row>
    <row r="256" spans="1:16" x14ac:dyDescent="0.25">
      <c r="A256" s="49" t="s">
        <v>3019</v>
      </c>
      <c r="B256" s="32" t="s">
        <v>64</v>
      </c>
      <c r="C256" s="33">
        <v>43790</v>
      </c>
      <c r="D256" s="37">
        <f ca="1">TODAY()-Table15[Reservation Placed Date]</f>
        <v>1604</v>
      </c>
      <c r="E256" s="32" t="s">
        <v>25</v>
      </c>
      <c r="F256" s="34">
        <v>45286</v>
      </c>
      <c r="G256" s="36">
        <f ca="1">TODAY()-Table15[Order Invitation Received Date]</f>
        <v>108</v>
      </c>
      <c r="H256" s="34">
        <v>45286</v>
      </c>
      <c r="I256" s="36">
        <f ca="1">TODAY()-Table15[Order Placed Date]</f>
        <v>108</v>
      </c>
      <c r="J256" s="32" t="s">
        <v>238</v>
      </c>
      <c r="K256" s="32" t="s">
        <v>716</v>
      </c>
      <c r="L256" s="32" t="s">
        <v>3021</v>
      </c>
      <c r="M256" s="32" t="s">
        <v>23</v>
      </c>
      <c r="N256" s="46" t="s">
        <v>24</v>
      </c>
      <c r="O256" s="32" t="s">
        <v>25</v>
      </c>
      <c r="P256" s="32" t="s">
        <v>26</v>
      </c>
    </row>
    <row r="257" spans="1:16" x14ac:dyDescent="0.25">
      <c r="A257" s="49" t="s">
        <v>1659</v>
      </c>
      <c r="B257" s="32" t="s">
        <v>95</v>
      </c>
      <c r="C257" s="33">
        <v>43790</v>
      </c>
      <c r="D257" s="37">
        <f ca="1">TODAY()-Table15[Reservation Placed Date]</f>
        <v>1604</v>
      </c>
      <c r="E257" s="32" t="s">
        <v>25</v>
      </c>
      <c r="F257" s="34">
        <v>45286</v>
      </c>
      <c r="G257" s="36">
        <f ca="1">TODAY()-Table15[Order Invitation Received Date]</f>
        <v>108</v>
      </c>
      <c r="H257" s="34">
        <v>45286</v>
      </c>
      <c r="I257" s="36">
        <f ca="1">TODAY()-Table15[Order Placed Date]</f>
        <v>108</v>
      </c>
      <c r="J257" s="32" t="s">
        <v>36</v>
      </c>
      <c r="K257" s="32" t="s">
        <v>1660</v>
      </c>
      <c r="L257" s="32" t="s">
        <v>143</v>
      </c>
      <c r="M257" s="32" t="s">
        <v>23</v>
      </c>
      <c r="N257" s="46" t="s">
        <v>24</v>
      </c>
      <c r="O257" s="32" t="s">
        <v>25</v>
      </c>
      <c r="P257" s="32" t="s">
        <v>26</v>
      </c>
    </row>
    <row r="258" spans="1:16" x14ac:dyDescent="0.25">
      <c r="A258" s="49" t="s">
        <v>2329</v>
      </c>
      <c r="B258" s="32" t="s">
        <v>2330</v>
      </c>
      <c r="C258" s="33">
        <v>43790</v>
      </c>
      <c r="D258" s="37">
        <f ca="1">TODAY()-Table15[Reservation Placed Date]</f>
        <v>1604</v>
      </c>
      <c r="E258" s="32" t="s">
        <v>25</v>
      </c>
      <c r="F258" s="34">
        <v>45286</v>
      </c>
      <c r="G258" s="36">
        <f ca="1">TODAY()-Table15[Order Invitation Received Date]</f>
        <v>108</v>
      </c>
      <c r="H258" s="34">
        <v>45286</v>
      </c>
      <c r="I258" s="36">
        <f ca="1">TODAY()-Table15[Order Placed Date]</f>
        <v>108</v>
      </c>
      <c r="J258" s="32" t="s">
        <v>620</v>
      </c>
      <c r="K258" s="32" t="s">
        <v>2331</v>
      </c>
      <c r="L258" s="32" t="s">
        <v>480</v>
      </c>
      <c r="M258" s="32" t="s">
        <v>23</v>
      </c>
      <c r="N258" s="46" t="s">
        <v>340</v>
      </c>
      <c r="O258" s="32" t="s">
        <v>25</v>
      </c>
      <c r="P258" s="32" t="s">
        <v>26</v>
      </c>
    </row>
    <row r="259" spans="1:16" x14ac:dyDescent="0.25">
      <c r="A259" s="49" t="s">
        <v>2526</v>
      </c>
      <c r="B259" s="32" t="s">
        <v>95</v>
      </c>
      <c r="C259" s="33">
        <v>43790</v>
      </c>
      <c r="D259" s="37">
        <f ca="1">TODAY()-Table15[Reservation Placed Date]</f>
        <v>1604</v>
      </c>
      <c r="E259" s="32" t="s">
        <v>25</v>
      </c>
      <c r="F259" s="34">
        <v>45286</v>
      </c>
      <c r="G259" s="36">
        <f ca="1">TODAY()-Table15[Order Invitation Received Date]</f>
        <v>108</v>
      </c>
      <c r="H259" s="34">
        <v>45293</v>
      </c>
      <c r="I259" s="36">
        <f ca="1">TODAY()-Table15[Order Placed Date]</f>
        <v>101</v>
      </c>
      <c r="J259" s="32" t="s">
        <v>1289</v>
      </c>
      <c r="K259" s="32" t="s">
        <v>2527</v>
      </c>
      <c r="L259" s="32" t="s">
        <v>678</v>
      </c>
      <c r="M259" s="32" t="s">
        <v>23</v>
      </c>
      <c r="N259" s="46" t="s">
        <v>340</v>
      </c>
      <c r="O259" s="32" t="s">
        <v>25</v>
      </c>
      <c r="P259" s="32" t="s">
        <v>26</v>
      </c>
    </row>
    <row r="260" spans="1:16" x14ac:dyDescent="0.25">
      <c r="A260" s="49" t="s">
        <v>1497</v>
      </c>
      <c r="B260" s="32" t="s">
        <v>95</v>
      </c>
      <c r="C260" s="33">
        <v>43790</v>
      </c>
      <c r="D260" s="37">
        <f ca="1">TODAY()-Table15[Reservation Placed Date]</f>
        <v>1604</v>
      </c>
      <c r="E260" s="32" t="s">
        <v>25</v>
      </c>
      <c r="F260" s="34">
        <v>45286</v>
      </c>
      <c r="G260" s="36">
        <f ca="1">TODAY()-Table15[Order Invitation Received Date]</f>
        <v>108</v>
      </c>
      <c r="H260" s="34">
        <v>45287</v>
      </c>
      <c r="I260" s="36">
        <f ca="1">TODAY()-Table15[Order Placed Date]</f>
        <v>107</v>
      </c>
      <c r="J260" s="32" t="s">
        <v>134</v>
      </c>
      <c r="K260" s="32" t="s">
        <v>1395</v>
      </c>
      <c r="L260" s="32" t="s">
        <v>513</v>
      </c>
      <c r="M260" s="32" t="s">
        <v>23</v>
      </c>
      <c r="N260" s="46" t="s">
        <v>340</v>
      </c>
      <c r="O260" s="32" t="s">
        <v>25</v>
      </c>
      <c r="P260" s="32" t="s">
        <v>26</v>
      </c>
    </row>
    <row r="261" spans="1:16" x14ac:dyDescent="0.25">
      <c r="A261" s="49" t="s">
        <v>1940</v>
      </c>
      <c r="B261" s="32" t="s">
        <v>64</v>
      </c>
      <c r="C261" s="33">
        <v>43790</v>
      </c>
      <c r="D261" s="37">
        <f ca="1">TODAY()-Table15[Reservation Placed Date]</f>
        <v>1604</v>
      </c>
      <c r="E261" s="32" t="s">
        <v>25</v>
      </c>
      <c r="F261" s="34">
        <v>45286</v>
      </c>
      <c r="G261" s="36">
        <f ca="1">TODAY()-Table15[Order Invitation Received Date]</f>
        <v>108</v>
      </c>
      <c r="H261" s="34">
        <v>45289</v>
      </c>
      <c r="I261" s="36">
        <f ca="1">TODAY()-Table15[Order Placed Date]</f>
        <v>105</v>
      </c>
      <c r="J261" s="32" t="s">
        <v>399</v>
      </c>
      <c r="K261" s="32" t="s">
        <v>1132</v>
      </c>
      <c r="L261" s="32" t="s">
        <v>165</v>
      </c>
      <c r="M261" s="32" t="s">
        <v>23</v>
      </c>
      <c r="N261" s="46" t="s">
        <v>340</v>
      </c>
      <c r="O261" s="32" t="s">
        <v>25</v>
      </c>
      <c r="P261" s="32" t="s">
        <v>26</v>
      </c>
    </row>
    <row r="262" spans="1:16" x14ac:dyDescent="0.25">
      <c r="A262" s="49" t="s">
        <v>1139</v>
      </c>
      <c r="B262" s="32" t="s">
        <v>59</v>
      </c>
      <c r="C262" s="33">
        <v>43790</v>
      </c>
      <c r="D262" s="37">
        <f ca="1">TODAY()-Table15[Reservation Placed Date]</f>
        <v>1604</v>
      </c>
      <c r="E262" s="32" t="s">
        <v>25</v>
      </c>
      <c r="F262" s="34">
        <v>45286</v>
      </c>
      <c r="G262" s="36">
        <f ca="1">TODAY()-Table15[Order Invitation Received Date]</f>
        <v>108</v>
      </c>
      <c r="H262" s="34">
        <v>45286</v>
      </c>
      <c r="I262" s="36">
        <f ca="1">TODAY()-Table15[Order Placed Date]</f>
        <v>108</v>
      </c>
      <c r="J262" s="32" t="s">
        <v>180</v>
      </c>
      <c r="K262" s="32" t="s">
        <v>472</v>
      </c>
      <c r="L262" s="32" t="s">
        <v>1140</v>
      </c>
      <c r="M262" s="32" t="s">
        <v>23</v>
      </c>
      <c r="N262" s="46" t="s">
        <v>356</v>
      </c>
      <c r="O262" s="32" t="s">
        <v>25</v>
      </c>
      <c r="P262" s="32" t="s">
        <v>26</v>
      </c>
    </row>
    <row r="263" spans="1:16" x14ac:dyDescent="0.25">
      <c r="A263" s="49" t="s">
        <v>1260</v>
      </c>
      <c r="B263" s="32" t="s">
        <v>95</v>
      </c>
      <c r="C263" s="33">
        <v>43790</v>
      </c>
      <c r="D263" s="37">
        <f ca="1">TODAY()-Table15[Reservation Placed Date]</f>
        <v>1604</v>
      </c>
      <c r="E263" s="32" t="s">
        <v>25</v>
      </c>
      <c r="F263" s="34">
        <v>45286</v>
      </c>
      <c r="G263" s="36">
        <f ca="1">TODAY()-Table15[Order Invitation Received Date]</f>
        <v>108</v>
      </c>
      <c r="H263" s="34">
        <v>45286</v>
      </c>
      <c r="I263" s="36">
        <f ca="1">TODAY()-Table15[Order Placed Date]</f>
        <v>108</v>
      </c>
      <c r="J263" s="32" t="s">
        <v>1073</v>
      </c>
      <c r="K263" s="32" t="s">
        <v>1074</v>
      </c>
      <c r="L263" s="32" t="s">
        <v>517</v>
      </c>
      <c r="M263" s="32" t="s">
        <v>23</v>
      </c>
      <c r="N263" s="46" t="s">
        <v>24</v>
      </c>
      <c r="O263" s="32" t="s">
        <v>25</v>
      </c>
      <c r="P263" s="32" t="s">
        <v>26</v>
      </c>
    </row>
    <row r="264" spans="1:16" x14ac:dyDescent="0.25">
      <c r="A264" s="49" t="s">
        <v>3983</v>
      </c>
      <c r="B264" s="32" t="s">
        <v>95</v>
      </c>
      <c r="C264" s="33">
        <v>43790</v>
      </c>
      <c r="D264" s="37">
        <f ca="1">TODAY()-Table15[Reservation Placed Date]</f>
        <v>1604</v>
      </c>
      <c r="E264" s="32" t="s">
        <v>25</v>
      </c>
      <c r="F264" s="34">
        <v>45286</v>
      </c>
      <c r="G264" s="36">
        <f ca="1">TODAY()-Table15[Order Invitation Received Date]</f>
        <v>108</v>
      </c>
      <c r="H264" s="34">
        <v>45286</v>
      </c>
      <c r="I264" s="36">
        <f ca="1">TODAY()-Table15[Order Placed Date]</f>
        <v>108</v>
      </c>
      <c r="J264" s="32" t="s">
        <v>119</v>
      </c>
      <c r="K264" s="32" t="s">
        <v>3984</v>
      </c>
      <c r="L264" s="32" t="s">
        <v>517</v>
      </c>
      <c r="M264" s="32" t="s">
        <v>23</v>
      </c>
      <c r="N264" s="46" t="s">
        <v>24</v>
      </c>
      <c r="O264" s="32" t="s">
        <v>25</v>
      </c>
      <c r="P264" s="32" t="s">
        <v>26</v>
      </c>
    </row>
    <row r="265" spans="1:16" x14ac:dyDescent="0.25">
      <c r="A265" s="49" t="s">
        <v>1790</v>
      </c>
      <c r="B265" s="32" t="s">
        <v>59</v>
      </c>
      <c r="C265" s="33">
        <v>43790</v>
      </c>
      <c r="D265" s="37">
        <f ca="1">TODAY()-Table15[Reservation Placed Date]</f>
        <v>1604</v>
      </c>
      <c r="E265" s="32" t="s">
        <v>25</v>
      </c>
      <c r="F265" s="34">
        <v>45286</v>
      </c>
      <c r="G265" s="36">
        <f ca="1">TODAY()-Table15[Order Invitation Received Date]</f>
        <v>108</v>
      </c>
      <c r="H265" s="34">
        <v>45287</v>
      </c>
      <c r="I265" s="36">
        <f ca="1">TODAY()-Table15[Order Placed Date]</f>
        <v>107</v>
      </c>
      <c r="J265" s="32" t="s">
        <v>612</v>
      </c>
      <c r="K265" s="32" t="s">
        <v>1791</v>
      </c>
      <c r="L265" s="40">
        <v>45292</v>
      </c>
      <c r="M265" s="32" t="s">
        <v>23</v>
      </c>
      <c r="N265" s="46" t="s">
        <v>340</v>
      </c>
      <c r="O265" s="32" t="s">
        <v>25</v>
      </c>
      <c r="P265" s="32" t="s">
        <v>26</v>
      </c>
    </row>
    <row r="266" spans="1:16" x14ac:dyDescent="0.25">
      <c r="A266" s="49" t="s">
        <v>1202</v>
      </c>
      <c r="B266" s="32" t="s">
        <v>64</v>
      </c>
      <c r="C266" s="33">
        <v>43790</v>
      </c>
      <c r="D266" s="37">
        <f ca="1">TODAY()-Table15[Reservation Placed Date]</f>
        <v>1604</v>
      </c>
      <c r="E266" s="32" t="s">
        <v>25</v>
      </c>
      <c r="F266" s="34">
        <v>45286</v>
      </c>
      <c r="G266" s="36">
        <f ca="1">TODAY()-Table15[Order Invitation Received Date]</f>
        <v>108</v>
      </c>
      <c r="H266" s="34">
        <v>45286</v>
      </c>
      <c r="I266" s="36">
        <f ca="1">TODAY()-Table15[Order Placed Date]</f>
        <v>108</v>
      </c>
      <c r="J266" s="32" t="s">
        <v>180</v>
      </c>
      <c r="K266" s="32" t="s">
        <v>1203</v>
      </c>
      <c r="L266" s="32" t="s">
        <v>1204</v>
      </c>
      <c r="M266" s="32" t="s">
        <v>23</v>
      </c>
      <c r="N266" s="46" t="s">
        <v>24</v>
      </c>
      <c r="O266" s="32" t="s">
        <v>25</v>
      </c>
      <c r="P266" s="32" t="s">
        <v>26</v>
      </c>
    </row>
    <row r="267" spans="1:16" x14ac:dyDescent="0.25">
      <c r="A267" s="49" t="s">
        <v>1216</v>
      </c>
      <c r="B267" s="32" t="s">
        <v>95</v>
      </c>
      <c r="C267" s="33">
        <v>43790</v>
      </c>
      <c r="D267" s="37">
        <f ca="1">TODAY()-Table15[Reservation Placed Date]</f>
        <v>1604</v>
      </c>
      <c r="E267" s="32" t="s">
        <v>25</v>
      </c>
      <c r="F267" s="34">
        <v>45286</v>
      </c>
      <c r="G267" s="36">
        <f ca="1">TODAY()-Table15[Order Invitation Received Date]</f>
        <v>108</v>
      </c>
      <c r="H267" s="34">
        <v>45286</v>
      </c>
      <c r="I267" s="36">
        <f ca="1">TODAY()-Table15[Order Placed Date]</f>
        <v>108</v>
      </c>
      <c r="J267" s="32" t="s">
        <v>1217</v>
      </c>
      <c r="K267" s="32" t="s">
        <v>127</v>
      </c>
      <c r="L267" s="32" t="s">
        <v>127</v>
      </c>
      <c r="M267" s="32" t="s">
        <v>23</v>
      </c>
      <c r="N267" s="46" t="s">
        <v>340</v>
      </c>
      <c r="O267" s="32" t="s">
        <v>25</v>
      </c>
      <c r="P267" s="32" t="s">
        <v>26</v>
      </c>
    </row>
    <row r="268" spans="1:16" x14ac:dyDescent="0.25">
      <c r="A268" s="49" t="s">
        <v>1825</v>
      </c>
      <c r="B268" s="32" t="s">
        <v>64</v>
      </c>
      <c r="C268" s="33">
        <v>43790</v>
      </c>
      <c r="D268" s="37">
        <f ca="1">TODAY()-Table15[Reservation Placed Date]</f>
        <v>1604</v>
      </c>
      <c r="E268" s="32" t="s">
        <v>25</v>
      </c>
      <c r="F268" s="34">
        <v>45286</v>
      </c>
      <c r="G268" s="36">
        <f ca="1">TODAY()-Table15[Order Invitation Received Date]</f>
        <v>108</v>
      </c>
      <c r="H268" s="34">
        <v>45287</v>
      </c>
      <c r="I268" s="36">
        <f ca="1">TODAY()-Table15[Order Placed Date]</f>
        <v>107</v>
      </c>
      <c r="J268" s="32" t="s">
        <v>620</v>
      </c>
      <c r="K268" s="32" t="s">
        <v>1826</v>
      </c>
      <c r="L268" s="32" t="s">
        <v>1253</v>
      </c>
      <c r="M268" s="32" t="s">
        <v>23</v>
      </c>
      <c r="N268" s="46" t="s">
        <v>340</v>
      </c>
      <c r="O268" s="32" t="s">
        <v>25</v>
      </c>
      <c r="P268" s="32" t="s">
        <v>26</v>
      </c>
    </row>
    <row r="269" spans="1:16" x14ac:dyDescent="0.25">
      <c r="A269" s="49" t="s">
        <v>1094</v>
      </c>
      <c r="B269" s="32" t="s">
        <v>95</v>
      </c>
      <c r="C269" s="33">
        <v>43790</v>
      </c>
      <c r="D269" s="37">
        <f ca="1">TODAY()-Table15[Reservation Placed Date]</f>
        <v>1604</v>
      </c>
      <c r="E269" s="32" t="s">
        <v>25</v>
      </c>
      <c r="F269" s="34">
        <v>45286</v>
      </c>
      <c r="G269" s="36">
        <f ca="1">TODAY()-Table15[Order Invitation Received Date]</f>
        <v>108</v>
      </c>
      <c r="H269" s="34">
        <v>45286</v>
      </c>
      <c r="I269" s="36">
        <f ca="1">TODAY()-Table15[Order Placed Date]</f>
        <v>108</v>
      </c>
      <c r="J269" s="32" t="s">
        <v>369</v>
      </c>
      <c r="K269" s="32" t="s">
        <v>821</v>
      </c>
      <c r="L269" s="32" t="s">
        <v>42</v>
      </c>
      <c r="M269" s="32" t="s">
        <v>23</v>
      </c>
      <c r="N269" s="46" t="s">
        <v>340</v>
      </c>
      <c r="O269" s="32" t="s">
        <v>25</v>
      </c>
      <c r="P269" s="32" t="s">
        <v>26</v>
      </c>
    </row>
    <row r="270" spans="1:16" x14ac:dyDescent="0.25">
      <c r="A270" s="49" t="s">
        <v>1149</v>
      </c>
      <c r="B270" s="32" t="s">
        <v>64</v>
      </c>
      <c r="C270" s="33">
        <v>43790</v>
      </c>
      <c r="D270" s="37">
        <f ca="1">TODAY()-Table15[Reservation Placed Date]</f>
        <v>1604</v>
      </c>
      <c r="E270" s="32" t="s">
        <v>25</v>
      </c>
      <c r="F270" s="34">
        <v>45286</v>
      </c>
      <c r="G270" s="36">
        <f ca="1">TODAY()-Table15[Order Invitation Received Date]</f>
        <v>108</v>
      </c>
      <c r="H270" s="34">
        <v>45286</v>
      </c>
      <c r="I270" s="36">
        <f ca="1">TODAY()-Table15[Order Placed Date]</f>
        <v>108</v>
      </c>
      <c r="J270" s="32" t="s">
        <v>701</v>
      </c>
      <c r="K270" s="32" t="s">
        <v>32</v>
      </c>
      <c r="L270" s="32" t="s">
        <v>552</v>
      </c>
      <c r="M270" s="32" t="s">
        <v>23</v>
      </c>
      <c r="N270" s="46" t="s">
        <v>24</v>
      </c>
      <c r="O270" s="32" t="s">
        <v>25</v>
      </c>
      <c r="P270" s="32" t="s">
        <v>26</v>
      </c>
    </row>
    <row r="271" spans="1:16" x14ac:dyDescent="0.25">
      <c r="A271" s="49" t="s">
        <v>3872</v>
      </c>
      <c r="B271" s="32" t="s">
        <v>95</v>
      </c>
      <c r="C271" s="33">
        <v>43790</v>
      </c>
      <c r="D271" s="37">
        <f ca="1">TODAY()-Table15[Reservation Placed Date]</f>
        <v>1604</v>
      </c>
      <c r="E271" s="32" t="s">
        <v>25</v>
      </c>
      <c r="F271" s="34">
        <v>45286</v>
      </c>
      <c r="G271" s="36">
        <f ca="1">TODAY()-Table15[Order Invitation Received Date]</f>
        <v>108</v>
      </c>
      <c r="H271" s="34">
        <v>45286</v>
      </c>
      <c r="I271" s="36">
        <f ca="1">TODAY()-Table15[Order Placed Date]</f>
        <v>108</v>
      </c>
      <c r="J271" s="32" t="s">
        <v>180</v>
      </c>
      <c r="K271" s="32" t="s">
        <v>900</v>
      </c>
      <c r="L271" s="32" t="s">
        <v>856</v>
      </c>
      <c r="M271" s="32" t="s">
        <v>23</v>
      </c>
      <c r="N271" s="46" t="s">
        <v>24</v>
      </c>
      <c r="O271" s="32" t="s">
        <v>25</v>
      </c>
      <c r="P271" s="32" t="s">
        <v>26</v>
      </c>
    </row>
    <row r="272" spans="1:16" x14ac:dyDescent="0.25">
      <c r="A272" s="49" t="s">
        <v>2090</v>
      </c>
      <c r="B272" s="32" t="s">
        <v>19</v>
      </c>
      <c r="C272" s="33">
        <v>43790</v>
      </c>
      <c r="D272" s="37">
        <f ca="1">TODAY()-Table15[Reservation Placed Date]</f>
        <v>1604</v>
      </c>
      <c r="E272" s="32" t="s">
        <v>25</v>
      </c>
      <c r="F272" s="34">
        <v>45286</v>
      </c>
      <c r="G272" s="36">
        <f ca="1">TODAY()-Table15[Order Invitation Received Date]</f>
        <v>108</v>
      </c>
      <c r="H272" s="34">
        <v>45287</v>
      </c>
      <c r="I272" s="36">
        <f ca="1">TODAY()-Table15[Order Placed Date]</f>
        <v>107</v>
      </c>
      <c r="J272" s="32" t="s">
        <v>238</v>
      </c>
      <c r="K272" s="32" t="s">
        <v>2091</v>
      </c>
      <c r="L272" s="32" t="s">
        <v>517</v>
      </c>
      <c r="M272" s="32" t="s">
        <v>23</v>
      </c>
      <c r="N272" s="46" t="s">
        <v>24</v>
      </c>
      <c r="O272" s="32" t="s">
        <v>25</v>
      </c>
      <c r="P272" s="32" t="s">
        <v>26</v>
      </c>
    </row>
    <row r="273" spans="1:16" x14ac:dyDescent="0.25">
      <c r="A273" s="49" t="s">
        <v>2090</v>
      </c>
      <c r="B273" s="32" t="s">
        <v>19</v>
      </c>
      <c r="C273" s="33">
        <v>43790</v>
      </c>
      <c r="D273" s="37">
        <f ca="1">TODAY()-Table15[Reservation Placed Date]</f>
        <v>1604</v>
      </c>
      <c r="E273" s="32" t="s">
        <v>25</v>
      </c>
      <c r="F273" s="34">
        <v>45286</v>
      </c>
      <c r="G273" s="36">
        <f ca="1">TODAY()-Table15[Order Invitation Received Date]</f>
        <v>108</v>
      </c>
      <c r="H273" s="34">
        <v>45287</v>
      </c>
      <c r="I273" s="36">
        <f ca="1">TODAY()-Table15[Order Placed Date]</f>
        <v>107</v>
      </c>
      <c r="J273" s="32" t="s">
        <v>238</v>
      </c>
      <c r="K273" s="32" t="s">
        <v>2104</v>
      </c>
      <c r="L273" s="32" t="s">
        <v>517</v>
      </c>
      <c r="M273" s="32" t="s">
        <v>23</v>
      </c>
      <c r="N273" s="46" t="s">
        <v>24</v>
      </c>
      <c r="O273" s="32" t="s">
        <v>25</v>
      </c>
      <c r="P273" s="32" t="s">
        <v>26</v>
      </c>
    </row>
    <row r="274" spans="1:16" x14ac:dyDescent="0.25">
      <c r="A274" s="49" t="s">
        <v>1682</v>
      </c>
      <c r="B274" s="32" t="s">
        <v>95</v>
      </c>
      <c r="C274" s="33">
        <v>43790</v>
      </c>
      <c r="D274" s="37">
        <f ca="1">TODAY()-Table15[Reservation Placed Date]</f>
        <v>1604</v>
      </c>
      <c r="E274" s="32" t="s">
        <v>25</v>
      </c>
      <c r="F274" s="34">
        <v>45286</v>
      </c>
      <c r="G274" s="36">
        <f ca="1">TODAY()-Table15[Order Invitation Received Date]</f>
        <v>108</v>
      </c>
      <c r="H274" s="34">
        <v>45286</v>
      </c>
      <c r="I274" s="36">
        <f ca="1">TODAY()-Table15[Order Placed Date]</f>
        <v>108</v>
      </c>
      <c r="J274" s="32" t="s">
        <v>30</v>
      </c>
      <c r="K274" s="32" t="s">
        <v>1683</v>
      </c>
      <c r="L274" s="32" t="s">
        <v>286</v>
      </c>
      <c r="M274" s="32" t="s">
        <v>23</v>
      </c>
      <c r="N274" s="46" t="s">
        <v>24</v>
      </c>
      <c r="O274" s="32" t="s">
        <v>25</v>
      </c>
      <c r="P274" s="32" t="s">
        <v>26</v>
      </c>
    </row>
    <row r="275" spans="1:16" x14ac:dyDescent="0.25">
      <c r="A275" s="49" t="s">
        <v>1081</v>
      </c>
      <c r="B275" s="32" t="s">
        <v>64</v>
      </c>
      <c r="C275" s="33">
        <v>43790</v>
      </c>
      <c r="D275" s="37">
        <f ca="1">TODAY()-Table15[Reservation Placed Date]</f>
        <v>1604</v>
      </c>
      <c r="E275" s="32" t="s">
        <v>25</v>
      </c>
      <c r="F275" s="34">
        <v>45286</v>
      </c>
      <c r="G275" s="36">
        <f ca="1">TODAY()-Table15[Order Invitation Received Date]</f>
        <v>108</v>
      </c>
      <c r="H275" s="34">
        <v>45286</v>
      </c>
      <c r="I275" s="36">
        <f ca="1">TODAY()-Table15[Order Placed Date]</f>
        <v>108</v>
      </c>
      <c r="J275" s="32" t="s">
        <v>450</v>
      </c>
      <c r="K275" s="32" t="s">
        <v>451</v>
      </c>
      <c r="L275" s="32">
        <v>2024</v>
      </c>
      <c r="M275" s="32" t="s">
        <v>23</v>
      </c>
      <c r="N275" s="46" t="s">
        <v>24</v>
      </c>
      <c r="O275" s="32" t="s">
        <v>25</v>
      </c>
      <c r="P275" s="32" t="s">
        <v>26</v>
      </c>
    </row>
    <row r="276" spans="1:16" x14ac:dyDescent="0.25">
      <c r="A276" s="49" t="s">
        <v>1767</v>
      </c>
      <c r="B276" s="32" t="s">
        <v>64</v>
      </c>
      <c r="C276" s="33">
        <v>43790</v>
      </c>
      <c r="D276" s="37">
        <f ca="1">TODAY()-Table15[Reservation Placed Date]</f>
        <v>1604</v>
      </c>
      <c r="E276" s="32" t="s">
        <v>25</v>
      </c>
      <c r="F276" s="34">
        <v>45286</v>
      </c>
      <c r="G276" s="36">
        <f ca="1">TODAY()-Table15[Order Invitation Received Date]</f>
        <v>108</v>
      </c>
      <c r="H276" s="34">
        <v>45286</v>
      </c>
      <c r="I276" s="36">
        <f ca="1">TODAY()-Table15[Order Placed Date]</f>
        <v>108</v>
      </c>
      <c r="J276" s="32" t="s">
        <v>134</v>
      </c>
      <c r="K276" s="32" t="s">
        <v>272</v>
      </c>
      <c r="L276" s="32" t="s">
        <v>595</v>
      </c>
      <c r="M276" s="32" t="s">
        <v>23</v>
      </c>
      <c r="N276" s="46" t="s">
        <v>24</v>
      </c>
      <c r="O276" s="32" t="s">
        <v>25</v>
      </c>
      <c r="P276" s="32" t="s">
        <v>26</v>
      </c>
    </row>
    <row r="277" spans="1:16" x14ac:dyDescent="0.25">
      <c r="A277" s="49" t="s">
        <v>1251</v>
      </c>
      <c r="B277" s="32" t="s">
        <v>95</v>
      </c>
      <c r="C277" s="33">
        <v>43790</v>
      </c>
      <c r="D277" s="37">
        <f ca="1">TODAY()-Table15[Reservation Placed Date]</f>
        <v>1604</v>
      </c>
      <c r="E277" s="32" t="s">
        <v>25</v>
      </c>
      <c r="F277" s="34">
        <v>45286</v>
      </c>
      <c r="G277" s="36">
        <f ca="1">TODAY()-Table15[Order Invitation Received Date]</f>
        <v>108</v>
      </c>
      <c r="H277" s="34">
        <v>45286</v>
      </c>
      <c r="I277" s="36">
        <f ca="1">TODAY()-Table15[Order Placed Date]</f>
        <v>108</v>
      </c>
      <c r="J277" s="32" t="s">
        <v>399</v>
      </c>
      <c r="K277" s="32" t="s">
        <v>1252</v>
      </c>
      <c r="L277" s="32" t="s">
        <v>1253</v>
      </c>
      <c r="M277" s="32" t="s">
        <v>23</v>
      </c>
      <c r="N277" s="46" t="s">
        <v>24</v>
      </c>
      <c r="O277" s="32" t="s">
        <v>25</v>
      </c>
      <c r="P277" s="32" t="s">
        <v>26</v>
      </c>
    </row>
    <row r="278" spans="1:16" x14ac:dyDescent="0.25">
      <c r="A278" s="49" t="s">
        <v>3778</v>
      </c>
      <c r="B278" s="32" t="s">
        <v>95</v>
      </c>
      <c r="C278" s="33">
        <v>43790</v>
      </c>
      <c r="D278" s="37">
        <f ca="1">TODAY()-Table15[Reservation Placed Date]</f>
        <v>1604</v>
      </c>
      <c r="E278" s="32" t="s">
        <v>25</v>
      </c>
      <c r="F278" s="34">
        <v>45286</v>
      </c>
      <c r="G278" s="36">
        <f ca="1">TODAY()-Table15[Order Invitation Received Date]</f>
        <v>108</v>
      </c>
      <c r="H278" s="34">
        <v>45286</v>
      </c>
      <c r="I278" s="36">
        <f ca="1">TODAY()-Table15[Order Placed Date]</f>
        <v>108</v>
      </c>
      <c r="J278" s="32" t="s">
        <v>779</v>
      </c>
      <c r="K278" s="32" t="s">
        <v>1974</v>
      </c>
      <c r="L278" s="32" t="s">
        <v>513</v>
      </c>
      <c r="M278" s="32" t="s">
        <v>23</v>
      </c>
      <c r="N278" s="46" t="s">
        <v>340</v>
      </c>
      <c r="O278" s="32" t="s">
        <v>25</v>
      </c>
      <c r="P278" s="32" t="s">
        <v>26</v>
      </c>
    </row>
    <row r="279" spans="1:16" x14ac:dyDescent="0.25">
      <c r="A279" s="49" t="s">
        <v>3350</v>
      </c>
      <c r="B279" s="32" t="s">
        <v>95</v>
      </c>
      <c r="C279" s="33">
        <v>43790</v>
      </c>
      <c r="D279" s="37">
        <f ca="1">TODAY()-Table15[Reservation Placed Date]</f>
        <v>1604</v>
      </c>
      <c r="E279" s="32" t="s">
        <v>25</v>
      </c>
      <c r="F279" s="34">
        <v>45286</v>
      </c>
      <c r="G279" s="36">
        <f ca="1">TODAY()-Table15[Order Invitation Received Date]</f>
        <v>108</v>
      </c>
      <c r="H279" s="34">
        <v>45286</v>
      </c>
      <c r="I279" s="36">
        <f ca="1">TODAY()-Table15[Order Placed Date]</f>
        <v>108</v>
      </c>
      <c r="J279" s="32" t="s">
        <v>450</v>
      </c>
      <c r="K279" s="32" t="s">
        <v>3351</v>
      </c>
      <c r="L279" s="32" t="s">
        <v>2188</v>
      </c>
      <c r="M279" s="32" t="s">
        <v>23</v>
      </c>
      <c r="N279" s="46" t="s">
        <v>24</v>
      </c>
      <c r="O279" s="32" t="s">
        <v>25</v>
      </c>
      <c r="P279" s="32" t="s">
        <v>26</v>
      </c>
    </row>
    <row r="280" spans="1:16" x14ac:dyDescent="0.25">
      <c r="A280" s="49" t="s">
        <v>1676</v>
      </c>
      <c r="B280" s="32" t="s">
        <v>95</v>
      </c>
      <c r="C280" s="33">
        <v>43790</v>
      </c>
      <c r="D280" s="37">
        <f ca="1">TODAY()-Table15[Reservation Placed Date]</f>
        <v>1604</v>
      </c>
      <c r="E280" s="32" t="s">
        <v>25</v>
      </c>
      <c r="F280" s="34">
        <v>45286</v>
      </c>
      <c r="G280" s="36">
        <f ca="1">TODAY()-Table15[Order Invitation Received Date]</f>
        <v>108</v>
      </c>
      <c r="H280" s="34">
        <v>45287</v>
      </c>
      <c r="I280" s="36">
        <f ca="1">TODAY()-Table15[Order Placed Date]</f>
        <v>107</v>
      </c>
      <c r="J280" s="32" t="s">
        <v>36</v>
      </c>
      <c r="K280" s="32" t="s">
        <v>1677</v>
      </c>
      <c r="L280" s="32" t="s">
        <v>1678</v>
      </c>
      <c r="M280" s="32" t="s">
        <v>23</v>
      </c>
      <c r="N280" s="46" t="s">
        <v>340</v>
      </c>
      <c r="O280" s="32" t="s">
        <v>25</v>
      </c>
      <c r="P280" s="32" t="s">
        <v>26</v>
      </c>
    </row>
    <row r="281" spans="1:16" x14ac:dyDescent="0.25">
      <c r="A281" s="49" t="s">
        <v>3376</v>
      </c>
      <c r="B281" s="32" t="s">
        <v>95</v>
      </c>
      <c r="C281" s="33">
        <v>43790</v>
      </c>
      <c r="D281" s="37">
        <f ca="1">TODAY()-Table15[Reservation Placed Date]</f>
        <v>1604</v>
      </c>
      <c r="E281" s="32" t="s">
        <v>25</v>
      </c>
      <c r="F281" s="34">
        <v>45286</v>
      </c>
      <c r="G281" s="36">
        <f ca="1">TODAY()-Table15[Order Invitation Received Date]</f>
        <v>108</v>
      </c>
      <c r="H281" s="34">
        <v>45355</v>
      </c>
      <c r="I281" s="36">
        <f ca="1">TODAY()-Table15[Order Placed Date]</f>
        <v>39</v>
      </c>
      <c r="J281" s="32" t="s">
        <v>528</v>
      </c>
      <c r="K281" s="32" t="s">
        <v>3377</v>
      </c>
      <c r="L281" s="32" t="s">
        <v>3025</v>
      </c>
      <c r="M281" s="32" t="s">
        <v>23</v>
      </c>
      <c r="N281" s="46" t="s">
        <v>24</v>
      </c>
      <c r="O281" s="32" t="s">
        <v>25</v>
      </c>
      <c r="P281" s="32" t="s">
        <v>26</v>
      </c>
    </row>
    <row r="282" spans="1:16" x14ac:dyDescent="0.25">
      <c r="A282" s="49" t="s">
        <v>1863</v>
      </c>
      <c r="B282" s="32" t="s">
        <v>95</v>
      </c>
      <c r="C282" s="33">
        <v>43790</v>
      </c>
      <c r="D282" s="37">
        <f ca="1">TODAY()-Table15[Reservation Placed Date]</f>
        <v>1604</v>
      </c>
      <c r="E282" s="32" t="s">
        <v>25</v>
      </c>
      <c r="F282" s="34">
        <v>45286</v>
      </c>
      <c r="G282" s="36">
        <f ca="1">TODAY()-Table15[Order Invitation Received Date]</f>
        <v>108</v>
      </c>
      <c r="H282" s="34">
        <v>45286</v>
      </c>
      <c r="I282" s="36">
        <f ca="1">TODAY()-Table15[Order Placed Date]</f>
        <v>108</v>
      </c>
      <c r="J282" s="32" t="s">
        <v>134</v>
      </c>
      <c r="K282" s="32" t="s">
        <v>1510</v>
      </c>
      <c r="L282" s="32" t="s">
        <v>420</v>
      </c>
      <c r="M282" s="32" t="s">
        <v>23</v>
      </c>
      <c r="N282" s="46" t="s">
        <v>24</v>
      </c>
      <c r="O282" s="32" t="s">
        <v>25</v>
      </c>
      <c r="P282" s="32" t="s">
        <v>26</v>
      </c>
    </row>
    <row r="283" spans="1:16" x14ac:dyDescent="0.25">
      <c r="A283" s="49" t="s">
        <v>3260</v>
      </c>
      <c r="B283" s="32" t="s">
        <v>64</v>
      </c>
      <c r="C283" s="33">
        <v>43790</v>
      </c>
      <c r="D283" s="37">
        <f ca="1">TODAY()-Table15[Reservation Placed Date]</f>
        <v>1604</v>
      </c>
      <c r="E283" s="32" t="s">
        <v>25</v>
      </c>
      <c r="F283" s="34">
        <v>45286</v>
      </c>
      <c r="G283" s="36">
        <f ca="1">TODAY()-Table15[Order Invitation Received Date]</f>
        <v>108</v>
      </c>
      <c r="H283" s="34">
        <v>45286</v>
      </c>
      <c r="I283" s="36">
        <f ca="1">TODAY()-Table15[Order Placed Date]</f>
        <v>108</v>
      </c>
      <c r="J283" s="32" t="s">
        <v>1644</v>
      </c>
      <c r="K283" s="32" t="s">
        <v>1645</v>
      </c>
      <c r="L283" s="32" t="s">
        <v>595</v>
      </c>
      <c r="M283" s="32" t="s">
        <v>23</v>
      </c>
      <c r="N283" s="46" t="s">
        <v>24</v>
      </c>
      <c r="O283" s="32" t="s">
        <v>25</v>
      </c>
      <c r="P283" s="32" t="s">
        <v>26</v>
      </c>
    </row>
    <row r="284" spans="1:16" x14ac:dyDescent="0.25">
      <c r="A284" s="49" t="s">
        <v>1713</v>
      </c>
      <c r="B284" s="32" t="s">
        <v>69</v>
      </c>
      <c r="C284" s="33">
        <v>43790</v>
      </c>
      <c r="D284" s="37">
        <f ca="1">TODAY()-Table15[Reservation Placed Date]</f>
        <v>1604</v>
      </c>
      <c r="E284" s="46" t="s">
        <v>20</v>
      </c>
      <c r="F284" s="34">
        <v>45286</v>
      </c>
      <c r="G284" s="36">
        <f ca="1">TODAY()-Table15[Order Invitation Received Date]</f>
        <v>108</v>
      </c>
      <c r="H284" s="34">
        <v>45293</v>
      </c>
      <c r="I284" s="36">
        <f ca="1">TODAY()-Table15[Order Placed Date]</f>
        <v>101</v>
      </c>
      <c r="J284" s="32" t="s">
        <v>410</v>
      </c>
      <c r="K284" s="32" t="s">
        <v>1172</v>
      </c>
      <c r="L284" s="32" t="s">
        <v>61</v>
      </c>
      <c r="M284" s="32" t="s">
        <v>23</v>
      </c>
      <c r="N284" s="46" t="s">
        <v>356</v>
      </c>
      <c r="O284" s="46" t="s">
        <v>20</v>
      </c>
      <c r="P284" s="46" t="s">
        <v>20</v>
      </c>
    </row>
    <row r="285" spans="1:16" x14ac:dyDescent="0.25">
      <c r="A285" s="49" t="s">
        <v>1102</v>
      </c>
      <c r="B285" s="32" t="s">
        <v>64</v>
      </c>
      <c r="C285" s="33">
        <v>43790</v>
      </c>
      <c r="D285" s="37">
        <f ca="1">TODAY()-Table15[Reservation Placed Date]</f>
        <v>1604</v>
      </c>
      <c r="E285" s="46" t="s">
        <v>20</v>
      </c>
      <c r="F285" s="34">
        <v>45286</v>
      </c>
      <c r="G285" s="36">
        <f ca="1">TODAY()-Table15[Order Invitation Received Date]</f>
        <v>108</v>
      </c>
      <c r="H285" s="34">
        <v>45286</v>
      </c>
      <c r="I285" s="36">
        <f ca="1">TODAY()-Table15[Order Placed Date]</f>
        <v>108</v>
      </c>
      <c r="J285" s="32" t="s">
        <v>588</v>
      </c>
      <c r="K285" s="32" t="s">
        <v>1103</v>
      </c>
      <c r="L285" s="32" t="s">
        <v>32</v>
      </c>
      <c r="M285" s="32" t="s">
        <v>23</v>
      </c>
      <c r="N285" s="46" t="s">
        <v>340</v>
      </c>
      <c r="O285" s="32" t="s">
        <v>25</v>
      </c>
      <c r="P285" s="46" t="s">
        <v>20</v>
      </c>
    </row>
    <row r="286" spans="1:16" x14ac:dyDescent="0.25">
      <c r="A286" s="49" t="s">
        <v>1560</v>
      </c>
      <c r="B286" s="32" t="s">
        <v>64</v>
      </c>
      <c r="C286" s="33">
        <v>43790</v>
      </c>
      <c r="D286" s="37">
        <f ca="1">TODAY()-Table15[Reservation Placed Date]</f>
        <v>1604</v>
      </c>
      <c r="E286" s="32" t="s">
        <v>25</v>
      </c>
      <c r="F286" s="34">
        <v>45286</v>
      </c>
      <c r="G286" s="36">
        <f ca="1">TODAY()-Table15[Order Invitation Received Date]</f>
        <v>108</v>
      </c>
      <c r="H286" s="34">
        <v>45286</v>
      </c>
      <c r="I286" s="36">
        <f ca="1">TODAY()-Table15[Order Placed Date]</f>
        <v>108</v>
      </c>
      <c r="J286" s="32" t="s">
        <v>399</v>
      </c>
      <c r="K286" s="32" t="s">
        <v>1561</v>
      </c>
      <c r="L286" s="32" t="s">
        <v>1562</v>
      </c>
      <c r="M286" s="32" t="s">
        <v>23</v>
      </c>
      <c r="N286" s="46" t="s">
        <v>24</v>
      </c>
      <c r="O286" s="32" t="s">
        <v>25</v>
      </c>
      <c r="P286" s="46" t="s">
        <v>20</v>
      </c>
    </row>
    <row r="287" spans="1:16" x14ac:dyDescent="0.25">
      <c r="A287" s="49" t="s">
        <v>2693</v>
      </c>
      <c r="B287" s="32" t="s">
        <v>95</v>
      </c>
      <c r="C287" s="33">
        <v>43790</v>
      </c>
      <c r="D287" s="37">
        <f ca="1">TODAY()-Table15[Reservation Placed Date]</f>
        <v>1604</v>
      </c>
      <c r="E287" s="32" t="s">
        <v>25</v>
      </c>
      <c r="F287" s="34">
        <v>45286</v>
      </c>
      <c r="G287" s="36">
        <f ca="1">TODAY()-Table15[Order Invitation Received Date]</f>
        <v>108</v>
      </c>
      <c r="H287" s="34">
        <v>45286</v>
      </c>
      <c r="I287" s="36">
        <f ca="1">TODAY()-Table15[Order Placed Date]</f>
        <v>108</v>
      </c>
      <c r="J287" s="32" t="s">
        <v>427</v>
      </c>
      <c r="K287" s="32" t="s">
        <v>1122</v>
      </c>
      <c r="L287" s="32" t="s">
        <v>480</v>
      </c>
      <c r="M287" s="32" t="s">
        <v>23</v>
      </c>
      <c r="N287" s="46" t="s">
        <v>24</v>
      </c>
      <c r="O287" s="32" t="s">
        <v>25</v>
      </c>
      <c r="P287" s="32" t="s">
        <v>26</v>
      </c>
    </row>
    <row r="288" spans="1:16" x14ac:dyDescent="0.25">
      <c r="A288" s="49" t="s">
        <v>1793</v>
      </c>
      <c r="B288" s="32" t="s">
        <v>59</v>
      </c>
      <c r="C288" s="33">
        <v>43790</v>
      </c>
      <c r="D288" s="37">
        <f ca="1">TODAY()-Table15[Reservation Placed Date]</f>
        <v>1604</v>
      </c>
      <c r="E288" s="32" t="s">
        <v>25</v>
      </c>
      <c r="F288" s="34">
        <v>45286</v>
      </c>
      <c r="G288" s="36">
        <f ca="1">TODAY()-Table15[Order Invitation Received Date]</f>
        <v>108</v>
      </c>
      <c r="H288" s="34" t="s">
        <v>1794</v>
      </c>
      <c r="I288" s="36" t="e">
        <f ca="1">TODAY()-Table15[Order Placed Date]</f>
        <v>#VALUE!</v>
      </c>
      <c r="J288" s="32" t="s">
        <v>612</v>
      </c>
      <c r="K288" s="32" t="s">
        <v>1795</v>
      </c>
      <c r="L288" s="32" t="s">
        <v>1796</v>
      </c>
      <c r="M288" s="32" t="s">
        <v>23</v>
      </c>
      <c r="N288" s="46" t="s">
        <v>24</v>
      </c>
      <c r="O288" s="32" t="s">
        <v>25</v>
      </c>
      <c r="P288" s="32" t="s">
        <v>26</v>
      </c>
    </row>
    <row r="289" spans="1:16" x14ac:dyDescent="0.25">
      <c r="A289" s="49" t="s">
        <v>938</v>
      </c>
      <c r="B289" s="32" t="s">
        <v>59</v>
      </c>
      <c r="C289" s="33">
        <v>43790</v>
      </c>
      <c r="D289" s="37">
        <f ca="1">TODAY()-Table15[Reservation Placed Date]</f>
        <v>1604</v>
      </c>
      <c r="E289" s="32" t="s">
        <v>25</v>
      </c>
      <c r="F289" s="34">
        <v>45283</v>
      </c>
      <c r="G289" s="36">
        <f ca="1">TODAY()-Table15[Order Invitation Received Date]</f>
        <v>111</v>
      </c>
      <c r="H289" s="34">
        <v>45283</v>
      </c>
      <c r="I289" s="36">
        <f ca="1">TODAY()-Table15[Order Placed Date]</f>
        <v>111</v>
      </c>
      <c r="J289" s="32" t="s">
        <v>134</v>
      </c>
      <c r="K289" s="32" t="s">
        <v>904</v>
      </c>
      <c r="L289" s="32" t="s">
        <v>513</v>
      </c>
      <c r="M289" s="32" t="s">
        <v>23</v>
      </c>
      <c r="N289" s="46" t="s">
        <v>24</v>
      </c>
      <c r="O289" s="32" t="s">
        <v>25</v>
      </c>
      <c r="P289" s="32" t="s">
        <v>26</v>
      </c>
    </row>
    <row r="290" spans="1:16" x14ac:dyDescent="0.25">
      <c r="A290" s="49" t="s">
        <v>1732</v>
      </c>
      <c r="B290" s="32" t="s">
        <v>19</v>
      </c>
      <c r="C290" s="33">
        <v>43790</v>
      </c>
      <c r="D290" s="37">
        <f ca="1">TODAY()-Table15[Reservation Placed Date]</f>
        <v>1604</v>
      </c>
      <c r="E290" s="46" t="s">
        <v>20</v>
      </c>
      <c r="F290" s="34">
        <v>45282</v>
      </c>
      <c r="G290" s="36">
        <f ca="1">TODAY()-Table15[Order Invitation Received Date]</f>
        <v>112</v>
      </c>
      <c r="H290" s="34">
        <v>45282</v>
      </c>
      <c r="I290" s="36">
        <f ca="1">TODAY()-Table15[Order Placed Date]</f>
        <v>112</v>
      </c>
      <c r="J290" s="32" t="s">
        <v>134</v>
      </c>
      <c r="K290" s="32" t="s">
        <v>1510</v>
      </c>
      <c r="L290" s="32" t="s">
        <v>513</v>
      </c>
      <c r="M290" s="32" t="s">
        <v>23</v>
      </c>
      <c r="N290" s="46" t="s">
        <v>340</v>
      </c>
      <c r="O290" s="32" t="s">
        <v>25</v>
      </c>
      <c r="P290" s="32" t="s">
        <v>26</v>
      </c>
    </row>
    <row r="291" spans="1:16" x14ac:dyDescent="0.25">
      <c r="A291" s="49" t="s">
        <v>1692</v>
      </c>
      <c r="B291" s="32" t="s">
        <v>59</v>
      </c>
      <c r="C291" s="33">
        <v>43790</v>
      </c>
      <c r="D291" s="37">
        <f ca="1">TODAY()-Table15[Reservation Placed Date]</f>
        <v>1604</v>
      </c>
      <c r="E291" s="32" t="s">
        <v>25</v>
      </c>
      <c r="F291" s="34">
        <v>45282</v>
      </c>
      <c r="G291" s="36">
        <f ca="1">TODAY()-Table15[Order Invitation Received Date]</f>
        <v>112</v>
      </c>
      <c r="H291" s="34">
        <v>45283</v>
      </c>
      <c r="I291" s="36">
        <f ca="1">TODAY()-Table15[Order Placed Date]</f>
        <v>111</v>
      </c>
      <c r="J291" s="32" t="s">
        <v>180</v>
      </c>
      <c r="K291" s="32" t="s">
        <v>1693</v>
      </c>
      <c r="L291" s="32" t="s">
        <v>513</v>
      </c>
      <c r="M291" s="32" t="s">
        <v>23</v>
      </c>
      <c r="N291" s="46" t="s">
        <v>340</v>
      </c>
      <c r="O291" s="32" t="s">
        <v>25</v>
      </c>
      <c r="P291" s="32" t="s">
        <v>26</v>
      </c>
    </row>
    <row r="292" spans="1:16" x14ac:dyDescent="0.25">
      <c r="A292" s="49" t="s">
        <v>1264</v>
      </c>
      <c r="B292" s="32" t="s">
        <v>19</v>
      </c>
      <c r="C292" s="33">
        <v>43790</v>
      </c>
      <c r="D292" s="37">
        <f ca="1">TODAY()-Table15[Reservation Placed Date]</f>
        <v>1604</v>
      </c>
      <c r="E292" s="32" t="s">
        <v>25</v>
      </c>
      <c r="F292" s="34">
        <v>45282</v>
      </c>
      <c r="G292" s="36">
        <f ca="1">TODAY()-Table15[Order Invitation Received Date]</f>
        <v>112</v>
      </c>
      <c r="H292" s="34">
        <v>45283</v>
      </c>
      <c r="I292" s="36">
        <f ca="1">TODAY()-Table15[Order Placed Date]</f>
        <v>111</v>
      </c>
      <c r="J292" s="32" t="s">
        <v>119</v>
      </c>
      <c r="K292" s="32" t="s">
        <v>1265</v>
      </c>
      <c r="L292" s="32" t="s">
        <v>985</v>
      </c>
      <c r="M292" s="32" t="s">
        <v>23</v>
      </c>
      <c r="N292" s="46" t="s">
        <v>24</v>
      </c>
      <c r="O292" s="32" t="s">
        <v>25</v>
      </c>
      <c r="P292" s="32" t="s">
        <v>26</v>
      </c>
    </row>
    <row r="293" spans="1:16" x14ac:dyDescent="0.25">
      <c r="A293" s="49" t="s">
        <v>923</v>
      </c>
      <c r="B293" s="32" t="s">
        <v>59</v>
      </c>
      <c r="C293" s="33">
        <v>43790</v>
      </c>
      <c r="D293" s="37">
        <f ca="1">TODAY()-Table15[Reservation Placed Date]</f>
        <v>1604</v>
      </c>
      <c r="E293" s="32" t="s">
        <v>25</v>
      </c>
      <c r="F293" s="34">
        <v>45282</v>
      </c>
      <c r="G293" s="36">
        <f ca="1">TODAY()-Table15[Order Invitation Received Date]</f>
        <v>112</v>
      </c>
      <c r="H293" s="34">
        <v>45282</v>
      </c>
      <c r="I293" s="36">
        <f ca="1">TODAY()-Table15[Order Placed Date]</f>
        <v>112</v>
      </c>
      <c r="J293" s="32" t="s">
        <v>36</v>
      </c>
      <c r="K293" s="32" t="s">
        <v>617</v>
      </c>
      <c r="L293" s="32" t="s">
        <v>438</v>
      </c>
      <c r="M293" s="32" t="s">
        <v>23</v>
      </c>
      <c r="N293" s="46" t="s">
        <v>340</v>
      </c>
      <c r="O293" s="32" t="s">
        <v>25</v>
      </c>
      <c r="P293" s="32" t="s">
        <v>26</v>
      </c>
    </row>
    <row r="294" spans="1:16" x14ac:dyDescent="0.25">
      <c r="A294" s="49" t="s">
        <v>1225</v>
      </c>
      <c r="B294" s="32" t="s">
        <v>728</v>
      </c>
      <c r="C294" s="33">
        <v>43790</v>
      </c>
      <c r="D294" s="37">
        <f ca="1">TODAY()-Table15[Reservation Placed Date]</f>
        <v>1604</v>
      </c>
      <c r="E294" s="32" t="s">
        <v>25</v>
      </c>
      <c r="F294" s="34">
        <v>45282</v>
      </c>
      <c r="G294" s="36">
        <f ca="1">TODAY()-Table15[Order Invitation Received Date]</f>
        <v>112</v>
      </c>
      <c r="H294" s="34">
        <v>45282</v>
      </c>
      <c r="I294" s="36">
        <f ca="1">TODAY()-Table15[Order Placed Date]</f>
        <v>112</v>
      </c>
      <c r="J294" s="32" t="s">
        <v>180</v>
      </c>
      <c r="K294" s="32" t="s">
        <v>900</v>
      </c>
      <c r="L294" s="32" t="s">
        <v>1226</v>
      </c>
      <c r="M294" s="32" t="s">
        <v>23</v>
      </c>
      <c r="N294" s="46" t="s">
        <v>24</v>
      </c>
      <c r="O294" s="32" t="s">
        <v>25</v>
      </c>
      <c r="P294" s="32" t="s">
        <v>26</v>
      </c>
    </row>
    <row r="295" spans="1:16" x14ac:dyDescent="0.25">
      <c r="A295" s="49" t="s">
        <v>1026</v>
      </c>
      <c r="B295" s="32" t="s">
        <v>64</v>
      </c>
      <c r="C295" s="33">
        <v>43790</v>
      </c>
      <c r="D295" s="37">
        <f ca="1">TODAY()-Table15[Reservation Placed Date]</f>
        <v>1604</v>
      </c>
      <c r="E295" s="32" t="s">
        <v>25</v>
      </c>
      <c r="F295" s="34">
        <v>45282</v>
      </c>
      <c r="G295" s="36">
        <f ca="1">TODAY()-Table15[Order Invitation Received Date]</f>
        <v>112</v>
      </c>
      <c r="H295" s="34" t="s">
        <v>1027</v>
      </c>
      <c r="I295" s="36" t="e">
        <f ca="1">TODAY()-Table15[Order Placed Date]</f>
        <v>#VALUE!</v>
      </c>
      <c r="J295" s="32" t="s">
        <v>604</v>
      </c>
      <c r="K295" s="32" t="s">
        <v>1028</v>
      </c>
      <c r="L295" s="32" t="s">
        <v>513</v>
      </c>
      <c r="M295" s="32" t="s">
        <v>23</v>
      </c>
      <c r="N295" s="46" t="s">
        <v>24</v>
      </c>
      <c r="O295" s="32" t="s">
        <v>25</v>
      </c>
      <c r="P295" s="32" t="s">
        <v>26</v>
      </c>
    </row>
    <row r="296" spans="1:16" x14ac:dyDescent="0.25">
      <c r="A296" s="49" t="s">
        <v>2797</v>
      </c>
      <c r="B296" s="32" t="s">
        <v>19</v>
      </c>
      <c r="C296" s="33">
        <v>43790</v>
      </c>
      <c r="D296" s="37">
        <f ca="1">TODAY()-Table15[Reservation Placed Date]</f>
        <v>1604</v>
      </c>
      <c r="E296" s="32" t="s">
        <v>25</v>
      </c>
      <c r="F296" s="34">
        <v>45281</v>
      </c>
      <c r="G296" s="36">
        <f ca="1">TODAY()-Table15[Order Invitation Received Date]</f>
        <v>113</v>
      </c>
      <c r="H296" s="34">
        <v>45647</v>
      </c>
      <c r="I296" s="36">
        <f ca="1">TODAY()-Table15[Order Placed Date]</f>
        <v>-253</v>
      </c>
      <c r="J296" s="32" t="s">
        <v>253</v>
      </c>
      <c r="K296" s="32" t="s">
        <v>2798</v>
      </c>
      <c r="L296" s="32" t="s">
        <v>2799</v>
      </c>
      <c r="M296" s="32" t="s">
        <v>23</v>
      </c>
      <c r="N296" s="46" t="s">
        <v>340</v>
      </c>
      <c r="O296" s="32" t="s">
        <v>25</v>
      </c>
      <c r="P296" s="32" t="s">
        <v>26</v>
      </c>
    </row>
    <row r="297" spans="1:16" x14ac:dyDescent="0.25">
      <c r="A297" s="49" t="s">
        <v>2494</v>
      </c>
      <c r="B297" s="32" t="s">
        <v>64</v>
      </c>
      <c r="C297" s="33">
        <v>43790</v>
      </c>
      <c r="D297" s="37">
        <f ca="1">TODAY()-Table15[Reservation Placed Date]</f>
        <v>1604</v>
      </c>
      <c r="E297" s="46" t="s">
        <v>20</v>
      </c>
      <c r="F297" s="34">
        <v>45281</v>
      </c>
      <c r="G297" s="36">
        <f ca="1">TODAY()-Table15[Order Invitation Received Date]</f>
        <v>113</v>
      </c>
      <c r="H297" s="34">
        <v>45282</v>
      </c>
      <c r="I297" s="36">
        <f ca="1">TODAY()-Table15[Order Placed Date]</f>
        <v>112</v>
      </c>
      <c r="J297" s="32" t="s">
        <v>36</v>
      </c>
      <c r="K297" s="32" t="s">
        <v>168</v>
      </c>
      <c r="L297" s="32" t="s">
        <v>606</v>
      </c>
      <c r="M297" s="32" t="s">
        <v>23</v>
      </c>
      <c r="N297" s="46" t="s">
        <v>340</v>
      </c>
      <c r="O297" s="32" t="s">
        <v>25</v>
      </c>
      <c r="P297" s="32" t="s">
        <v>26</v>
      </c>
    </row>
    <row r="298" spans="1:16" x14ac:dyDescent="0.25">
      <c r="A298" s="49" t="s">
        <v>1876</v>
      </c>
      <c r="B298" s="32" t="s">
        <v>59</v>
      </c>
      <c r="C298" s="33">
        <v>43790</v>
      </c>
      <c r="D298" s="37">
        <f ca="1">TODAY()-Table15[Reservation Placed Date]</f>
        <v>1604</v>
      </c>
      <c r="E298" s="46" t="s">
        <v>20</v>
      </c>
      <c r="F298" s="34">
        <v>45281</v>
      </c>
      <c r="G298" s="36">
        <f ca="1">TODAY()-Table15[Order Invitation Received Date]</f>
        <v>113</v>
      </c>
      <c r="H298" s="34">
        <v>45281</v>
      </c>
      <c r="I298" s="36">
        <f ca="1">TODAY()-Table15[Order Placed Date]</f>
        <v>113</v>
      </c>
      <c r="J298" s="32" t="s">
        <v>36</v>
      </c>
      <c r="K298" s="32" t="s">
        <v>285</v>
      </c>
      <c r="L298" s="32" t="s">
        <v>513</v>
      </c>
      <c r="M298" s="32" t="s">
        <v>23</v>
      </c>
      <c r="N298" s="46" t="s">
        <v>340</v>
      </c>
      <c r="O298" s="32" t="s">
        <v>25</v>
      </c>
      <c r="P298" s="32" t="s">
        <v>26</v>
      </c>
    </row>
    <row r="299" spans="1:16" x14ac:dyDescent="0.25">
      <c r="A299" s="49" t="s">
        <v>1360</v>
      </c>
      <c r="B299" s="32" t="s">
        <v>69</v>
      </c>
      <c r="C299" s="33">
        <v>43790</v>
      </c>
      <c r="D299" s="37">
        <f ca="1">TODAY()-Table15[Reservation Placed Date]</f>
        <v>1604</v>
      </c>
      <c r="E299" s="46" t="s">
        <v>20</v>
      </c>
      <c r="F299" s="34">
        <v>45281</v>
      </c>
      <c r="G299" s="36">
        <f ca="1">TODAY()-Table15[Order Invitation Received Date]</f>
        <v>113</v>
      </c>
      <c r="H299" s="34">
        <v>45284</v>
      </c>
      <c r="I299" s="36">
        <f ca="1">TODAY()-Table15[Order Placed Date]</f>
        <v>110</v>
      </c>
      <c r="J299" s="32" t="s">
        <v>36</v>
      </c>
      <c r="K299" s="32" t="s">
        <v>124</v>
      </c>
      <c r="L299" s="32" t="s">
        <v>752</v>
      </c>
      <c r="M299" s="32" t="s">
        <v>23</v>
      </c>
      <c r="N299" s="46" t="s">
        <v>340</v>
      </c>
      <c r="O299" s="32" t="s">
        <v>25</v>
      </c>
      <c r="P299" s="32" t="s">
        <v>26</v>
      </c>
    </row>
    <row r="300" spans="1:16" x14ac:dyDescent="0.25">
      <c r="A300" s="49" t="s">
        <v>870</v>
      </c>
      <c r="B300" s="32" t="s">
        <v>64</v>
      </c>
      <c r="C300" s="33">
        <v>43790</v>
      </c>
      <c r="D300" s="37">
        <f ca="1">TODAY()-Table15[Reservation Placed Date]</f>
        <v>1604</v>
      </c>
      <c r="E300" s="46" t="s">
        <v>20</v>
      </c>
      <c r="F300" s="34">
        <v>45281</v>
      </c>
      <c r="G300" s="36">
        <f ca="1">TODAY()-Table15[Order Invitation Received Date]</f>
        <v>113</v>
      </c>
      <c r="H300" s="34">
        <v>45281</v>
      </c>
      <c r="I300" s="36">
        <f ca="1">TODAY()-Table15[Order Placed Date]</f>
        <v>113</v>
      </c>
      <c r="J300" s="32" t="s">
        <v>436</v>
      </c>
      <c r="K300" s="32" t="s">
        <v>160</v>
      </c>
      <c r="L300" s="32" t="s">
        <v>513</v>
      </c>
      <c r="M300" s="32" t="s">
        <v>23</v>
      </c>
      <c r="N300" s="46" t="s">
        <v>340</v>
      </c>
      <c r="O300" s="32" t="s">
        <v>25</v>
      </c>
      <c r="P300" s="32" t="s">
        <v>26</v>
      </c>
    </row>
    <row r="301" spans="1:16" x14ac:dyDescent="0.25">
      <c r="A301" s="49" t="s">
        <v>1906</v>
      </c>
      <c r="B301" s="32" t="s">
        <v>64</v>
      </c>
      <c r="C301" s="33">
        <v>43790</v>
      </c>
      <c r="D301" s="37">
        <f ca="1">TODAY()-Table15[Reservation Placed Date]</f>
        <v>1604</v>
      </c>
      <c r="E301" s="46" t="s">
        <v>20</v>
      </c>
      <c r="F301" s="34">
        <v>45281</v>
      </c>
      <c r="G301" s="36">
        <f ca="1">TODAY()-Table15[Order Invitation Received Date]</f>
        <v>113</v>
      </c>
      <c r="H301" s="34">
        <v>45300</v>
      </c>
      <c r="I301" s="36">
        <f ca="1">TODAY()-Table15[Order Placed Date]</f>
        <v>94</v>
      </c>
      <c r="J301" s="32" t="s">
        <v>620</v>
      </c>
      <c r="K301" s="32" t="s">
        <v>1907</v>
      </c>
      <c r="L301" s="32" t="s">
        <v>513</v>
      </c>
      <c r="M301" s="32" t="s">
        <v>23</v>
      </c>
      <c r="N301" s="46" t="s">
        <v>340</v>
      </c>
      <c r="O301" s="32" t="s">
        <v>25</v>
      </c>
      <c r="P301" s="32" t="s">
        <v>26</v>
      </c>
    </row>
    <row r="302" spans="1:16" x14ac:dyDescent="0.25">
      <c r="A302" s="49" t="s">
        <v>836</v>
      </c>
      <c r="B302" s="32" t="s">
        <v>64</v>
      </c>
      <c r="C302" s="33">
        <v>43790</v>
      </c>
      <c r="D302" s="37">
        <f ca="1">TODAY()-Table15[Reservation Placed Date]</f>
        <v>1604</v>
      </c>
      <c r="E302" s="46" t="s">
        <v>20</v>
      </c>
      <c r="F302" s="34">
        <v>45281</v>
      </c>
      <c r="G302" s="36">
        <f ca="1">TODAY()-Table15[Order Invitation Received Date]</f>
        <v>113</v>
      </c>
      <c r="H302" s="34">
        <v>45281</v>
      </c>
      <c r="I302" s="36">
        <f ca="1">TODAY()-Table15[Order Placed Date]</f>
        <v>113</v>
      </c>
      <c r="J302" s="32" t="s">
        <v>593</v>
      </c>
      <c r="K302" s="32" t="s">
        <v>598</v>
      </c>
      <c r="L302" s="32" t="s">
        <v>517</v>
      </c>
      <c r="M302" s="32" t="s">
        <v>23</v>
      </c>
      <c r="N302" s="46" t="s">
        <v>24</v>
      </c>
      <c r="O302" s="32" t="s">
        <v>25</v>
      </c>
      <c r="P302" s="32" t="s">
        <v>26</v>
      </c>
    </row>
    <row r="303" spans="1:16" x14ac:dyDescent="0.25">
      <c r="A303" s="49" t="s">
        <v>2082</v>
      </c>
      <c r="B303" s="32" t="s">
        <v>64</v>
      </c>
      <c r="C303" s="33">
        <v>43790</v>
      </c>
      <c r="D303" s="37">
        <f ca="1">TODAY()-Table15[Reservation Placed Date]</f>
        <v>1604</v>
      </c>
      <c r="E303" s="46" t="s">
        <v>20</v>
      </c>
      <c r="F303" s="34">
        <v>45281</v>
      </c>
      <c r="G303" s="36">
        <f ca="1">TODAY()-Table15[Order Invitation Received Date]</f>
        <v>113</v>
      </c>
      <c r="H303" s="34">
        <v>45292</v>
      </c>
      <c r="I303" s="36">
        <f ca="1">TODAY()-Table15[Order Placed Date]</f>
        <v>102</v>
      </c>
      <c r="J303" s="32" t="s">
        <v>410</v>
      </c>
      <c r="K303" s="32" t="s">
        <v>1631</v>
      </c>
      <c r="L303" s="32" t="s">
        <v>595</v>
      </c>
      <c r="M303" s="32" t="s">
        <v>23</v>
      </c>
      <c r="N303" s="46" t="s">
        <v>24</v>
      </c>
      <c r="O303" s="32" t="s">
        <v>25</v>
      </c>
      <c r="P303" s="32" t="s">
        <v>26</v>
      </c>
    </row>
    <row r="304" spans="1:16" x14ac:dyDescent="0.25">
      <c r="A304" s="49" t="s">
        <v>1356</v>
      </c>
      <c r="B304" s="32" t="s">
        <v>64</v>
      </c>
      <c r="C304" s="33">
        <v>43790</v>
      </c>
      <c r="D304" s="37">
        <f ca="1">TODAY()-Table15[Reservation Placed Date]</f>
        <v>1604</v>
      </c>
      <c r="E304" s="46" t="s">
        <v>20</v>
      </c>
      <c r="F304" s="34">
        <v>45281</v>
      </c>
      <c r="G304" s="36">
        <f ca="1">TODAY()-Table15[Order Invitation Received Date]</f>
        <v>113</v>
      </c>
      <c r="H304" s="34">
        <v>45281</v>
      </c>
      <c r="I304" s="36">
        <f ca="1">TODAY()-Table15[Order Placed Date]</f>
        <v>113</v>
      </c>
      <c r="J304" s="32" t="s">
        <v>1073</v>
      </c>
      <c r="K304" s="32" t="s">
        <v>285</v>
      </c>
      <c r="L304" s="32" t="s">
        <v>458</v>
      </c>
      <c r="M304" s="32" t="s">
        <v>23</v>
      </c>
      <c r="N304" s="46" t="s">
        <v>340</v>
      </c>
      <c r="O304" s="32" t="s">
        <v>25</v>
      </c>
      <c r="P304" s="32" t="s">
        <v>26</v>
      </c>
    </row>
    <row r="305" spans="1:16" x14ac:dyDescent="0.25">
      <c r="A305" s="49" t="s">
        <v>1687</v>
      </c>
      <c r="B305" s="32" t="s">
        <v>64</v>
      </c>
      <c r="C305" s="33">
        <v>43790</v>
      </c>
      <c r="D305" s="37">
        <f ca="1">TODAY()-Table15[Reservation Placed Date]</f>
        <v>1604</v>
      </c>
      <c r="E305" s="46" t="s">
        <v>20</v>
      </c>
      <c r="F305" s="34">
        <v>45281</v>
      </c>
      <c r="G305" s="36">
        <f ca="1">TODAY()-Table15[Order Invitation Received Date]</f>
        <v>113</v>
      </c>
      <c r="H305" s="34">
        <v>45281</v>
      </c>
      <c r="I305" s="36">
        <f ca="1">TODAY()-Table15[Order Placed Date]</f>
        <v>113</v>
      </c>
      <c r="J305" s="32" t="s">
        <v>119</v>
      </c>
      <c r="K305" s="32" t="s">
        <v>1688</v>
      </c>
      <c r="L305" s="32" t="s">
        <v>286</v>
      </c>
      <c r="M305" s="32" t="s">
        <v>23</v>
      </c>
      <c r="N305" s="46" t="s">
        <v>340</v>
      </c>
      <c r="O305" s="32" t="s">
        <v>25</v>
      </c>
      <c r="P305" s="32" t="s">
        <v>26</v>
      </c>
    </row>
    <row r="306" spans="1:16" x14ac:dyDescent="0.25">
      <c r="A306" s="49" t="s">
        <v>962</v>
      </c>
      <c r="B306" s="32" t="s">
        <v>963</v>
      </c>
      <c r="C306" s="33">
        <v>43790</v>
      </c>
      <c r="D306" s="37">
        <f ca="1">TODAY()-Table15[Reservation Placed Date]</f>
        <v>1604</v>
      </c>
      <c r="E306" s="32" t="s">
        <v>25</v>
      </c>
      <c r="F306" s="34">
        <v>45281</v>
      </c>
      <c r="G306" s="36">
        <f ca="1">TODAY()-Table15[Order Invitation Received Date]</f>
        <v>113</v>
      </c>
      <c r="H306" s="34">
        <v>45281</v>
      </c>
      <c r="I306" s="36">
        <f ca="1">TODAY()-Table15[Order Placed Date]</f>
        <v>113</v>
      </c>
      <c r="J306" s="32" t="s">
        <v>588</v>
      </c>
      <c r="K306" s="32" t="s">
        <v>964</v>
      </c>
      <c r="L306" s="32" t="s">
        <v>730</v>
      </c>
      <c r="M306" s="32" t="s">
        <v>23</v>
      </c>
      <c r="N306" s="46" t="s">
        <v>24</v>
      </c>
      <c r="O306" s="32" t="s">
        <v>25</v>
      </c>
      <c r="P306" s="32" t="s">
        <v>26</v>
      </c>
    </row>
    <row r="307" spans="1:16" x14ac:dyDescent="0.25">
      <c r="A307" s="49" t="s">
        <v>971</v>
      </c>
      <c r="B307" s="32" t="s">
        <v>59</v>
      </c>
      <c r="C307" s="33">
        <v>43790</v>
      </c>
      <c r="D307" s="37">
        <f ca="1">TODAY()-Table15[Reservation Placed Date]</f>
        <v>1604</v>
      </c>
      <c r="E307" s="32" t="s">
        <v>25</v>
      </c>
      <c r="F307" s="34">
        <v>45281</v>
      </c>
      <c r="G307" s="36">
        <f ca="1">TODAY()-Table15[Order Invitation Received Date]</f>
        <v>113</v>
      </c>
      <c r="H307" s="34">
        <v>45281</v>
      </c>
      <c r="I307" s="36">
        <f ca="1">TODAY()-Table15[Order Placed Date]</f>
        <v>113</v>
      </c>
      <c r="J307" s="32" t="s">
        <v>21</v>
      </c>
      <c r="K307" s="32" t="s">
        <v>972</v>
      </c>
      <c r="L307" s="32" t="s">
        <v>517</v>
      </c>
      <c r="M307" s="32" t="s">
        <v>23</v>
      </c>
      <c r="N307" s="46" t="s">
        <v>24</v>
      </c>
      <c r="O307" s="32" t="s">
        <v>25</v>
      </c>
      <c r="P307" s="32" t="s">
        <v>26</v>
      </c>
    </row>
    <row r="308" spans="1:16" x14ac:dyDescent="0.25">
      <c r="A308" s="49" t="s">
        <v>1415</v>
      </c>
      <c r="B308" s="32" t="s">
        <v>19</v>
      </c>
      <c r="C308" s="33">
        <v>43790</v>
      </c>
      <c r="D308" s="37">
        <f ca="1">TODAY()-Table15[Reservation Placed Date]</f>
        <v>1604</v>
      </c>
      <c r="E308" s="32" t="s">
        <v>25</v>
      </c>
      <c r="F308" s="34">
        <v>45281</v>
      </c>
      <c r="G308" s="36">
        <f ca="1">TODAY()-Table15[Order Invitation Received Date]</f>
        <v>113</v>
      </c>
      <c r="H308" s="34">
        <v>45281</v>
      </c>
      <c r="I308" s="36">
        <f ca="1">TODAY()-Table15[Order Placed Date]</f>
        <v>113</v>
      </c>
      <c r="J308" s="32" t="s">
        <v>180</v>
      </c>
      <c r="K308" s="32" t="s">
        <v>1061</v>
      </c>
      <c r="L308" s="32" t="s">
        <v>606</v>
      </c>
      <c r="M308" s="32" t="s">
        <v>23</v>
      </c>
      <c r="N308" s="46" t="s">
        <v>24</v>
      </c>
      <c r="O308" s="32" t="s">
        <v>25</v>
      </c>
      <c r="P308" s="32" t="s">
        <v>26</v>
      </c>
    </row>
    <row r="309" spans="1:16" x14ac:dyDescent="0.25">
      <c r="A309" s="49" t="s">
        <v>2182</v>
      </c>
      <c r="B309" s="32" t="s">
        <v>59</v>
      </c>
      <c r="C309" s="33">
        <v>43790</v>
      </c>
      <c r="D309" s="37">
        <f ca="1">TODAY()-Table15[Reservation Placed Date]</f>
        <v>1604</v>
      </c>
      <c r="E309" s="32" t="s">
        <v>25</v>
      </c>
      <c r="F309" s="34">
        <v>45281</v>
      </c>
      <c r="G309" s="36">
        <f ca="1">TODAY()-Table15[Order Invitation Received Date]</f>
        <v>113</v>
      </c>
      <c r="H309" s="34">
        <v>45281</v>
      </c>
      <c r="I309" s="36">
        <f ca="1">TODAY()-Table15[Order Placed Date]</f>
        <v>113</v>
      </c>
      <c r="J309" s="32" t="s">
        <v>450</v>
      </c>
      <c r="K309" s="32" t="s">
        <v>538</v>
      </c>
      <c r="L309" s="32" t="s">
        <v>747</v>
      </c>
      <c r="M309" s="32" t="s">
        <v>23</v>
      </c>
      <c r="N309" s="46" t="s">
        <v>24</v>
      </c>
      <c r="O309" s="32" t="s">
        <v>25</v>
      </c>
      <c r="P309" s="32" t="s">
        <v>26</v>
      </c>
    </row>
    <row r="310" spans="1:16" x14ac:dyDescent="0.25">
      <c r="A310" s="49" t="s">
        <v>845</v>
      </c>
      <c r="B310" s="32" t="s">
        <v>64</v>
      </c>
      <c r="C310" s="33">
        <v>43790</v>
      </c>
      <c r="D310" s="37">
        <f ca="1">TODAY()-Table15[Reservation Placed Date]</f>
        <v>1604</v>
      </c>
      <c r="E310" s="32" t="s">
        <v>25</v>
      </c>
      <c r="F310" s="34">
        <v>45281</v>
      </c>
      <c r="G310" s="36">
        <f ca="1">TODAY()-Table15[Order Invitation Received Date]</f>
        <v>113</v>
      </c>
      <c r="H310" s="34">
        <v>45281</v>
      </c>
      <c r="I310" s="36">
        <f ca="1">TODAY()-Table15[Order Placed Date]</f>
        <v>113</v>
      </c>
      <c r="J310" s="32" t="s">
        <v>36</v>
      </c>
      <c r="K310" s="32" t="s">
        <v>824</v>
      </c>
      <c r="L310" s="32" t="s">
        <v>101</v>
      </c>
      <c r="M310" s="32" t="s">
        <v>23</v>
      </c>
      <c r="N310" s="46" t="s">
        <v>24</v>
      </c>
      <c r="O310" s="32" t="s">
        <v>25</v>
      </c>
      <c r="P310" s="32" t="s">
        <v>26</v>
      </c>
    </row>
    <row r="311" spans="1:16" x14ac:dyDescent="0.25">
      <c r="A311" s="49" t="s">
        <v>2599</v>
      </c>
      <c r="B311" s="32" t="s">
        <v>19</v>
      </c>
      <c r="C311" s="33">
        <v>43790</v>
      </c>
      <c r="D311" s="37">
        <f ca="1">TODAY()-Table15[Reservation Placed Date]</f>
        <v>1604</v>
      </c>
      <c r="E311" s="32" t="s">
        <v>25</v>
      </c>
      <c r="F311" s="34">
        <v>45281</v>
      </c>
      <c r="G311" s="36">
        <f ca="1">TODAY()-Table15[Order Invitation Received Date]</f>
        <v>113</v>
      </c>
      <c r="H311" s="34">
        <v>45282</v>
      </c>
      <c r="I311" s="36">
        <f ca="1">TODAY()-Table15[Order Placed Date]</f>
        <v>112</v>
      </c>
      <c r="J311" s="32" t="s">
        <v>399</v>
      </c>
      <c r="K311" s="32" t="s">
        <v>2600</v>
      </c>
      <c r="L311" s="32" t="s">
        <v>517</v>
      </c>
      <c r="M311" s="32" t="s">
        <v>23</v>
      </c>
      <c r="N311" s="46" t="s">
        <v>356</v>
      </c>
      <c r="O311" s="32" t="s">
        <v>25</v>
      </c>
      <c r="P311" s="32" t="s">
        <v>26</v>
      </c>
    </row>
    <row r="312" spans="1:16" x14ac:dyDescent="0.25">
      <c r="A312" s="49" t="s">
        <v>838</v>
      </c>
      <c r="B312" s="32" t="s">
        <v>59</v>
      </c>
      <c r="C312" s="33">
        <v>43790</v>
      </c>
      <c r="D312" s="37">
        <f ca="1">TODAY()-Table15[Reservation Placed Date]</f>
        <v>1604</v>
      </c>
      <c r="E312" s="32" t="s">
        <v>25</v>
      </c>
      <c r="F312" s="34">
        <v>45281</v>
      </c>
      <c r="G312" s="36">
        <f ca="1">TODAY()-Table15[Order Invitation Received Date]</f>
        <v>113</v>
      </c>
      <c r="H312" s="34">
        <v>45281</v>
      </c>
      <c r="I312" s="36">
        <f ca="1">TODAY()-Table15[Order Placed Date]</f>
        <v>113</v>
      </c>
      <c r="J312" s="32" t="s">
        <v>36</v>
      </c>
      <c r="K312" s="32" t="s">
        <v>839</v>
      </c>
      <c r="L312" s="32" t="s">
        <v>840</v>
      </c>
      <c r="M312" s="32" t="s">
        <v>23</v>
      </c>
      <c r="N312" s="46" t="s">
        <v>24</v>
      </c>
      <c r="O312" s="32" t="s">
        <v>25</v>
      </c>
      <c r="P312" s="32" t="s">
        <v>26</v>
      </c>
    </row>
    <row r="313" spans="1:16" x14ac:dyDescent="0.25">
      <c r="A313" s="49" t="s">
        <v>2480</v>
      </c>
      <c r="B313" s="32" t="s">
        <v>59</v>
      </c>
      <c r="C313" s="33">
        <v>43790</v>
      </c>
      <c r="D313" s="37">
        <f ca="1">TODAY()-Table15[Reservation Placed Date]</f>
        <v>1604</v>
      </c>
      <c r="E313" s="32" t="s">
        <v>25</v>
      </c>
      <c r="F313" s="34">
        <v>45281</v>
      </c>
      <c r="G313" s="36">
        <f ca="1">TODAY()-Table15[Order Invitation Received Date]</f>
        <v>113</v>
      </c>
      <c r="H313" s="34">
        <v>45281</v>
      </c>
      <c r="I313" s="36">
        <f ca="1">TODAY()-Table15[Order Placed Date]</f>
        <v>113</v>
      </c>
      <c r="J313" s="32" t="s">
        <v>36</v>
      </c>
      <c r="K313" s="32" t="s">
        <v>2481</v>
      </c>
      <c r="L313" s="32" t="s">
        <v>513</v>
      </c>
      <c r="M313" s="32" t="s">
        <v>23</v>
      </c>
      <c r="N313" s="46" t="s">
        <v>24</v>
      </c>
      <c r="O313" s="32" t="s">
        <v>25</v>
      </c>
      <c r="P313" s="32" t="s">
        <v>26</v>
      </c>
    </row>
    <row r="314" spans="1:16" x14ac:dyDescent="0.25">
      <c r="A314" s="49" t="s">
        <v>1029</v>
      </c>
      <c r="B314" s="32" t="s">
        <v>64</v>
      </c>
      <c r="C314" s="33">
        <v>43790</v>
      </c>
      <c r="D314" s="37">
        <f ca="1">TODAY()-Table15[Reservation Placed Date]</f>
        <v>1604</v>
      </c>
      <c r="E314" s="32" t="s">
        <v>25</v>
      </c>
      <c r="F314" s="34">
        <v>45281</v>
      </c>
      <c r="G314" s="36">
        <f ca="1">TODAY()-Table15[Order Invitation Received Date]</f>
        <v>113</v>
      </c>
      <c r="H314" s="34">
        <v>45284</v>
      </c>
      <c r="I314" s="36">
        <f ca="1">TODAY()-Table15[Order Placed Date]</f>
        <v>110</v>
      </c>
      <c r="J314" s="32" t="s">
        <v>479</v>
      </c>
      <c r="K314" s="32" t="s">
        <v>1030</v>
      </c>
      <c r="L314" s="32" t="s">
        <v>477</v>
      </c>
      <c r="M314" s="32" t="s">
        <v>23</v>
      </c>
      <c r="N314" s="46" t="s">
        <v>24</v>
      </c>
      <c r="O314" s="32" t="s">
        <v>25</v>
      </c>
      <c r="P314" s="32" t="s">
        <v>26</v>
      </c>
    </row>
    <row r="315" spans="1:16" x14ac:dyDescent="0.25">
      <c r="A315" s="49" t="s">
        <v>1104</v>
      </c>
      <c r="B315" s="32" t="s">
        <v>64</v>
      </c>
      <c r="C315" s="33">
        <v>43790</v>
      </c>
      <c r="D315" s="37">
        <f ca="1">TODAY()-Table15[Reservation Placed Date]</f>
        <v>1604</v>
      </c>
      <c r="E315" s="32" t="s">
        <v>25</v>
      </c>
      <c r="F315" s="34">
        <v>45281</v>
      </c>
      <c r="G315" s="36">
        <f ca="1">TODAY()-Table15[Order Invitation Received Date]</f>
        <v>113</v>
      </c>
      <c r="H315" s="34">
        <v>45281</v>
      </c>
      <c r="I315" s="36">
        <f ca="1">TODAY()-Table15[Order Placed Date]</f>
        <v>113</v>
      </c>
      <c r="J315" s="32" t="s">
        <v>30</v>
      </c>
      <c r="K315" s="32" t="s">
        <v>1105</v>
      </c>
      <c r="L315" s="32" t="s">
        <v>517</v>
      </c>
      <c r="M315" s="32" t="s">
        <v>23</v>
      </c>
      <c r="N315" s="46" t="s">
        <v>340</v>
      </c>
      <c r="O315" s="32" t="s">
        <v>25</v>
      </c>
      <c r="P315" s="32" t="s">
        <v>26</v>
      </c>
    </row>
    <row r="316" spans="1:16" x14ac:dyDescent="0.25">
      <c r="A316" s="49" t="s">
        <v>1023</v>
      </c>
      <c r="B316" s="32" t="s">
        <v>64</v>
      </c>
      <c r="C316" s="33">
        <v>43790</v>
      </c>
      <c r="D316" s="37">
        <f ca="1">TODAY()-Table15[Reservation Placed Date]</f>
        <v>1604</v>
      </c>
      <c r="E316" s="32" t="s">
        <v>25</v>
      </c>
      <c r="F316" s="34">
        <v>45281</v>
      </c>
      <c r="G316" s="36">
        <f ca="1">TODAY()-Table15[Order Invitation Received Date]</f>
        <v>113</v>
      </c>
      <c r="H316" s="34">
        <v>45283</v>
      </c>
      <c r="I316" s="36">
        <f ca="1">TODAY()-Table15[Order Placed Date]</f>
        <v>111</v>
      </c>
      <c r="J316" s="32" t="s">
        <v>482</v>
      </c>
      <c r="K316" s="32" t="s">
        <v>483</v>
      </c>
      <c r="L316" s="32" t="s">
        <v>477</v>
      </c>
      <c r="M316" s="32" t="s">
        <v>23</v>
      </c>
      <c r="N316" s="46" t="s">
        <v>24</v>
      </c>
      <c r="O316" s="32" t="s">
        <v>25</v>
      </c>
      <c r="P316" s="32" t="s">
        <v>26</v>
      </c>
    </row>
    <row r="317" spans="1:16" x14ac:dyDescent="0.25">
      <c r="A317" s="49" t="s">
        <v>1479</v>
      </c>
      <c r="B317" s="32" t="s">
        <v>59</v>
      </c>
      <c r="C317" s="33">
        <v>43790</v>
      </c>
      <c r="D317" s="37">
        <f ca="1">TODAY()-Table15[Reservation Placed Date]</f>
        <v>1604</v>
      </c>
      <c r="E317" s="32" t="s">
        <v>25</v>
      </c>
      <c r="F317" s="34">
        <v>45281</v>
      </c>
      <c r="G317" s="36">
        <f ca="1">TODAY()-Table15[Order Invitation Received Date]</f>
        <v>113</v>
      </c>
      <c r="H317" s="34">
        <v>45284</v>
      </c>
      <c r="I317" s="36">
        <f ca="1">TODAY()-Table15[Order Placed Date]</f>
        <v>110</v>
      </c>
      <c r="J317" s="32" t="s">
        <v>410</v>
      </c>
      <c r="K317" s="32" t="s">
        <v>516</v>
      </c>
      <c r="L317" s="32" t="s">
        <v>606</v>
      </c>
      <c r="M317" s="32" t="s">
        <v>23</v>
      </c>
      <c r="N317" s="46" t="s">
        <v>340</v>
      </c>
      <c r="O317" s="32" t="s">
        <v>25</v>
      </c>
      <c r="P317" s="32" t="s">
        <v>26</v>
      </c>
    </row>
    <row r="318" spans="1:16" x14ac:dyDescent="0.25">
      <c r="A318" s="49" t="s">
        <v>3036</v>
      </c>
      <c r="B318" s="32" t="s">
        <v>59</v>
      </c>
      <c r="C318" s="33">
        <v>43790</v>
      </c>
      <c r="D318" s="37">
        <f ca="1">TODAY()-Table15[Reservation Placed Date]</f>
        <v>1604</v>
      </c>
      <c r="E318" s="32" t="s">
        <v>25</v>
      </c>
      <c r="F318" s="34">
        <v>45281</v>
      </c>
      <c r="G318" s="36">
        <f ca="1">TODAY()-Table15[Order Invitation Received Date]</f>
        <v>113</v>
      </c>
      <c r="H318" s="34">
        <v>45281</v>
      </c>
      <c r="I318" s="36">
        <f ca="1">TODAY()-Table15[Order Placed Date]</f>
        <v>113</v>
      </c>
      <c r="J318" s="32" t="s">
        <v>620</v>
      </c>
      <c r="K318" s="32" t="s">
        <v>1907</v>
      </c>
      <c r="L318" s="32" t="s">
        <v>44</v>
      </c>
      <c r="M318" s="32" t="s">
        <v>23</v>
      </c>
      <c r="N318" s="46" t="s">
        <v>24</v>
      </c>
      <c r="O318" s="32" t="s">
        <v>25</v>
      </c>
      <c r="P318" s="32" t="s">
        <v>26</v>
      </c>
    </row>
    <row r="319" spans="1:16" x14ac:dyDescent="0.25">
      <c r="A319" s="49" t="s">
        <v>980</v>
      </c>
      <c r="B319" s="32" t="s">
        <v>59</v>
      </c>
      <c r="C319" s="33">
        <v>43790</v>
      </c>
      <c r="D319" s="37">
        <f ca="1">TODAY()-Table15[Reservation Placed Date]</f>
        <v>1604</v>
      </c>
      <c r="E319" s="32" t="s">
        <v>25</v>
      </c>
      <c r="F319" s="34">
        <v>45281</v>
      </c>
      <c r="G319" s="36">
        <f ca="1">TODAY()-Table15[Order Invitation Received Date]</f>
        <v>113</v>
      </c>
      <c r="H319" s="34">
        <v>45281</v>
      </c>
      <c r="I319" s="36">
        <f ca="1">TODAY()-Table15[Order Placed Date]</f>
        <v>113</v>
      </c>
      <c r="J319" s="32" t="s">
        <v>36</v>
      </c>
      <c r="K319" s="32" t="s">
        <v>158</v>
      </c>
      <c r="L319" s="32" t="s">
        <v>981</v>
      </c>
      <c r="M319" s="32" t="s">
        <v>23</v>
      </c>
      <c r="N319" s="46" t="s">
        <v>340</v>
      </c>
      <c r="O319" s="32" t="s">
        <v>25</v>
      </c>
      <c r="P319" s="32" t="s">
        <v>26</v>
      </c>
    </row>
    <row r="320" spans="1:16" ht="25.5" x14ac:dyDescent="0.25">
      <c r="A320" s="49" t="s">
        <v>3145</v>
      </c>
      <c r="B320" s="32" t="s">
        <v>19</v>
      </c>
      <c r="C320" s="33">
        <v>43790</v>
      </c>
      <c r="D320" s="37">
        <f ca="1">TODAY()-Table15[Reservation Placed Date]</f>
        <v>1604</v>
      </c>
      <c r="E320" s="32" t="s">
        <v>25</v>
      </c>
      <c r="F320" s="34">
        <v>45281</v>
      </c>
      <c r="G320" s="36">
        <f ca="1">TODAY()-Table15[Order Invitation Received Date]</f>
        <v>113</v>
      </c>
      <c r="H320" s="34">
        <v>45281</v>
      </c>
      <c r="I320" s="36">
        <f ca="1">TODAY()-Table15[Order Placed Date]</f>
        <v>113</v>
      </c>
      <c r="J320" s="32" t="s">
        <v>588</v>
      </c>
      <c r="K320" s="32" t="s">
        <v>3146</v>
      </c>
      <c r="L320" s="32" t="s">
        <v>595</v>
      </c>
      <c r="M320" s="32" t="s">
        <v>23</v>
      </c>
      <c r="N320" s="46" t="s">
        <v>24</v>
      </c>
      <c r="O320" s="32" t="s">
        <v>25</v>
      </c>
      <c r="P320" s="32" t="s">
        <v>26</v>
      </c>
    </row>
    <row r="321" spans="1:16" x14ac:dyDescent="0.25">
      <c r="A321" s="49" t="s">
        <v>1885</v>
      </c>
      <c r="B321" s="32" t="s">
        <v>19</v>
      </c>
      <c r="C321" s="33">
        <v>43790</v>
      </c>
      <c r="D321" s="37">
        <f ca="1">TODAY()-Table15[Reservation Placed Date]</f>
        <v>1604</v>
      </c>
      <c r="E321" s="32" t="s">
        <v>25</v>
      </c>
      <c r="F321" s="34">
        <v>45281</v>
      </c>
      <c r="G321" s="36">
        <f ca="1">TODAY()-Table15[Order Invitation Received Date]</f>
        <v>113</v>
      </c>
      <c r="H321" s="34">
        <v>45281</v>
      </c>
      <c r="I321" s="36">
        <f ca="1">TODAY()-Table15[Order Placed Date]</f>
        <v>113</v>
      </c>
      <c r="J321" s="32" t="s">
        <v>634</v>
      </c>
      <c r="K321" s="32" t="s">
        <v>634</v>
      </c>
      <c r="L321" s="32" t="s">
        <v>606</v>
      </c>
      <c r="M321" s="32" t="s">
        <v>23</v>
      </c>
      <c r="N321" s="46" t="s">
        <v>340</v>
      </c>
      <c r="O321" s="32" t="s">
        <v>25</v>
      </c>
      <c r="P321" s="32" t="s">
        <v>26</v>
      </c>
    </row>
    <row r="322" spans="1:16" x14ac:dyDescent="0.25">
      <c r="A322" s="49" t="s">
        <v>1120</v>
      </c>
      <c r="B322" s="32" t="s">
        <v>64</v>
      </c>
      <c r="C322" s="33">
        <v>43790</v>
      </c>
      <c r="D322" s="37">
        <f ca="1">TODAY()-Table15[Reservation Placed Date]</f>
        <v>1604</v>
      </c>
      <c r="E322" s="32" t="s">
        <v>25</v>
      </c>
      <c r="F322" s="34">
        <v>45281</v>
      </c>
      <c r="G322" s="36">
        <f ca="1">TODAY()-Table15[Order Invitation Received Date]</f>
        <v>113</v>
      </c>
      <c r="H322" s="34">
        <v>45281</v>
      </c>
      <c r="I322" s="36">
        <f ca="1">TODAY()-Table15[Order Placed Date]</f>
        <v>113</v>
      </c>
      <c r="J322" s="32" t="s">
        <v>427</v>
      </c>
      <c r="K322" s="32" t="s">
        <v>1122</v>
      </c>
      <c r="L322" s="32" t="s">
        <v>3439</v>
      </c>
      <c r="M322" s="32" t="s">
        <v>23</v>
      </c>
      <c r="N322" s="46" t="s">
        <v>340</v>
      </c>
      <c r="O322" s="32" t="s">
        <v>25</v>
      </c>
      <c r="P322" s="32" t="s">
        <v>26</v>
      </c>
    </row>
    <row r="323" spans="1:16" x14ac:dyDescent="0.25">
      <c r="A323" s="49" t="s">
        <v>1351</v>
      </c>
      <c r="B323" s="32" t="s">
        <v>64</v>
      </c>
      <c r="C323" s="33">
        <v>43790</v>
      </c>
      <c r="D323" s="37">
        <f ca="1">TODAY()-Table15[Reservation Placed Date]</f>
        <v>1604</v>
      </c>
      <c r="E323" s="32" t="s">
        <v>25</v>
      </c>
      <c r="F323" s="34">
        <v>45281</v>
      </c>
      <c r="G323" s="36">
        <f ca="1">TODAY()-Table15[Order Invitation Received Date]</f>
        <v>113</v>
      </c>
      <c r="H323" s="34">
        <v>45283</v>
      </c>
      <c r="I323" s="36">
        <f ca="1">TODAY()-Table15[Order Placed Date]</f>
        <v>111</v>
      </c>
      <c r="J323" s="32" t="s">
        <v>427</v>
      </c>
      <c r="K323" s="32" t="s">
        <v>1686</v>
      </c>
      <c r="L323" s="32" t="s">
        <v>513</v>
      </c>
      <c r="M323" s="32" t="s">
        <v>23</v>
      </c>
      <c r="N323" s="46" t="s">
        <v>340</v>
      </c>
      <c r="O323" s="32" t="s">
        <v>25</v>
      </c>
      <c r="P323" s="32" t="s">
        <v>26</v>
      </c>
    </row>
    <row r="324" spans="1:16" x14ac:dyDescent="0.25">
      <c r="A324" s="49" t="s">
        <v>3258</v>
      </c>
      <c r="B324" s="32" t="s">
        <v>59</v>
      </c>
      <c r="C324" s="33">
        <v>43790</v>
      </c>
      <c r="D324" s="37">
        <f ca="1">TODAY()-Table15[Reservation Placed Date]</f>
        <v>1604</v>
      </c>
      <c r="E324" s="32" t="s">
        <v>25</v>
      </c>
      <c r="F324" s="34">
        <v>45281</v>
      </c>
      <c r="G324" s="36">
        <f ca="1">TODAY()-Table15[Order Invitation Received Date]</f>
        <v>113</v>
      </c>
      <c r="H324" s="34">
        <v>45282</v>
      </c>
      <c r="I324" s="36">
        <f ca="1">TODAY()-Table15[Order Placed Date]</f>
        <v>112</v>
      </c>
      <c r="J324" s="32" t="s">
        <v>253</v>
      </c>
      <c r="K324" s="32" t="s">
        <v>415</v>
      </c>
      <c r="L324" s="32" t="s">
        <v>513</v>
      </c>
      <c r="M324" s="32" t="s">
        <v>23</v>
      </c>
      <c r="N324" s="46" t="s">
        <v>340</v>
      </c>
      <c r="O324" s="32" t="s">
        <v>25</v>
      </c>
      <c r="P324" s="32" t="s">
        <v>26</v>
      </c>
    </row>
    <row r="325" spans="1:16" x14ac:dyDescent="0.25">
      <c r="A325" s="49" t="s">
        <v>3139</v>
      </c>
      <c r="B325" s="32" t="s">
        <v>59</v>
      </c>
      <c r="C325" s="33">
        <v>43790</v>
      </c>
      <c r="D325" s="37">
        <f ca="1">TODAY()-Table15[Reservation Placed Date]</f>
        <v>1604</v>
      </c>
      <c r="E325" s="32" t="s">
        <v>25</v>
      </c>
      <c r="F325" s="34">
        <v>45281</v>
      </c>
      <c r="G325" s="36">
        <f ca="1">TODAY()-Table15[Order Invitation Received Date]</f>
        <v>113</v>
      </c>
      <c r="H325" s="34">
        <v>45281</v>
      </c>
      <c r="I325" s="36">
        <f ca="1">TODAY()-Table15[Order Placed Date]</f>
        <v>113</v>
      </c>
      <c r="J325" s="32" t="s">
        <v>30</v>
      </c>
      <c r="K325" s="32" t="s">
        <v>41</v>
      </c>
      <c r="L325" s="32" t="s">
        <v>517</v>
      </c>
      <c r="M325" s="32" t="s">
        <v>23</v>
      </c>
      <c r="N325" s="46" t="s">
        <v>24</v>
      </c>
      <c r="O325" s="32" t="s">
        <v>25</v>
      </c>
      <c r="P325" s="32" t="s">
        <v>26</v>
      </c>
    </row>
    <row r="326" spans="1:16" x14ac:dyDescent="0.25">
      <c r="A326" s="49" t="s">
        <v>858</v>
      </c>
      <c r="B326" s="32" t="s">
        <v>59</v>
      </c>
      <c r="C326" s="33">
        <v>43790</v>
      </c>
      <c r="D326" s="37">
        <f ca="1">TODAY()-Table15[Reservation Placed Date]</f>
        <v>1604</v>
      </c>
      <c r="E326" s="32" t="s">
        <v>25</v>
      </c>
      <c r="F326" s="34">
        <v>45281</v>
      </c>
      <c r="G326" s="36">
        <f ca="1">TODAY()-Table15[Order Invitation Received Date]</f>
        <v>113</v>
      </c>
      <c r="H326" s="34">
        <v>45281</v>
      </c>
      <c r="I326" s="36">
        <f ca="1">TODAY()-Table15[Order Placed Date]</f>
        <v>113</v>
      </c>
      <c r="J326" s="32" t="s">
        <v>427</v>
      </c>
      <c r="K326" s="32" t="s">
        <v>160</v>
      </c>
      <c r="L326" s="32" t="s">
        <v>517</v>
      </c>
      <c r="M326" s="32" t="s">
        <v>23</v>
      </c>
      <c r="N326" s="46" t="s">
        <v>24</v>
      </c>
      <c r="O326" s="32" t="s">
        <v>25</v>
      </c>
      <c r="P326" s="32" t="s">
        <v>26</v>
      </c>
    </row>
    <row r="327" spans="1:16" x14ac:dyDescent="0.25">
      <c r="A327" s="49" t="s">
        <v>927</v>
      </c>
      <c r="B327" s="32" t="s">
        <v>59</v>
      </c>
      <c r="C327" s="33">
        <v>43790</v>
      </c>
      <c r="D327" s="37">
        <f ca="1">TODAY()-Table15[Reservation Placed Date]</f>
        <v>1604</v>
      </c>
      <c r="E327" s="32" t="s">
        <v>25</v>
      </c>
      <c r="F327" s="34">
        <v>45281</v>
      </c>
      <c r="G327" s="36">
        <f ca="1">TODAY()-Table15[Order Invitation Received Date]</f>
        <v>113</v>
      </c>
      <c r="H327" s="34">
        <v>45281</v>
      </c>
      <c r="I327" s="36">
        <f ca="1">TODAY()-Table15[Order Placed Date]</f>
        <v>113</v>
      </c>
      <c r="J327" s="32" t="s">
        <v>410</v>
      </c>
      <c r="K327" s="32" t="s">
        <v>127</v>
      </c>
      <c r="L327" s="32" t="s">
        <v>595</v>
      </c>
      <c r="M327" s="32" t="s">
        <v>23</v>
      </c>
      <c r="N327" s="46" t="s">
        <v>24</v>
      </c>
      <c r="O327" s="32" t="s">
        <v>25</v>
      </c>
      <c r="P327" s="32" t="s">
        <v>26</v>
      </c>
    </row>
    <row r="328" spans="1:16" x14ac:dyDescent="0.25">
      <c r="A328" s="49" t="s">
        <v>44</v>
      </c>
      <c r="B328" s="32" t="s">
        <v>64</v>
      </c>
      <c r="C328" s="33">
        <v>43790</v>
      </c>
      <c r="D328" s="37">
        <f ca="1">TODAY()-Table15[Reservation Placed Date]</f>
        <v>1604</v>
      </c>
      <c r="E328" s="32" t="s">
        <v>25</v>
      </c>
      <c r="F328" s="34">
        <v>45281</v>
      </c>
      <c r="G328" s="36">
        <f ca="1">TODAY()-Table15[Order Invitation Received Date]</f>
        <v>113</v>
      </c>
      <c r="H328" s="34">
        <v>45281</v>
      </c>
      <c r="I328" s="36">
        <f ca="1">TODAY()-Table15[Order Placed Date]</f>
        <v>113</v>
      </c>
      <c r="J328" s="32" t="s">
        <v>399</v>
      </c>
      <c r="K328" s="32" t="s">
        <v>818</v>
      </c>
      <c r="L328" s="32" t="s">
        <v>606</v>
      </c>
      <c r="M328" s="32" t="s">
        <v>23</v>
      </c>
      <c r="N328" s="46" t="s">
        <v>340</v>
      </c>
      <c r="O328" s="32" t="s">
        <v>25</v>
      </c>
      <c r="P328" s="32" t="s">
        <v>26</v>
      </c>
    </row>
    <row r="329" spans="1:16" x14ac:dyDescent="0.25">
      <c r="A329" s="49" t="s">
        <v>3069</v>
      </c>
      <c r="B329" s="32" t="s">
        <v>64</v>
      </c>
      <c r="C329" s="33">
        <v>43790</v>
      </c>
      <c r="D329" s="37">
        <f ca="1">TODAY()-Table15[Reservation Placed Date]</f>
        <v>1604</v>
      </c>
      <c r="E329" s="32" t="s">
        <v>25</v>
      </c>
      <c r="F329" s="34">
        <v>45281</v>
      </c>
      <c r="G329" s="36">
        <f ca="1">TODAY()-Table15[Order Invitation Received Date]</f>
        <v>113</v>
      </c>
      <c r="H329" s="34">
        <v>45282</v>
      </c>
      <c r="I329" s="36">
        <f ca="1">TODAY()-Table15[Order Placed Date]</f>
        <v>112</v>
      </c>
      <c r="J329" s="32" t="s">
        <v>410</v>
      </c>
      <c r="K329" s="32" t="s">
        <v>3070</v>
      </c>
      <c r="L329" s="32" t="s">
        <v>2394</v>
      </c>
      <c r="M329" s="32" t="s">
        <v>23</v>
      </c>
      <c r="N329" s="46" t="s">
        <v>24</v>
      </c>
      <c r="O329" s="32" t="s">
        <v>25</v>
      </c>
      <c r="P329" s="32" t="s">
        <v>26</v>
      </c>
    </row>
    <row r="330" spans="1:16" x14ac:dyDescent="0.25">
      <c r="A330" s="49" t="s">
        <v>1261</v>
      </c>
      <c r="B330" s="32" t="s">
        <v>64</v>
      </c>
      <c r="C330" s="33">
        <v>43790</v>
      </c>
      <c r="D330" s="37">
        <f ca="1">TODAY()-Table15[Reservation Placed Date]</f>
        <v>1604</v>
      </c>
      <c r="E330" s="32" t="s">
        <v>25</v>
      </c>
      <c r="F330" s="34">
        <v>45281</v>
      </c>
      <c r="G330" s="36">
        <f ca="1">TODAY()-Table15[Order Invitation Received Date]</f>
        <v>113</v>
      </c>
      <c r="H330" s="34">
        <v>45281</v>
      </c>
      <c r="I330" s="36">
        <f ca="1">TODAY()-Table15[Order Placed Date]</f>
        <v>113</v>
      </c>
      <c r="J330" s="32" t="s">
        <v>119</v>
      </c>
      <c r="K330" s="32" t="s">
        <v>1262</v>
      </c>
      <c r="L330" s="32" t="s">
        <v>517</v>
      </c>
      <c r="M330" s="32" t="s">
        <v>23</v>
      </c>
      <c r="N330" s="46" t="s">
        <v>24</v>
      </c>
      <c r="O330" s="32" t="s">
        <v>25</v>
      </c>
      <c r="P330" s="32" t="s">
        <v>26</v>
      </c>
    </row>
    <row r="331" spans="1:16" x14ac:dyDescent="0.25">
      <c r="A331" s="49" t="s">
        <v>2490</v>
      </c>
      <c r="B331" s="32" t="s">
        <v>59</v>
      </c>
      <c r="C331" s="33">
        <v>43790</v>
      </c>
      <c r="D331" s="37">
        <f ca="1">TODAY()-Table15[Reservation Placed Date]</f>
        <v>1604</v>
      </c>
      <c r="E331" s="32" t="s">
        <v>25</v>
      </c>
      <c r="F331" s="34">
        <v>45281</v>
      </c>
      <c r="G331" s="36">
        <f ca="1">TODAY()-Table15[Order Invitation Received Date]</f>
        <v>113</v>
      </c>
      <c r="H331" s="34">
        <v>45281</v>
      </c>
      <c r="I331" s="36">
        <f ca="1">TODAY()-Table15[Order Placed Date]</f>
        <v>113</v>
      </c>
      <c r="J331" s="32" t="s">
        <v>119</v>
      </c>
      <c r="K331" s="32" t="s">
        <v>1688</v>
      </c>
      <c r="L331" s="32" t="s">
        <v>143</v>
      </c>
      <c r="M331" s="32" t="s">
        <v>23</v>
      </c>
      <c r="N331" s="46" t="s">
        <v>24</v>
      </c>
      <c r="O331" s="32" t="s">
        <v>25</v>
      </c>
      <c r="P331" s="32" t="s">
        <v>26</v>
      </c>
    </row>
    <row r="332" spans="1:16" x14ac:dyDescent="0.25">
      <c r="A332" s="49" t="s">
        <v>783</v>
      </c>
      <c r="B332" s="32" t="s">
        <v>59</v>
      </c>
      <c r="C332" s="33">
        <v>43790</v>
      </c>
      <c r="D332" s="37">
        <f ca="1">TODAY()-Table15[Reservation Placed Date]</f>
        <v>1604</v>
      </c>
      <c r="E332" s="32" t="s">
        <v>25</v>
      </c>
      <c r="F332" s="34">
        <v>45281</v>
      </c>
      <c r="G332" s="36">
        <f ca="1">TODAY()-Table15[Order Invitation Received Date]</f>
        <v>113</v>
      </c>
      <c r="H332" s="34">
        <v>45281</v>
      </c>
      <c r="I332" s="36">
        <f ca="1">TODAY()-Table15[Order Placed Date]</f>
        <v>113</v>
      </c>
      <c r="J332" s="32" t="s">
        <v>427</v>
      </c>
      <c r="K332" s="32" t="s">
        <v>376</v>
      </c>
      <c r="L332" s="32" t="s">
        <v>285</v>
      </c>
      <c r="M332" s="32" t="s">
        <v>23</v>
      </c>
      <c r="N332" s="46" t="s">
        <v>24</v>
      </c>
      <c r="O332" s="32" t="s">
        <v>25</v>
      </c>
      <c r="P332" s="32" t="s">
        <v>26</v>
      </c>
    </row>
    <row r="333" spans="1:16" x14ac:dyDescent="0.25">
      <c r="A333" s="49" t="s">
        <v>1048</v>
      </c>
      <c r="B333" s="32" t="s">
        <v>59</v>
      </c>
      <c r="C333" s="33">
        <v>43790</v>
      </c>
      <c r="D333" s="37">
        <f ca="1">TODAY()-Table15[Reservation Placed Date]</f>
        <v>1604</v>
      </c>
      <c r="E333" s="32" t="s">
        <v>25</v>
      </c>
      <c r="F333" s="34">
        <v>45281</v>
      </c>
      <c r="G333" s="36">
        <f ca="1">TODAY()-Table15[Order Invitation Received Date]</f>
        <v>113</v>
      </c>
      <c r="H333" s="34">
        <v>45285</v>
      </c>
      <c r="I333" s="36">
        <f ca="1">TODAY()-Table15[Order Placed Date]</f>
        <v>109</v>
      </c>
      <c r="J333" s="32" t="s">
        <v>253</v>
      </c>
      <c r="K333" s="32" t="s">
        <v>1049</v>
      </c>
      <c r="L333" s="32" t="s">
        <v>517</v>
      </c>
      <c r="M333" s="32" t="s">
        <v>23</v>
      </c>
      <c r="N333" s="46" t="s">
        <v>340</v>
      </c>
      <c r="O333" s="32" t="s">
        <v>25</v>
      </c>
      <c r="P333" s="32" t="s">
        <v>26</v>
      </c>
    </row>
    <row r="334" spans="1:16" x14ac:dyDescent="0.25">
      <c r="A334" s="49" t="s">
        <v>1223</v>
      </c>
      <c r="B334" s="32" t="s">
        <v>59</v>
      </c>
      <c r="C334" s="33">
        <v>43790</v>
      </c>
      <c r="D334" s="37">
        <f ca="1">TODAY()-Table15[Reservation Placed Date]</f>
        <v>1604</v>
      </c>
      <c r="E334" s="32" t="s">
        <v>25</v>
      </c>
      <c r="F334" s="34">
        <v>45281</v>
      </c>
      <c r="G334" s="36">
        <f ca="1">TODAY()-Table15[Order Invitation Received Date]</f>
        <v>113</v>
      </c>
      <c r="H334" s="34">
        <v>45281</v>
      </c>
      <c r="I334" s="36">
        <f ca="1">TODAY()-Table15[Order Placed Date]</f>
        <v>113</v>
      </c>
      <c r="J334" s="32" t="s">
        <v>779</v>
      </c>
      <c r="K334" s="32" t="s">
        <v>1224</v>
      </c>
      <c r="L334" s="32" t="s">
        <v>480</v>
      </c>
      <c r="M334" s="32" t="s">
        <v>23</v>
      </c>
      <c r="N334" s="46" t="s">
        <v>24</v>
      </c>
      <c r="O334" s="32" t="s">
        <v>25</v>
      </c>
      <c r="P334" s="32" t="s">
        <v>26</v>
      </c>
    </row>
    <row r="335" spans="1:16" x14ac:dyDescent="0.25">
      <c r="A335" s="49" t="s">
        <v>1015</v>
      </c>
      <c r="B335" s="32" t="s">
        <v>19</v>
      </c>
      <c r="C335" s="33">
        <v>43790</v>
      </c>
      <c r="D335" s="37">
        <f ca="1">TODAY()-Table15[Reservation Placed Date]</f>
        <v>1604</v>
      </c>
      <c r="E335" s="32" t="s">
        <v>25</v>
      </c>
      <c r="F335" s="34">
        <v>45281</v>
      </c>
      <c r="G335" s="36">
        <f ca="1">TODAY()-Table15[Order Invitation Received Date]</f>
        <v>113</v>
      </c>
      <c r="H335" s="34">
        <v>45284</v>
      </c>
      <c r="I335" s="36">
        <f ca="1">TODAY()-Table15[Order Placed Date]</f>
        <v>110</v>
      </c>
      <c r="J335" s="32" t="s">
        <v>440</v>
      </c>
      <c r="K335" s="32" t="s">
        <v>1016</v>
      </c>
      <c r="L335" s="32" t="s">
        <v>730</v>
      </c>
      <c r="M335" s="32" t="s">
        <v>23</v>
      </c>
      <c r="N335" s="46" t="s">
        <v>24</v>
      </c>
      <c r="O335" s="32" t="s">
        <v>25</v>
      </c>
      <c r="P335" s="32" t="s">
        <v>26</v>
      </c>
    </row>
    <row r="336" spans="1:16" x14ac:dyDescent="0.25">
      <c r="A336" s="49" t="s">
        <v>897</v>
      </c>
      <c r="B336" s="32" t="s">
        <v>64</v>
      </c>
      <c r="C336" s="33">
        <v>43790</v>
      </c>
      <c r="D336" s="37">
        <f ca="1">TODAY()-Table15[Reservation Placed Date]</f>
        <v>1604</v>
      </c>
      <c r="E336" s="32" t="s">
        <v>25</v>
      </c>
      <c r="F336" s="34">
        <v>45281</v>
      </c>
      <c r="G336" s="36">
        <f ca="1">TODAY()-Table15[Order Invitation Received Date]</f>
        <v>113</v>
      </c>
      <c r="H336" s="34">
        <v>45281</v>
      </c>
      <c r="I336" s="36">
        <f ca="1">TODAY()-Table15[Order Placed Date]</f>
        <v>113</v>
      </c>
      <c r="J336" s="32" t="s">
        <v>36</v>
      </c>
      <c r="K336" s="32" t="s">
        <v>70</v>
      </c>
      <c r="L336" s="32" t="s">
        <v>591</v>
      </c>
      <c r="M336" s="32" t="s">
        <v>23</v>
      </c>
      <c r="N336" s="46" t="s">
        <v>24</v>
      </c>
      <c r="O336" s="32" t="s">
        <v>25</v>
      </c>
      <c r="P336" s="32" t="s">
        <v>26</v>
      </c>
    </row>
    <row r="337" spans="1:16" x14ac:dyDescent="0.25">
      <c r="A337" s="49" t="s">
        <v>957</v>
      </c>
      <c r="B337" s="32" t="s">
        <v>59</v>
      </c>
      <c r="C337" s="33">
        <v>43790</v>
      </c>
      <c r="D337" s="37">
        <f ca="1">TODAY()-Table15[Reservation Placed Date]</f>
        <v>1604</v>
      </c>
      <c r="E337" s="32" t="s">
        <v>25</v>
      </c>
      <c r="F337" s="34">
        <v>45281</v>
      </c>
      <c r="G337" s="36">
        <f ca="1">TODAY()-Table15[Order Invitation Received Date]</f>
        <v>113</v>
      </c>
      <c r="H337" s="34">
        <v>45282</v>
      </c>
      <c r="I337" s="36">
        <f ca="1">TODAY()-Table15[Order Placed Date]</f>
        <v>112</v>
      </c>
      <c r="J337" s="32" t="s">
        <v>21</v>
      </c>
      <c r="K337" s="32" t="s">
        <v>677</v>
      </c>
      <c r="L337" s="32" t="s">
        <v>730</v>
      </c>
      <c r="M337" s="32" t="s">
        <v>23</v>
      </c>
      <c r="N337" s="46" t="s">
        <v>340</v>
      </c>
      <c r="O337" s="32" t="s">
        <v>25</v>
      </c>
      <c r="P337" s="32" t="s">
        <v>26</v>
      </c>
    </row>
    <row r="338" spans="1:16" x14ac:dyDescent="0.25">
      <c r="A338" s="49" t="s">
        <v>854</v>
      </c>
      <c r="B338" s="32" t="s">
        <v>19</v>
      </c>
      <c r="C338" s="33">
        <v>43790</v>
      </c>
      <c r="D338" s="37">
        <f ca="1">TODAY()-Table15[Reservation Placed Date]</f>
        <v>1604</v>
      </c>
      <c r="E338" s="32" t="s">
        <v>25</v>
      </c>
      <c r="F338" s="34">
        <v>45281</v>
      </c>
      <c r="G338" s="36">
        <f ca="1">TODAY()-Table15[Order Invitation Received Date]</f>
        <v>113</v>
      </c>
      <c r="H338" s="34">
        <v>45281</v>
      </c>
      <c r="I338" s="36">
        <f ca="1">TODAY()-Table15[Order Placed Date]</f>
        <v>113</v>
      </c>
      <c r="J338" s="32" t="s">
        <v>134</v>
      </c>
      <c r="K338" s="32" t="s">
        <v>855</v>
      </c>
      <c r="L338" s="32" t="s">
        <v>856</v>
      </c>
      <c r="M338" s="32" t="s">
        <v>23</v>
      </c>
      <c r="N338" s="46" t="s">
        <v>340</v>
      </c>
      <c r="O338" s="32" t="s">
        <v>25</v>
      </c>
      <c r="P338" s="32" t="s">
        <v>26</v>
      </c>
    </row>
    <row r="339" spans="1:16" x14ac:dyDescent="0.25">
      <c r="A339" s="49" t="s">
        <v>1026</v>
      </c>
      <c r="B339" s="32" t="s">
        <v>64</v>
      </c>
      <c r="C339" s="33">
        <v>43790</v>
      </c>
      <c r="D339" s="37">
        <f ca="1">TODAY()-Table15[Reservation Placed Date]</f>
        <v>1604</v>
      </c>
      <c r="E339" s="32" t="s">
        <v>25</v>
      </c>
      <c r="F339" s="34">
        <v>45281</v>
      </c>
      <c r="G339" s="36">
        <f ca="1">TODAY()-Table15[Order Invitation Received Date]</f>
        <v>113</v>
      </c>
      <c r="H339" s="34">
        <v>45281</v>
      </c>
      <c r="I339" s="36">
        <f ca="1">TODAY()-Table15[Order Placed Date]</f>
        <v>113</v>
      </c>
      <c r="J339" s="32" t="s">
        <v>604</v>
      </c>
      <c r="K339" s="32" t="s">
        <v>1028</v>
      </c>
      <c r="L339" s="32" t="s">
        <v>513</v>
      </c>
      <c r="M339" s="32" t="s">
        <v>23</v>
      </c>
      <c r="N339" s="46" t="s">
        <v>24</v>
      </c>
      <c r="O339" s="32" t="s">
        <v>25</v>
      </c>
      <c r="P339" s="32" t="s">
        <v>26</v>
      </c>
    </row>
    <row r="340" spans="1:16" x14ac:dyDescent="0.25">
      <c r="A340" s="49" t="s">
        <v>2623</v>
      </c>
      <c r="B340" s="32" t="s">
        <v>59</v>
      </c>
      <c r="C340" s="33">
        <v>43790</v>
      </c>
      <c r="D340" s="37">
        <f ca="1">TODAY()-Table15[Reservation Placed Date]</f>
        <v>1604</v>
      </c>
      <c r="E340" s="32" t="s">
        <v>25</v>
      </c>
      <c r="F340" s="34">
        <v>45281</v>
      </c>
      <c r="G340" s="36">
        <f ca="1">TODAY()-Table15[Order Invitation Received Date]</f>
        <v>113</v>
      </c>
      <c r="H340" s="34">
        <v>45281</v>
      </c>
      <c r="I340" s="36">
        <f ca="1">TODAY()-Table15[Order Placed Date]</f>
        <v>113</v>
      </c>
      <c r="J340" s="32" t="s">
        <v>1035</v>
      </c>
      <c r="K340" s="32" t="s">
        <v>32</v>
      </c>
      <c r="L340" s="32" t="s">
        <v>480</v>
      </c>
      <c r="M340" s="32" t="s">
        <v>23</v>
      </c>
      <c r="N340" s="46" t="s">
        <v>24</v>
      </c>
      <c r="O340" s="32" t="s">
        <v>25</v>
      </c>
      <c r="P340" s="32" t="s">
        <v>26</v>
      </c>
    </row>
    <row r="341" spans="1:16" x14ac:dyDescent="0.25">
      <c r="A341" s="49" t="s">
        <v>3919</v>
      </c>
      <c r="B341" s="32" t="s">
        <v>19</v>
      </c>
      <c r="C341" s="33">
        <v>43790</v>
      </c>
      <c r="D341" s="37">
        <f ca="1">TODAY()-Table15[Reservation Placed Date]</f>
        <v>1604</v>
      </c>
      <c r="E341" s="32" t="s">
        <v>25</v>
      </c>
      <c r="F341" s="34">
        <v>45281</v>
      </c>
      <c r="G341" s="36">
        <f ca="1">TODAY()-Table15[Order Invitation Received Date]</f>
        <v>113</v>
      </c>
      <c r="H341" s="34">
        <v>45283</v>
      </c>
      <c r="I341" s="36">
        <f ca="1">TODAY()-Table15[Order Placed Date]</f>
        <v>111</v>
      </c>
      <c r="J341" s="32" t="s">
        <v>486</v>
      </c>
      <c r="K341" s="32" t="s">
        <v>1222</v>
      </c>
      <c r="L341" s="32" t="s">
        <v>480</v>
      </c>
      <c r="M341" s="32" t="s">
        <v>23</v>
      </c>
      <c r="N341" s="46" t="s">
        <v>340</v>
      </c>
      <c r="O341" s="32" t="s">
        <v>25</v>
      </c>
      <c r="P341" s="32" t="s">
        <v>26</v>
      </c>
    </row>
    <row r="342" spans="1:16" x14ac:dyDescent="0.25">
      <c r="A342" s="49" t="s">
        <v>4030</v>
      </c>
      <c r="B342" s="32" t="s">
        <v>59</v>
      </c>
      <c r="C342" s="33">
        <v>43790</v>
      </c>
      <c r="D342" s="37">
        <f ca="1">TODAY()-Table15[Reservation Placed Date]</f>
        <v>1604</v>
      </c>
      <c r="E342" s="46" t="s">
        <v>20</v>
      </c>
      <c r="F342" s="34">
        <v>45281</v>
      </c>
      <c r="G342" s="36">
        <f ca="1">TODAY()-Table15[Order Invitation Received Date]</f>
        <v>113</v>
      </c>
      <c r="H342" s="34" t="s">
        <v>851</v>
      </c>
      <c r="I342" s="36" t="e">
        <f ca="1">TODAY()-Table15[Order Placed Date]</f>
        <v>#VALUE!</v>
      </c>
      <c r="J342" s="32" t="s">
        <v>612</v>
      </c>
      <c r="K342" s="32" t="s">
        <v>4031</v>
      </c>
      <c r="L342" s="32" t="s">
        <v>513</v>
      </c>
      <c r="M342" s="32" t="s">
        <v>23</v>
      </c>
      <c r="N342" s="46" t="s">
        <v>24</v>
      </c>
      <c r="O342" s="32" t="s">
        <v>25</v>
      </c>
      <c r="P342" s="32" t="s">
        <v>26</v>
      </c>
    </row>
    <row r="343" spans="1:16" x14ac:dyDescent="0.25">
      <c r="A343" s="49" t="s">
        <v>1360</v>
      </c>
      <c r="B343" s="32" t="s">
        <v>69</v>
      </c>
      <c r="C343" s="33">
        <v>43790</v>
      </c>
      <c r="D343" s="37">
        <f ca="1">TODAY()-Table15[Reservation Placed Date]</f>
        <v>1604</v>
      </c>
      <c r="E343" s="46" t="s">
        <v>20</v>
      </c>
      <c r="F343" s="34">
        <v>45280</v>
      </c>
      <c r="G343" s="36">
        <f ca="1">TODAY()-Table15[Order Invitation Received Date]</f>
        <v>114</v>
      </c>
      <c r="H343" s="34">
        <v>45284</v>
      </c>
      <c r="I343" s="36">
        <f ca="1">TODAY()-Table15[Order Placed Date]</f>
        <v>110</v>
      </c>
      <c r="J343" s="32" t="s">
        <v>36</v>
      </c>
      <c r="K343" s="32" t="s">
        <v>124</v>
      </c>
      <c r="L343" s="32" t="s">
        <v>752</v>
      </c>
      <c r="M343" s="32" t="s">
        <v>23</v>
      </c>
      <c r="N343" s="46" t="s">
        <v>340</v>
      </c>
      <c r="O343" s="32" t="s">
        <v>25</v>
      </c>
      <c r="P343" s="32" t="s">
        <v>26</v>
      </c>
    </row>
    <row r="344" spans="1:16" x14ac:dyDescent="0.25">
      <c r="A344" s="49" t="s">
        <v>721</v>
      </c>
      <c r="B344" s="32" t="s">
        <v>19</v>
      </c>
      <c r="C344" s="33">
        <v>43790</v>
      </c>
      <c r="D344" s="37">
        <f ca="1">TODAY()-Table15[Reservation Placed Date]</f>
        <v>1604</v>
      </c>
      <c r="E344" s="46" t="s">
        <v>20</v>
      </c>
      <c r="F344" s="34">
        <v>45280</v>
      </c>
      <c r="G344" s="36">
        <f ca="1">TODAY()-Table15[Order Invitation Received Date]</f>
        <v>114</v>
      </c>
      <c r="H344" s="34">
        <v>45280</v>
      </c>
      <c r="I344" s="36">
        <f ca="1">TODAY()-Table15[Order Placed Date]</f>
        <v>114</v>
      </c>
      <c r="J344" s="32" t="s">
        <v>588</v>
      </c>
      <c r="K344" s="32" t="s">
        <v>588</v>
      </c>
      <c r="L344" s="32" t="s">
        <v>480</v>
      </c>
      <c r="M344" s="32" t="s">
        <v>23</v>
      </c>
      <c r="N344" s="46" t="s">
        <v>340</v>
      </c>
      <c r="O344" s="32" t="s">
        <v>25</v>
      </c>
      <c r="P344" s="32" t="s">
        <v>26</v>
      </c>
    </row>
    <row r="345" spans="1:16" x14ac:dyDescent="0.25">
      <c r="A345" s="49" t="s">
        <v>1218</v>
      </c>
      <c r="B345" s="32" t="s">
        <v>19</v>
      </c>
      <c r="C345" s="33">
        <v>43790</v>
      </c>
      <c r="D345" s="37">
        <f ca="1">TODAY()-Table15[Reservation Placed Date]</f>
        <v>1604</v>
      </c>
      <c r="E345" s="32" t="s">
        <v>25</v>
      </c>
      <c r="F345" s="34">
        <v>45280</v>
      </c>
      <c r="G345" s="36">
        <f ca="1">TODAY()-Table15[Order Invitation Received Date]</f>
        <v>114</v>
      </c>
      <c r="H345" s="34">
        <v>45280</v>
      </c>
      <c r="I345" s="36">
        <f ca="1">TODAY()-Table15[Order Placed Date]</f>
        <v>114</v>
      </c>
      <c r="J345" s="32" t="s">
        <v>418</v>
      </c>
      <c r="K345" s="32" t="s">
        <v>1219</v>
      </c>
      <c r="L345" s="32" t="s">
        <v>1220</v>
      </c>
      <c r="M345" s="32" t="s">
        <v>23</v>
      </c>
      <c r="N345" s="46" t="s">
        <v>24</v>
      </c>
      <c r="O345" s="32" t="s">
        <v>25</v>
      </c>
      <c r="P345" s="32" t="s">
        <v>26</v>
      </c>
    </row>
    <row r="346" spans="1:16" x14ac:dyDescent="0.25">
      <c r="A346" s="49" t="s">
        <v>718</v>
      </c>
      <c r="B346" s="32" t="s">
        <v>29</v>
      </c>
      <c r="C346" s="33">
        <v>43790</v>
      </c>
      <c r="D346" s="37">
        <f ca="1">TODAY()-Table15[Reservation Placed Date]</f>
        <v>1604</v>
      </c>
      <c r="E346" s="32" t="s">
        <v>25</v>
      </c>
      <c r="F346" s="34">
        <v>45280</v>
      </c>
      <c r="G346" s="36">
        <f ca="1">TODAY()-Table15[Order Invitation Received Date]</f>
        <v>114</v>
      </c>
      <c r="H346" s="34">
        <v>45280</v>
      </c>
      <c r="I346" s="36">
        <f ca="1">TODAY()-Table15[Order Placed Date]</f>
        <v>114</v>
      </c>
      <c r="J346" s="32" t="s">
        <v>134</v>
      </c>
      <c r="K346" s="32" t="s">
        <v>719</v>
      </c>
      <c r="L346" s="32" t="s">
        <v>720</v>
      </c>
      <c r="M346" s="32" t="s">
        <v>23</v>
      </c>
      <c r="N346" s="46" t="s">
        <v>24</v>
      </c>
      <c r="O346" s="32" t="s">
        <v>25</v>
      </c>
      <c r="P346" s="32" t="s">
        <v>26</v>
      </c>
    </row>
    <row r="347" spans="1:16" x14ac:dyDescent="0.25">
      <c r="A347" s="49" t="s">
        <v>1614</v>
      </c>
      <c r="B347" s="32" t="s">
        <v>59</v>
      </c>
      <c r="C347" s="33">
        <v>43790</v>
      </c>
      <c r="D347" s="37">
        <f ca="1">TODAY()-Table15[Reservation Placed Date]</f>
        <v>1604</v>
      </c>
      <c r="E347" s="32" t="s">
        <v>25</v>
      </c>
      <c r="F347" s="34">
        <v>45280</v>
      </c>
      <c r="G347" s="36">
        <f ca="1">TODAY()-Table15[Order Invitation Received Date]</f>
        <v>114</v>
      </c>
      <c r="H347" s="34">
        <v>45290</v>
      </c>
      <c r="I347" s="36">
        <f ca="1">TODAY()-Table15[Order Placed Date]</f>
        <v>104</v>
      </c>
      <c r="J347" s="32" t="s">
        <v>450</v>
      </c>
      <c r="K347" s="32" t="s">
        <v>1615</v>
      </c>
      <c r="L347" s="32" t="s">
        <v>747</v>
      </c>
      <c r="M347" s="32" t="s">
        <v>23</v>
      </c>
      <c r="N347" s="46" t="s">
        <v>340</v>
      </c>
      <c r="O347" s="32" t="s">
        <v>25</v>
      </c>
      <c r="P347" s="32" t="s">
        <v>26</v>
      </c>
    </row>
    <row r="348" spans="1:16" x14ac:dyDescent="0.25">
      <c r="A348" s="49" t="s">
        <v>973</v>
      </c>
      <c r="B348" s="32" t="s">
        <v>29</v>
      </c>
      <c r="C348" s="33">
        <v>43790</v>
      </c>
      <c r="D348" s="37">
        <f ca="1">TODAY()-Table15[Reservation Placed Date]</f>
        <v>1604</v>
      </c>
      <c r="E348" s="32" t="s">
        <v>25</v>
      </c>
      <c r="F348" s="34">
        <v>45280</v>
      </c>
      <c r="G348" s="36">
        <f ca="1">TODAY()-Table15[Order Invitation Received Date]</f>
        <v>114</v>
      </c>
      <c r="H348" s="34">
        <v>45284</v>
      </c>
      <c r="I348" s="36">
        <f ca="1">TODAY()-Table15[Order Placed Date]</f>
        <v>110</v>
      </c>
      <c r="J348" s="32" t="s">
        <v>427</v>
      </c>
      <c r="K348" s="32" t="s">
        <v>974</v>
      </c>
      <c r="L348" s="32" t="s">
        <v>652</v>
      </c>
      <c r="M348" s="32" t="s">
        <v>23</v>
      </c>
      <c r="N348" s="46" t="s">
        <v>24</v>
      </c>
      <c r="O348" s="32" t="s">
        <v>25</v>
      </c>
      <c r="P348" s="32" t="s">
        <v>26</v>
      </c>
    </row>
    <row r="349" spans="1:16" x14ac:dyDescent="0.25">
      <c r="A349" s="49" t="s">
        <v>2495</v>
      </c>
      <c r="B349" s="32" t="s">
        <v>29</v>
      </c>
      <c r="C349" s="33">
        <v>43790</v>
      </c>
      <c r="D349" s="37">
        <f ca="1">TODAY()-Table15[Reservation Placed Date]</f>
        <v>1604</v>
      </c>
      <c r="E349" s="46" t="s">
        <v>20</v>
      </c>
      <c r="F349" s="34">
        <v>45279</v>
      </c>
      <c r="G349" s="36">
        <f ca="1">TODAY()-Table15[Order Invitation Received Date]</f>
        <v>115</v>
      </c>
      <c r="H349" s="34">
        <v>45280</v>
      </c>
      <c r="I349" s="36">
        <f ca="1">TODAY()-Table15[Order Placed Date]</f>
        <v>114</v>
      </c>
      <c r="J349" s="32" t="s">
        <v>528</v>
      </c>
      <c r="K349" s="32" t="s">
        <v>2496</v>
      </c>
      <c r="L349" s="32" t="s">
        <v>480</v>
      </c>
      <c r="M349" s="32" t="s">
        <v>23</v>
      </c>
      <c r="N349" s="46" t="s">
        <v>24</v>
      </c>
      <c r="O349" s="32" t="s">
        <v>25</v>
      </c>
      <c r="P349" s="32" t="s">
        <v>26</v>
      </c>
    </row>
    <row r="350" spans="1:16" x14ac:dyDescent="0.25">
      <c r="A350" s="49" t="s">
        <v>622</v>
      </c>
      <c r="B350" s="32" t="s">
        <v>29</v>
      </c>
      <c r="C350" s="33">
        <v>43790</v>
      </c>
      <c r="D350" s="37">
        <f ca="1">TODAY()-Table15[Reservation Placed Date]</f>
        <v>1604</v>
      </c>
      <c r="E350" s="46" t="s">
        <v>20</v>
      </c>
      <c r="F350" s="34">
        <v>45279</v>
      </c>
      <c r="G350" s="36">
        <f ca="1">TODAY()-Table15[Order Invitation Received Date]</f>
        <v>115</v>
      </c>
      <c r="H350" s="34">
        <v>45279</v>
      </c>
      <c r="I350" s="36">
        <f ca="1">TODAY()-Table15[Order Placed Date]</f>
        <v>115</v>
      </c>
      <c r="J350" s="32" t="s">
        <v>36</v>
      </c>
      <c r="K350" s="32" t="s">
        <v>51</v>
      </c>
      <c r="L350" s="32" t="s">
        <v>623</v>
      </c>
      <c r="M350" s="32" t="s">
        <v>23</v>
      </c>
      <c r="N350" s="46" t="s">
        <v>356</v>
      </c>
      <c r="O350" s="32" t="s">
        <v>25</v>
      </c>
      <c r="P350" s="32" t="s">
        <v>26</v>
      </c>
    </row>
    <row r="351" spans="1:16" x14ac:dyDescent="0.25">
      <c r="A351" s="49" t="s">
        <v>611</v>
      </c>
      <c r="B351" s="32" t="s">
        <v>29</v>
      </c>
      <c r="C351" s="33">
        <v>43790</v>
      </c>
      <c r="D351" s="37">
        <f ca="1">TODAY()-Table15[Reservation Placed Date]</f>
        <v>1604</v>
      </c>
      <c r="E351" s="46" t="s">
        <v>20</v>
      </c>
      <c r="F351" s="34">
        <v>45279</v>
      </c>
      <c r="G351" s="36">
        <f ca="1">TODAY()-Table15[Order Invitation Received Date]</f>
        <v>115</v>
      </c>
      <c r="H351" s="34">
        <v>45279</v>
      </c>
      <c r="I351" s="36">
        <f ca="1">TODAY()-Table15[Order Placed Date]</f>
        <v>115</v>
      </c>
      <c r="J351" s="32" t="s">
        <v>612</v>
      </c>
      <c r="K351" s="32" t="s">
        <v>613</v>
      </c>
      <c r="L351" s="32" t="s">
        <v>614</v>
      </c>
      <c r="M351" s="32" t="s">
        <v>23</v>
      </c>
      <c r="N351" s="46" t="s">
        <v>340</v>
      </c>
      <c r="O351" s="32" t="s">
        <v>25</v>
      </c>
      <c r="P351" s="32" t="s">
        <v>26</v>
      </c>
    </row>
    <row r="352" spans="1:16" x14ac:dyDescent="0.25">
      <c r="A352" s="49" t="s">
        <v>1060</v>
      </c>
      <c r="B352" s="32" t="s">
        <v>19</v>
      </c>
      <c r="C352" s="33">
        <v>43790</v>
      </c>
      <c r="D352" s="37">
        <f ca="1">TODAY()-Table15[Reservation Placed Date]</f>
        <v>1604</v>
      </c>
      <c r="E352" s="46" t="s">
        <v>20</v>
      </c>
      <c r="F352" s="34">
        <v>45279</v>
      </c>
      <c r="G352" s="36">
        <f ca="1">TODAY()-Table15[Order Invitation Received Date]</f>
        <v>115</v>
      </c>
      <c r="H352" s="34">
        <v>45279</v>
      </c>
      <c r="I352" s="36">
        <f ca="1">TODAY()-Table15[Order Placed Date]</f>
        <v>115</v>
      </c>
      <c r="J352" s="32" t="s">
        <v>180</v>
      </c>
      <c r="K352" s="32" t="s">
        <v>1061</v>
      </c>
      <c r="L352" s="32" t="s">
        <v>856</v>
      </c>
      <c r="M352" s="32" t="s">
        <v>23</v>
      </c>
      <c r="N352" s="46" t="s">
        <v>24</v>
      </c>
      <c r="O352" s="32" t="s">
        <v>25</v>
      </c>
      <c r="P352" s="32" t="s">
        <v>26</v>
      </c>
    </row>
    <row r="353" spans="1:16" x14ac:dyDescent="0.25">
      <c r="A353" s="49" t="s">
        <v>697</v>
      </c>
      <c r="B353" s="32" t="s">
        <v>59</v>
      </c>
      <c r="C353" s="33">
        <v>43790</v>
      </c>
      <c r="D353" s="37">
        <f ca="1">TODAY()-Table15[Reservation Placed Date]</f>
        <v>1604</v>
      </c>
      <c r="E353" s="46" t="s">
        <v>20</v>
      </c>
      <c r="F353" s="34">
        <v>45279</v>
      </c>
      <c r="G353" s="36">
        <f ca="1">TODAY()-Table15[Order Invitation Received Date]</f>
        <v>115</v>
      </c>
      <c r="H353" s="34">
        <v>45280</v>
      </c>
      <c r="I353" s="36">
        <f ca="1">TODAY()-Table15[Order Placed Date]</f>
        <v>114</v>
      </c>
      <c r="J353" s="32" t="s">
        <v>698</v>
      </c>
      <c r="K353" s="32" t="s">
        <v>635</v>
      </c>
      <c r="L353" s="32" t="s">
        <v>652</v>
      </c>
      <c r="M353" s="32" t="s">
        <v>23</v>
      </c>
      <c r="N353" s="46" t="s">
        <v>340</v>
      </c>
      <c r="O353" s="32" t="s">
        <v>25</v>
      </c>
      <c r="P353" s="32" t="s">
        <v>26</v>
      </c>
    </row>
    <row r="354" spans="1:16" x14ac:dyDescent="0.25">
      <c r="A354" s="49" t="s">
        <v>1743</v>
      </c>
      <c r="B354" s="32" t="s">
        <v>29</v>
      </c>
      <c r="C354" s="33">
        <v>43790</v>
      </c>
      <c r="D354" s="37">
        <f ca="1">TODAY()-Table15[Reservation Placed Date]</f>
        <v>1604</v>
      </c>
      <c r="E354" s="46" t="s">
        <v>20</v>
      </c>
      <c r="F354" s="34">
        <v>45279</v>
      </c>
      <c r="G354" s="36">
        <f ca="1">TODAY()-Table15[Order Invitation Received Date]</f>
        <v>115</v>
      </c>
      <c r="H354" s="34">
        <v>45279</v>
      </c>
      <c r="I354" s="36">
        <f ca="1">TODAY()-Table15[Order Placed Date]</f>
        <v>115</v>
      </c>
      <c r="J354" s="32" t="s">
        <v>36</v>
      </c>
      <c r="K354" s="32" t="s">
        <v>617</v>
      </c>
      <c r="L354" s="32" t="s">
        <v>513</v>
      </c>
      <c r="M354" s="32" t="s">
        <v>23</v>
      </c>
      <c r="N354" s="46" t="s">
        <v>340</v>
      </c>
      <c r="O354" s="32" t="s">
        <v>25</v>
      </c>
      <c r="P354" s="32" t="s">
        <v>26</v>
      </c>
    </row>
    <row r="355" spans="1:16" x14ac:dyDescent="0.25">
      <c r="A355" s="49" t="s">
        <v>667</v>
      </c>
      <c r="B355" s="32" t="s">
        <v>29</v>
      </c>
      <c r="C355" s="33">
        <v>43790</v>
      </c>
      <c r="D355" s="37">
        <f ca="1">TODAY()-Table15[Reservation Placed Date]</f>
        <v>1604</v>
      </c>
      <c r="E355" s="32" t="s">
        <v>25</v>
      </c>
      <c r="F355" s="34">
        <v>45279</v>
      </c>
      <c r="G355" s="36">
        <f ca="1">TODAY()-Table15[Order Invitation Received Date]</f>
        <v>115</v>
      </c>
      <c r="H355" s="34">
        <v>45279</v>
      </c>
      <c r="I355" s="36">
        <f ca="1">TODAY()-Table15[Order Placed Date]</f>
        <v>115</v>
      </c>
      <c r="J355" s="32" t="s">
        <v>369</v>
      </c>
      <c r="K355" s="32" t="s">
        <v>668</v>
      </c>
      <c r="L355" s="32" t="s">
        <v>517</v>
      </c>
      <c r="M355" s="32" t="s">
        <v>23</v>
      </c>
      <c r="N355" s="46" t="s">
        <v>340</v>
      </c>
      <c r="O355" s="32" t="s">
        <v>25</v>
      </c>
      <c r="P355" s="32" t="s">
        <v>26</v>
      </c>
    </row>
    <row r="356" spans="1:16" x14ac:dyDescent="0.25">
      <c r="A356" s="49" t="s">
        <v>2789</v>
      </c>
      <c r="B356" s="32" t="s">
        <v>19</v>
      </c>
      <c r="C356" s="33">
        <v>43790</v>
      </c>
      <c r="D356" s="37">
        <f ca="1">TODAY()-Table15[Reservation Placed Date]</f>
        <v>1604</v>
      </c>
      <c r="E356" s="32" t="s">
        <v>25</v>
      </c>
      <c r="F356" s="34">
        <v>45279</v>
      </c>
      <c r="G356" s="36">
        <f ca="1">TODAY()-Table15[Order Invitation Received Date]</f>
        <v>115</v>
      </c>
      <c r="H356" s="34">
        <v>45280</v>
      </c>
      <c r="I356" s="36">
        <f ca="1">TODAY()-Table15[Order Placed Date]</f>
        <v>114</v>
      </c>
      <c r="J356" s="32" t="s">
        <v>620</v>
      </c>
      <c r="K356" s="32" t="s">
        <v>621</v>
      </c>
      <c r="L356" s="32" t="s">
        <v>480</v>
      </c>
      <c r="M356" s="32" t="s">
        <v>23</v>
      </c>
      <c r="N356" s="46" t="s">
        <v>24</v>
      </c>
      <c r="O356" s="32" t="s">
        <v>25</v>
      </c>
      <c r="P356" s="32" t="s">
        <v>26</v>
      </c>
    </row>
    <row r="357" spans="1:16" x14ac:dyDescent="0.25">
      <c r="A357" s="49" t="s">
        <v>833</v>
      </c>
      <c r="B357" s="32" t="s">
        <v>29</v>
      </c>
      <c r="C357" s="33">
        <v>43790</v>
      </c>
      <c r="D357" s="37">
        <f ca="1">TODAY()-Table15[Reservation Placed Date]</f>
        <v>1604</v>
      </c>
      <c r="E357" s="32" t="s">
        <v>25</v>
      </c>
      <c r="F357" s="34">
        <v>45279</v>
      </c>
      <c r="G357" s="36">
        <f ca="1">TODAY()-Table15[Order Invitation Received Date]</f>
        <v>115</v>
      </c>
      <c r="H357" s="34">
        <v>45282</v>
      </c>
      <c r="I357" s="36">
        <f ca="1">TODAY()-Table15[Order Placed Date]</f>
        <v>112</v>
      </c>
      <c r="J357" s="32" t="s">
        <v>410</v>
      </c>
      <c r="K357" s="32" t="s">
        <v>127</v>
      </c>
      <c r="L357" s="32" t="s">
        <v>517</v>
      </c>
      <c r="M357" s="32" t="s">
        <v>23</v>
      </c>
      <c r="N357" s="46" t="s">
        <v>24</v>
      </c>
      <c r="O357" s="32" t="s">
        <v>25</v>
      </c>
      <c r="P357" s="32" t="s">
        <v>26</v>
      </c>
    </row>
    <row r="358" spans="1:16" x14ac:dyDescent="0.25">
      <c r="A358" s="49" t="s">
        <v>1629</v>
      </c>
      <c r="B358" s="32" t="s">
        <v>19</v>
      </c>
      <c r="C358" s="33">
        <v>43790</v>
      </c>
      <c r="D358" s="37">
        <f ca="1">TODAY()-Table15[Reservation Placed Date]</f>
        <v>1604</v>
      </c>
      <c r="E358" s="32" t="s">
        <v>25</v>
      </c>
      <c r="F358" s="34">
        <v>45279</v>
      </c>
      <c r="G358" s="36">
        <f ca="1">TODAY()-Table15[Order Invitation Received Date]</f>
        <v>115</v>
      </c>
      <c r="H358" s="34">
        <v>45281</v>
      </c>
      <c r="I358" s="36">
        <f ca="1">TODAY()-Table15[Order Placed Date]</f>
        <v>113</v>
      </c>
      <c r="J358" s="32" t="s">
        <v>418</v>
      </c>
      <c r="K358" s="32" t="s">
        <v>418</v>
      </c>
      <c r="L358" s="32" t="s">
        <v>517</v>
      </c>
      <c r="M358" s="32" t="s">
        <v>23</v>
      </c>
      <c r="N358" s="46" t="s">
        <v>340</v>
      </c>
      <c r="O358" s="32" t="s">
        <v>25</v>
      </c>
      <c r="P358" s="32" t="s">
        <v>26</v>
      </c>
    </row>
    <row r="359" spans="1:16" x14ac:dyDescent="0.25">
      <c r="A359" s="49" t="s">
        <v>866</v>
      </c>
      <c r="B359" s="32" t="s">
        <v>29</v>
      </c>
      <c r="C359" s="33">
        <v>43790</v>
      </c>
      <c r="D359" s="37">
        <f ca="1">TODAY()-Table15[Reservation Placed Date]</f>
        <v>1604</v>
      </c>
      <c r="E359" s="32" t="s">
        <v>25</v>
      </c>
      <c r="F359" s="34">
        <v>45279</v>
      </c>
      <c r="G359" s="36">
        <f ca="1">TODAY()-Table15[Order Invitation Received Date]</f>
        <v>115</v>
      </c>
      <c r="H359" s="34">
        <v>45281</v>
      </c>
      <c r="I359" s="36">
        <f ca="1">TODAY()-Table15[Order Placed Date]</f>
        <v>113</v>
      </c>
      <c r="J359" s="32" t="s">
        <v>253</v>
      </c>
      <c r="K359" s="32" t="s">
        <v>867</v>
      </c>
      <c r="L359" s="32" t="s">
        <v>591</v>
      </c>
      <c r="M359" s="32" t="s">
        <v>23</v>
      </c>
      <c r="N359" s="46" t="s">
        <v>24</v>
      </c>
      <c r="O359" s="32" t="s">
        <v>25</v>
      </c>
      <c r="P359" s="32" t="s">
        <v>26</v>
      </c>
    </row>
    <row r="360" spans="1:16" x14ac:dyDescent="0.25">
      <c r="A360" s="49" t="s">
        <v>2738</v>
      </c>
      <c r="B360" s="32" t="s">
        <v>19</v>
      </c>
      <c r="C360" s="33">
        <v>43790</v>
      </c>
      <c r="D360" s="37">
        <f ca="1">TODAY()-Table15[Reservation Placed Date]</f>
        <v>1604</v>
      </c>
      <c r="E360" s="32" t="s">
        <v>25</v>
      </c>
      <c r="F360" s="34">
        <v>45279</v>
      </c>
      <c r="G360" s="36">
        <f ca="1">TODAY()-Table15[Order Invitation Received Date]</f>
        <v>115</v>
      </c>
      <c r="H360" s="34">
        <v>45280</v>
      </c>
      <c r="I360" s="36">
        <f ca="1">TODAY()-Table15[Order Placed Date]</f>
        <v>114</v>
      </c>
      <c r="J360" s="32" t="s">
        <v>427</v>
      </c>
      <c r="K360" s="32" t="s">
        <v>788</v>
      </c>
      <c r="L360" s="32" t="s">
        <v>506</v>
      </c>
      <c r="M360" s="32" t="s">
        <v>23</v>
      </c>
      <c r="N360" s="46" t="s">
        <v>340</v>
      </c>
      <c r="O360" s="32" t="s">
        <v>25</v>
      </c>
      <c r="P360" s="32" t="s">
        <v>26</v>
      </c>
    </row>
    <row r="361" spans="1:16" x14ac:dyDescent="0.25">
      <c r="A361" s="49" t="s">
        <v>1650</v>
      </c>
      <c r="B361" s="32" t="s">
        <v>29</v>
      </c>
      <c r="C361" s="33">
        <v>43790</v>
      </c>
      <c r="D361" s="37">
        <f ca="1">TODAY()-Table15[Reservation Placed Date]</f>
        <v>1604</v>
      </c>
      <c r="E361" s="32" t="s">
        <v>25</v>
      </c>
      <c r="F361" s="34">
        <v>45279</v>
      </c>
      <c r="G361" s="36">
        <f ca="1">TODAY()-Table15[Order Invitation Received Date]</f>
        <v>115</v>
      </c>
      <c r="H361" s="34">
        <v>45280</v>
      </c>
      <c r="I361" s="36">
        <f ca="1">TODAY()-Table15[Order Placed Date]</f>
        <v>114</v>
      </c>
      <c r="J361" s="32" t="s">
        <v>253</v>
      </c>
      <c r="K361" s="32" t="s">
        <v>904</v>
      </c>
      <c r="L361" s="32" t="s">
        <v>1651</v>
      </c>
      <c r="M361" s="32" t="s">
        <v>23</v>
      </c>
      <c r="N361" s="46" t="s">
        <v>24</v>
      </c>
      <c r="O361" s="32" t="s">
        <v>25</v>
      </c>
      <c r="P361" s="32" t="s">
        <v>26</v>
      </c>
    </row>
    <row r="362" spans="1:16" x14ac:dyDescent="0.25">
      <c r="A362" s="49" t="s">
        <v>878</v>
      </c>
      <c r="B362" s="32" t="s">
        <v>29</v>
      </c>
      <c r="C362" s="33">
        <v>43790</v>
      </c>
      <c r="D362" s="37">
        <f ca="1">TODAY()-Table15[Reservation Placed Date]</f>
        <v>1604</v>
      </c>
      <c r="E362" s="32" t="s">
        <v>25</v>
      </c>
      <c r="F362" s="34">
        <v>45279</v>
      </c>
      <c r="G362" s="36">
        <f ca="1">TODAY()-Table15[Order Invitation Received Date]</f>
        <v>115</v>
      </c>
      <c r="H362" s="34">
        <v>45279</v>
      </c>
      <c r="I362" s="36">
        <f ca="1">TODAY()-Table15[Order Placed Date]</f>
        <v>115</v>
      </c>
      <c r="J362" s="32" t="s">
        <v>410</v>
      </c>
      <c r="K362" s="32" t="s">
        <v>879</v>
      </c>
      <c r="L362" s="32" t="s">
        <v>302</v>
      </c>
      <c r="M362" s="32" t="s">
        <v>23</v>
      </c>
      <c r="N362" s="46" t="s">
        <v>340</v>
      </c>
      <c r="O362" s="32" t="s">
        <v>25</v>
      </c>
      <c r="P362" s="32" t="s">
        <v>26</v>
      </c>
    </row>
    <row r="363" spans="1:16" x14ac:dyDescent="0.25">
      <c r="A363" s="49" t="s">
        <v>637</v>
      </c>
      <c r="B363" s="32" t="s">
        <v>19</v>
      </c>
      <c r="C363" s="33">
        <v>43790</v>
      </c>
      <c r="D363" s="37">
        <f ca="1">TODAY()-Table15[Reservation Placed Date]</f>
        <v>1604</v>
      </c>
      <c r="E363" s="32" t="s">
        <v>25</v>
      </c>
      <c r="F363" s="34">
        <v>45279</v>
      </c>
      <c r="G363" s="36">
        <f ca="1">TODAY()-Table15[Order Invitation Received Date]</f>
        <v>115</v>
      </c>
      <c r="H363" s="34">
        <v>45279</v>
      </c>
      <c r="I363" s="36">
        <f ca="1">TODAY()-Table15[Order Placed Date]</f>
        <v>115</v>
      </c>
      <c r="J363" s="32" t="s">
        <v>36</v>
      </c>
      <c r="K363" s="32" t="s">
        <v>638</v>
      </c>
      <c r="L363" s="32" t="s">
        <v>639</v>
      </c>
      <c r="M363" s="32" t="s">
        <v>23</v>
      </c>
      <c r="N363" s="46" t="s">
        <v>24</v>
      </c>
      <c r="O363" s="32" t="s">
        <v>25</v>
      </c>
      <c r="P363" s="32" t="s">
        <v>26</v>
      </c>
    </row>
    <row r="364" spans="1:16" x14ac:dyDescent="0.25">
      <c r="A364" s="49" t="s">
        <v>608</v>
      </c>
      <c r="B364" s="32" t="s">
        <v>19</v>
      </c>
      <c r="C364" s="33">
        <v>43790</v>
      </c>
      <c r="D364" s="37">
        <f ca="1">TODAY()-Table15[Reservation Placed Date]</f>
        <v>1604</v>
      </c>
      <c r="E364" s="32" t="s">
        <v>25</v>
      </c>
      <c r="F364" s="34">
        <v>45279</v>
      </c>
      <c r="G364" s="36">
        <f ca="1">TODAY()-Table15[Order Invitation Received Date]</f>
        <v>115</v>
      </c>
      <c r="H364" s="34">
        <v>45279</v>
      </c>
      <c r="I364" s="36">
        <f ca="1">TODAY()-Table15[Order Placed Date]</f>
        <v>115</v>
      </c>
      <c r="J364" s="32" t="s">
        <v>427</v>
      </c>
      <c r="K364" s="32" t="s">
        <v>609</v>
      </c>
      <c r="L364" s="32" t="s">
        <v>610</v>
      </c>
      <c r="M364" s="32" t="s">
        <v>23</v>
      </c>
      <c r="N364" s="46" t="s">
        <v>24</v>
      </c>
      <c r="O364" s="32" t="s">
        <v>25</v>
      </c>
      <c r="P364" s="32" t="s">
        <v>26</v>
      </c>
    </row>
    <row r="365" spans="1:16" x14ac:dyDescent="0.25">
      <c r="A365" s="49" t="s">
        <v>4027</v>
      </c>
      <c r="B365" s="32" t="s">
        <v>29</v>
      </c>
      <c r="C365" s="33">
        <v>43790</v>
      </c>
      <c r="D365" s="37">
        <f ca="1">TODAY()-Table15[Reservation Placed Date]</f>
        <v>1604</v>
      </c>
      <c r="E365" s="32" t="s">
        <v>25</v>
      </c>
      <c r="F365" s="34">
        <v>45279</v>
      </c>
      <c r="G365" s="36">
        <f ca="1">TODAY()-Table15[Order Invitation Received Date]</f>
        <v>115</v>
      </c>
      <c r="H365" s="34">
        <v>45280</v>
      </c>
      <c r="I365" s="36">
        <f ca="1">TODAY()-Table15[Order Placed Date]</f>
        <v>114</v>
      </c>
      <c r="J365" s="32" t="s">
        <v>779</v>
      </c>
      <c r="K365" s="32" t="s">
        <v>3921</v>
      </c>
      <c r="L365" s="32" t="s">
        <v>639</v>
      </c>
      <c r="M365" s="32" t="s">
        <v>23</v>
      </c>
      <c r="N365" s="46" t="s">
        <v>24</v>
      </c>
      <c r="O365" s="32" t="s">
        <v>25</v>
      </c>
      <c r="P365" s="32" t="s">
        <v>26</v>
      </c>
    </row>
    <row r="366" spans="1:16" x14ac:dyDescent="0.25">
      <c r="A366" s="49" t="s">
        <v>2124</v>
      </c>
      <c r="B366" s="32" t="s">
        <v>19</v>
      </c>
      <c r="C366" s="33">
        <v>43790</v>
      </c>
      <c r="D366" s="37">
        <f ca="1">TODAY()-Table15[Reservation Placed Date]</f>
        <v>1604</v>
      </c>
      <c r="E366" s="32" t="s">
        <v>25</v>
      </c>
      <c r="F366" s="34">
        <v>45279</v>
      </c>
      <c r="G366" s="36">
        <f ca="1">TODAY()-Table15[Order Invitation Received Date]</f>
        <v>115</v>
      </c>
      <c r="H366" s="34">
        <v>45279</v>
      </c>
      <c r="I366" s="36">
        <f ca="1">TODAY()-Table15[Order Placed Date]</f>
        <v>115</v>
      </c>
      <c r="J366" s="32" t="s">
        <v>21</v>
      </c>
      <c r="K366" s="32" t="s">
        <v>2125</v>
      </c>
      <c r="L366" s="32" t="s">
        <v>174</v>
      </c>
      <c r="M366" s="32" t="s">
        <v>23</v>
      </c>
      <c r="N366" s="46" t="s">
        <v>24</v>
      </c>
      <c r="O366" s="32" t="s">
        <v>25</v>
      </c>
      <c r="P366" s="32" t="s">
        <v>26</v>
      </c>
    </row>
    <row r="367" spans="1:16" x14ac:dyDescent="0.25">
      <c r="A367" s="49" t="s">
        <v>641</v>
      </c>
      <c r="B367" s="32" t="s">
        <v>19</v>
      </c>
      <c r="C367" s="33">
        <v>43790</v>
      </c>
      <c r="D367" s="37">
        <f ca="1">TODAY()-Table15[Reservation Placed Date]</f>
        <v>1604</v>
      </c>
      <c r="E367" s="32" t="s">
        <v>25</v>
      </c>
      <c r="F367" s="34">
        <v>45279</v>
      </c>
      <c r="G367" s="36">
        <f ca="1">TODAY()-Table15[Order Invitation Received Date]</f>
        <v>115</v>
      </c>
      <c r="H367" s="34">
        <v>45279</v>
      </c>
      <c r="I367" s="36">
        <f ca="1">TODAY()-Table15[Order Placed Date]</f>
        <v>115</v>
      </c>
      <c r="J367" s="32" t="s">
        <v>450</v>
      </c>
      <c r="K367" s="32" t="s">
        <v>538</v>
      </c>
      <c r="L367" s="32" t="s">
        <v>642</v>
      </c>
      <c r="M367" s="32" t="s">
        <v>23</v>
      </c>
      <c r="N367" s="46" t="s">
        <v>340</v>
      </c>
      <c r="O367" s="32" t="s">
        <v>25</v>
      </c>
      <c r="P367" s="32" t="s">
        <v>26</v>
      </c>
    </row>
    <row r="368" spans="1:16" x14ac:dyDescent="0.25">
      <c r="A368" s="49" t="s">
        <v>1639</v>
      </c>
      <c r="B368" s="32" t="s">
        <v>19</v>
      </c>
      <c r="C368" s="33">
        <v>43790</v>
      </c>
      <c r="D368" s="37">
        <f ca="1">TODAY()-Table15[Reservation Placed Date]</f>
        <v>1604</v>
      </c>
      <c r="E368" s="32" t="s">
        <v>25</v>
      </c>
      <c r="F368" s="34">
        <v>45279</v>
      </c>
      <c r="G368" s="36">
        <f ca="1">TODAY()-Table15[Order Invitation Received Date]</f>
        <v>115</v>
      </c>
      <c r="H368" s="34">
        <v>45282</v>
      </c>
      <c r="I368" s="36">
        <f ca="1">TODAY()-Table15[Order Placed Date]</f>
        <v>112</v>
      </c>
      <c r="J368" s="32" t="s">
        <v>657</v>
      </c>
      <c r="K368" s="32" t="s">
        <v>1028</v>
      </c>
      <c r="L368" s="32" t="s">
        <v>438</v>
      </c>
      <c r="M368" s="32" t="s">
        <v>23</v>
      </c>
      <c r="N368" s="46" t="s">
        <v>24</v>
      </c>
      <c r="O368" s="32" t="s">
        <v>25</v>
      </c>
      <c r="P368" s="32" t="s">
        <v>26</v>
      </c>
    </row>
    <row r="369" spans="1:16" x14ac:dyDescent="0.25">
      <c r="A369" s="49" t="s">
        <v>3334</v>
      </c>
      <c r="B369" s="32" t="s">
        <v>19</v>
      </c>
      <c r="C369" s="33">
        <v>43790</v>
      </c>
      <c r="D369" s="37">
        <f ca="1">TODAY()-Table15[Reservation Placed Date]</f>
        <v>1604</v>
      </c>
      <c r="E369" s="32" t="s">
        <v>25</v>
      </c>
      <c r="F369" s="34">
        <v>45279</v>
      </c>
      <c r="G369" s="36">
        <f ca="1">TODAY()-Table15[Order Invitation Received Date]</f>
        <v>115</v>
      </c>
      <c r="H369" s="34">
        <v>45280</v>
      </c>
      <c r="I369" s="36">
        <f ca="1">TODAY()-Table15[Order Placed Date]</f>
        <v>114</v>
      </c>
      <c r="J369" s="32" t="s">
        <v>620</v>
      </c>
      <c r="K369" s="32" t="s">
        <v>3335</v>
      </c>
      <c r="L369" s="32" t="s">
        <v>480</v>
      </c>
      <c r="M369" s="32" t="s">
        <v>23</v>
      </c>
      <c r="N369" s="46" t="s">
        <v>24</v>
      </c>
      <c r="O369" s="32" t="s">
        <v>25</v>
      </c>
      <c r="P369" s="32" t="s">
        <v>26</v>
      </c>
    </row>
    <row r="370" spans="1:16" x14ac:dyDescent="0.25">
      <c r="A370" s="49" t="s">
        <v>1601</v>
      </c>
      <c r="B370" s="32" t="s">
        <v>29</v>
      </c>
      <c r="C370" s="33">
        <v>43790</v>
      </c>
      <c r="D370" s="37">
        <f ca="1">TODAY()-Table15[Reservation Placed Date]</f>
        <v>1604</v>
      </c>
      <c r="E370" s="32" t="s">
        <v>25</v>
      </c>
      <c r="F370" s="34">
        <v>45279</v>
      </c>
      <c r="G370" s="36">
        <f ca="1">TODAY()-Table15[Order Invitation Received Date]</f>
        <v>115</v>
      </c>
      <c r="H370" s="34">
        <v>45280</v>
      </c>
      <c r="I370" s="36">
        <f ca="1">TODAY()-Table15[Order Placed Date]</f>
        <v>114</v>
      </c>
      <c r="J370" s="32" t="s">
        <v>30</v>
      </c>
      <c r="K370" s="32" t="s">
        <v>541</v>
      </c>
      <c r="L370" s="40">
        <v>45292</v>
      </c>
      <c r="M370" s="32" t="s">
        <v>23</v>
      </c>
      <c r="N370" s="46" t="s">
        <v>24</v>
      </c>
      <c r="O370" s="32" t="s">
        <v>25</v>
      </c>
      <c r="P370" s="32" t="s">
        <v>26</v>
      </c>
    </row>
    <row r="371" spans="1:16" x14ac:dyDescent="0.25">
      <c r="A371" s="49" t="s">
        <v>650</v>
      </c>
      <c r="B371" s="32" t="s">
        <v>19</v>
      </c>
      <c r="C371" s="33">
        <v>43790</v>
      </c>
      <c r="D371" s="37">
        <f ca="1">TODAY()-Table15[Reservation Placed Date]</f>
        <v>1604</v>
      </c>
      <c r="E371" s="32" t="s">
        <v>25</v>
      </c>
      <c r="F371" s="34">
        <v>45279</v>
      </c>
      <c r="G371" s="36">
        <f ca="1">TODAY()-Table15[Order Invitation Received Date]</f>
        <v>115</v>
      </c>
      <c r="H371" s="34">
        <v>45279</v>
      </c>
      <c r="I371" s="36">
        <f ca="1">TODAY()-Table15[Order Placed Date]</f>
        <v>115</v>
      </c>
      <c r="J371" s="32" t="s">
        <v>651</v>
      </c>
      <c r="K371" s="32" t="s">
        <v>376</v>
      </c>
      <c r="L371" s="32" t="s">
        <v>652</v>
      </c>
      <c r="M371" s="32" t="s">
        <v>23</v>
      </c>
      <c r="N371" s="46" t="s">
        <v>24</v>
      </c>
      <c r="O371" s="32" t="s">
        <v>25</v>
      </c>
      <c r="P371" s="32" t="s">
        <v>26</v>
      </c>
    </row>
    <row r="372" spans="1:16" x14ac:dyDescent="0.25">
      <c r="A372" s="49" t="s">
        <v>722</v>
      </c>
      <c r="B372" s="32" t="s">
        <v>19</v>
      </c>
      <c r="C372" s="33">
        <v>43790</v>
      </c>
      <c r="D372" s="37">
        <f ca="1">TODAY()-Table15[Reservation Placed Date]</f>
        <v>1604</v>
      </c>
      <c r="E372" s="32" t="s">
        <v>25</v>
      </c>
      <c r="F372" s="34">
        <v>45279</v>
      </c>
      <c r="G372" s="36">
        <f ca="1">TODAY()-Table15[Order Invitation Received Date]</f>
        <v>115</v>
      </c>
      <c r="H372" s="34">
        <v>45279</v>
      </c>
      <c r="I372" s="36">
        <f ca="1">TODAY()-Table15[Order Placed Date]</f>
        <v>115</v>
      </c>
      <c r="J372" s="32" t="s">
        <v>134</v>
      </c>
      <c r="K372" s="32" t="s">
        <v>723</v>
      </c>
      <c r="L372" s="32" t="s">
        <v>724</v>
      </c>
      <c r="M372" s="32" t="s">
        <v>23</v>
      </c>
      <c r="N372" s="46"/>
      <c r="O372" s="32" t="s">
        <v>25</v>
      </c>
      <c r="P372" s="32" t="s">
        <v>26</v>
      </c>
    </row>
    <row r="373" spans="1:16" x14ac:dyDescent="0.25">
      <c r="A373" s="49" t="s">
        <v>2193</v>
      </c>
      <c r="B373" s="32" t="s">
        <v>29</v>
      </c>
      <c r="C373" s="33">
        <v>43790</v>
      </c>
      <c r="D373" s="37">
        <f ca="1">TODAY()-Table15[Reservation Placed Date]</f>
        <v>1604</v>
      </c>
      <c r="E373" s="32" t="s">
        <v>25</v>
      </c>
      <c r="F373" s="34">
        <v>45279</v>
      </c>
      <c r="G373" s="36">
        <f ca="1">TODAY()-Table15[Order Invitation Received Date]</f>
        <v>115</v>
      </c>
      <c r="H373" s="34">
        <v>45280</v>
      </c>
      <c r="I373" s="36">
        <f ca="1">TODAY()-Table15[Order Placed Date]</f>
        <v>114</v>
      </c>
      <c r="J373" s="32" t="s">
        <v>253</v>
      </c>
      <c r="K373" s="32" t="s">
        <v>887</v>
      </c>
      <c r="L373" s="32" t="s">
        <v>552</v>
      </c>
      <c r="M373" s="32" t="s">
        <v>23</v>
      </c>
      <c r="N373" s="46" t="s">
        <v>24</v>
      </c>
      <c r="O373" s="32" t="s">
        <v>25</v>
      </c>
      <c r="P373" s="32" t="s">
        <v>26</v>
      </c>
    </row>
    <row r="374" spans="1:16" x14ac:dyDescent="0.25">
      <c r="A374" s="49" t="s">
        <v>983</v>
      </c>
      <c r="B374" s="32" t="s">
        <v>19</v>
      </c>
      <c r="C374" s="33">
        <v>43790</v>
      </c>
      <c r="D374" s="37">
        <f ca="1">TODAY()-Table15[Reservation Placed Date]</f>
        <v>1604</v>
      </c>
      <c r="E374" s="32" t="s">
        <v>25</v>
      </c>
      <c r="F374" s="34">
        <v>45279</v>
      </c>
      <c r="G374" s="36">
        <f ca="1">TODAY()-Table15[Order Invitation Received Date]</f>
        <v>115</v>
      </c>
      <c r="H374" s="34">
        <v>45279</v>
      </c>
      <c r="I374" s="36">
        <f ca="1">TODAY()-Table15[Order Placed Date]</f>
        <v>115</v>
      </c>
      <c r="J374" s="32" t="s">
        <v>134</v>
      </c>
      <c r="K374" s="32" t="s">
        <v>984</v>
      </c>
      <c r="L374" s="32" t="s">
        <v>985</v>
      </c>
      <c r="M374" s="32" t="s">
        <v>23</v>
      </c>
      <c r="N374" s="46" t="s">
        <v>24</v>
      </c>
      <c r="O374" s="32" t="s">
        <v>25</v>
      </c>
      <c r="P374" s="32" t="s">
        <v>26</v>
      </c>
    </row>
    <row r="375" spans="1:16" x14ac:dyDescent="0.25">
      <c r="A375" s="49" t="s">
        <v>876</v>
      </c>
      <c r="B375" s="32" t="s">
        <v>19</v>
      </c>
      <c r="C375" s="33">
        <v>43790</v>
      </c>
      <c r="D375" s="37">
        <f ca="1">TODAY()-Table15[Reservation Placed Date]</f>
        <v>1604</v>
      </c>
      <c r="E375" s="32" t="s">
        <v>25</v>
      </c>
      <c r="F375" s="34">
        <v>45279</v>
      </c>
      <c r="G375" s="36">
        <f ca="1">TODAY()-Table15[Order Invitation Received Date]</f>
        <v>115</v>
      </c>
      <c r="H375" s="34">
        <v>45279</v>
      </c>
      <c r="I375" s="36">
        <f ca="1">TODAY()-Table15[Order Placed Date]</f>
        <v>115</v>
      </c>
      <c r="J375" s="32" t="s">
        <v>427</v>
      </c>
      <c r="K375" s="32" t="s">
        <v>877</v>
      </c>
      <c r="L375" s="32" t="s">
        <v>678</v>
      </c>
      <c r="M375" s="32" t="s">
        <v>23</v>
      </c>
      <c r="N375" s="46" t="s">
        <v>24</v>
      </c>
      <c r="O375" s="32" t="s">
        <v>25</v>
      </c>
      <c r="P375" s="32" t="s">
        <v>26</v>
      </c>
    </row>
    <row r="376" spans="1:16" x14ac:dyDescent="0.25">
      <c r="A376" s="49" t="s">
        <v>633</v>
      </c>
      <c r="B376" s="32" t="s">
        <v>29</v>
      </c>
      <c r="C376" s="33">
        <v>43790</v>
      </c>
      <c r="D376" s="37">
        <f ca="1">TODAY()-Table15[Reservation Placed Date]</f>
        <v>1604</v>
      </c>
      <c r="E376" s="32" t="s">
        <v>25</v>
      </c>
      <c r="F376" s="34">
        <v>45279</v>
      </c>
      <c r="G376" s="36">
        <f ca="1">TODAY()-Table15[Order Invitation Received Date]</f>
        <v>115</v>
      </c>
      <c r="H376" s="34">
        <v>45279</v>
      </c>
      <c r="I376" s="36">
        <f ca="1">TODAY()-Table15[Order Placed Date]</f>
        <v>115</v>
      </c>
      <c r="J376" s="32" t="s">
        <v>634</v>
      </c>
      <c r="K376" s="32" t="s">
        <v>635</v>
      </c>
      <c r="L376" s="32" t="s">
        <v>420</v>
      </c>
      <c r="M376" s="32" t="s">
        <v>23</v>
      </c>
      <c r="N376" s="46" t="s">
        <v>24</v>
      </c>
      <c r="O376" s="32" t="s">
        <v>25</v>
      </c>
      <c r="P376" s="32" t="s">
        <v>26</v>
      </c>
    </row>
    <row r="377" spans="1:16" x14ac:dyDescent="0.25">
      <c r="A377" s="49" t="s">
        <v>1576</v>
      </c>
      <c r="B377" s="32" t="s">
        <v>29</v>
      </c>
      <c r="C377" s="33">
        <v>43790</v>
      </c>
      <c r="D377" s="37">
        <f ca="1">TODAY()-Table15[Reservation Placed Date]</f>
        <v>1604</v>
      </c>
      <c r="E377" s="32" t="s">
        <v>25</v>
      </c>
      <c r="F377" s="34">
        <v>45279</v>
      </c>
      <c r="G377" s="36">
        <f ca="1">TODAY()-Table15[Order Invitation Received Date]</f>
        <v>115</v>
      </c>
      <c r="H377" s="34">
        <v>45286</v>
      </c>
      <c r="I377" s="36">
        <f ca="1">TODAY()-Table15[Order Placed Date]</f>
        <v>108</v>
      </c>
      <c r="J377" s="32" t="s">
        <v>134</v>
      </c>
      <c r="K377" s="32" t="s">
        <v>1577</v>
      </c>
      <c r="L377" s="32" t="s">
        <v>1578</v>
      </c>
      <c r="M377" s="32" t="s">
        <v>23</v>
      </c>
      <c r="N377" s="46" t="s">
        <v>24</v>
      </c>
      <c r="O377" s="32" t="s">
        <v>25</v>
      </c>
      <c r="P377" s="32" t="s">
        <v>26</v>
      </c>
    </row>
    <row r="378" spans="1:16" x14ac:dyDescent="0.25">
      <c r="A378" s="49" t="s">
        <v>1402</v>
      </c>
      <c r="B378" s="32" t="s">
        <v>19</v>
      </c>
      <c r="C378" s="33">
        <v>43790</v>
      </c>
      <c r="D378" s="37">
        <f ca="1">TODAY()-Table15[Reservation Placed Date]</f>
        <v>1604</v>
      </c>
      <c r="E378" s="32" t="s">
        <v>25</v>
      </c>
      <c r="F378" s="34">
        <v>45279</v>
      </c>
      <c r="G378" s="36">
        <f ca="1">TODAY()-Table15[Order Invitation Received Date]</f>
        <v>115</v>
      </c>
      <c r="H378" s="34">
        <v>45279</v>
      </c>
      <c r="I378" s="36">
        <f ca="1">TODAY()-Table15[Order Placed Date]</f>
        <v>115</v>
      </c>
      <c r="J378" s="32" t="s">
        <v>238</v>
      </c>
      <c r="K378" s="32" t="s">
        <v>904</v>
      </c>
      <c r="L378" s="32" t="s">
        <v>678</v>
      </c>
      <c r="M378" s="32" t="s">
        <v>23</v>
      </c>
      <c r="N378" s="46" t="s">
        <v>340</v>
      </c>
      <c r="O378" s="32" t="s">
        <v>25</v>
      </c>
      <c r="P378" s="32" t="s">
        <v>26</v>
      </c>
    </row>
    <row r="379" spans="1:16" x14ac:dyDescent="0.25">
      <c r="A379" s="49" t="s">
        <v>955</v>
      </c>
      <c r="B379" s="32" t="s">
        <v>19</v>
      </c>
      <c r="C379" s="33">
        <v>43790</v>
      </c>
      <c r="D379" s="37">
        <f ca="1">TODAY()-Table15[Reservation Placed Date]</f>
        <v>1604</v>
      </c>
      <c r="E379" s="32" t="s">
        <v>25</v>
      </c>
      <c r="F379" s="34">
        <v>45279</v>
      </c>
      <c r="G379" s="36">
        <f ca="1">TODAY()-Table15[Order Invitation Received Date]</f>
        <v>115</v>
      </c>
      <c r="H379" s="34">
        <v>45280</v>
      </c>
      <c r="I379" s="36">
        <f ca="1">TODAY()-Table15[Order Placed Date]</f>
        <v>114</v>
      </c>
      <c r="J379" s="32" t="s">
        <v>21</v>
      </c>
      <c r="K379" s="32" t="s">
        <v>956</v>
      </c>
      <c r="L379" s="32" t="s">
        <v>143</v>
      </c>
      <c r="M379" s="32" t="s">
        <v>23</v>
      </c>
      <c r="N379" s="46" t="s">
        <v>24</v>
      </c>
      <c r="O379" s="32" t="s">
        <v>25</v>
      </c>
      <c r="P379" s="32" t="s">
        <v>26</v>
      </c>
    </row>
    <row r="380" spans="1:16" x14ac:dyDescent="0.25">
      <c r="A380" s="49" t="s">
        <v>725</v>
      </c>
      <c r="B380" s="32" t="s">
        <v>29</v>
      </c>
      <c r="C380" s="33">
        <v>43790</v>
      </c>
      <c r="D380" s="37">
        <f ca="1">TODAY()-Table15[Reservation Placed Date]</f>
        <v>1604</v>
      </c>
      <c r="E380" s="32" t="s">
        <v>25</v>
      </c>
      <c r="F380" s="34">
        <v>45279</v>
      </c>
      <c r="G380" s="36">
        <f ca="1">TODAY()-Table15[Order Invitation Received Date]</f>
        <v>115</v>
      </c>
      <c r="H380" s="34">
        <v>45280</v>
      </c>
      <c r="I380" s="36">
        <f ca="1">TODAY()-Table15[Order Placed Date]</f>
        <v>114</v>
      </c>
      <c r="J380" s="32" t="s">
        <v>30</v>
      </c>
      <c r="K380" s="32" t="s">
        <v>541</v>
      </c>
      <c r="L380" s="32" t="s">
        <v>458</v>
      </c>
      <c r="M380" s="32" t="s">
        <v>23</v>
      </c>
      <c r="N380" s="46" t="s">
        <v>24</v>
      </c>
      <c r="O380" s="32" t="s">
        <v>25</v>
      </c>
      <c r="P380" s="32" t="s">
        <v>26</v>
      </c>
    </row>
    <row r="381" spans="1:16" x14ac:dyDescent="0.25">
      <c r="A381" s="49" t="s">
        <v>849</v>
      </c>
      <c r="B381" s="32" t="s">
        <v>29</v>
      </c>
      <c r="C381" s="33">
        <v>43790</v>
      </c>
      <c r="D381" s="37">
        <f ca="1">TODAY()-Table15[Reservation Placed Date]</f>
        <v>1604</v>
      </c>
      <c r="E381" s="32" t="s">
        <v>25</v>
      </c>
      <c r="F381" s="34">
        <v>45279</v>
      </c>
      <c r="G381" s="36">
        <f ca="1">TODAY()-Table15[Order Invitation Received Date]</f>
        <v>115</v>
      </c>
      <c r="H381" s="34">
        <v>45282</v>
      </c>
      <c r="I381" s="36">
        <f ca="1">TODAY()-Table15[Order Placed Date]</f>
        <v>112</v>
      </c>
      <c r="J381" s="32" t="s">
        <v>30</v>
      </c>
      <c r="K381" s="32" t="s">
        <v>42</v>
      </c>
      <c r="L381" s="32" t="s">
        <v>42</v>
      </c>
      <c r="M381" s="32" t="s">
        <v>23</v>
      </c>
      <c r="N381" s="46" t="s">
        <v>24</v>
      </c>
      <c r="O381" s="32" t="s">
        <v>25</v>
      </c>
      <c r="P381" s="32" t="s">
        <v>26</v>
      </c>
    </row>
    <row r="382" spans="1:16" x14ac:dyDescent="0.25">
      <c r="A382" s="49" t="s">
        <v>920</v>
      </c>
      <c r="B382" s="32" t="s">
        <v>29</v>
      </c>
      <c r="C382" s="33">
        <v>43790</v>
      </c>
      <c r="D382" s="37">
        <f ca="1">TODAY()-Table15[Reservation Placed Date]</f>
        <v>1604</v>
      </c>
      <c r="E382" s="32" t="s">
        <v>25</v>
      </c>
      <c r="F382" s="34">
        <v>45279</v>
      </c>
      <c r="G382" s="36">
        <f ca="1">TODAY()-Table15[Order Invitation Received Date]</f>
        <v>115</v>
      </c>
      <c r="H382" s="34">
        <v>45281</v>
      </c>
      <c r="I382" s="36">
        <f ca="1">TODAY()-Table15[Order Placed Date]</f>
        <v>113</v>
      </c>
      <c r="J382" s="32" t="s">
        <v>410</v>
      </c>
      <c r="K382" s="32" t="s">
        <v>921</v>
      </c>
      <c r="L382" s="32" t="s">
        <v>82</v>
      </c>
      <c r="M382" s="32" t="s">
        <v>23</v>
      </c>
      <c r="N382" s="46" t="s">
        <v>24</v>
      </c>
      <c r="O382" s="32" t="s">
        <v>25</v>
      </c>
      <c r="P382" s="32" t="s">
        <v>26</v>
      </c>
    </row>
    <row r="383" spans="1:16" x14ac:dyDescent="0.25">
      <c r="A383" s="49" t="s">
        <v>700</v>
      </c>
      <c r="B383" s="32" t="s">
        <v>29</v>
      </c>
      <c r="C383" s="33">
        <v>43790</v>
      </c>
      <c r="D383" s="37">
        <f ca="1">TODAY()-Table15[Reservation Placed Date]</f>
        <v>1604</v>
      </c>
      <c r="E383" s="32" t="s">
        <v>25</v>
      </c>
      <c r="F383" s="34">
        <v>45279</v>
      </c>
      <c r="G383" s="36">
        <f ca="1">TODAY()-Table15[Order Invitation Received Date]</f>
        <v>115</v>
      </c>
      <c r="H383" s="34">
        <v>45279</v>
      </c>
      <c r="I383" s="36">
        <f ca="1">TODAY()-Table15[Order Placed Date]</f>
        <v>115</v>
      </c>
      <c r="J383" s="32" t="s">
        <v>701</v>
      </c>
      <c r="K383" s="32" t="s">
        <v>116</v>
      </c>
      <c r="L383" s="32" t="s">
        <v>702</v>
      </c>
      <c r="M383" s="32" t="s">
        <v>23</v>
      </c>
      <c r="N383" s="46" t="s">
        <v>340</v>
      </c>
      <c r="O383" s="32" t="s">
        <v>25</v>
      </c>
      <c r="P383" s="32" t="s">
        <v>26</v>
      </c>
    </row>
    <row r="384" spans="1:16" x14ac:dyDescent="0.25">
      <c r="A384" s="49" t="s">
        <v>1066</v>
      </c>
      <c r="B384" s="32" t="s">
        <v>19</v>
      </c>
      <c r="C384" s="33">
        <v>43790</v>
      </c>
      <c r="D384" s="37">
        <f ca="1">TODAY()-Table15[Reservation Placed Date]</f>
        <v>1604</v>
      </c>
      <c r="E384" s="32" t="s">
        <v>25</v>
      </c>
      <c r="F384" s="34">
        <v>45279</v>
      </c>
      <c r="G384" s="36">
        <f ca="1">TODAY()-Table15[Order Invitation Received Date]</f>
        <v>115</v>
      </c>
      <c r="H384" s="34">
        <v>45284</v>
      </c>
      <c r="I384" s="36">
        <f ca="1">TODAY()-Table15[Order Placed Date]</f>
        <v>110</v>
      </c>
      <c r="J384" s="32" t="s">
        <v>36</v>
      </c>
      <c r="K384" s="32" t="s">
        <v>202</v>
      </c>
      <c r="L384" s="32" t="s">
        <v>32</v>
      </c>
      <c r="M384" s="32" t="s">
        <v>23</v>
      </c>
      <c r="N384" s="46" t="s">
        <v>24</v>
      </c>
      <c r="O384" s="32" t="s">
        <v>25</v>
      </c>
      <c r="P384" s="32" t="s">
        <v>26</v>
      </c>
    </row>
    <row r="385" spans="1:16" x14ac:dyDescent="0.25">
      <c r="A385" s="49" t="s">
        <v>1600</v>
      </c>
      <c r="B385" s="32" t="s">
        <v>19</v>
      </c>
      <c r="C385" s="33">
        <v>43790</v>
      </c>
      <c r="D385" s="37">
        <f ca="1">TODAY()-Table15[Reservation Placed Date]</f>
        <v>1604</v>
      </c>
      <c r="E385" s="32" t="s">
        <v>25</v>
      </c>
      <c r="F385" s="34">
        <v>45279</v>
      </c>
      <c r="G385" s="36">
        <f ca="1">TODAY()-Table15[Order Invitation Received Date]</f>
        <v>115</v>
      </c>
      <c r="H385" s="34">
        <v>45288</v>
      </c>
      <c r="I385" s="36">
        <f ca="1">TODAY()-Table15[Order Placed Date]</f>
        <v>106</v>
      </c>
      <c r="J385" s="32" t="s">
        <v>36</v>
      </c>
      <c r="K385" s="32" t="s">
        <v>158</v>
      </c>
      <c r="L385" s="32" t="s">
        <v>595</v>
      </c>
      <c r="M385" s="32" t="s">
        <v>23</v>
      </c>
      <c r="N385" s="46" t="s">
        <v>24</v>
      </c>
      <c r="O385" s="32" t="s">
        <v>25</v>
      </c>
      <c r="P385" s="32" t="s">
        <v>26</v>
      </c>
    </row>
    <row r="386" spans="1:16" x14ac:dyDescent="0.25">
      <c r="A386" s="49" t="s">
        <v>3289</v>
      </c>
      <c r="B386" s="32" t="s">
        <v>19</v>
      </c>
      <c r="C386" s="33">
        <v>43790</v>
      </c>
      <c r="D386" s="37">
        <f ca="1">TODAY()-Table15[Reservation Placed Date]</f>
        <v>1604</v>
      </c>
      <c r="E386" s="32" t="s">
        <v>25</v>
      </c>
      <c r="F386" s="34">
        <v>45279</v>
      </c>
      <c r="G386" s="36">
        <f ca="1">TODAY()-Table15[Order Invitation Received Date]</f>
        <v>115</v>
      </c>
      <c r="H386" s="34">
        <v>45279</v>
      </c>
      <c r="I386" s="36">
        <f ca="1">TODAY()-Table15[Order Placed Date]</f>
        <v>115</v>
      </c>
      <c r="J386" s="32" t="s">
        <v>450</v>
      </c>
      <c r="K386" s="32" t="s">
        <v>2154</v>
      </c>
      <c r="L386" s="32" t="s">
        <v>3290</v>
      </c>
      <c r="M386" s="32" t="s">
        <v>23</v>
      </c>
      <c r="N386" s="46" t="s">
        <v>24</v>
      </c>
      <c r="O386" s="32" t="s">
        <v>25</v>
      </c>
      <c r="P386" s="32" t="s">
        <v>26</v>
      </c>
    </row>
    <row r="387" spans="1:16" x14ac:dyDescent="0.25">
      <c r="A387" s="49" t="s">
        <v>4021</v>
      </c>
      <c r="B387" s="32" t="s">
        <v>29</v>
      </c>
      <c r="C387" s="33">
        <v>43790</v>
      </c>
      <c r="D387" s="37">
        <f ca="1">TODAY()-Table15[Reservation Placed Date]</f>
        <v>1604</v>
      </c>
      <c r="E387" s="32" t="s">
        <v>25</v>
      </c>
      <c r="F387" s="34">
        <v>45279</v>
      </c>
      <c r="G387" s="36">
        <f ca="1">TODAY()-Table15[Order Invitation Received Date]</f>
        <v>115</v>
      </c>
      <c r="H387" s="34">
        <v>45279</v>
      </c>
      <c r="I387" s="36">
        <f ca="1">TODAY()-Table15[Order Placed Date]</f>
        <v>115</v>
      </c>
      <c r="J387" s="32" t="s">
        <v>896</v>
      </c>
      <c r="K387" s="32" t="s">
        <v>974</v>
      </c>
      <c r="L387" s="32" t="s">
        <v>438</v>
      </c>
      <c r="M387" s="32" t="s">
        <v>23</v>
      </c>
      <c r="N387" s="46" t="s">
        <v>24</v>
      </c>
      <c r="O387" s="32" t="s">
        <v>25</v>
      </c>
      <c r="P387" s="32" t="s">
        <v>26</v>
      </c>
    </row>
    <row r="388" spans="1:16" x14ac:dyDescent="0.25">
      <c r="A388" s="49" t="s">
        <v>1200</v>
      </c>
      <c r="B388" s="32" t="s">
        <v>29</v>
      </c>
      <c r="C388" s="33">
        <v>43790</v>
      </c>
      <c r="D388" s="37">
        <f ca="1">TODAY()-Table15[Reservation Placed Date]</f>
        <v>1604</v>
      </c>
      <c r="E388" s="32" t="s">
        <v>25</v>
      </c>
      <c r="F388" s="34">
        <v>45279</v>
      </c>
      <c r="G388" s="36">
        <f ca="1">TODAY()-Table15[Order Invitation Received Date]</f>
        <v>115</v>
      </c>
      <c r="H388" s="34">
        <v>45282</v>
      </c>
      <c r="I388" s="36">
        <f ca="1">TODAY()-Table15[Order Placed Date]</f>
        <v>112</v>
      </c>
      <c r="J388" s="32" t="s">
        <v>520</v>
      </c>
      <c r="K388" s="32" t="s">
        <v>25</v>
      </c>
      <c r="L388" s="32" t="s">
        <v>1201</v>
      </c>
      <c r="M388" s="32" t="s">
        <v>23</v>
      </c>
      <c r="N388" s="46" t="s">
        <v>24</v>
      </c>
      <c r="O388" s="32" t="s">
        <v>25</v>
      </c>
      <c r="P388" s="32" t="s">
        <v>26</v>
      </c>
    </row>
    <row r="389" spans="1:16" x14ac:dyDescent="0.25">
      <c r="A389" s="49" t="s">
        <v>2430</v>
      </c>
      <c r="B389" s="32" t="s">
        <v>29</v>
      </c>
      <c r="C389" s="33">
        <v>43790</v>
      </c>
      <c r="D389" s="37">
        <f ca="1">TODAY()-Table15[Reservation Placed Date]</f>
        <v>1604</v>
      </c>
      <c r="E389" s="32" t="s">
        <v>25</v>
      </c>
      <c r="F389" s="34">
        <v>45279</v>
      </c>
      <c r="G389" s="36">
        <f ca="1">TODAY()-Table15[Order Invitation Received Date]</f>
        <v>115</v>
      </c>
      <c r="H389" s="34">
        <v>45281</v>
      </c>
      <c r="I389" s="36">
        <f ca="1">TODAY()-Table15[Order Placed Date]</f>
        <v>113</v>
      </c>
      <c r="J389" s="32" t="s">
        <v>698</v>
      </c>
      <c r="K389" s="32" t="s">
        <v>2431</v>
      </c>
      <c r="L389" s="32" t="s">
        <v>2432</v>
      </c>
      <c r="M389" s="32" t="s">
        <v>23</v>
      </c>
      <c r="N389" s="46" t="s">
        <v>24</v>
      </c>
      <c r="O389" s="32" t="s">
        <v>25</v>
      </c>
      <c r="P389" s="32" t="s">
        <v>26</v>
      </c>
    </row>
    <row r="390" spans="1:16" x14ac:dyDescent="0.25">
      <c r="A390" s="49" t="s">
        <v>939</v>
      </c>
      <c r="B390" s="32" t="s">
        <v>29</v>
      </c>
      <c r="C390" s="33">
        <v>43790</v>
      </c>
      <c r="D390" s="37">
        <f ca="1">TODAY()-Table15[Reservation Placed Date]</f>
        <v>1604</v>
      </c>
      <c r="E390" s="32" t="s">
        <v>25</v>
      </c>
      <c r="F390" s="34">
        <v>45279</v>
      </c>
      <c r="G390" s="36">
        <f ca="1">TODAY()-Table15[Order Invitation Received Date]</f>
        <v>115</v>
      </c>
      <c r="H390" s="34">
        <v>45279</v>
      </c>
      <c r="I390" s="36">
        <f ca="1">TODAY()-Table15[Order Placed Date]</f>
        <v>115</v>
      </c>
      <c r="J390" s="32" t="s">
        <v>620</v>
      </c>
      <c r="K390" s="32" t="s">
        <v>940</v>
      </c>
      <c r="L390" s="32" t="s">
        <v>678</v>
      </c>
      <c r="M390" s="32" t="s">
        <v>23</v>
      </c>
      <c r="N390" s="46" t="s">
        <v>340</v>
      </c>
      <c r="O390" s="32" t="s">
        <v>25</v>
      </c>
      <c r="P390" s="32" t="s">
        <v>26</v>
      </c>
    </row>
    <row r="391" spans="1:16" x14ac:dyDescent="0.25">
      <c r="A391" s="49" t="s">
        <v>2229</v>
      </c>
      <c r="B391" s="32" t="s">
        <v>19</v>
      </c>
      <c r="C391" s="33">
        <v>43790</v>
      </c>
      <c r="D391" s="37">
        <f ca="1">TODAY()-Table15[Reservation Placed Date]</f>
        <v>1604</v>
      </c>
      <c r="E391" s="32" t="s">
        <v>25</v>
      </c>
      <c r="F391" s="34">
        <v>45278</v>
      </c>
      <c r="G391" s="36">
        <f ca="1">TODAY()-Table15[Order Invitation Received Date]</f>
        <v>116</v>
      </c>
      <c r="H391" s="34">
        <v>45298</v>
      </c>
      <c r="I391" s="36">
        <f ca="1">TODAY()-Table15[Order Placed Date]</f>
        <v>96</v>
      </c>
      <c r="J391" s="32" t="s">
        <v>30</v>
      </c>
      <c r="K391" s="32" t="s">
        <v>31</v>
      </c>
      <c r="L391" s="32" t="s">
        <v>458</v>
      </c>
      <c r="M391" s="32" t="s">
        <v>23</v>
      </c>
      <c r="N391" s="46" t="s">
        <v>24</v>
      </c>
      <c r="O391" s="32" t="s">
        <v>25</v>
      </c>
      <c r="P391" s="32" t="s">
        <v>26</v>
      </c>
    </row>
    <row r="392" spans="1:16" x14ac:dyDescent="0.25">
      <c r="A392" s="49" t="s">
        <v>738</v>
      </c>
      <c r="B392" s="32" t="s">
        <v>19</v>
      </c>
      <c r="C392" s="33">
        <v>43790</v>
      </c>
      <c r="D392" s="37">
        <f ca="1">TODAY()-Table15[Reservation Placed Date]</f>
        <v>1604</v>
      </c>
      <c r="E392" s="32" t="s">
        <v>25</v>
      </c>
      <c r="F392" s="34">
        <v>45278</v>
      </c>
      <c r="G392" s="36">
        <f ca="1">TODAY()-Table15[Order Invitation Received Date]</f>
        <v>116</v>
      </c>
      <c r="H392" s="34">
        <v>45280</v>
      </c>
      <c r="I392" s="36">
        <f ca="1">TODAY()-Table15[Order Placed Date]</f>
        <v>114</v>
      </c>
      <c r="J392" s="32" t="s">
        <v>134</v>
      </c>
      <c r="K392" s="32" t="s">
        <v>739</v>
      </c>
      <c r="L392" s="32">
        <v>2024</v>
      </c>
      <c r="M392" s="32" t="s">
        <v>23</v>
      </c>
      <c r="N392" s="46" t="s">
        <v>24</v>
      </c>
      <c r="O392" s="32" t="s">
        <v>25</v>
      </c>
      <c r="P392" s="32" t="s">
        <v>26</v>
      </c>
    </row>
    <row r="393" spans="1:16" x14ac:dyDescent="0.25">
      <c r="A393" s="49" t="s">
        <v>2606</v>
      </c>
      <c r="B393" s="32" t="s">
        <v>19</v>
      </c>
      <c r="C393" s="33">
        <v>43790</v>
      </c>
      <c r="D393" s="37">
        <f ca="1">TODAY()-Table15[Reservation Placed Date]</f>
        <v>1604</v>
      </c>
      <c r="E393" s="32" t="s">
        <v>25</v>
      </c>
      <c r="F393" s="34">
        <v>45278</v>
      </c>
      <c r="G393" s="36">
        <f ca="1">TODAY()-Table15[Order Invitation Received Date]</f>
        <v>116</v>
      </c>
      <c r="H393" s="34">
        <v>45279</v>
      </c>
      <c r="I393" s="36">
        <f ca="1">TODAY()-Table15[Order Placed Date]</f>
        <v>115</v>
      </c>
      <c r="J393" s="32" t="s">
        <v>134</v>
      </c>
      <c r="K393" s="32" t="s">
        <v>116</v>
      </c>
      <c r="L393" s="34">
        <v>45337</v>
      </c>
      <c r="M393" s="32" t="s">
        <v>23</v>
      </c>
      <c r="N393" s="46"/>
      <c r="O393" s="32" t="s">
        <v>25</v>
      </c>
      <c r="P393" s="32" t="s">
        <v>26</v>
      </c>
    </row>
    <row r="394" spans="1:16" x14ac:dyDescent="0.25">
      <c r="A394" s="49" t="s">
        <v>3924</v>
      </c>
      <c r="B394" s="32" t="s">
        <v>29</v>
      </c>
      <c r="C394" s="33">
        <v>43790</v>
      </c>
      <c r="D394" s="37">
        <f ca="1">TODAY()-Table15[Reservation Placed Date]</f>
        <v>1604</v>
      </c>
      <c r="E394" s="46" t="s">
        <v>20</v>
      </c>
      <c r="F394" s="34">
        <v>45276</v>
      </c>
      <c r="G394" s="36">
        <f ca="1">TODAY()-Table15[Order Invitation Received Date]</f>
        <v>118</v>
      </c>
      <c r="H394" s="34">
        <v>45276</v>
      </c>
      <c r="I394" s="36">
        <f ca="1">TODAY()-Table15[Order Placed Date]</f>
        <v>118</v>
      </c>
      <c r="J394" s="32" t="s">
        <v>30</v>
      </c>
      <c r="K394" s="32" t="s">
        <v>197</v>
      </c>
      <c r="L394" s="32" t="s">
        <v>1593</v>
      </c>
      <c r="M394" s="32" t="s">
        <v>23</v>
      </c>
      <c r="N394" s="46" t="s">
        <v>24</v>
      </c>
      <c r="O394" s="32" t="s">
        <v>25</v>
      </c>
      <c r="P394" s="32" t="s">
        <v>26</v>
      </c>
    </row>
    <row r="395" spans="1:16" x14ac:dyDescent="0.25">
      <c r="A395" s="49" t="s">
        <v>587</v>
      </c>
      <c r="B395" s="32" t="s">
        <v>29</v>
      </c>
      <c r="C395" s="33">
        <v>43790</v>
      </c>
      <c r="D395" s="37">
        <f ca="1">TODAY()-Table15[Reservation Placed Date]</f>
        <v>1604</v>
      </c>
      <c r="E395" s="32" t="s">
        <v>25</v>
      </c>
      <c r="F395" s="34">
        <v>45276</v>
      </c>
      <c r="G395" s="36">
        <f ca="1">TODAY()-Table15[Order Invitation Received Date]</f>
        <v>118</v>
      </c>
      <c r="H395" s="34">
        <v>45276</v>
      </c>
      <c r="I395" s="36">
        <f ca="1">TODAY()-Table15[Order Placed Date]</f>
        <v>118</v>
      </c>
      <c r="J395" s="32" t="s">
        <v>588</v>
      </c>
      <c r="K395" s="32" t="s">
        <v>589</v>
      </c>
      <c r="L395" s="32" t="s">
        <v>480</v>
      </c>
      <c r="M395" s="32" t="s">
        <v>23</v>
      </c>
      <c r="N395" s="46" t="s">
        <v>340</v>
      </c>
      <c r="O395" s="32" t="s">
        <v>25</v>
      </c>
      <c r="P395" s="32" t="s">
        <v>26</v>
      </c>
    </row>
    <row r="396" spans="1:16" x14ac:dyDescent="0.25">
      <c r="A396" s="49" t="s">
        <v>492</v>
      </c>
      <c r="B396" s="32" t="s">
        <v>19</v>
      </c>
      <c r="C396" s="33">
        <v>43790</v>
      </c>
      <c r="D396" s="37">
        <f ca="1">TODAY()-Table15[Reservation Placed Date]</f>
        <v>1604</v>
      </c>
      <c r="E396" s="32" t="s">
        <v>25</v>
      </c>
      <c r="F396" s="34">
        <v>45276</v>
      </c>
      <c r="G396" s="36">
        <f ca="1">TODAY()-Table15[Order Invitation Received Date]</f>
        <v>118</v>
      </c>
      <c r="H396" s="34">
        <v>45276</v>
      </c>
      <c r="I396" s="36">
        <f ca="1">TODAY()-Table15[Order Placed Date]</f>
        <v>118</v>
      </c>
      <c r="J396" s="32" t="s">
        <v>486</v>
      </c>
      <c r="K396" s="32" t="s">
        <v>493</v>
      </c>
      <c r="L396" s="32" t="s">
        <v>494</v>
      </c>
      <c r="M396" s="32" t="s">
        <v>23</v>
      </c>
      <c r="N396" s="46" t="s">
        <v>24</v>
      </c>
      <c r="O396" s="32" t="s">
        <v>25</v>
      </c>
      <c r="P396" s="32" t="s">
        <v>26</v>
      </c>
    </row>
    <row r="397" spans="1:16" x14ac:dyDescent="0.25">
      <c r="A397" s="49" t="s">
        <v>1374</v>
      </c>
      <c r="B397" s="32" t="s">
        <v>29</v>
      </c>
      <c r="C397" s="33">
        <v>43790</v>
      </c>
      <c r="D397" s="37">
        <f ca="1">TODAY()-Table15[Reservation Placed Date]</f>
        <v>1604</v>
      </c>
      <c r="E397" s="32" t="s">
        <v>25</v>
      </c>
      <c r="F397" s="34">
        <v>45276</v>
      </c>
      <c r="G397" s="36">
        <f ca="1">TODAY()-Table15[Order Invitation Received Date]</f>
        <v>118</v>
      </c>
      <c r="H397" s="34">
        <v>45276</v>
      </c>
      <c r="I397" s="36">
        <f ca="1">TODAY()-Table15[Order Placed Date]</f>
        <v>118</v>
      </c>
      <c r="J397" s="32" t="s">
        <v>779</v>
      </c>
      <c r="K397" s="32" t="s">
        <v>995</v>
      </c>
      <c r="L397" s="32" t="s">
        <v>286</v>
      </c>
      <c r="M397" s="32" t="s">
        <v>23</v>
      </c>
      <c r="N397" s="46" t="s">
        <v>24</v>
      </c>
      <c r="O397" s="32" t="s">
        <v>25</v>
      </c>
      <c r="P397" s="32" t="s">
        <v>26</v>
      </c>
    </row>
    <row r="398" spans="1:16" x14ac:dyDescent="0.25">
      <c r="A398" s="49" t="s">
        <v>1585</v>
      </c>
      <c r="B398" s="32" t="s">
        <v>59</v>
      </c>
      <c r="C398" s="33">
        <v>43790</v>
      </c>
      <c r="D398" s="37">
        <f ca="1">TODAY()-Table15[Reservation Placed Date]</f>
        <v>1604</v>
      </c>
      <c r="E398" s="32" t="s">
        <v>25</v>
      </c>
      <c r="F398" s="34">
        <v>45276</v>
      </c>
      <c r="G398" s="36">
        <f ca="1">TODAY()-Table15[Order Invitation Received Date]</f>
        <v>118</v>
      </c>
      <c r="H398" s="34">
        <v>45276</v>
      </c>
      <c r="I398" s="36">
        <f ca="1">TODAY()-Table15[Order Placed Date]</f>
        <v>118</v>
      </c>
      <c r="J398" s="32" t="s">
        <v>1035</v>
      </c>
      <c r="K398" s="32" t="s">
        <v>1586</v>
      </c>
      <c r="L398" s="32" t="s">
        <v>1587</v>
      </c>
      <c r="M398" s="32" t="s">
        <v>23</v>
      </c>
      <c r="N398" s="46" t="s">
        <v>340</v>
      </c>
      <c r="O398" s="32" t="s">
        <v>25</v>
      </c>
      <c r="P398" s="32" t="s">
        <v>26</v>
      </c>
    </row>
    <row r="399" spans="1:16" x14ac:dyDescent="0.25">
      <c r="A399" s="49" t="s">
        <v>556</v>
      </c>
      <c r="B399" s="32" t="s">
        <v>29</v>
      </c>
      <c r="C399" s="33">
        <v>43790</v>
      </c>
      <c r="D399" s="37">
        <f ca="1">TODAY()-Table15[Reservation Placed Date]</f>
        <v>1604</v>
      </c>
      <c r="E399" s="32" t="s">
        <v>25</v>
      </c>
      <c r="F399" s="34">
        <v>45276</v>
      </c>
      <c r="G399" s="36">
        <f ca="1">TODAY()-Table15[Order Invitation Received Date]</f>
        <v>118</v>
      </c>
      <c r="H399" s="34">
        <v>45276</v>
      </c>
      <c r="I399" s="36">
        <f ca="1">TODAY()-Table15[Order Placed Date]</f>
        <v>118</v>
      </c>
      <c r="J399" s="32" t="s">
        <v>520</v>
      </c>
      <c r="K399" s="32" t="s">
        <v>127</v>
      </c>
      <c r="L399" s="32" t="s">
        <v>127</v>
      </c>
      <c r="M399" s="32" t="s">
        <v>23</v>
      </c>
      <c r="N399" s="46" t="s">
        <v>24</v>
      </c>
      <c r="O399" s="32" t="s">
        <v>25</v>
      </c>
      <c r="P399" s="32" t="s">
        <v>26</v>
      </c>
    </row>
    <row r="400" spans="1:16" x14ac:dyDescent="0.25">
      <c r="A400" s="49" t="s">
        <v>1892</v>
      </c>
      <c r="B400" s="32" t="s">
        <v>29</v>
      </c>
      <c r="C400" s="33">
        <v>43790</v>
      </c>
      <c r="D400" s="37">
        <f ca="1">TODAY()-Table15[Reservation Placed Date]</f>
        <v>1604</v>
      </c>
      <c r="E400" s="32" t="s">
        <v>25</v>
      </c>
      <c r="F400" s="34">
        <v>45276</v>
      </c>
      <c r="G400" s="36">
        <f ca="1">TODAY()-Table15[Order Invitation Received Date]</f>
        <v>118</v>
      </c>
      <c r="H400" s="34">
        <v>45276</v>
      </c>
      <c r="I400" s="36">
        <f ca="1">TODAY()-Table15[Order Placed Date]</f>
        <v>118</v>
      </c>
      <c r="J400" s="32" t="s">
        <v>588</v>
      </c>
      <c r="K400" s="32" t="s">
        <v>1893</v>
      </c>
      <c r="L400" s="32" t="s">
        <v>458</v>
      </c>
      <c r="M400" s="32" t="s">
        <v>23</v>
      </c>
      <c r="N400" s="46" t="s">
        <v>24</v>
      </c>
      <c r="O400" s="32" t="s">
        <v>25</v>
      </c>
      <c r="P400" s="32" t="s">
        <v>26</v>
      </c>
    </row>
    <row r="401" spans="1:16" x14ac:dyDescent="0.25">
      <c r="A401" s="49" t="s">
        <v>745</v>
      </c>
      <c r="B401" s="32" t="s">
        <v>19</v>
      </c>
      <c r="C401" s="33">
        <v>43790</v>
      </c>
      <c r="D401" s="37">
        <f ca="1">TODAY()-Table15[Reservation Placed Date]</f>
        <v>1604</v>
      </c>
      <c r="E401" s="32" t="s">
        <v>25</v>
      </c>
      <c r="F401" s="34">
        <v>45276</v>
      </c>
      <c r="G401" s="36">
        <f ca="1">TODAY()-Table15[Order Invitation Received Date]</f>
        <v>118</v>
      </c>
      <c r="H401" s="34">
        <v>45276</v>
      </c>
      <c r="I401" s="36">
        <f ca="1">TODAY()-Table15[Order Placed Date]</f>
        <v>118</v>
      </c>
      <c r="J401" s="32" t="s">
        <v>134</v>
      </c>
      <c r="K401" s="32" t="s">
        <v>746</v>
      </c>
      <c r="L401" s="32" t="s">
        <v>747</v>
      </c>
      <c r="M401" s="32" t="s">
        <v>23</v>
      </c>
      <c r="N401" s="46"/>
      <c r="O401" s="32" t="s">
        <v>25</v>
      </c>
      <c r="P401" s="32" t="s">
        <v>26</v>
      </c>
    </row>
    <row r="402" spans="1:16" x14ac:dyDescent="0.25">
      <c r="A402" s="49" t="s">
        <v>429</v>
      </c>
      <c r="B402" s="32" t="s">
        <v>19</v>
      </c>
      <c r="C402" s="33">
        <v>43790</v>
      </c>
      <c r="D402" s="37">
        <f ca="1">TODAY()-Table15[Reservation Placed Date]</f>
        <v>1604</v>
      </c>
      <c r="E402" s="32" t="s">
        <v>25</v>
      </c>
      <c r="F402" s="34">
        <v>45276</v>
      </c>
      <c r="G402" s="36">
        <f ca="1">TODAY()-Table15[Order Invitation Received Date]</f>
        <v>118</v>
      </c>
      <c r="H402" s="34">
        <v>45276</v>
      </c>
      <c r="I402" s="36">
        <f ca="1">TODAY()-Table15[Order Placed Date]</f>
        <v>118</v>
      </c>
      <c r="J402" s="32" t="s">
        <v>21</v>
      </c>
      <c r="K402" s="32" t="s">
        <v>430</v>
      </c>
      <c r="L402" s="32" t="s">
        <v>403</v>
      </c>
      <c r="M402" s="32" t="s">
        <v>23</v>
      </c>
      <c r="N402" s="46" t="s">
        <v>24</v>
      </c>
      <c r="O402" s="32" t="s">
        <v>25</v>
      </c>
      <c r="P402" s="32" t="s">
        <v>26</v>
      </c>
    </row>
    <row r="403" spans="1:16" x14ac:dyDescent="0.25">
      <c r="A403" s="49" t="s">
        <v>3052</v>
      </c>
      <c r="B403" s="32" t="s">
        <v>19</v>
      </c>
      <c r="C403" s="33">
        <v>43790</v>
      </c>
      <c r="D403" s="37">
        <f ca="1">TODAY()-Table15[Reservation Placed Date]</f>
        <v>1604</v>
      </c>
      <c r="E403" s="32" t="s">
        <v>25</v>
      </c>
      <c r="F403" s="34">
        <v>45276</v>
      </c>
      <c r="G403" s="36">
        <f ca="1">TODAY()-Table15[Order Invitation Received Date]</f>
        <v>118</v>
      </c>
      <c r="H403" s="34">
        <v>45276</v>
      </c>
      <c r="I403" s="36">
        <f ca="1">TODAY()-Table15[Order Placed Date]</f>
        <v>118</v>
      </c>
      <c r="J403" s="32" t="s">
        <v>36</v>
      </c>
      <c r="K403" s="32" t="s">
        <v>3053</v>
      </c>
      <c r="L403" s="32" t="s">
        <v>438</v>
      </c>
      <c r="M403" s="32" t="s">
        <v>23</v>
      </c>
      <c r="N403" s="46" t="s">
        <v>340</v>
      </c>
      <c r="O403" s="32" t="s">
        <v>25</v>
      </c>
      <c r="P403" s="32" t="s">
        <v>26</v>
      </c>
    </row>
    <row r="404" spans="1:16" x14ac:dyDescent="0.25">
      <c r="A404" s="49" t="s">
        <v>2029</v>
      </c>
      <c r="B404" s="32" t="s">
        <v>29</v>
      </c>
      <c r="C404" s="33">
        <v>43790</v>
      </c>
      <c r="D404" s="37">
        <f ca="1">TODAY()-Table15[Reservation Placed Date]</f>
        <v>1604</v>
      </c>
      <c r="E404" s="32" t="s">
        <v>25</v>
      </c>
      <c r="F404" s="34">
        <v>45276</v>
      </c>
      <c r="G404" s="36">
        <f ca="1">TODAY()-Table15[Order Invitation Received Date]</f>
        <v>118</v>
      </c>
      <c r="H404" s="34">
        <v>45276</v>
      </c>
      <c r="I404" s="36">
        <f ca="1">TODAY()-Table15[Order Placed Date]</f>
        <v>118</v>
      </c>
      <c r="J404" s="32" t="s">
        <v>134</v>
      </c>
      <c r="K404" s="32" t="s">
        <v>751</v>
      </c>
      <c r="L404" s="32" t="s">
        <v>480</v>
      </c>
      <c r="M404" s="32" t="s">
        <v>23</v>
      </c>
      <c r="N404" s="46" t="s">
        <v>340</v>
      </c>
      <c r="O404" s="32" t="s">
        <v>25</v>
      </c>
      <c r="P404" s="32" t="s">
        <v>26</v>
      </c>
    </row>
    <row r="405" spans="1:16" x14ac:dyDescent="0.25">
      <c r="A405" s="49" t="s">
        <v>456</v>
      </c>
      <c r="B405" s="32" t="s">
        <v>29</v>
      </c>
      <c r="C405" s="33">
        <v>43790</v>
      </c>
      <c r="D405" s="37">
        <f ca="1">TODAY()-Table15[Reservation Placed Date]</f>
        <v>1604</v>
      </c>
      <c r="E405" s="32" t="s">
        <v>25</v>
      </c>
      <c r="F405" s="34">
        <v>45276</v>
      </c>
      <c r="G405" s="36">
        <f ca="1">TODAY()-Table15[Order Invitation Received Date]</f>
        <v>118</v>
      </c>
      <c r="H405" s="34">
        <v>45276</v>
      </c>
      <c r="I405" s="36">
        <f ca="1">TODAY()-Table15[Order Placed Date]</f>
        <v>118</v>
      </c>
      <c r="J405" s="32" t="s">
        <v>134</v>
      </c>
      <c r="K405" s="32" t="s">
        <v>457</v>
      </c>
      <c r="L405" s="32" t="s">
        <v>458</v>
      </c>
      <c r="M405" s="32" t="s">
        <v>23</v>
      </c>
      <c r="N405" s="46" t="s">
        <v>340</v>
      </c>
      <c r="O405" s="32" t="s">
        <v>25</v>
      </c>
      <c r="P405" s="32" t="s">
        <v>26</v>
      </c>
    </row>
    <row r="406" spans="1:16" x14ac:dyDescent="0.25">
      <c r="A406" s="49" t="s">
        <v>901</v>
      </c>
      <c r="B406" s="32" t="s">
        <v>19</v>
      </c>
      <c r="C406" s="33">
        <v>43790</v>
      </c>
      <c r="D406" s="37">
        <f ca="1">TODAY()-Table15[Reservation Placed Date]</f>
        <v>1604</v>
      </c>
      <c r="E406" s="32" t="s">
        <v>25</v>
      </c>
      <c r="F406" s="34">
        <v>45276</v>
      </c>
      <c r="G406" s="36">
        <f ca="1">TODAY()-Table15[Order Invitation Received Date]</f>
        <v>118</v>
      </c>
      <c r="H406" s="34">
        <v>45276</v>
      </c>
      <c r="I406" s="36">
        <f ca="1">TODAY()-Table15[Order Placed Date]</f>
        <v>118</v>
      </c>
      <c r="J406" s="32" t="s">
        <v>450</v>
      </c>
      <c r="K406" s="32" t="s">
        <v>451</v>
      </c>
      <c r="L406" s="32" t="s">
        <v>606</v>
      </c>
      <c r="M406" s="32" t="s">
        <v>23</v>
      </c>
      <c r="N406" s="46" t="s">
        <v>24</v>
      </c>
      <c r="O406" s="32" t="s">
        <v>25</v>
      </c>
      <c r="P406" s="32" t="s">
        <v>26</v>
      </c>
    </row>
    <row r="407" spans="1:16" ht="25.5" x14ac:dyDescent="0.25">
      <c r="A407" s="49" t="s">
        <v>892</v>
      </c>
      <c r="B407" s="32" t="s">
        <v>29</v>
      </c>
      <c r="C407" s="33">
        <v>43790</v>
      </c>
      <c r="D407" s="37">
        <f ca="1">TODAY()-Table15[Reservation Placed Date]</f>
        <v>1604</v>
      </c>
      <c r="E407" s="32" t="s">
        <v>25</v>
      </c>
      <c r="F407" s="34">
        <v>45276</v>
      </c>
      <c r="G407" s="36">
        <f ca="1">TODAY()-Table15[Order Invitation Received Date]</f>
        <v>118</v>
      </c>
      <c r="H407" s="34">
        <v>45276</v>
      </c>
      <c r="I407" s="36">
        <f ca="1">TODAY()-Table15[Order Placed Date]</f>
        <v>118</v>
      </c>
      <c r="J407" s="32" t="s">
        <v>134</v>
      </c>
      <c r="K407" s="32" t="s">
        <v>893</v>
      </c>
      <c r="L407" s="32" t="s">
        <v>894</v>
      </c>
      <c r="M407" s="32" t="s">
        <v>23</v>
      </c>
      <c r="N407" s="46" t="s">
        <v>24</v>
      </c>
      <c r="O407" s="32" t="s">
        <v>25</v>
      </c>
      <c r="P407" s="32" t="s">
        <v>26</v>
      </c>
    </row>
    <row r="408" spans="1:16" x14ac:dyDescent="0.25">
      <c r="A408" s="49" t="s">
        <v>1245</v>
      </c>
      <c r="B408" s="32" t="s">
        <v>29</v>
      </c>
      <c r="C408" s="33">
        <v>43790</v>
      </c>
      <c r="D408" s="37">
        <f ca="1">TODAY()-Table15[Reservation Placed Date]</f>
        <v>1604</v>
      </c>
      <c r="E408" s="32" t="s">
        <v>25</v>
      </c>
      <c r="F408" s="34">
        <v>45276</v>
      </c>
      <c r="G408" s="36">
        <f ca="1">TODAY()-Table15[Order Invitation Received Date]</f>
        <v>118</v>
      </c>
      <c r="H408" s="34">
        <v>45276</v>
      </c>
      <c r="I408" s="36">
        <f ca="1">TODAY()-Table15[Order Placed Date]</f>
        <v>118</v>
      </c>
      <c r="J408" s="32" t="s">
        <v>1246</v>
      </c>
      <c r="K408" s="32" t="s">
        <v>1247</v>
      </c>
      <c r="L408" s="32" t="s">
        <v>513</v>
      </c>
      <c r="M408" s="32" t="s">
        <v>23</v>
      </c>
      <c r="N408" s="46" t="s">
        <v>24</v>
      </c>
      <c r="O408" s="32" t="s">
        <v>25</v>
      </c>
      <c r="P408" s="32" t="s">
        <v>26</v>
      </c>
    </row>
    <row r="409" spans="1:16" x14ac:dyDescent="0.25">
      <c r="A409" s="49" t="s">
        <v>449</v>
      </c>
      <c r="B409" s="32" t="s">
        <v>29</v>
      </c>
      <c r="C409" s="33">
        <v>43790</v>
      </c>
      <c r="D409" s="37">
        <f ca="1">TODAY()-Table15[Reservation Placed Date]</f>
        <v>1604</v>
      </c>
      <c r="E409" s="46" t="s">
        <v>20</v>
      </c>
      <c r="F409" s="34">
        <v>45275</v>
      </c>
      <c r="G409" s="36">
        <f ca="1">TODAY()-Table15[Order Invitation Received Date]</f>
        <v>119</v>
      </c>
      <c r="H409" s="34">
        <v>45275</v>
      </c>
      <c r="I409" s="36">
        <f ca="1">TODAY()-Table15[Order Placed Date]</f>
        <v>119</v>
      </c>
      <c r="J409" s="32" t="s">
        <v>450</v>
      </c>
      <c r="K409" s="32" t="s">
        <v>451</v>
      </c>
      <c r="L409" s="32" t="s">
        <v>452</v>
      </c>
      <c r="M409" s="32" t="s">
        <v>23</v>
      </c>
      <c r="N409" s="46"/>
      <c r="O409" s="32" t="s">
        <v>25</v>
      </c>
      <c r="P409" s="32" t="s">
        <v>26</v>
      </c>
    </row>
    <row r="410" spans="1:16" x14ac:dyDescent="0.25">
      <c r="A410" s="49" t="s">
        <v>1164</v>
      </c>
      <c r="B410" s="32" t="s">
        <v>29</v>
      </c>
      <c r="C410" s="33">
        <v>43790</v>
      </c>
      <c r="D410" s="37">
        <f ca="1">TODAY()-Table15[Reservation Placed Date]</f>
        <v>1604</v>
      </c>
      <c r="E410" s="46" t="s">
        <v>20</v>
      </c>
      <c r="F410" s="34">
        <v>45275</v>
      </c>
      <c r="G410" s="36">
        <f ca="1">TODAY()-Table15[Order Invitation Received Date]</f>
        <v>119</v>
      </c>
      <c r="H410" s="34">
        <v>45275</v>
      </c>
      <c r="I410" s="36">
        <f ca="1">TODAY()-Table15[Order Placed Date]</f>
        <v>119</v>
      </c>
      <c r="J410" s="32" t="s">
        <v>134</v>
      </c>
      <c r="K410" s="32" t="s">
        <v>751</v>
      </c>
      <c r="L410" s="32" t="s">
        <v>513</v>
      </c>
      <c r="M410" s="32" t="s">
        <v>23</v>
      </c>
      <c r="N410" s="46" t="s">
        <v>24</v>
      </c>
      <c r="O410" s="32" t="s">
        <v>25</v>
      </c>
      <c r="P410" s="32" t="s">
        <v>26</v>
      </c>
    </row>
    <row r="411" spans="1:16" x14ac:dyDescent="0.25">
      <c r="A411" s="49" t="s">
        <v>1856</v>
      </c>
      <c r="B411" s="32" t="s">
        <v>29</v>
      </c>
      <c r="C411" s="33">
        <v>43790</v>
      </c>
      <c r="D411" s="37">
        <f ca="1">TODAY()-Table15[Reservation Placed Date]</f>
        <v>1604</v>
      </c>
      <c r="E411" s="46" t="s">
        <v>20</v>
      </c>
      <c r="F411" s="34">
        <v>45275</v>
      </c>
      <c r="G411" s="36">
        <f ca="1">TODAY()-Table15[Order Invitation Received Date]</f>
        <v>119</v>
      </c>
      <c r="H411" s="34">
        <v>45279</v>
      </c>
      <c r="I411" s="36">
        <f ca="1">TODAY()-Table15[Order Placed Date]</f>
        <v>115</v>
      </c>
      <c r="J411" s="32" t="s">
        <v>450</v>
      </c>
      <c r="K411" s="32" t="s">
        <v>538</v>
      </c>
      <c r="L411" s="32" t="s">
        <v>517</v>
      </c>
      <c r="M411" s="32" t="s">
        <v>23</v>
      </c>
      <c r="N411" s="46" t="s">
        <v>340</v>
      </c>
      <c r="O411" s="32" t="s">
        <v>25</v>
      </c>
      <c r="P411" s="32" t="s">
        <v>26</v>
      </c>
    </row>
    <row r="412" spans="1:16" x14ac:dyDescent="0.25">
      <c r="A412" s="49" t="s">
        <v>3096</v>
      </c>
      <c r="B412" s="32" t="s">
        <v>19</v>
      </c>
      <c r="C412" s="33">
        <v>43790</v>
      </c>
      <c r="D412" s="37">
        <f ca="1">TODAY()-Table15[Reservation Placed Date]</f>
        <v>1604</v>
      </c>
      <c r="E412" s="32" t="s">
        <v>25</v>
      </c>
      <c r="F412" s="34">
        <v>45275</v>
      </c>
      <c r="G412" s="36">
        <f ca="1">TODAY()-Table15[Order Invitation Received Date]</f>
        <v>119</v>
      </c>
      <c r="H412" s="34">
        <v>45276</v>
      </c>
      <c r="I412" s="36">
        <f ca="1">TODAY()-Table15[Order Placed Date]</f>
        <v>118</v>
      </c>
      <c r="J412" s="32" t="s">
        <v>369</v>
      </c>
      <c r="K412" s="32" t="s">
        <v>821</v>
      </c>
      <c r="L412" s="32" t="s">
        <v>480</v>
      </c>
      <c r="M412" s="32" t="s">
        <v>23</v>
      </c>
      <c r="N412" s="46" t="s">
        <v>340</v>
      </c>
      <c r="O412" s="32" t="s">
        <v>25</v>
      </c>
      <c r="P412" s="32" t="s">
        <v>26</v>
      </c>
    </row>
    <row r="413" spans="1:16" ht="25.5" x14ac:dyDescent="0.25">
      <c r="A413" s="49" t="s">
        <v>1116</v>
      </c>
      <c r="B413" s="32" t="s">
        <v>1117</v>
      </c>
      <c r="C413" s="33">
        <v>43790</v>
      </c>
      <c r="D413" s="37">
        <f ca="1">TODAY()-Table15[Reservation Placed Date]</f>
        <v>1604</v>
      </c>
      <c r="E413" s="32" t="s">
        <v>25</v>
      </c>
      <c r="F413" s="34">
        <v>45275</v>
      </c>
      <c r="G413" s="36">
        <f ca="1">TODAY()-Table15[Order Invitation Received Date]</f>
        <v>119</v>
      </c>
      <c r="H413" s="34">
        <v>45275</v>
      </c>
      <c r="I413" s="36">
        <f ca="1">TODAY()-Table15[Order Placed Date]</f>
        <v>119</v>
      </c>
      <c r="J413" s="32" t="s">
        <v>36</v>
      </c>
      <c r="K413" s="32" t="s">
        <v>1118</v>
      </c>
      <c r="L413" s="32" t="s">
        <v>317</v>
      </c>
      <c r="M413" s="32" t="s">
        <v>23</v>
      </c>
      <c r="N413" s="46" t="s">
        <v>340</v>
      </c>
      <c r="O413" s="32" t="s">
        <v>25</v>
      </c>
      <c r="P413" s="32" t="s">
        <v>26</v>
      </c>
    </row>
    <row r="414" spans="1:16" x14ac:dyDescent="0.25">
      <c r="A414" s="49" t="s">
        <v>1804</v>
      </c>
      <c r="B414" s="32" t="s">
        <v>69</v>
      </c>
      <c r="C414" s="33">
        <v>43790</v>
      </c>
      <c r="D414" s="37">
        <f ca="1">TODAY()-Table15[Reservation Placed Date]</f>
        <v>1604</v>
      </c>
      <c r="E414" s="32" t="s">
        <v>25</v>
      </c>
      <c r="F414" s="34">
        <v>45275</v>
      </c>
      <c r="G414" s="36">
        <f ca="1">TODAY()-Table15[Order Invitation Received Date]</f>
        <v>119</v>
      </c>
      <c r="H414" s="34">
        <v>45288</v>
      </c>
      <c r="I414" s="36">
        <f ca="1">TODAY()-Table15[Order Placed Date]</f>
        <v>106</v>
      </c>
      <c r="J414" s="32" t="s">
        <v>36</v>
      </c>
      <c r="K414" s="32" t="s">
        <v>546</v>
      </c>
      <c r="L414" s="32" t="s">
        <v>1805</v>
      </c>
      <c r="M414" s="32" t="s">
        <v>23</v>
      </c>
      <c r="N414" s="46" t="s">
        <v>340</v>
      </c>
      <c r="O414" s="32" t="s">
        <v>25</v>
      </c>
      <c r="P414" s="32" t="s">
        <v>26</v>
      </c>
    </row>
    <row r="415" spans="1:16" x14ac:dyDescent="0.25">
      <c r="A415" s="49" t="s">
        <v>508</v>
      </c>
      <c r="B415" s="32" t="s">
        <v>29</v>
      </c>
      <c r="C415" s="33">
        <v>43790</v>
      </c>
      <c r="D415" s="37">
        <f ca="1">TODAY()-Table15[Reservation Placed Date]</f>
        <v>1604</v>
      </c>
      <c r="E415" s="32" t="s">
        <v>25</v>
      </c>
      <c r="F415" s="34">
        <v>45275</v>
      </c>
      <c r="G415" s="36">
        <f ca="1">TODAY()-Table15[Order Invitation Received Date]</f>
        <v>119</v>
      </c>
      <c r="H415" s="34">
        <v>45276</v>
      </c>
      <c r="I415" s="36">
        <f ca="1">TODAY()-Table15[Order Placed Date]</f>
        <v>118</v>
      </c>
      <c r="J415" s="32" t="s">
        <v>482</v>
      </c>
      <c r="K415" s="32" t="s">
        <v>509</v>
      </c>
      <c r="L415" s="32" t="s">
        <v>82</v>
      </c>
      <c r="M415" s="32" t="s">
        <v>23</v>
      </c>
      <c r="N415" s="46" t="s">
        <v>340</v>
      </c>
      <c r="O415" s="32" t="s">
        <v>25</v>
      </c>
      <c r="P415" s="32" t="s">
        <v>26</v>
      </c>
    </row>
    <row r="416" spans="1:16" x14ac:dyDescent="0.25">
      <c r="A416" s="49" t="s">
        <v>1307</v>
      </c>
      <c r="B416" s="32" t="s">
        <v>29</v>
      </c>
      <c r="C416" s="33">
        <v>43790</v>
      </c>
      <c r="D416" s="37">
        <f ca="1">TODAY()-Table15[Reservation Placed Date]</f>
        <v>1604</v>
      </c>
      <c r="E416" s="32" t="s">
        <v>25</v>
      </c>
      <c r="F416" s="34">
        <v>45275</v>
      </c>
      <c r="G416" s="36">
        <f ca="1">TODAY()-Table15[Order Invitation Received Date]</f>
        <v>119</v>
      </c>
      <c r="H416" s="34">
        <v>45276</v>
      </c>
      <c r="I416" s="36">
        <f ca="1">TODAY()-Table15[Order Placed Date]</f>
        <v>118</v>
      </c>
      <c r="J416" s="32" t="s">
        <v>657</v>
      </c>
      <c r="K416" s="32" t="s">
        <v>42</v>
      </c>
      <c r="L416" s="32" t="s">
        <v>1308</v>
      </c>
      <c r="M416" s="32" t="s">
        <v>23</v>
      </c>
      <c r="N416" s="46" t="s">
        <v>340</v>
      </c>
      <c r="O416" s="32" t="s">
        <v>25</v>
      </c>
      <c r="P416" s="32" t="s">
        <v>26</v>
      </c>
    </row>
    <row r="417" spans="1:16" x14ac:dyDescent="0.25">
      <c r="A417" s="49" t="s">
        <v>475</v>
      </c>
      <c r="B417" s="32" t="s">
        <v>19</v>
      </c>
      <c r="C417" s="33">
        <v>43790</v>
      </c>
      <c r="D417" s="37">
        <f ca="1">TODAY()-Table15[Reservation Placed Date]</f>
        <v>1604</v>
      </c>
      <c r="E417" s="32" t="s">
        <v>25</v>
      </c>
      <c r="F417" s="34">
        <v>45275</v>
      </c>
      <c r="G417" s="36">
        <f ca="1">TODAY()-Table15[Order Invitation Received Date]</f>
        <v>119</v>
      </c>
      <c r="H417" s="34">
        <v>45276</v>
      </c>
      <c r="I417" s="36">
        <f ca="1">TODAY()-Table15[Order Placed Date]</f>
        <v>118</v>
      </c>
      <c r="J417" s="32" t="s">
        <v>253</v>
      </c>
      <c r="K417" s="32" t="s">
        <v>476</v>
      </c>
      <c r="L417" s="32" t="s">
        <v>477</v>
      </c>
      <c r="M417" s="32" t="s">
        <v>23</v>
      </c>
      <c r="N417" s="46" t="s">
        <v>340</v>
      </c>
      <c r="O417" s="32" t="s">
        <v>25</v>
      </c>
      <c r="P417" s="32" t="s">
        <v>26</v>
      </c>
    </row>
    <row r="418" spans="1:16" x14ac:dyDescent="0.25">
      <c r="A418" s="49" t="s">
        <v>485</v>
      </c>
      <c r="B418" s="32" t="s">
        <v>19</v>
      </c>
      <c r="C418" s="33">
        <v>43790</v>
      </c>
      <c r="D418" s="37">
        <f ca="1">TODAY()-Table15[Reservation Placed Date]</f>
        <v>1604</v>
      </c>
      <c r="E418" s="32" t="s">
        <v>25</v>
      </c>
      <c r="F418" s="34">
        <v>45275</v>
      </c>
      <c r="G418" s="36">
        <f ca="1">TODAY()-Table15[Order Invitation Received Date]</f>
        <v>119</v>
      </c>
      <c r="H418" s="34">
        <v>45276</v>
      </c>
      <c r="I418" s="36">
        <f ca="1">TODAY()-Table15[Order Placed Date]</f>
        <v>118</v>
      </c>
      <c r="J418" s="32" t="s">
        <v>486</v>
      </c>
      <c r="K418" s="32" t="s">
        <v>487</v>
      </c>
      <c r="L418" s="32" t="s">
        <v>127</v>
      </c>
      <c r="M418" s="32" t="s">
        <v>23</v>
      </c>
      <c r="N418" s="46" t="s">
        <v>340</v>
      </c>
      <c r="O418" s="32" t="s">
        <v>25</v>
      </c>
      <c r="P418" s="32" t="s">
        <v>26</v>
      </c>
    </row>
    <row r="419" spans="1:16" ht="38.25" x14ac:dyDescent="0.25">
      <c r="A419" s="49" t="s">
        <v>435</v>
      </c>
      <c r="B419" s="32" t="s">
        <v>19</v>
      </c>
      <c r="C419" s="33">
        <v>43790</v>
      </c>
      <c r="D419" s="37">
        <f ca="1">TODAY()-Table15[Reservation Placed Date]</f>
        <v>1604</v>
      </c>
      <c r="E419" s="32" t="s">
        <v>25</v>
      </c>
      <c r="F419" s="34">
        <v>45275</v>
      </c>
      <c r="G419" s="36">
        <f ca="1">TODAY()-Table15[Order Invitation Received Date]</f>
        <v>119</v>
      </c>
      <c r="H419" s="34">
        <v>45276</v>
      </c>
      <c r="I419" s="36">
        <f ca="1">TODAY()-Table15[Order Placed Date]</f>
        <v>118</v>
      </c>
      <c r="J419" s="32" t="s">
        <v>436</v>
      </c>
      <c r="K419" s="32" t="s">
        <v>437</v>
      </c>
      <c r="L419" s="32" t="s">
        <v>438</v>
      </c>
      <c r="M419" s="32" t="s">
        <v>23</v>
      </c>
      <c r="N419" s="46" t="s">
        <v>24</v>
      </c>
      <c r="O419" s="32" t="s">
        <v>25</v>
      </c>
      <c r="P419" s="32" t="s">
        <v>26</v>
      </c>
    </row>
    <row r="420" spans="1:16" x14ac:dyDescent="0.25">
      <c r="A420" s="49" t="s">
        <v>515</v>
      </c>
      <c r="B420" s="32" t="s">
        <v>29</v>
      </c>
      <c r="C420" s="33">
        <v>43790</v>
      </c>
      <c r="D420" s="37">
        <f ca="1">TODAY()-Table15[Reservation Placed Date]</f>
        <v>1604</v>
      </c>
      <c r="E420" s="32" t="s">
        <v>25</v>
      </c>
      <c r="F420" s="34">
        <v>45275</v>
      </c>
      <c r="G420" s="36">
        <f ca="1">TODAY()-Table15[Order Invitation Received Date]</f>
        <v>119</v>
      </c>
      <c r="H420" s="34">
        <v>45275</v>
      </c>
      <c r="I420" s="36">
        <f ca="1">TODAY()-Table15[Order Placed Date]</f>
        <v>119</v>
      </c>
      <c r="J420" s="32" t="s">
        <v>410</v>
      </c>
      <c r="K420" s="32" t="s">
        <v>516</v>
      </c>
      <c r="L420" s="32" t="s">
        <v>517</v>
      </c>
      <c r="M420" s="32" t="s">
        <v>23</v>
      </c>
      <c r="N420" s="46" t="s">
        <v>340</v>
      </c>
      <c r="O420" s="32" t="s">
        <v>25</v>
      </c>
      <c r="P420" s="32" t="s">
        <v>26</v>
      </c>
    </row>
    <row r="421" spans="1:16" x14ac:dyDescent="0.25">
      <c r="A421" s="49" t="s">
        <v>537</v>
      </c>
      <c r="B421" s="32" t="s">
        <v>29</v>
      </c>
      <c r="C421" s="33">
        <v>43790</v>
      </c>
      <c r="D421" s="37">
        <f ca="1">TODAY()-Table15[Reservation Placed Date]</f>
        <v>1604</v>
      </c>
      <c r="E421" s="32" t="s">
        <v>25</v>
      </c>
      <c r="F421" s="34">
        <v>45275</v>
      </c>
      <c r="G421" s="36">
        <f ca="1">TODAY()-Table15[Order Invitation Received Date]</f>
        <v>119</v>
      </c>
      <c r="H421" s="34">
        <v>45276</v>
      </c>
      <c r="I421" s="36">
        <f ca="1">TODAY()-Table15[Order Placed Date]</f>
        <v>118</v>
      </c>
      <c r="J421" s="32" t="s">
        <v>450</v>
      </c>
      <c r="K421" s="32" t="s">
        <v>538</v>
      </c>
      <c r="L421" s="32" t="s">
        <v>539</v>
      </c>
      <c r="M421" s="32" t="s">
        <v>23</v>
      </c>
      <c r="N421" s="46" t="s">
        <v>24</v>
      </c>
      <c r="O421" s="32" t="s">
        <v>25</v>
      </c>
      <c r="P421" s="32" t="s">
        <v>26</v>
      </c>
    </row>
    <row r="422" spans="1:16" x14ac:dyDescent="0.25">
      <c r="A422" s="49" t="s">
        <v>3968</v>
      </c>
      <c r="B422" s="32" t="s">
        <v>29</v>
      </c>
      <c r="C422" s="33">
        <v>43790</v>
      </c>
      <c r="D422" s="37">
        <f ca="1">TODAY()-Table15[Reservation Placed Date]</f>
        <v>1604</v>
      </c>
      <c r="E422" s="32" t="s">
        <v>25</v>
      </c>
      <c r="F422" s="34">
        <v>45275</v>
      </c>
      <c r="G422" s="36">
        <f ca="1">TODAY()-Table15[Order Invitation Received Date]</f>
        <v>119</v>
      </c>
      <c r="H422" s="34">
        <v>45275</v>
      </c>
      <c r="I422" s="36">
        <f ca="1">TODAY()-Table15[Order Placed Date]</f>
        <v>119</v>
      </c>
      <c r="J422" s="32" t="s">
        <v>427</v>
      </c>
      <c r="K422" s="32" t="s">
        <v>2712</v>
      </c>
      <c r="L422" s="40">
        <v>44986</v>
      </c>
      <c r="M422" s="32" t="s">
        <v>23</v>
      </c>
      <c r="N422" s="46" t="s">
        <v>24</v>
      </c>
      <c r="O422" s="32" t="s">
        <v>25</v>
      </c>
      <c r="P422" s="32" t="s">
        <v>26</v>
      </c>
    </row>
    <row r="423" spans="1:16" x14ac:dyDescent="0.25">
      <c r="A423" s="49" t="s">
        <v>402</v>
      </c>
      <c r="B423" s="32" t="s">
        <v>29</v>
      </c>
      <c r="C423" s="33">
        <v>43790</v>
      </c>
      <c r="D423" s="37">
        <f ca="1">TODAY()-Table15[Reservation Placed Date]</f>
        <v>1604</v>
      </c>
      <c r="E423" s="32" t="s">
        <v>25</v>
      </c>
      <c r="F423" s="34">
        <v>45275</v>
      </c>
      <c r="G423" s="36">
        <f ca="1">TODAY()-Table15[Order Invitation Received Date]</f>
        <v>119</v>
      </c>
      <c r="H423" s="34">
        <v>45275</v>
      </c>
      <c r="I423" s="36">
        <f ca="1">TODAY()-Table15[Order Placed Date]</f>
        <v>119</v>
      </c>
      <c r="J423" s="32" t="s">
        <v>134</v>
      </c>
      <c r="K423" s="32" t="s">
        <v>376</v>
      </c>
      <c r="L423" s="32" t="s">
        <v>403</v>
      </c>
      <c r="M423" s="32" t="s">
        <v>23</v>
      </c>
      <c r="N423" s="46" t="s">
        <v>340</v>
      </c>
      <c r="O423" s="32" t="s">
        <v>25</v>
      </c>
      <c r="P423" s="32" t="s">
        <v>26</v>
      </c>
    </row>
    <row r="424" spans="1:16" x14ac:dyDescent="0.25">
      <c r="A424" s="49" t="s">
        <v>2927</v>
      </c>
      <c r="B424" s="32" t="s">
        <v>19</v>
      </c>
      <c r="C424" s="33">
        <v>43790</v>
      </c>
      <c r="D424" s="37">
        <f ca="1">TODAY()-Table15[Reservation Placed Date]</f>
        <v>1604</v>
      </c>
      <c r="E424" s="32" t="s">
        <v>25</v>
      </c>
      <c r="F424" s="34">
        <v>45275</v>
      </c>
      <c r="G424" s="36">
        <f ca="1">TODAY()-Table15[Order Invitation Received Date]</f>
        <v>119</v>
      </c>
      <c r="H424" s="34">
        <v>45275</v>
      </c>
      <c r="I424" s="36">
        <f ca="1">TODAY()-Table15[Order Placed Date]</f>
        <v>119</v>
      </c>
      <c r="J424" s="32" t="s">
        <v>450</v>
      </c>
      <c r="K424" s="32" t="s">
        <v>25</v>
      </c>
      <c r="L424" s="32" t="s">
        <v>480</v>
      </c>
      <c r="M424" s="32" t="s">
        <v>23</v>
      </c>
      <c r="N424" s="46" t="s">
        <v>24</v>
      </c>
      <c r="O424" s="32" t="s">
        <v>25</v>
      </c>
      <c r="P424" s="32" t="s">
        <v>26</v>
      </c>
    </row>
    <row r="425" spans="1:16" x14ac:dyDescent="0.25">
      <c r="A425" s="49" t="s">
        <v>916</v>
      </c>
      <c r="B425" s="32" t="s">
        <v>29</v>
      </c>
      <c r="C425" s="33">
        <v>43790</v>
      </c>
      <c r="D425" s="37">
        <f ca="1">TODAY()-Table15[Reservation Placed Date]</f>
        <v>1604</v>
      </c>
      <c r="E425" s="32" t="s">
        <v>25</v>
      </c>
      <c r="F425" s="34">
        <v>45275</v>
      </c>
      <c r="G425" s="36">
        <f ca="1">TODAY()-Table15[Order Invitation Received Date]</f>
        <v>119</v>
      </c>
      <c r="H425" s="34">
        <v>45275</v>
      </c>
      <c r="I425" s="36">
        <f ca="1">TODAY()-Table15[Order Placed Date]</f>
        <v>119</v>
      </c>
      <c r="J425" s="32" t="s">
        <v>21</v>
      </c>
      <c r="K425" s="32" t="s">
        <v>917</v>
      </c>
      <c r="L425" s="32" t="s">
        <v>639</v>
      </c>
      <c r="M425" s="32" t="s">
        <v>23</v>
      </c>
      <c r="N425" s="46" t="s">
        <v>24</v>
      </c>
      <c r="O425" s="32" t="s">
        <v>25</v>
      </c>
      <c r="P425" s="32" t="s">
        <v>26</v>
      </c>
    </row>
    <row r="426" spans="1:16" x14ac:dyDescent="0.25">
      <c r="A426" s="49" t="s">
        <v>505</v>
      </c>
      <c r="B426" s="32" t="s">
        <v>19</v>
      </c>
      <c r="C426" s="33">
        <v>43790</v>
      </c>
      <c r="D426" s="37">
        <f ca="1">TODAY()-Table15[Reservation Placed Date]</f>
        <v>1604</v>
      </c>
      <c r="E426" s="32" t="s">
        <v>25</v>
      </c>
      <c r="F426" s="34">
        <v>45275</v>
      </c>
      <c r="G426" s="36">
        <f ca="1">TODAY()-Table15[Order Invitation Received Date]</f>
        <v>119</v>
      </c>
      <c r="H426" s="34">
        <v>45275</v>
      </c>
      <c r="I426" s="36">
        <f ca="1">TODAY()-Table15[Order Placed Date]</f>
        <v>119</v>
      </c>
      <c r="J426" s="32" t="s">
        <v>486</v>
      </c>
      <c r="K426" s="32" t="s">
        <v>487</v>
      </c>
      <c r="L426" s="32" t="s">
        <v>506</v>
      </c>
      <c r="M426" s="32" t="s">
        <v>23</v>
      </c>
      <c r="N426" s="46" t="s">
        <v>340</v>
      </c>
      <c r="O426" s="32" t="s">
        <v>25</v>
      </c>
      <c r="P426" s="32" t="s">
        <v>26</v>
      </c>
    </row>
    <row r="427" spans="1:16" x14ac:dyDescent="0.25">
      <c r="A427" s="49" t="s">
        <v>1706</v>
      </c>
      <c r="B427" s="32" t="s">
        <v>29</v>
      </c>
      <c r="C427" s="33">
        <v>43790</v>
      </c>
      <c r="D427" s="37">
        <f ca="1">TODAY()-Table15[Reservation Placed Date]</f>
        <v>1604</v>
      </c>
      <c r="E427" s="32" t="s">
        <v>25</v>
      </c>
      <c r="F427" s="34">
        <v>45275</v>
      </c>
      <c r="G427" s="36">
        <f ca="1">TODAY()-Table15[Order Invitation Received Date]</f>
        <v>119</v>
      </c>
      <c r="H427" s="34">
        <v>45275</v>
      </c>
      <c r="I427" s="36">
        <f ca="1">TODAY()-Table15[Order Placed Date]</f>
        <v>119</v>
      </c>
      <c r="J427" s="32" t="s">
        <v>410</v>
      </c>
      <c r="K427" s="32" t="s">
        <v>411</v>
      </c>
      <c r="L427" s="32" t="s">
        <v>420</v>
      </c>
      <c r="M427" s="32" t="s">
        <v>23</v>
      </c>
      <c r="N427" s="46" t="s">
        <v>340</v>
      </c>
      <c r="O427" s="32" t="s">
        <v>25</v>
      </c>
      <c r="P427" s="32" t="s">
        <v>26</v>
      </c>
    </row>
    <row r="428" spans="1:16" x14ac:dyDescent="0.25">
      <c r="A428" s="49" t="s">
        <v>409</v>
      </c>
      <c r="B428" s="32" t="s">
        <v>29</v>
      </c>
      <c r="C428" s="33">
        <v>43790</v>
      </c>
      <c r="D428" s="37">
        <f ca="1">TODAY()-Table15[Reservation Placed Date]</f>
        <v>1604</v>
      </c>
      <c r="E428" s="32" t="s">
        <v>25</v>
      </c>
      <c r="F428" s="34">
        <v>45275</v>
      </c>
      <c r="G428" s="36">
        <f ca="1">TODAY()-Table15[Order Invitation Received Date]</f>
        <v>119</v>
      </c>
      <c r="H428" s="34">
        <v>45275</v>
      </c>
      <c r="I428" s="36">
        <f ca="1">TODAY()-Table15[Order Placed Date]</f>
        <v>119</v>
      </c>
      <c r="J428" s="32" t="s">
        <v>410</v>
      </c>
      <c r="K428" s="32" t="s">
        <v>411</v>
      </c>
      <c r="L428" s="32" t="s">
        <v>61</v>
      </c>
      <c r="M428" s="32" t="s">
        <v>23</v>
      </c>
      <c r="N428" s="46" t="s">
        <v>340</v>
      </c>
      <c r="O428" s="32" t="s">
        <v>25</v>
      </c>
      <c r="P428" s="32" t="s">
        <v>26</v>
      </c>
    </row>
    <row r="429" spans="1:16" x14ac:dyDescent="0.25">
      <c r="A429" s="49" t="s">
        <v>1391</v>
      </c>
      <c r="B429" s="32" t="s">
        <v>29</v>
      </c>
      <c r="C429" s="33">
        <v>43790</v>
      </c>
      <c r="D429" s="37">
        <f ca="1">TODAY()-Table15[Reservation Placed Date]</f>
        <v>1604</v>
      </c>
      <c r="E429" s="32" t="s">
        <v>25</v>
      </c>
      <c r="F429" s="34">
        <v>45275</v>
      </c>
      <c r="G429" s="36">
        <f ca="1">TODAY()-Table15[Order Invitation Received Date]</f>
        <v>119</v>
      </c>
      <c r="H429" s="34">
        <v>45275</v>
      </c>
      <c r="I429" s="36">
        <f ca="1">TODAY()-Table15[Order Placed Date]</f>
        <v>119</v>
      </c>
      <c r="J429" s="32" t="s">
        <v>238</v>
      </c>
      <c r="K429" s="32" t="s">
        <v>1392</v>
      </c>
      <c r="L429" s="32" t="s">
        <v>513</v>
      </c>
      <c r="M429" s="32" t="s">
        <v>23</v>
      </c>
      <c r="N429" s="46" t="s">
        <v>24</v>
      </c>
      <c r="O429" s="32" t="s">
        <v>25</v>
      </c>
      <c r="P429" s="32" t="s">
        <v>26</v>
      </c>
    </row>
    <row r="430" spans="1:16" x14ac:dyDescent="0.25">
      <c r="A430" s="49" t="s">
        <v>924</v>
      </c>
      <c r="B430" s="32" t="s">
        <v>19</v>
      </c>
      <c r="C430" s="33">
        <v>43790</v>
      </c>
      <c r="D430" s="37">
        <f ca="1">TODAY()-Table15[Reservation Placed Date]</f>
        <v>1604</v>
      </c>
      <c r="E430" s="32" t="s">
        <v>25</v>
      </c>
      <c r="F430" s="34">
        <v>45275</v>
      </c>
      <c r="G430" s="36">
        <f ca="1">TODAY()-Table15[Order Invitation Received Date]</f>
        <v>119</v>
      </c>
      <c r="H430" s="34" t="s">
        <v>925</v>
      </c>
      <c r="I430" s="36" t="e">
        <f ca="1">TODAY()-Table15[Order Placed Date]</f>
        <v>#VALUE!</v>
      </c>
      <c r="J430" s="32" t="s">
        <v>593</v>
      </c>
      <c r="K430" s="32" t="s">
        <v>926</v>
      </c>
      <c r="L430" s="32" t="s">
        <v>678</v>
      </c>
      <c r="M430" s="32" t="s">
        <v>23</v>
      </c>
      <c r="N430" s="46" t="s">
        <v>340</v>
      </c>
      <c r="O430" s="32" t="s">
        <v>25</v>
      </c>
      <c r="P430" s="32" t="s">
        <v>26</v>
      </c>
    </row>
    <row r="431" spans="1:16" x14ac:dyDescent="0.25">
      <c r="A431" s="49" t="s">
        <v>3315</v>
      </c>
      <c r="B431" s="32" t="s">
        <v>793</v>
      </c>
      <c r="C431" s="33">
        <v>43790</v>
      </c>
      <c r="D431" s="37">
        <f ca="1">TODAY()-Table15[Reservation Placed Date]</f>
        <v>1604</v>
      </c>
      <c r="E431" s="32" t="s">
        <v>25</v>
      </c>
      <c r="F431" s="34">
        <v>45274</v>
      </c>
      <c r="G431" s="36">
        <f ca="1">TODAY()-Table15[Order Invitation Received Date]</f>
        <v>120</v>
      </c>
      <c r="H431" s="34">
        <v>45641</v>
      </c>
      <c r="I431" s="36">
        <f ca="1">TODAY()-Table15[Order Placed Date]</f>
        <v>-247</v>
      </c>
      <c r="J431" s="32" t="s">
        <v>588</v>
      </c>
      <c r="K431" s="32" t="s">
        <v>3316</v>
      </c>
      <c r="L431" s="32" t="s">
        <v>2965</v>
      </c>
      <c r="M431" s="32" t="s">
        <v>23</v>
      </c>
      <c r="N431" s="46" t="s">
        <v>340</v>
      </c>
      <c r="O431" s="32" t="s">
        <v>25</v>
      </c>
      <c r="P431" s="32" t="s">
        <v>26</v>
      </c>
    </row>
    <row r="432" spans="1:16" x14ac:dyDescent="0.25">
      <c r="A432" s="49" t="s">
        <v>1878</v>
      </c>
      <c r="B432" s="32" t="s">
        <v>29</v>
      </c>
      <c r="C432" s="33">
        <v>43790</v>
      </c>
      <c r="D432" s="37">
        <f ca="1">TODAY()-Table15[Reservation Placed Date]</f>
        <v>1604</v>
      </c>
      <c r="E432" s="32" t="s">
        <v>25</v>
      </c>
      <c r="F432" s="34">
        <v>45271</v>
      </c>
      <c r="G432" s="36">
        <f ca="1">TODAY()-Table15[Order Invitation Received Date]</f>
        <v>123</v>
      </c>
      <c r="H432" s="34">
        <v>45281</v>
      </c>
      <c r="I432" s="36">
        <f ca="1">TODAY()-Table15[Order Placed Date]</f>
        <v>113</v>
      </c>
      <c r="J432" s="32" t="s">
        <v>701</v>
      </c>
      <c r="K432" s="32" t="s">
        <v>780</v>
      </c>
      <c r="L432" s="32" t="s">
        <v>1879</v>
      </c>
      <c r="M432" s="32" t="s">
        <v>23</v>
      </c>
      <c r="N432" s="46" t="s">
        <v>24</v>
      </c>
      <c r="O432" s="32" t="s">
        <v>25</v>
      </c>
      <c r="P432" s="32" t="s">
        <v>26</v>
      </c>
    </row>
    <row r="433" spans="1:16" x14ac:dyDescent="0.25">
      <c r="A433" s="49" t="s">
        <v>2770</v>
      </c>
      <c r="B433" s="32" t="s">
        <v>29</v>
      </c>
      <c r="C433" s="33">
        <v>43790</v>
      </c>
      <c r="D433" s="37">
        <f ca="1">TODAY()-Table15[Reservation Placed Date]</f>
        <v>1604</v>
      </c>
      <c r="E433" s="32" t="s">
        <v>25</v>
      </c>
      <c r="F433" s="34">
        <v>45271</v>
      </c>
      <c r="G433" s="36">
        <f ca="1">TODAY()-Table15[Order Invitation Received Date]</f>
        <v>123</v>
      </c>
      <c r="H433" s="34">
        <v>45271</v>
      </c>
      <c r="I433" s="36">
        <f ca="1">TODAY()-Table15[Order Placed Date]</f>
        <v>123</v>
      </c>
      <c r="J433" s="32" t="s">
        <v>36</v>
      </c>
      <c r="K433" s="32" t="s">
        <v>824</v>
      </c>
      <c r="L433" s="32" t="s">
        <v>2771</v>
      </c>
      <c r="M433" s="32" t="s">
        <v>23</v>
      </c>
      <c r="N433" s="46" t="s">
        <v>24</v>
      </c>
      <c r="O433" s="32" t="s">
        <v>25</v>
      </c>
      <c r="P433" s="32" t="s">
        <v>26</v>
      </c>
    </row>
    <row r="434" spans="1:16" x14ac:dyDescent="0.25">
      <c r="A434" s="49" t="s">
        <v>300</v>
      </c>
      <c r="B434" s="32" t="s">
        <v>95</v>
      </c>
      <c r="C434" s="33">
        <v>43790</v>
      </c>
      <c r="D434" s="37">
        <f ca="1">TODAY()-Table15[Reservation Placed Date]</f>
        <v>1604</v>
      </c>
      <c r="E434" s="32" t="s">
        <v>25</v>
      </c>
      <c r="F434" s="34">
        <v>45270</v>
      </c>
      <c r="G434" s="36">
        <f ca="1">TODAY()-Table15[Order Invitation Received Date]</f>
        <v>124</v>
      </c>
      <c r="H434" s="34">
        <v>45271</v>
      </c>
      <c r="I434" s="36">
        <f ca="1">TODAY()-Table15[Order Placed Date]</f>
        <v>123</v>
      </c>
      <c r="J434" s="32" t="s">
        <v>36</v>
      </c>
      <c r="K434" s="32" t="s">
        <v>301</v>
      </c>
      <c r="L434" s="32" t="s">
        <v>302</v>
      </c>
      <c r="M434" s="32" t="s">
        <v>23</v>
      </c>
      <c r="N434" s="46"/>
      <c r="O434" s="32" t="s">
        <v>25</v>
      </c>
      <c r="P434" s="32" t="s">
        <v>26</v>
      </c>
    </row>
    <row r="435" spans="1:16" x14ac:dyDescent="0.25">
      <c r="A435" s="49" t="s">
        <v>3176</v>
      </c>
      <c r="B435" s="32" t="s">
        <v>35</v>
      </c>
      <c r="C435" s="33">
        <v>43790</v>
      </c>
      <c r="D435" s="37">
        <f ca="1">TODAY()-Table15[Reservation Placed Date]</f>
        <v>1604</v>
      </c>
      <c r="E435" s="46" t="s">
        <v>20</v>
      </c>
      <c r="F435" s="34">
        <v>45270</v>
      </c>
      <c r="G435" s="36">
        <f ca="1">TODAY()-Table15[Order Invitation Received Date]</f>
        <v>124</v>
      </c>
      <c r="H435" s="34">
        <v>45270</v>
      </c>
      <c r="I435" s="36">
        <f ca="1">TODAY()-Table15[Order Placed Date]</f>
        <v>124</v>
      </c>
      <c r="J435" s="32" t="s">
        <v>36</v>
      </c>
      <c r="K435" s="32" t="s">
        <v>3177</v>
      </c>
      <c r="L435" s="32" t="s">
        <v>3178</v>
      </c>
      <c r="M435" s="32" t="s">
        <v>23</v>
      </c>
      <c r="N435" s="46" t="s">
        <v>340</v>
      </c>
      <c r="O435" s="32" t="s">
        <v>25</v>
      </c>
      <c r="P435" s="46" t="s">
        <v>20</v>
      </c>
    </row>
    <row r="436" spans="1:16" x14ac:dyDescent="0.25">
      <c r="A436" s="49" t="s">
        <v>1527</v>
      </c>
      <c r="B436" s="32" t="s">
        <v>59</v>
      </c>
      <c r="C436" s="33">
        <v>43790</v>
      </c>
      <c r="D436" s="37">
        <f ca="1">TODAY()-Table15[Reservation Placed Date]</f>
        <v>1604</v>
      </c>
      <c r="E436" s="46" t="s">
        <v>20</v>
      </c>
      <c r="F436" s="34">
        <v>45269</v>
      </c>
      <c r="G436" s="36">
        <f ca="1">TODAY()-Table15[Order Invitation Received Date]</f>
        <v>125</v>
      </c>
      <c r="H436" s="34">
        <v>45288</v>
      </c>
      <c r="I436" s="36">
        <f ca="1">TODAY()-Table15[Order Placed Date]</f>
        <v>106</v>
      </c>
      <c r="J436" s="32" t="s">
        <v>238</v>
      </c>
      <c r="K436" s="32" t="s">
        <v>764</v>
      </c>
      <c r="L436" s="32" t="s">
        <v>32</v>
      </c>
      <c r="M436" s="32" t="s">
        <v>23</v>
      </c>
      <c r="N436" s="46" t="s">
        <v>340</v>
      </c>
      <c r="O436" s="32" t="s">
        <v>25</v>
      </c>
      <c r="P436" s="32" t="s">
        <v>26</v>
      </c>
    </row>
    <row r="437" spans="1:16" x14ac:dyDescent="0.25">
      <c r="A437" s="49" t="s">
        <v>364</v>
      </c>
      <c r="B437" s="32" t="s">
        <v>69</v>
      </c>
      <c r="C437" s="33">
        <v>43790</v>
      </c>
      <c r="D437" s="37">
        <f ca="1">TODAY()-Table15[Reservation Placed Date]</f>
        <v>1604</v>
      </c>
      <c r="E437" s="32" t="s">
        <v>25</v>
      </c>
      <c r="F437" s="34">
        <v>45269</v>
      </c>
      <c r="G437" s="36">
        <f ca="1">TODAY()-Table15[Order Invitation Received Date]</f>
        <v>125</v>
      </c>
      <c r="H437" s="34">
        <v>45269</v>
      </c>
      <c r="I437" s="36">
        <f ca="1">TODAY()-Table15[Order Placed Date]</f>
        <v>125</v>
      </c>
      <c r="J437" s="32" t="s">
        <v>36</v>
      </c>
      <c r="K437" s="32" t="s">
        <v>365</v>
      </c>
      <c r="L437" s="32" t="s">
        <v>366</v>
      </c>
      <c r="M437" s="32" t="s">
        <v>23</v>
      </c>
      <c r="N437" s="46" t="s">
        <v>24</v>
      </c>
      <c r="O437" s="32" t="s">
        <v>25</v>
      </c>
      <c r="P437" s="32" t="s">
        <v>26</v>
      </c>
    </row>
    <row r="438" spans="1:16" x14ac:dyDescent="0.25">
      <c r="A438" s="49" t="s">
        <v>110</v>
      </c>
      <c r="B438" s="32" t="s">
        <v>95</v>
      </c>
      <c r="C438" s="33">
        <v>43790</v>
      </c>
      <c r="D438" s="37">
        <f ca="1">TODAY()-Table15[Reservation Placed Date]</f>
        <v>1604</v>
      </c>
      <c r="E438" s="32" t="s">
        <v>25</v>
      </c>
      <c r="F438" s="34">
        <v>45269</v>
      </c>
      <c r="G438" s="36">
        <f ca="1">TODAY()-Table15[Order Invitation Received Date]</f>
        <v>125</v>
      </c>
      <c r="H438" s="34">
        <v>45269</v>
      </c>
      <c r="I438" s="36">
        <f ca="1">TODAY()-Table15[Order Placed Date]</f>
        <v>125</v>
      </c>
      <c r="J438" s="32" t="s">
        <v>36</v>
      </c>
      <c r="K438" s="32" t="s">
        <v>111</v>
      </c>
      <c r="L438" s="32" t="s">
        <v>112</v>
      </c>
      <c r="M438" s="32" t="s">
        <v>23</v>
      </c>
      <c r="N438" s="46"/>
      <c r="O438" s="32" t="s">
        <v>25</v>
      </c>
      <c r="P438" s="32" t="s">
        <v>26</v>
      </c>
    </row>
    <row r="439" spans="1:16" x14ac:dyDescent="0.25">
      <c r="A439" s="49" t="s">
        <v>1257</v>
      </c>
      <c r="B439" s="32" t="s">
        <v>64</v>
      </c>
      <c r="C439" s="33">
        <v>43790</v>
      </c>
      <c r="D439" s="37">
        <f ca="1">TODAY()-Table15[Reservation Placed Date]</f>
        <v>1604</v>
      </c>
      <c r="E439" s="32" t="s">
        <v>25</v>
      </c>
      <c r="F439" s="34">
        <v>45269</v>
      </c>
      <c r="G439" s="36">
        <f ca="1">TODAY()-Table15[Order Invitation Received Date]</f>
        <v>125</v>
      </c>
      <c r="H439" s="34">
        <v>45269</v>
      </c>
      <c r="I439" s="36">
        <f ca="1">TODAY()-Table15[Order Placed Date]</f>
        <v>125</v>
      </c>
      <c r="J439" s="32" t="s">
        <v>36</v>
      </c>
      <c r="K439" s="32" t="s">
        <v>1258</v>
      </c>
      <c r="L439" s="32" t="s">
        <v>61</v>
      </c>
      <c r="M439" s="32" t="s">
        <v>23</v>
      </c>
      <c r="N439" s="46" t="s">
        <v>340</v>
      </c>
      <c r="O439" s="32" t="s">
        <v>25</v>
      </c>
      <c r="P439" s="32" t="s">
        <v>26</v>
      </c>
    </row>
    <row r="440" spans="1:16" x14ac:dyDescent="0.25">
      <c r="A440" s="49" t="s">
        <v>2537</v>
      </c>
      <c r="B440" s="32" t="s">
        <v>29</v>
      </c>
      <c r="C440" s="33">
        <v>43790</v>
      </c>
      <c r="D440" s="37">
        <f ca="1">TODAY()-Table15[Reservation Placed Date]</f>
        <v>1604</v>
      </c>
      <c r="E440" s="32" t="s">
        <v>25</v>
      </c>
      <c r="F440" s="34">
        <v>45269</v>
      </c>
      <c r="G440" s="36">
        <f ca="1">TODAY()-Table15[Order Invitation Received Date]</f>
        <v>125</v>
      </c>
      <c r="H440" s="34">
        <v>45269</v>
      </c>
      <c r="I440" s="36">
        <f ca="1">TODAY()-Table15[Order Placed Date]</f>
        <v>125</v>
      </c>
      <c r="J440" s="32" t="s">
        <v>1035</v>
      </c>
      <c r="K440" s="32" t="s">
        <v>2538</v>
      </c>
      <c r="L440" s="32" t="s">
        <v>2539</v>
      </c>
      <c r="M440" s="32" t="s">
        <v>23</v>
      </c>
      <c r="N440" s="46" t="s">
        <v>24</v>
      </c>
      <c r="O440" s="32" t="s">
        <v>25</v>
      </c>
      <c r="P440" s="32" t="s">
        <v>26</v>
      </c>
    </row>
    <row r="441" spans="1:16" x14ac:dyDescent="0.25">
      <c r="A441" s="49" t="s">
        <v>344</v>
      </c>
      <c r="B441" s="32" t="s">
        <v>46</v>
      </c>
      <c r="C441" s="33">
        <v>43790</v>
      </c>
      <c r="D441" s="37">
        <f ca="1">TODAY()-Table15[Reservation Placed Date]</f>
        <v>1604</v>
      </c>
      <c r="E441" s="32" t="s">
        <v>25</v>
      </c>
      <c r="F441" s="34">
        <v>45269</v>
      </c>
      <c r="G441" s="36">
        <f ca="1">TODAY()-Table15[Order Invitation Received Date]</f>
        <v>125</v>
      </c>
      <c r="H441" s="34">
        <v>45270</v>
      </c>
      <c r="I441" s="36">
        <f ca="1">TODAY()-Table15[Order Placed Date]</f>
        <v>124</v>
      </c>
      <c r="J441" s="32" t="s">
        <v>30</v>
      </c>
      <c r="K441" s="32" t="s">
        <v>170</v>
      </c>
      <c r="L441" s="32" t="s">
        <v>345</v>
      </c>
      <c r="M441" s="32" t="s">
        <v>23</v>
      </c>
      <c r="N441" s="46"/>
      <c r="O441" s="32" t="s">
        <v>25</v>
      </c>
      <c r="P441" s="32" t="s">
        <v>26</v>
      </c>
    </row>
    <row r="442" spans="1:16" x14ac:dyDescent="0.25">
      <c r="A442" s="49" t="s">
        <v>163</v>
      </c>
      <c r="B442" s="32" t="s">
        <v>95</v>
      </c>
      <c r="C442" s="33">
        <v>43790</v>
      </c>
      <c r="D442" s="37">
        <f ca="1">TODAY()-Table15[Reservation Placed Date]</f>
        <v>1604</v>
      </c>
      <c r="E442" s="32" t="s">
        <v>25</v>
      </c>
      <c r="F442" s="34">
        <v>45269</v>
      </c>
      <c r="G442" s="36">
        <f ca="1">TODAY()-Table15[Order Invitation Received Date]</f>
        <v>125</v>
      </c>
      <c r="H442" s="34">
        <v>45269</v>
      </c>
      <c r="I442" s="36">
        <f ca="1">TODAY()-Table15[Order Placed Date]</f>
        <v>125</v>
      </c>
      <c r="J442" s="32" t="s">
        <v>30</v>
      </c>
      <c r="K442" s="32" t="s">
        <v>164</v>
      </c>
      <c r="L442" s="32" t="s">
        <v>165</v>
      </c>
      <c r="M442" s="32" t="s">
        <v>23</v>
      </c>
      <c r="N442" s="46"/>
      <c r="O442" s="32" t="s">
        <v>25</v>
      </c>
      <c r="P442" s="32" t="s">
        <v>26</v>
      </c>
    </row>
    <row r="443" spans="1:16" x14ac:dyDescent="0.25">
      <c r="A443" s="49" t="s">
        <v>872</v>
      </c>
      <c r="B443" s="32" t="s">
        <v>19</v>
      </c>
      <c r="C443" s="33">
        <v>43790</v>
      </c>
      <c r="D443" s="37">
        <f ca="1">TODAY()-Table15[Reservation Placed Date]</f>
        <v>1604</v>
      </c>
      <c r="E443" s="32" t="s">
        <v>25</v>
      </c>
      <c r="F443" s="34">
        <v>45269</v>
      </c>
      <c r="G443" s="36">
        <f ca="1">TODAY()-Table15[Order Invitation Received Date]</f>
        <v>125</v>
      </c>
      <c r="H443" s="34">
        <v>45272</v>
      </c>
      <c r="I443" s="36">
        <f ca="1">TODAY()-Table15[Order Placed Date]</f>
        <v>122</v>
      </c>
      <c r="J443" s="32" t="s">
        <v>30</v>
      </c>
      <c r="K443" s="32" t="s">
        <v>25</v>
      </c>
      <c r="L443" s="32" t="s">
        <v>286</v>
      </c>
      <c r="M443" s="32" t="s">
        <v>23</v>
      </c>
      <c r="N443" s="46" t="s">
        <v>24</v>
      </c>
      <c r="O443" s="32" t="s">
        <v>25</v>
      </c>
      <c r="P443" s="32" t="s">
        <v>26</v>
      </c>
    </row>
    <row r="444" spans="1:16" x14ac:dyDescent="0.25">
      <c r="A444" s="49" t="s">
        <v>377</v>
      </c>
      <c r="B444" s="32" t="s">
        <v>59</v>
      </c>
      <c r="C444" s="33">
        <v>43790</v>
      </c>
      <c r="D444" s="37">
        <f ca="1">TODAY()-Table15[Reservation Placed Date]</f>
        <v>1604</v>
      </c>
      <c r="E444" s="32" t="s">
        <v>25</v>
      </c>
      <c r="F444" s="34">
        <v>45269</v>
      </c>
      <c r="G444" s="36">
        <f ca="1">TODAY()-Table15[Order Invitation Received Date]</f>
        <v>125</v>
      </c>
      <c r="H444" s="34">
        <v>45269</v>
      </c>
      <c r="I444" s="36">
        <f ca="1">TODAY()-Table15[Order Placed Date]</f>
        <v>125</v>
      </c>
      <c r="J444" s="32" t="s">
        <v>36</v>
      </c>
      <c r="K444" s="32" t="s">
        <v>378</v>
      </c>
      <c r="L444" s="32" t="s">
        <v>165</v>
      </c>
      <c r="M444" s="32" t="s">
        <v>23</v>
      </c>
      <c r="N444" s="46" t="s">
        <v>340</v>
      </c>
      <c r="O444" s="32" t="s">
        <v>25</v>
      </c>
      <c r="P444" s="32" t="s">
        <v>26</v>
      </c>
    </row>
    <row r="445" spans="1:16" x14ac:dyDescent="0.25">
      <c r="A445" s="49" t="s">
        <v>568</v>
      </c>
      <c r="B445" s="32" t="s">
        <v>19</v>
      </c>
      <c r="C445" s="33">
        <v>43790</v>
      </c>
      <c r="D445" s="37">
        <f ca="1">TODAY()-Table15[Reservation Placed Date]</f>
        <v>1604</v>
      </c>
      <c r="E445" s="32" t="s">
        <v>25</v>
      </c>
      <c r="F445" s="34">
        <v>45269</v>
      </c>
      <c r="G445" s="36">
        <f ca="1">TODAY()-Table15[Order Invitation Received Date]</f>
        <v>125</v>
      </c>
      <c r="H445" s="34">
        <v>45269</v>
      </c>
      <c r="I445" s="36">
        <f ca="1">TODAY()-Table15[Order Placed Date]</f>
        <v>125</v>
      </c>
      <c r="J445" s="32" t="s">
        <v>36</v>
      </c>
      <c r="K445" s="32" t="s">
        <v>569</v>
      </c>
      <c r="L445" s="40">
        <v>45261</v>
      </c>
      <c r="M445" s="32" t="s">
        <v>23</v>
      </c>
      <c r="N445" s="46" t="s">
        <v>340</v>
      </c>
      <c r="O445" s="32" t="s">
        <v>25</v>
      </c>
      <c r="P445" s="32" t="s">
        <v>26</v>
      </c>
    </row>
    <row r="446" spans="1:16" x14ac:dyDescent="0.25">
      <c r="A446" s="49" t="s">
        <v>1106</v>
      </c>
      <c r="B446" s="32" t="s">
        <v>95</v>
      </c>
      <c r="C446" s="33">
        <v>43790</v>
      </c>
      <c r="D446" s="37">
        <f ca="1">TODAY()-Table15[Reservation Placed Date]</f>
        <v>1604</v>
      </c>
      <c r="E446" s="32" t="s">
        <v>25</v>
      </c>
      <c r="F446" s="34">
        <v>45269</v>
      </c>
      <c r="G446" s="36">
        <f ca="1">TODAY()-Table15[Order Invitation Received Date]</f>
        <v>125</v>
      </c>
      <c r="H446" s="34">
        <v>45269</v>
      </c>
      <c r="I446" s="36">
        <f ca="1">TODAY()-Table15[Order Placed Date]</f>
        <v>125</v>
      </c>
      <c r="J446" s="32" t="s">
        <v>36</v>
      </c>
      <c r="K446" s="32" t="s">
        <v>1107</v>
      </c>
      <c r="L446" s="32" t="s">
        <v>1108</v>
      </c>
      <c r="M446" s="32" t="s">
        <v>23</v>
      </c>
      <c r="N446" s="46" t="s">
        <v>340</v>
      </c>
      <c r="O446" s="32" t="s">
        <v>25</v>
      </c>
      <c r="P446" s="32" t="s">
        <v>26</v>
      </c>
    </row>
    <row r="447" spans="1:16" x14ac:dyDescent="0.25">
      <c r="A447" s="49" t="s">
        <v>1277</v>
      </c>
      <c r="B447" s="32" t="s">
        <v>59</v>
      </c>
      <c r="C447" s="33">
        <v>43790</v>
      </c>
      <c r="D447" s="37">
        <f ca="1">TODAY()-Table15[Reservation Placed Date]</f>
        <v>1604</v>
      </c>
      <c r="E447" s="46" t="s">
        <v>20</v>
      </c>
      <c r="F447" s="34">
        <v>45268</v>
      </c>
      <c r="G447" s="36">
        <f ca="1">TODAY()-Table15[Order Invitation Received Date]</f>
        <v>126</v>
      </c>
      <c r="H447" s="34">
        <v>45268</v>
      </c>
      <c r="I447" s="36">
        <f ca="1">TODAY()-Table15[Order Placed Date]</f>
        <v>126</v>
      </c>
      <c r="J447" s="32" t="s">
        <v>36</v>
      </c>
      <c r="K447" s="32" t="s">
        <v>146</v>
      </c>
      <c r="L447" s="32" t="s">
        <v>1278</v>
      </c>
      <c r="M447" s="32" t="s">
        <v>23</v>
      </c>
      <c r="N447" s="46" t="s">
        <v>24</v>
      </c>
      <c r="O447" s="32" t="s">
        <v>25</v>
      </c>
      <c r="P447" s="32" t="s">
        <v>26</v>
      </c>
    </row>
    <row r="448" spans="1:16" x14ac:dyDescent="0.25">
      <c r="A448" s="49" t="s">
        <v>260</v>
      </c>
      <c r="B448" s="32" t="s">
        <v>19</v>
      </c>
      <c r="C448" s="33">
        <v>43790</v>
      </c>
      <c r="D448" s="37">
        <f ca="1">TODAY()-Table15[Reservation Placed Date]</f>
        <v>1604</v>
      </c>
      <c r="E448" s="46" t="s">
        <v>20</v>
      </c>
      <c r="F448" s="34">
        <v>45268</v>
      </c>
      <c r="G448" s="36">
        <f ca="1">TODAY()-Table15[Order Invitation Received Date]</f>
        <v>126</v>
      </c>
      <c r="H448" s="34">
        <v>45268</v>
      </c>
      <c r="I448" s="36">
        <f ca="1">TODAY()-Table15[Order Placed Date]</f>
        <v>126</v>
      </c>
      <c r="J448" s="32" t="s">
        <v>30</v>
      </c>
      <c r="K448" s="32" t="s">
        <v>261</v>
      </c>
      <c r="L448" s="32" t="s">
        <v>262</v>
      </c>
      <c r="M448" s="32" t="s">
        <v>23</v>
      </c>
      <c r="N448" s="46"/>
      <c r="O448" s="32" t="s">
        <v>25</v>
      </c>
      <c r="P448" s="32" t="s">
        <v>26</v>
      </c>
    </row>
    <row r="449" spans="1:16" x14ac:dyDescent="0.25">
      <c r="A449" s="49" t="s">
        <v>80</v>
      </c>
      <c r="B449" s="32" t="s">
        <v>29</v>
      </c>
      <c r="C449" s="33">
        <v>43790</v>
      </c>
      <c r="D449" s="37">
        <f ca="1">TODAY()-Table15[Reservation Placed Date]</f>
        <v>1604</v>
      </c>
      <c r="E449" s="46" t="s">
        <v>20</v>
      </c>
      <c r="F449" s="34">
        <v>45268</v>
      </c>
      <c r="G449" s="36">
        <f ca="1">TODAY()-Table15[Order Invitation Received Date]</f>
        <v>126</v>
      </c>
      <c r="H449" s="34">
        <v>45269</v>
      </c>
      <c r="I449" s="36">
        <f ca="1">TODAY()-Table15[Order Placed Date]</f>
        <v>125</v>
      </c>
      <c r="J449" s="32" t="s">
        <v>36</v>
      </c>
      <c r="K449" s="32" t="s">
        <v>81</v>
      </c>
      <c r="L449" s="32" t="s">
        <v>82</v>
      </c>
      <c r="M449" s="32" t="s">
        <v>23</v>
      </c>
      <c r="N449" s="46"/>
      <c r="O449" s="32" t="s">
        <v>25</v>
      </c>
      <c r="P449" s="32" t="s">
        <v>26</v>
      </c>
    </row>
    <row r="450" spans="1:16" x14ac:dyDescent="0.25">
      <c r="A450" s="49" t="s">
        <v>548</v>
      </c>
      <c r="B450" s="32" t="s">
        <v>29</v>
      </c>
      <c r="C450" s="33">
        <v>43790</v>
      </c>
      <c r="D450" s="37">
        <f ca="1">TODAY()-Table15[Reservation Placed Date]</f>
        <v>1604</v>
      </c>
      <c r="E450" s="46" t="s">
        <v>20</v>
      </c>
      <c r="F450" s="34">
        <v>45268</v>
      </c>
      <c r="G450" s="36">
        <f ca="1">TODAY()-Table15[Order Invitation Received Date]</f>
        <v>126</v>
      </c>
      <c r="H450" s="34">
        <v>45268</v>
      </c>
      <c r="I450" s="36">
        <f ca="1">TODAY()-Table15[Order Placed Date]</f>
        <v>126</v>
      </c>
      <c r="J450" s="32" t="s">
        <v>36</v>
      </c>
      <c r="K450" s="32" t="s">
        <v>124</v>
      </c>
      <c r="L450" s="32" t="s">
        <v>549</v>
      </c>
      <c r="M450" s="32" t="s">
        <v>23</v>
      </c>
      <c r="N450" s="46" t="s">
        <v>340</v>
      </c>
      <c r="O450" s="32" t="s">
        <v>25</v>
      </c>
      <c r="P450" s="32" t="s">
        <v>26</v>
      </c>
    </row>
    <row r="451" spans="1:16" x14ac:dyDescent="0.25">
      <c r="A451" s="49" t="s">
        <v>303</v>
      </c>
      <c r="B451" s="32" t="s">
        <v>19</v>
      </c>
      <c r="C451" s="33">
        <v>43790</v>
      </c>
      <c r="D451" s="37">
        <f ca="1">TODAY()-Table15[Reservation Placed Date]</f>
        <v>1604</v>
      </c>
      <c r="E451" s="46" t="s">
        <v>20</v>
      </c>
      <c r="F451" s="34">
        <v>45268</v>
      </c>
      <c r="G451" s="36">
        <f ca="1">TODAY()-Table15[Order Invitation Received Date]</f>
        <v>126</v>
      </c>
      <c r="H451" s="34">
        <v>45268</v>
      </c>
      <c r="I451" s="36">
        <f ca="1">TODAY()-Table15[Order Placed Date]</f>
        <v>126</v>
      </c>
      <c r="J451" s="32" t="s">
        <v>36</v>
      </c>
      <c r="K451" s="32" t="s">
        <v>304</v>
      </c>
      <c r="L451" s="32" t="s">
        <v>305</v>
      </c>
      <c r="M451" s="32" t="s">
        <v>23</v>
      </c>
      <c r="N451" s="46"/>
      <c r="O451" s="32" t="s">
        <v>25</v>
      </c>
      <c r="P451" s="32" t="s">
        <v>26</v>
      </c>
    </row>
    <row r="452" spans="1:16" x14ac:dyDescent="0.25">
      <c r="A452" s="49" t="s">
        <v>1098</v>
      </c>
      <c r="B452" s="32" t="s">
        <v>95</v>
      </c>
      <c r="C452" s="33">
        <v>43790</v>
      </c>
      <c r="D452" s="37">
        <f ca="1">TODAY()-Table15[Reservation Placed Date]</f>
        <v>1604</v>
      </c>
      <c r="E452" s="46" t="s">
        <v>20</v>
      </c>
      <c r="F452" s="34">
        <v>45268</v>
      </c>
      <c r="G452" s="36">
        <f ca="1">TODAY()-Table15[Order Invitation Received Date]</f>
        <v>126</v>
      </c>
      <c r="H452" s="34">
        <v>45268</v>
      </c>
      <c r="I452" s="36">
        <f ca="1">TODAY()-Table15[Order Placed Date]</f>
        <v>126</v>
      </c>
      <c r="J452" s="32" t="s">
        <v>36</v>
      </c>
      <c r="K452" s="32" t="s">
        <v>1099</v>
      </c>
      <c r="L452" s="32" t="s">
        <v>165</v>
      </c>
      <c r="M452" s="32" t="s">
        <v>23</v>
      </c>
      <c r="N452" s="46" t="s">
        <v>24</v>
      </c>
      <c r="O452" s="32" t="s">
        <v>25</v>
      </c>
      <c r="P452" s="32" t="s">
        <v>26</v>
      </c>
    </row>
    <row r="453" spans="1:16" x14ac:dyDescent="0.25">
      <c r="A453" s="49" t="s">
        <v>157</v>
      </c>
      <c r="B453" s="32" t="s">
        <v>29</v>
      </c>
      <c r="C453" s="33">
        <v>43790</v>
      </c>
      <c r="D453" s="37">
        <f ca="1">TODAY()-Table15[Reservation Placed Date]</f>
        <v>1604</v>
      </c>
      <c r="E453" s="46" t="s">
        <v>20</v>
      </c>
      <c r="F453" s="34">
        <v>45268</v>
      </c>
      <c r="G453" s="36">
        <f ca="1">TODAY()-Table15[Order Invitation Received Date]</f>
        <v>126</v>
      </c>
      <c r="H453" s="34">
        <v>45269</v>
      </c>
      <c r="I453" s="36">
        <f ca="1">TODAY()-Table15[Order Placed Date]</f>
        <v>125</v>
      </c>
      <c r="J453" s="32" t="s">
        <v>36</v>
      </c>
      <c r="K453" s="32" t="s">
        <v>158</v>
      </c>
      <c r="L453" s="32" t="s">
        <v>159</v>
      </c>
      <c r="M453" s="32" t="s">
        <v>23</v>
      </c>
      <c r="N453" s="46"/>
      <c r="O453" s="32" t="s">
        <v>25</v>
      </c>
      <c r="P453" s="32" t="s">
        <v>26</v>
      </c>
    </row>
    <row r="454" spans="1:16" x14ac:dyDescent="0.25">
      <c r="A454" s="49" t="s">
        <v>1546</v>
      </c>
      <c r="B454" s="32" t="s">
        <v>19</v>
      </c>
      <c r="C454" s="33">
        <v>43790</v>
      </c>
      <c r="D454" s="37">
        <f ca="1">TODAY()-Table15[Reservation Placed Date]</f>
        <v>1604</v>
      </c>
      <c r="E454" s="46" t="s">
        <v>20</v>
      </c>
      <c r="F454" s="34">
        <v>45268</v>
      </c>
      <c r="G454" s="36">
        <f ca="1">TODAY()-Table15[Order Invitation Received Date]</f>
        <v>126</v>
      </c>
      <c r="H454" s="34">
        <v>45268</v>
      </c>
      <c r="I454" s="36">
        <f ca="1">TODAY()-Table15[Order Placed Date]</f>
        <v>126</v>
      </c>
      <c r="J454" s="32" t="s">
        <v>30</v>
      </c>
      <c r="K454" s="32" t="s">
        <v>185</v>
      </c>
      <c r="L454" s="32" t="s">
        <v>82</v>
      </c>
      <c r="M454" s="32" t="s">
        <v>23</v>
      </c>
      <c r="N454" s="46" t="s">
        <v>340</v>
      </c>
      <c r="O454" s="32" t="s">
        <v>25</v>
      </c>
      <c r="P454" s="32" t="s">
        <v>26</v>
      </c>
    </row>
    <row r="455" spans="1:16" x14ac:dyDescent="0.25">
      <c r="A455" s="49" t="s">
        <v>315</v>
      </c>
      <c r="B455" s="32" t="s">
        <v>64</v>
      </c>
      <c r="C455" s="33">
        <v>43790</v>
      </c>
      <c r="D455" s="37">
        <f ca="1">TODAY()-Table15[Reservation Placed Date]</f>
        <v>1604</v>
      </c>
      <c r="E455" s="46" t="s">
        <v>20</v>
      </c>
      <c r="F455" s="34">
        <v>45268</v>
      </c>
      <c r="G455" s="36">
        <f ca="1">TODAY()-Table15[Order Invitation Received Date]</f>
        <v>126</v>
      </c>
      <c r="H455" s="34">
        <v>45268</v>
      </c>
      <c r="I455" s="36">
        <f ca="1">TODAY()-Table15[Order Placed Date]</f>
        <v>126</v>
      </c>
      <c r="J455" s="32" t="s">
        <v>36</v>
      </c>
      <c r="K455" s="32" t="s">
        <v>316</v>
      </c>
      <c r="L455" s="32" t="s">
        <v>317</v>
      </c>
      <c r="M455" s="32" t="s">
        <v>23</v>
      </c>
      <c r="N455" s="46"/>
      <c r="O455" s="32" t="s">
        <v>25</v>
      </c>
      <c r="P455" s="32" t="s">
        <v>26</v>
      </c>
    </row>
    <row r="456" spans="1:16" x14ac:dyDescent="0.25">
      <c r="A456" s="49" t="s">
        <v>280</v>
      </c>
      <c r="B456" s="32" t="s">
        <v>64</v>
      </c>
      <c r="C456" s="33">
        <v>43790</v>
      </c>
      <c r="D456" s="37">
        <f ca="1">TODAY()-Table15[Reservation Placed Date]</f>
        <v>1604</v>
      </c>
      <c r="E456" s="46" t="s">
        <v>20</v>
      </c>
      <c r="F456" s="34">
        <v>45268</v>
      </c>
      <c r="G456" s="36">
        <f ca="1">TODAY()-Table15[Order Invitation Received Date]</f>
        <v>126</v>
      </c>
      <c r="H456" s="34">
        <v>45272</v>
      </c>
      <c r="I456" s="36">
        <f ca="1">TODAY()-Table15[Order Placed Date]</f>
        <v>122</v>
      </c>
      <c r="J456" s="32" t="s">
        <v>30</v>
      </c>
      <c r="K456" s="32" t="s">
        <v>1542</v>
      </c>
      <c r="L456" s="32" t="s">
        <v>452</v>
      </c>
      <c r="M456" s="32" t="s">
        <v>23</v>
      </c>
      <c r="N456" s="46" t="s">
        <v>340</v>
      </c>
      <c r="O456" s="32" t="s">
        <v>25</v>
      </c>
      <c r="P456" s="32" t="s">
        <v>26</v>
      </c>
    </row>
    <row r="457" spans="1:16" x14ac:dyDescent="0.25">
      <c r="A457" s="49" t="s">
        <v>3782</v>
      </c>
      <c r="B457" s="32" t="s">
        <v>69</v>
      </c>
      <c r="C457" s="33">
        <v>43790</v>
      </c>
      <c r="D457" s="37">
        <f ca="1">TODAY()-Table15[Reservation Placed Date]</f>
        <v>1604</v>
      </c>
      <c r="E457" s="46" t="s">
        <v>20</v>
      </c>
      <c r="F457" s="34">
        <v>45268</v>
      </c>
      <c r="G457" s="36">
        <f ca="1">TODAY()-Table15[Order Invitation Received Date]</f>
        <v>126</v>
      </c>
      <c r="H457" s="34">
        <v>45300</v>
      </c>
      <c r="I457" s="36">
        <f ca="1">TODAY()-Table15[Order Placed Date]</f>
        <v>94</v>
      </c>
      <c r="J457" s="32" t="s">
        <v>36</v>
      </c>
      <c r="K457" s="32" t="s">
        <v>3783</v>
      </c>
      <c r="L457" s="32" t="s">
        <v>3784</v>
      </c>
      <c r="M457" s="32" t="s">
        <v>23</v>
      </c>
      <c r="N457" s="46"/>
      <c r="O457" s="32" t="s">
        <v>25</v>
      </c>
      <c r="P457" s="32" t="s">
        <v>26</v>
      </c>
    </row>
    <row r="458" spans="1:16" x14ac:dyDescent="0.25">
      <c r="A458" s="49" t="s">
        <v>1746</v>
      </c>
      <c r="B458" s="32" t="s">
        <v>59</v>
      </c>
      <c r="C458" s="33">
        <v>43790</v>
      </c>
      <c r="D458" s="37">
        <f ca="1">TODAY()-Table15[Reservation Placed Date]</f>
        <v>1604</v>
      </c>
      <c r="E458" s="46" t="s">
        <v>20</v>
      </c>
      <c r="F458" s="34">
        <v>45268</v>
      </c>
      <c r="G458" s="36">
        <f ca="1">TODAY()-Table15[Order Invitation Received Date]</f>
        <v>126</v>
      </c>
      <c r="H458" s="34">
        <v>45269</v>
      </c>
      <c r="I458" s="36">
        <f ca="1">TODAY()-Table15[Order Placed Date]</f>
        <v>125</v>
      </c>
      <c r="J458" s="32" t="s">
        <v>30</v>
      </c>
      <c r="K458" s="32" t="s">
        <v>1747</v>
      </c>
      <c r="L458" s="32" t="s">
        <v>1748</v>
      </c>
      <c r="M458" s="32" t="s">
        <v>23</v>
      </c>
      <c r="N458" s="46" t="s">
        <v>340</v>
      </c>
      <c r="O458" s="32" t="s">
        <v>25</v>
      </c>
      <c r="P458" s="32" t="s">
        <v>26</v>
      </c>
    </row>
    <row r="459" spans="1:16" x14ac:dyDescent="0.25">
      <c r="A459" s="49" t="s">
        <v>2262</v>
      </c>
      <c r="B459" s="32" t="s">
        <v>59</v>
      </c>
      <c r="C459" s="33">
        <v>43790</v>
      </c>
      <c r="D459" s="37">
        <f ca="1">TODAY()-Table15[Reservation Placed Date]</f>
        <v>1604</v>
      </c>
      <c r="E459" s="46" t="s">
        <v>20</v>
      </c>
      <c r="F459" s="34">
        <v>45268</v>
      </c>
      <c r="G459" s="36">
        <f ca="1">TODAY()-Table15[Order Invitation Received Date]</f>
        <v>126</v>
      </c>
      <c r="H459" s="34">
        <v>45269</v>
      </c>
      <c r="I459" s="36">
        <f ca="1">TODAY()-Table15[Order Placed Date]</f>
        <v>125</v>
      </c>
      <c r="J459" s="32" t="s">
        <v>30</v>
      </c>
      <c r="K459" s="32" t="s">
        <v>2263</v>
      </c>
      <c r="L459" s="32" t="s">
        <v>236</v>
      </c>
      <c r="M459" s="32" t="s">
        <v>23</v>
      </c>
      <c r="N459" s="46" t="s">
        <v>356</v>
      </c>
      <c r="O459" s="32" t="s">
        <v>25</v>
      </c>
      <c r="P459" s="32" t="s">
        <v>26</v>
      </c>
    </row>
    <row r="460" spans="1:16" x14ac:dyDescent="0.25">
      <c r="A460" s="49" t="s">
        <v>946</v>
      </c>
      <c r="B460" s="32" t="s">
        <v>19</v>
      </c>
      <c r="C460" s="33">
        <v>43790</v>
      </c>
      <c r="D460" s="37">
        <f ca="1">TODAY()-Table15[Reservation Placed Date]</f>
        <v>1604</v>
      </c>
      <c r="E460" s="32" t="s">
        <v>25</v>
      </c>
      <c r="F460" s="34">
        <v>45268</v>
      </c>
      <c r="G460" s="36">
        <f ca="1">TODAY()-Table15[Order Invitation Received Date]</f>
        <v>126</v>
      </c>
      <c r="H460" s="34">
        <v>45269</v>
      </c>
      <c r="I460" s="36">
        <f ca="1">TODAY()-Table15[Order Placed Date]</f>
        <v>125</v>
      </c>
      <c r="J460" s="32" t="s">
        <v>36</v>
      </c>
      <c r="K460" s="32" t="s">
        <v>947</v>
      </c>
      <c r="L460" s="32" t="s">
        <v>52</v>
      </c>
      <c r="M460" s="32" t="s">
        <v>23</v>
      </c>
      <c r="N460" s="46" t="s">
        <v>24</v>
      </c>
      <c r="O460" s="32" t="s">
        <v>25</v>
      </c>
      <c r="P460" s="32" t="s">
        <v>26</v>
      </c>
    </row>
    <row r="461" spans="1:16" x14ac:dyDescent="0.25">
      <c r="A461" s="49" t="s">
        <v>1009</v>
      </c>
      <c r="B461" s="32" t="s">
        <v>95</v>
      </c>
      <c r="C461" s="33">
        <v>43790</v>
      </c>
      <c r="D461" s="37">
        <f ca="1">TODAY()-Table15[Reservation Placed Date]</f>
        <v>1604</v>
      </c>
      <c r="E461" s="32" t="s">
        <v>25</v>
      </c>
      <c r="F461" s="34">
        <v>45268</v>
      </c>
      <c r="G461" s="36">
        <f ca="1">TODAY()-Table15[Order Invitation Received Date]</f>
        <v>126</v>
      </c>
      <c r="H461" s="34">
        <v>45268</v>
      </c>
      <c r="I461" s="36">
        <f ca="1">TODAY()-Table15[Order Placed Date]</f>
        <v>126</v>
      </c>
      <c r="J461" s="32" t="s">
        <v>36</v>
      </c>
      <c r="K461" s="32" t="s">
        <v>1010</v>
      </c>
      <c r="L461" s="32" t="s">
        <v>32</v>
      </c>
      <c r="M461" s="32" t="s">
        <v>23</v>
      </c>
      <c r="N461" s="46" t="s">
        <v>24</v>
      </c>
      <c r="O461" s="32" t="s">
        <v>25</v>
      </c>
      <c r="P461" s="32" t="s">
        <v>26</v>
      </c>
    </row>
    <row r="462" spans="1:16" x14ac:dyDescent="0.25">
      <c r="A462" s="49" t="s">
        <v>2744</v>
      </c>
      <c r="B462" s="32" t="s">
        <v>95</v>
      </c>
      <c r="C462" s="33">
        <v>43790</v>
      </c>
      <c r="D462" s="37">
        <f ca="1">TODAY()-Table15[Reservation Placed Date]</f>
        <v>1604</v>
      </c>
      <c r="E462" s="32" t="s">
        <v>25</v>
      </c>
      <c r="F462" s="34">
        <v>45268</v>
      </c>
      <c r="G462" s="36">
        <f ca="1">TODAY()-Table15[Order Invitation Received Date]</f>
        <v>126</v>
      </c>
      <c r="H462" s="34">
        <v>45268</v>
      </c>
      <c r="I462" s="36">
        <f ca="1">TODAY()-Table15[Order Placed Date]</f>
        <v>126</v>
      </c>
      <c r="J462" s="32" t="s">
        <v>30</v>
      </c>
      <c r="K462" s="32" t="s">
        <v>541</v>
      </c>
      <c r="L462" s="32" t="s">
        <v>2745</v>
      </c>
      <c r="M462" s="32" t="s">
        <v>23</v>
      </c>
      <c r="N462" s="46" t="s">
        <v>24</v>
      </c>
      <c r="O462" s="32" t="s">
        <v>25</v>
      </c>
      <c r="P462" s="32" t="s">
        <v>26</v>
      </c>
    </row>
    <row r="463" spans="1:16" x14ac:dyDescent="0.25">
      <c r="A463" s="49" t="s">
        <v>830</v>
      </c>
      <c r="B463" s="32" t="s">
        <v>19</v>
      </c>
      <c r="C463" s="33">
        <v>43790</v>
      </c>
      <c r="D463" s="37">
        <f ca="1">TODAY()-Table15[Reservation Placed Date]</f>
        <v>1604</v>
      </c>
      <c r="E463" s="32" t="s">
        <v>25</v>
      </c>
      <c r="F463" s="34">
        <v>45268</v>
      </c>
      <c r="G463" s="36">
        <f ca="1">TODAY()-Table15[Order Invitation Received Date]</f>
        <v>126</v>
      </c>
      <c r="H463" s="34">
        <v>45269</v>
      </c>
      <c r="I463" s="36">
        <f ca="1">TODAY()-Table15[Order Placed Date]</f>
        <v>125</v>
      </c>
      <c r="J463" s="32" t="s">
        <v>30</v>
      </c>
      <c r="K463" s="32" t="s">
        <v>831</v>
      </c>
      <c r="L463" s="32" t="s">
        <v>832</v>
      </c>
      <c r="M463" s="32" t="s">
        <v>23</v>
      </c>
      <c r="N463" s="46" t="s">
        <v>24</v>
      </c>
      <c r="O463" s="32" t="s">
        <v>25</v>
      </c>
      <c r="P463" s="32" t="s">
        <v>26</v>
      </c>
    </row>
    <row r="464" spans="1:16" x14ac:dyDescent="0.25">
      <c r="A464" s="49" t="s">
        <v>151</v>
      </c>
      <c r="B464" s="32" t="s">
        <v>19</v>
      </c>
      <c r="C464" s="33">
        <v>43790</v>
      </c>
      <c r="D464" s="37">
        <f ca="1">TODAY()-Table15[Reservation Placed Date]</f>
        <v>1604</v>
      </c>
      <c r="E464" s="32" t="s">
        <v>25</v>
      </c>
      <c r="F464" s="34">
        <v>45268</v>
      </c>
      <c r="G464" s="36">
        <f ca="1">TODAY()-Table15[Order Invitation Received Date]</f>
        <v>126</v>
      </c>
      <c r="H464" s="34">
        <v>45270</v>
      </c>
      <c r="I464" s="36">
        <f ca="1">TODAY()-Table15[Order Placed Date]</f>
        <v>124</v>
      </c>
      <c r="J464" s="32" t="s">
        <v>36</v>
      </c>
      <c r="K464" s="32" t="s">
        <v>152</v>
      </c>
      <c r="L464" s="32" t="s">
        <v>153</v>
      </c>
      <c r="M464" s="32" t="s">
        <v>23</v>
      </c>
      <c r="N464" s="46"/>
      <c r="O464" s="32" t="s">
        <v>25</v>
      </c>
      <c r="P464" s="32" t="s">
        <v>26</v>
      </c>
    </row>
    <row r="465" spans="1:16" x14ac:dyDescent="0.25">
      <c r="A465" s="49" t="s">
        <v>3910</v>
      </c>
      <c r="B465" s="32" t="s">
        <v>69</v>
      </c>
      <c r="C465" s="33">
        <v>43790</v>
      </c>
      <c r="D465" s="37">
        <f ca="1">TODAY()-Table15[Reservation Placed Date]</f>
        <v>1604</v>
      </c>
      <c r="E465" s="32" t="s">
        <v>25</v>
      </c>
      <c r="F465" s="34">
        <v>45268</v>
      </c>
      <c r="G465" s="36">
        <f ca="1">TODAY()-Table15[Order Invitation Received Date]</f>
        <v>126</v>
      </c>
      <c r="H465" s="34">
        <v>45333</v>
      </c>
      <c r="I465" s="36">
        <f ca="1">TODAY()-Table15[Order Placed Date]</f>
        <v>61</v>
      </c>
      <c r="J465" s="32" t="s">
        <v>134</v>
      </c>
      <c r="K465" s="32" t="s">
        <v>2953</v>
      </c>
      <c r="L465" s="32" t="s">
        <v>3911</v>
      </c>
      <c r="M465" s="32" t="s">
        <v>23</v>
      </c>
      <c r="N465" s="46" t="s">
        <v>340</v>
      </c>
      <c r="O465" s="32" t="s">
        <v>25</v>
      </c>
      <c r="P465" s="32" t="s">
        <v>26</v>
      </c>
    </row>
    <row r="466" spans="1:16" x14ac:dyDescent="0.25">
      <c r="A466" s="49" t="s">
        <v>99</v>
      </c>
      <c r="B466" s="32" t="s">
        <v>19</v>
      </c>
      <c r="C466" s="33">
        <v>43790</v>
      </c>
      <c r="D466" s="37">
        <f ca="1">TODAY()-Table15[Reservation Placed Date]</f>
        <v>1604</v>
      </c>
      <c r="E466" s="32" t="s">
        <v>25</v>
      </c>
      <c r="F466" s="34">
        <v>45268</v>
      </c>
      <c r="G466" s="36">
        <f ca="1">TODAY()-Table15[Order Invitation Received Date]</f>
        <v>126</v>
      </c>
      <c r="H466" s="34">
        <v>45269</v>
      </c>
      <c r="I466" s="36">
        <f ca="1">TODAY()-Table15[Order Placed Date]</f>
        <v>125</v>
      </c>
      <c r="J466" s="32" t="s">
        <v>30</v>
      </c>
      <c r="K466" s="32" t="s">
        <v>100</v>
      </c>
      <c r="L466" s="32" t="s">
        <v>101</v>
      </c>
      <c r="M466" s="32" t="s">
        <v>23</v>
      </c>
      <c r="N466" s="46"/>
      <c r="O466" s="32" t="s">
        <v>25</v>
      </c>
      <c r="P466" s="32" t="s">
        <v>26</v>
      </c>
    </row>
    <row r="467" spans="1:16" x14ac:dyDescent="0.25">
      <c r="A467" s="49" t="s">
        <v>138</v>
      </c>
      <c r="B467" s="32" t="s">
        <v>95</v>
      </c>
      <c r="C467" s="33">
        <v>43790</v>
      </c>
      <c r="D467" s="37">
        <f ca="1">TODAY()-Table15[Reservation Placed Date]</f>
        <v>1604</v>
      </c>
      <c r="E467" s="32" t="s">
        <v>25</v>
      </c>
      <c r="F467" s="34">
        <v>45268</v>
      </c>
      <c r="G467" s="36">
        <f ca="1">TODAY()-Table15[Order Invitation Received Date]</f>
        <v>126</v>
      </c>
      <c r="H467" s="34">
        <v>45268</v>
      </c>
      <c r="I467" s="36">
        <f ca="1">TODAY()-Table15[Order Placed Date]</f>
        <v>126</v>
      </c>
      <c r="J467" s="32" t="s">
        <v>36</v>
      </c>
      <c r="K467" s="32" t="s">
        <v>139</v>
      </c>
      <c r="L467" s="32" t="s">
        <v>140</v>
      </c>
      <c r="M467" s="32" t="s">
        <v>23</v>
      </c>
      <c r="N467" s="46"/>
      <c r="O467" s="32" t="s">
        <v>25</v>
      </c>
      <c r="P467" s="32" t="s">
        <v>26</v>
      </c>
    </row>
    <row r="468" spans="1:16" ht="25.5" x14ac:dyDescent="0.25">
      <c r="A468" s="49" t="s">
        <v>1690</v>
      </c>
      <c r="B468" s="32" t="s">
        <v>46</v>
      </c>
      <c r="C468" s="33">
        <v>43790</v>
      </c>
      <c r="D468" s="37">
        <f ca="1">TODAY()-Table15[Reservation Placed Date]</f>
        <v>1604</v>
      </c>
      <c r="E468" s="32" t="s">
        <v>25</v>
      </c>
      <c r="F468" s="34">
        <v>45268</v>
      </c>
      <c r="G468" s="36">
        <f ca="1">TODAY()-Table15[Order Invitation Received Date]</f>
        <v>126</v>
      </c>
      <c r="H468" s="34">
        <v>45269</v>
      </c>
      <c r="I468" s="36">
        <f ca="1">TODAY()-Table15[Order Placed Date]</f>
        <v>125</v>
      </c>
      <c r="J468" s="32" t="s">
        <v>36</v>
      </c>
      <c r="K468" s="32" t="s">
        <v>61</v>
      </c>
      <c r="L468" s="32" t="s">
        <v>1691</v>
      </c>
      <c r="M468" s="32" t="s">
        <v>23</v>
      </c>
      <c r="N468" s="46" t="s">
        <v>24</v>
      </c>
      <c r="O468" s="32" t="s">
        <v>25</v>
      </c>
      <c r="P468" s="32" t="s">
        <v>26</v>
      </c>
    </row>
    <row r="469" spans="1:16" x14ac:dyDescent="0.25">
      <c r="A469" s="49" t="s">
        <v>2747</v>
      </c>
      <c r="B469" s="32" t="s">
        <v>2748</v>
      </c>
      <c r="C469" s="33">
        <v>43790</v>
      </c>
      <c r="D469" s="37">
        <f ca="1">TODAY()-Table15[Reservation Placed Date]</f>
        <v>1604</v>
      </c>
      <c r="E469" s="32" t="s">
        <v>25</v>
      </c>
      <c r="F469" s="34">
        <v>45268</v>
      </c>
      <c r="G469" s="36">
        <f ca="1">TODAY()-Table15[Order Invitation Received Date]</f>
        <v>126</v>
      </c>
      <c r="H469" s="34">
        <v>45268</v>
      </c>
      <c r="I469" s="36">
        <f ca="1">TODAY()-Table15[Order Placed Date]</f>
        <v>126</v>
      </c>
      <c r="J469" s="32" t="s">
        <v>36</v>
      </c>
      <c r="K469" s="32" t="s">
        <v>173</v>
      </c>
      <c r="L469" s="32" t="s">
        <v>2749</v>
      </c>
      <c r="M469" s="32" t="s">
        <v>23</v>
      </c>
      <c r="N469" s="46" t="s">
        <v>24</v>
      </c>
      <c r="O469" s="32" t="s">
        <v>25</v>
      </c>
      <c r="P469" s="32" t="s">
        <v>26</v>
      </c>
    </row>
    <row r="470" spans="1:16" x14ac:dyDescent="0.25">
      <c r="A470" s="49" t="s">
        <v>1381</v>
      </c>
      <c r="B470" s="32" t="s">
        <v>95</v>
      </c>
      <c r="C470" s="33">
        <v>43790</v>
      </c>
      <c r="D470" s="37">
        <f ca="1">TODAY()-Table15[Reservation Placed Date]</f>
        <v>1604</v>
      </c>
      <c r="E470" s="32" t="s">
        <v>25</v>
      </c>
      <c r="F470" s="34">
        <v>45268</v>
      </c>
      <c r="G470" s="36">
        <f ca="1">TODAY()-Table15[Order Invitation Received Date]</f>
        <v>126</v>
      </c>
      <c r="H470" s="34">
        <v>45269</v>
      </c>
      <c r="I470" s="36">
        <f ca="1">TODAY()-Table15[Order Placed Date]</f>
        <v>125</v>
      </c>
      <c r="J470" s="32" t="s">
        <v>134</v>
      </c>
      <c r="K470" s="32" t="s">
        <v>1382</v>
      </c>
      <c r="L470" s="32" t="s">
        <v>1383</v>
      </c>
      <c r="M470" s="32" t="s">
        <v>23</v>
      </c>
      <c r="N470" s="46" t="s">
        <v>340</v>
      </c>
      <c r="O470" s="32" t="s">
        <v>25</v>
      </c>
      <c r="P470" s="32" t="s">
        <v>26</v>
      </c>
    </row>
    <row r="471" spans="1:16" x14ac:dyDescent="0.25">
      <c r="A471" s="49" t="s">
        <v>2017</v>
      </c>
      <c r="B471" s="32" t="s">
        <v>29</v>
      </c>
      <c r="C471" s="33">
        <v>43790</v>
      </c>
      <c r="D471" s="37">
        <f ca="1">TODAY()-Table15[Reservation Placed Date]</f>
        <v>1604</v>
      </c>
      <c r="E471" s="32" t="s">
        <v>25</v>
      </c>
      <c r="F471" s="34">
        <v>45268</v>
      </c>
      <c r="G471" s="36">
        <f ca="1">TODAY()-Table15[Order Invitation Received Date]</f>
        <v>126</v>
      </c>
      <c r="H471" s="34">
        <v>45269</v>
      </c>
      <c r="I471" s="36">
        <f ca="1">TODAY()-Table15[Order Placed Date]</f>
        <v>125</v>
      </c>
      <c r="J471" s="32" t="s">
        <v>30</v>
      </c>
      <c r="K471" s="32" t="s">
        <v>61</v>
      </c>
      <c r="L471" s="32" t="s">
        <v>285</v>
      </c>
      <c r="M471" s="32" t="s">
        <v>23</v>
      </c>
      <c r="N471" s="46" t="s">
        <v>24</v>
      </c>
      <c r="O471" s="32" t="s">
        <v>25</v>
      </c>
      <c r="P471" s="32" t="s">
        <v>26</v>
      </c>
    </row>
    <row r="472" spans="1:16" x14ac:dyDescent="0.25">
      <c r="A472" s="49" t="s">
        <v>674</v>
      </c>
      <c r="B472" s="32" t="s">
        <v>64</v>
      </c>
      <c r="C472" s="33">
        <v>43790</v>
      </c>
      <c r="D472" s="37">
        <f ca="1">TODAY()-Table15[Reservation Placed Date]</f>
        <v>1604</v>
      </c>
      <c r="E472" s="32" t="s">
        <v>25</v>
      </c>
      <c r="F472" s="34">
        <v>45268</v>
      </c>
      <c r="G472" s="36">
        <f ca="1">TODAY()-Table15[Order Invitation Received Date]</f>
        <v>126</v>
      </c>
      <c r="H472" s="34">
        <v>45268</v>
      </c>
      <c r="I472" s="36">
        <f ca="1">TODAY()-Table15[Order Placed Date]</f>
        <v>126</v>
      </c>
      <c r="J472" s="32" t="s">
        <v>30</v>
      </c>
      <c r="K472" s="32" t="s">
        <v>675</v>
      </c>
      <c r="L472" s="32" t="s">
        <v>82</v>
      </c>
      <c r="M472" s="32" t="s">
        <v>23</v>
      </c>
      <c r="N472" s="46" t="s">
        <v>340</v>
      </c>
      <c r="O472" s="32" t="s">
        <v>25</v>
      </c>
      <c r="P472" s="32" t="s">
        <v>26</v>
      </c>
    </row>
    <row r="473" spans="1:16" x14ac:dyDescent="0.25">
      <c r="A473" s="49" t="s">
        <v>105</v>
      </c>
      <c r="B473" s="32" t="s">
        <v>106</v>
      </c>
      <c r="C473" s="33">
        <v>43790</v>
      </c>
      <c r="D473" s="37">
        <f ca="1">TODAY()-Table15[Reservation Placed Date]</f>
        <v>1604</v>
      </c>
      <c r="E473" s="32" t="s">
        <v>25</v>
      </c>
      <c r="F473" s="34">
        <v>45268</v>
      </c>
      <c r="G473" s="36">
        <f ca="1">TODAY()-Table15[Order Invitation Received Date]</f>
        <v>126</v>
      </c>
      <c r="H473" s="34">
        <v>45268</v>
      </c>
      <c r="I473" s="36">
        <f ca="1">TODAY()-Table15[Order Placed Date]</f>
        <v>126</v>
      </c>
      <c r="J473" s="32" t="s">
        <v>30</v>
      </c>
      <c r="K473" s="32" t="s">
        <v>107</v>
      </c>
      <c r="L473" s="32" t="s">
        <v>108</v>
      </c>
      <c r="M473" s="32" t="s">
        <v>23</v>
      </c>
      <c r="N473" s="46"/>
      <c r="O473" s="32" t="s">
        <v>25</v>
      </c>
      <c r="P473" s="32" t="s">
        <v>26</v>
      </c>
    </row>
    <row r="474" spans="1:16" x14ac:dyDescent="0.25">
      <c r="A474" s="49" t="s">
        <v>232</v>
      </c>
      <c r="B474" s="32" t="s">
        <v>19</v>
      </c>
      <c r="C474" s="33">
        <v>43790</v>
      </c>
      <c r="D474" s="37">
        <f ca="1">TODAY()-Table15[Reservation Placed Date]</f>
        <v>1604</v>
      </c>
      <c r="E474" s="32" t="s">
        <v>25</v>
      </c>
      <c r="F474" s="34">
        <v>45268</v>
      </c>
      <c r="G474" s="36">
        <f ca="1">TODAY()-Table15[Order Invitation Received Date]</f>
        <v>126</v>
      </c>
      <c r="H474" s="34">
        <v>45269</v>
      </c>
      <c r="I474" s="36">
        <f ca="1">TODAY()-Table15[Order Placed Date]</f>
        <v>125</v>
      </c>
      <c r="J474" s="32" t="s">
        <v>36</v>
      </c>
      <c r="K474" s="32" t="s">
        <v>124</v>
      </c>
      <c r="L474" s="32" t="s">
        <v>223</v>
      </c>
      <c r="M474" s="32" t="s">
        <v>23</v>
      </c>
      <c r="N474" s="46"/>
      <c r="O474" s="32" t="s">
        <v>25</v>
      </c>
      <c r="P474" s="32" t="s">
        <v>26</v>
      </c>
    </row>
    <row r="475" spans="1:16" x14ac:dyDescent="0.25">
      <c r="A475" s="49" t="s">
        <v>28</v>
      </c>
      <c r="B475" s="32" t="s">
        <v>29</v>
      </c>
      <c r="C475" s="33">
        <v>43790</v>
      </c>
      <c r="D475" s="37">
        <f ca="1">TODAY()-Table15[Reservation Placed Date]</f>
        <v>1604</v>
      </c>
      <c r="E475" s="32" t="s">
        <v>25</v>
      </c>
      <c r="F475" s="34">
        <v>45268</v>
      </c>
      <c r="G475" s="36">
        <f ca="1">TODAY()-Table15[Order Invitation Received Date]</f>
        <v>126</v>
      </c>
      <c r="H475" s="34">
        <v>45268</v>
      </c>
      <c r="I475" s="36">
        <f ca="1">TODAY()-Table15[Order Placed Date]</f>
        <v>126</v>
      </c>
      <c r="J475" s="32" t="s">
        <v>30</v>
      </c>
      <c r="K475" s="32" t="s">
        <v>31</v>
      </c>
      <c r="L475" s="32" t="s">
        <v>32</v>
      </c>
      <c r="M475" s="32" t="s">
        <v>23</v>
      </c>
      <c r="N475" s="46"/>
      <c r="O475" s="32" t="s">
        <v>25</v>
      </c>
      <c r="P475" s="32" t="s">
        <v>26</v>
      </c>
    </row>
    <row r="476" spans="1:16" x14ac:dyDescent="0.25">
      <c r="A476" s="49" t="s">
        <v>103</v>
      </c>
      <c r="B476" s="32" t="s">
        <v>46</v>
      </c>
      <c r="C476" s="33">
        <v>43790</v>
      </c>
      <c r="D476" s="37">
        <f ca="1">TODAY()-Table15[Reservation Placed Date]</f>
        <v>1604</v>
      </c>
      <c r="E476" s="32" t="s">
        <v>25</v>
      </c>
      <c r="F476" s="34">
        <v>45268</v>
      </c>
      <c r="G476" s="36">
        <f ca="1">TODAY()-Table15[Order Invitation Received Date]</f>
        <v>126</v>
      </c>
      <c r="H476" s="34">
        <v>45268</v>
      </c>
      <c r="I476" s="36">
        <f ca="1">TODAY()-Table15[Order Placed Date]</f>
        <v>126</v>
      </c>
      <c r="J476" s="32" t="s">
        <v>36</v>
      </c>
      <c r="K476" s="32" t="s">
        <v>104</v>
      </c>
      <c r="L476" s="32" t="s">
        <v>82</v>
      </c>
      <c r="M476" s="32" t="s">
        <v>23</v>
      </c>
      <c r="N476" s="46"/>
      <c r="O476" s="32" t="s">
        <v>25</v>
      </c>
      <c r="P476" s="32" t="s">
        <v>26</v>
      </c>
    </row>
    <row r="477" spans="1:16" x14ac:dyDescent="0.25">
      <c r="A477" s="49" t="s">
        <v>1071</v>
      </c>
      <c r="B477" s="32" t="s">
        <v>19</v>
      </c>
      <c r="C477" s="33">
        <v>43790</v>
      </c>
      <c r="D477" s="37">
        <f ca="1">TODAY()-Table15[Reservation Placed Date]</f>
        <v>1604</v>
      </c>
      <c r="E477" s="32" t="s">
        <v>25</v>
      </c>
      <c r="F477" s="34">
        <v>45268</v>
      </c>
      <c r="G477" s="36">
        <f ca="1">TODAY()-Table15[Order Invitation Received Date]</f>
        <v>126</v>
      </c>
      <c r="H477" s="34">
        <v>45275</v>
      </c>
      <c r="I477" s="36">
        <f ca="1">TODAY()-Table15[Order Placed Date]</f>
        <v>119</v>
      </c>
      <c r="J477" s="32" t="s">
        <v>30</v>
      </c>
      <c r="K477" s="32" t="s">
        <v>541</v>
      </c>
      <c r="L477" s="32" t="s">
        <v>595</v>
      </c>
      <c r="M477" s="32" t="s">
        <v>23</v>
      </c>
      <c r="N477" s="46" t="s">
        <v>24</v>
      </c>
      <c r="O477" s="32" t="s">
        <v>25</v>
      </c>
      <c r="P477" s="32" t="s">
        <v>26</v>
      </c>
    </row>
    <row r="478" spans="1:16" x14ac:dyDescent="0.25">
      <c r="A478" s="49" t="s">
        <v>1941</v>
      </c>
      <c r="B478" s="32" t="s">
        <v>19</v>
      </c>
      <c r="C478" s="33">
        <v>43790</v>
      </c>
      <c r="D478" s="37">
        <f ca="1">TODAY()-Table15[Reservation Placed Date]</f>
        <v>1604</v>
      </c>
      <c r="E478" s="32" t="s">
        <v>25</v>
      </c>
      <c r="F478" s="34">
        <v>45268</v>
      </c>
      <c r="G478" s="36">
        <f ca="1">TODAY()-Table15[Order Invitation Received Date]</f>
        <v>126</v>
      </c>
      <c r="H478" s="34">
        <v>45269</v>
      </c>
      <c r="I478" s="36">
        <f ca="1">TODAY()-Table15[Order Placed Date]</f>
        <v>125</v>
      </c>
      <c r="J478" s="32" t="s">
        <v>30</v>
      </c>
      <c r="K478" s="32" t="s">
        <v>185</v>
      </c>
      <c r="L478" s="32" t="s">
        <v>1070</v>
      </c>
      <c r="M478" s="32" t="s">
        <v>23</v>
      </c>
      <c r="N478" s="46" t="s">
        <v>340</v>
      </c>
      <c r="O478" s="32" t="s">
        <v>25</v>
      </c>
      <c r="P478" s="32" t="s">
        <v>26</v>
      </c>
    </row>
    <row r="479" spans="1:16" x14ac:dyDescent="0.25">
      <c r="A479" s="49" t="s">
        <v>912</v>
      </c>
      <c r="B479" s="32" t="s">
        <v>19</v>
      </c>
      <c r="C479" s="33">
        <v>43790</v>
      </c>
      <c r="D479" s="37">
        <f ca="1">TODAY()-Table15[Reservation Placed Date]</f>
        <v>1604</v>
      </c>
      <c r="E479" s="32" t="s">
        <v>25</v>
      </c>
      <c r="F479" s="34">
        <v>45268</v>
      </c>
      <c r="G479" s="36">
        <f ca="1">TODAY()-Table15[Order Invitation Received Date]</f>
        <v>126</v>
      </c>
      <c r="H479" s="34">
        <v>45283</v>
      </c>
      <c r="I479" s="36">
        <f ca="1">TODAY()-Table15[Order Placed Date]</f>
        <v>111</v>
      </c>
      <c r="J479" s="32" t="s">
        <v>36</v>
      </c>
      <c r="K479" s="32" t="s">
        <v>51</v>
      </c>
      <c r="L479" s="32" t="s">
        <v>513</v>
      </c>
      <c r="M479" s="32" t="s">
        <v>23</v>
      </c>
      <c r="N479" s="46" t="s">
        <v>24</v>
      </c>
      <c r="O479" s="32" t="s">
        <v>25</v>
      </c>
      <c r="P479" s="32" t="s">
        <v>26</v>
      </c>
    </row>
    <row r="480" spans="1:16" x14ac:dyDescent="0.25">
      <c r="A480" s="49" t="s">
        <v>294</v>
      </c>
      <c r="B480" s="32" t="s">
        <v>19</v>
      </c>
      <c r="C480" s="33">
        <v>43790</v>
      </c>
      <c r="D480" s="37">
        <f ca="1">TODAY()-Table15[Reservation Placed Date]</f>
        <v>1604</v>
      </c>
      <c r="E480" s="32" t="s">
        <v>25</v>
      </c>
      <c r="F480" s="34">
        <v>45268</v>
      </c>
      <c r="G480" s="36">
        <f ca="1">TODAY()-Table15[Order Invitation Received Date]</f>
        <v>126</v>
      </c>
      <c r="H480" s="34">
        <v>45272</v>
      </c>
      <c r="I480" s="36">
        <f ca="1">TODAY()-Table15[Order Placed Date]</f>
        <v>122</v>
      </c>
      <c r="J480" s="32" t="s">
        <v>36</v>
      </c>
      <c r="K480" s="32" t="s">
        <v>295</v>
      </c>
      <c r="L480" s="32" t="s">
        <v>32</v>
      </c>
      <c r="M480" s="32" t="s">
        <v>23</v>
      </c>
      <c r="N480" s="46"/>
      <c r="O480" s="32" t="s">
        <v>25</v>
      </c>
      <c r="P480" s="32" t="s">
        <v>26</v>
      </c>
    </row>
    <row r="481" spans="1:16" x14ac:dyDescent="0.25">
      <c r="A481" s="49" t="s">
        <v>186</v>
      </c>
      <c r="B481" s="32" t="s">
        <v>46</v>
      </c>
      <c r="C481" s="33">
        <v>43790</v>
      </c>
      <c r="D481" s="37">
        <f ca="1">TODAY()-Table15[Reservation Placed Date]</f>
        <v>1604</v>
      </c>
      <c r="E481" s="32" t="s">
        <v>25</v>
      </c>
      <c r="F481" s="34">
        <v>45268</v>
      </c>
      <c r="G481" s="36">
        <f ca="1">TODAY()-Table15[Order Invitation Received Date]</f>
        <v>126</v>
      </c>
      <c r="H481" s="34">
        <v>45268</v>
      </c>
      <c r="I481" s="36">
        <f ca="1">TODAY()-Table15[Order Placed Date]</f>
        <v>126</v>
      </c>
      <c r="J481" s="32" t="s">
        <v>36</v>
      </c>
      <c r="K481" s="32" t="s">
        <v>187</v>
      </c>
      <c r="L481" s="32" t="s">
        <v>162</v>
      </c>
      <c r="M481" s="32" t="s">
        <v>23</v>
      </c>
      <c r="N481" s="46"/>
      <c r="O481" s="32" t="s">
        <v>25</v>
      </c>
      <c r="P481" s="32" t="s">
        <v>26</v>
      </c>
    </row>
    <row r="482" spans="1:16" x14ac:dyDescent="0.25">
      <c r="A482" s="49" t="s">
        <v>357</v>
      </c>
      <c r="B482" s="32" t="s">
        <v>95</v>
      </c>
      <c r="C482" s="33">
        <v>43790</v>
      </c>
      <c r="D482" s="37">
        <f ca="1">TODAY()-Table15[Reservation Placed Date]</f>
        <v>1604</v>
      </c>
      <c r="E482" s="32" t="s">
        <v>25</v>
      </c>
      <c r="F482" s="34">
        <v>45268</v>
      </c>
      <c r="G482" s="36">
        <f ca="1">TODAY()-Table15[Order Invitation Received Date]</f>
        <v>126</v>
      </c>
      <c r="H482" s="34">
        <v>45268</v>
      </c>
      <c r="I482" s="36">
        <f ca="1">TODAY()-Table15[Order Placed Date]</f>
        <v>126</v>
      </c>
      <c r="J482" s="32" t="s">
        <v>30</v>
      </c>
      <c r="K482" s="32" t="s">
        <v>328</v>
      </c>
      <c r="L482" s="32" t="s">
        <v>358</v>
      </c>
      <c r="M482" s="32" t="s">
        <v>23</v>
      </c>
      <c r="N482" s="46" t="s">
        <v>340</v>
      </c>
      <c r="O482" s="32" t="s">
        <v>25</v>
      </c>
      <c r="P482" s="32" t="s">
        <v>26</v>
      </c>
    </row>
    <row r="483" spans="1:16" x14ac:dyDescent="0.25">
      <c r="A483" s="49" t="s">
        <v>1423</v>
      </c>
      <c r="B483" s="32" t="s">
        <v>59</v>
      </c>
      <c r="C483" s="33">
        <v>43790</v>
      </c>
      <c r="D483" s="37">
        <f ca="1">TODAY()-Table15[Reservation Placed Date]</f>
        <v>1604</v>
      </c>
      <c r="E483" s="32" t="s">
        <v>25</v>
      </c>
      <c r="F483" s="34">
        <v>45268</v>
      </c>
      <c r="G483" s="36">
        <f ca="1">TODAY()-Table15[Order Invitation Received Date]</f>
        <v>126</v>
      </c>
      <c r="H483" s="34">
        <v>45270</v>
      </c>
      <c r="I483" s="36">
        <f ca="1">TODAY()-Table15[Order Placed Date]</f>
        <v>124</v>
      </c>
      <c r="J483" s="32" t="s">
        <v>30</v>
      </c>
      <c r="K483" s="32" t="s">
        <v>1424</v>
      </c>
      <c r="L483" s="32" t="s">
        <v>339</v>
      </c>
      <c r="M483" s="32" t="s">
        <v>23</v>
      </c>
      <c r="N483" s="46" t="s">
        <v>340</v>
      </c>
      <c r="O483" s="32" t="s">
        <v>25</v>
      </c>
      <c r="P483" s="32" t="s">
        <v>26</v>
      </c>
    </row>
    <row r="484" spans="1:16" x14ac:dyDescent="0.25">
      <c r="A484" s="49" t="s">
        <v>68</v>
      </c>
      <c r="B484" s="32" t="s">
        <v>69</v>
      </c>
      <c r="C484" s="33">
        <v>43790</v>
      </c>
      <c r="D484" s="37">
        <f ca="1">TODAY()-Table15[Reservation Placed Date]</f>
        <v>1604</v>
      </c>
      <c r="E484" s="32" t="s">
        <v>25</v>
      </c>
      <c r="F484" s="34">
        <v>45268</v>
      </c>
      <c r="G484" s="36">
        <f ca="1">TODAY()-Table15[Order Invitation Received Date]</f>
        <v>126</v>
      </c>
      <c r="H484" s="34">
        <v>45269</v>
      </c>
      <c r="I484" s="36">
        <f ca="1">TODAY()-Table15[Order Placed Date]</f>
        <v>125</v>
      </c>
      <c r="J484" s="32" t="s">
        <v>36</v>
      </c>
      <c r="K484" s="32" t="s">
        <v>70</v>
      </c>
      <c r="L484" s="32" t="s">
        <v>71</v>
      </c>
      <c r="M484" s="32" t="s">
        <v>23</v>
      </c>
      <c r="N484" s="46"/>
      <c r="O484" s="32" t="s">
        <v>25</v>
      </c>
      <c r="P484" s="32" t="s">
        <v>26</v>
      </c>
    </row>
    <row r="485" spans="1:16" ht="25.5" x14ac:dyDescent="0.25">
      <c r="A485" s="49" t="s">
        <v>192</v>
      </c>
      <c r="B485" s="32" t="s">
        <v>64</v>
      </c>
      <c r="C485" s="33">
        <v>43790</v>
      </c>
      <c r="D485" s="37">
        <f ca="1">TODAY()-Table15[Reservation Placed Date]</f>
        <v>1604</v>
      </c>
      <c r="E485" s="32" t="s">
        <v>25</v>
      </c>
      <c r="F485" s="34">
        <v>45268</v>
      </c>
      <c r="G485" s="36">
        <f ca="1">TODAY()-Table15[Order Invitation Received Date]</f>
        <v>126</v>
      </c>
      <c r="H485" s="34">
        <v>45268</v>
      </c>
      <c r="I485" s="36">
        <f ca="1">TODAY()-Table15[Order Placed Date]</f>
        <v>126</v>
      </c>
      <c r="J485" s="32" t="s">
        <v>36</v>
      </c>
      <c r="K485" s="32" t="s">
        <v>193</v>
      </c>
      <c r="L485" s="32" t="s">
        <v>194</v>
      </c>
      <c r="M485" s="32" t="s">
        <v>23</v>
      </c>
      <c r="N485" s="46"/>
      <c r="O485" s="32" t="s">
        <v>25</v>
      </c>
      <c r="P485" s="32" t="s">
        <v>26</v>
      </c>
    </row>
    <row r="486" spans="1:16" x14ac:dyDescent="0.25">
      <c r="A486" s="49" t="s">
        <v>454</v>
      </c>
      <c r="B486" s="32" t="s">
        <v>29</v>
      </c>
      <c r="C486" s="33">
        <v>43790</v>
      </c>
      <c r="D486" s="37">
        <f ca="1">TODAY()-Table15[Reservation Placed Date]</f>
        <v>1604</v>
      </c>
      <c r="E486" s="32" t="s">
        <v>25</v>
      </c>
      <c r="F486" s="34">
        <v>45268</v>
      </c>
      <c r="G486" s="36">
        <f ca="1">TODAY()-Table15[Order Invitation Received Date]</f>
        <v>126</v>
      </c>
      <c r="H486" s="34">
        <v>45268</v>
      </c>
      <c r="I486" s="36">
        <f ca="1">TODAY()-Table15[Order Placed Date]</f>
        <v>126</v>
      </c>
      <c r="J486" s="32" t="s">
        <v>36</v>
      </c>
      <c r="K486" s="32" t="s">
        <v>455</v>
      </c>
      <c r="L486" s="32" t="s">
        <v>408</v>
      </c>
      <c r="M486" s="32" t="s">
        <v>23</v>
      </c>
      <c r="N486" s="46" t="s">
        <v>340</v>
      </c>
      <c r="O486" s="32" t="s">
        <v>25</v>
      </c>
      <c r="P486" s="32" t="s">
        <v>26</v>
      </c>
    </row>
    <row r="487" spans="1:16" x14ac:dyDescent="0.25">
      <c r="A487" s="49" t="s">
        <v>2208</v>
      </c>
      <c r="B487" s="32" t="s">
        <v>35</v>
      </c>
      <c r="C487" s="33">
        <v>43790</v>
      </c>
      <c r="D487" s="37">
        <f ca="1">TODAY()-Table15[Reservation Placed Date]</f>
        <v>1604</v>
      </c>
      <c r="E487" s="32" t="s">
        <v>25</v>
      </c>
      <c r="F487" s="34">
        <v>45268</v>
      </c>
      <c r="G487" s="36">
        <f ca="1">TODAY()-Table15[Order Invitation Received Date]</f>
        <v>126</v>
      </c>
      <c r="H487" s="34">
        <v>45269</v>
      </c>
      <c r="I487" s="36">
        <f ca="1">TODAY()-Table15[Order Placed Date]</f>
        <v>125</v>
      </c>
      <c r="J487" s="32" t="s">
        <v>36</v>
      </c>
      <c r="K487" s="32" t="s">
        <v>497</v>
      </c>
      <c r="L487" s="32" t="s">
        <v>2209</v>
      </c>
      <c r="M487" s="32" t="s">
        <v>23</v>
      </c>
      <c r="N487" s="46" t="s">
        <v>340</v>
      </c>
      <c r="O487" s="32" t="s">
        <v>25</v>
      </c>
      <c r="P487" s="32" t="s">
        <v>26</v>
      </c>
    </row>
    <row r="488" spans="1:16" x14ac:dyDescent="0.25">
      <c r="A488" s="49" t="s">
        <v>212</v>
      </c>
      <c r="B488" s="32" t="s">
        <v>69</v>
      </c>
      <c r="C488" s="33">
        <v>43790</v>
      </c>
      <c r="D488" s="37">
        <f ca="1">TODAY()-Table15[Reservation Placed Date]</f>
        <v>1604</v>
      </c>
      <c r="E488" s="32" t="s">
        <v>25</v>
      </c>
      <c r="F488" s="34">
        <v>45268</v>
      </c>
      <c r="G488" s="36">
        <f ca="1">TODAY()-Table15[Order Invitation Received Date]</f>
        <v>126</v>
      </c>
      <c r="H488" s="34">
        <v>45268</v>
      </c>
      <c r="I488" s="36">
        <f ca="1">TODAY()-Table15[Order Placed Date]</f>
        <v>126</v>
      </c>
      <c r="J488" s="32" t="s">
        <v>36</v>
      </c>
      <c r="K488" s="32" t="s">
        <v>213</v>
      </c>
      <c r="L488" s="32" t="s">
        <v>32</v>
      </c>
      <c r="M488" s="32" t="s">
        <v>23</v>
      </c>
      <c r="N488" s="46"/>
      <c r="O488" s="32" t="s">
        <v>25</v>
      </c>
      <c r="P488" s="32" t="s">
        <v>26</v>
      </c>
    </row>
    <row r="489" spans="1:16" x14ac:dyDescent="0.25">
      <c r="A489" s="49" t="s">
        <v>50</v>
      </c>
      <c r="B489" s="32" t="s">
        <v>29</v>
      </c>
      <c r="C489" s="33">
        <v>43790</v>
      </c>
      <c r="D489" s="37">
        <f ca="1">TODAY()-Table15[Reservation Placed Date]</f>
        <v>1604</v>
      </c>
      <c r="E489" s="32" t="s">
        <v>25</v>
      </c>
      <c r="F489" s="34">
        <v>45268</v>
      </c>
      <c r="G489" s="36">
        <f ca="1">TODAY()-Table15[Order Invitation Received Date]</f>
        <v>126</v>
      </c>
      <c r="H489" s="34">
        <v>45268</v>
      </c>
      <c r="I489" s="36">
        <f ca="1">TODAY()-Table15[Order Placed Date]</f>
        <v>126</v>
      </c>
      <c r="J489" s="32" t="s">
        <v>36</v>
      </c>
      <c r="K489" s="32" t="s">
        <v>51</v>
      </c>
      <c r="L489" s="32" t="s">
        <v>52</v>
      </c>
      <c r="M489" s="32" t="s">
        <v>23</v>
      </c>
      <c r="N489" s="46"/>
      <c r="O489" s="32" t="s">
        <v>25</v>
      </c>
      <c r="P489" s="32" t="s">
        <v>26</v>
      </c>
    </row>
    <row r="490" spans="1:16" x14ac:dyDescent="0.25">
      <c r="A490" s="49" t="s">
        <v>34</v>
      </c>
      <c r="B490" s="32" t="s">
        <v>35</v>
      </c>
      <c r="C490" s="33">
        <v>43790</v>
      </c>
      <c r="D490" s="37">
        <f ca="1">TODAY()-Table15[Reservation Placed Date]</f>
        <v>1604</v>
      </c>
      <c r="E490" s="32" t="s">
        <v>25</v>
      </c>
      <c r="F490" s="34">
        <v>45268</v>
      </c>
      <c r="G490" s="36">
        <f ca="1">TODAY()-Table15[Order Invitation Received Date]</f>
        <v>126</v>
      </c>
      <c r="H490" s="34">
        <v>45268</v>
      </c>
      <c r="I490" s="36">
        <f ca="1">TODAY()-Table15[Order Placed Date]</f>
        <v>126</v>
      </c>
      <c r="J490" s="32" t="s">
        <v>36</v>
      </c>
      <c r="K490" s="32" t="s">
        <v>37</v>
      </c>
      <c r="L490" s="32" t="s">
        <v>38</v>
      </c>
      <c r="M490" s="32" t="s">
        <v>23</v>
      </c>
      <c r="N490" s="46"/>
      <c r="O490" s="32" t="s">
        <v>25</v>
      </c>
      <c r="P490" s="32" t="s">
        <v>26</v>
      </c>
    </row>
    <row r="491" spans="1:16" x14ac:dyDescent="0.25">
      <c r="A491" s="49" t="s">
        <v>1165</v>
      </c>
      <c r="B491" s="32" t="s">
        <v>19</v>
      </c>
      <c r="C491" s="33">
        <v>43790</v>
      </c>
      <c r="D491" s="37">
        <f ca="1">TODAY()-Table15[Reservation Placed Date]</f>
        <v>1604</v>
      </c>
      <c r="E491" s="32" t="s">
        <v>25</v>
      </c>
      <c r="F491" s="34">
        <v>45268</v>
      </c>
      <c r="G491" s="36">
        <f ca="1">TODAY()-Table15[Order Invitation Received Date]</f>
        <v>126</v>
      </c>
      <c r="H491" s="34">
        <v>45269</v>
      </c>
      <c r="I491" s="36">
        <f ca="1">TODAY()-Table15[Order Placed Date]</f>
        <v>125</v>
      </c>
      <c r="J491" s="32" t="s">
        <v>36</v>
      </c>
      <c r="K491" s="32" t="s">
        <v>960</v>
      </c>
      <c r="L491" s="32" t="s">
        <v>286</v>
      </c>
      <c r="M491" s="32" t="s">
        <v>23</v>
      </c>
      <c r="N491" s="46" t="s">
        <v>24</v>
      </c>
      <c r="O491" s="32" t="s">
        <v>25</v>
      </c>
      <c r="P491" s="32" t="s">
        <v>26</v>
      </c>
    </row>
    <row r="492" spans="1:16" x14ac:dyDescent="0.25">
      <c r="A492" s="49" t="s">
        <v>2482</v>
      </c>
      <c r="B492" s="32" t="s">
        <v>29</v>
      </c>
      <c r="C492" s="33">
        <v>43790</v>
      </c>
      <c r="D492" s="37">
        <f ca="1">TODAY()-Table15[Reservation Placed Date]</f>
        <v>1604</v>
      </c>
      <c r="E492" s="32" t="s">
        <v>25</v>
      </c>
      <c r="F492" s="34">
        <v>45268</v>
      </c>
      <c r="G492" s="36">
        <f ca="1">TODAY()-Table15[Order Invitation Received Date]</f>
        <v>126</v>
      </c>
      <c r="H492" s="34">
        <v>45268</v>
      </c>
      <c r="I492" s="36">
        <f ca="1">TODAY()-Table15[Order Placed Date]</f>
        <v>126</v>
      </c>
      <c r="J492" s="32" t="s">
        <v>36</v>
      </c>
      <c r="K492" s="32" t="s">
        <v>376</v>
      </c>
      <c r="L492" s="32" t="s">
        <v>2483</v>
      </c>
      <c r="M492" s="32" t="s">
        <v>23</v>
      </c>
      <c r="N492" s="46" t="s">
        <v>340</v>
      </c>
      <c r="O492" s="32" t="s">
        <v>25</v>
      </c>
      <c r="P492" s="32" t="s">
        <v>26</v>
      </c>
    </row>
    <row r="493" spans="1:16" x14ac:dyDescent="0.25">
      <c r="A493" s="49" t="s">
        <v>380</v>
      </c>
      <c r="B493" s="32" t="s">
        <v>19</v>
      </c>
      <c r="C493" s="33">
        <v>43790</v>
      </c>
      <c r="D493" s="37">
        <f ca="1">TODAY()-Table15[Reservation Placed Date]</f>
        <v>1604</v>
      </c>
      <c r="E493" s="32" t="s">
        <v>25</v>
      </c>
      <c r="F493" s="34">
        <v>45268</v>
      </c>
      <c r="G493" s="36">
        <f ca="1">TODAY()-Table15[Order Invitation Received Date]</f>
        <v>126</v>
      </c>
      <c r="H493" s="34">
        <v>45269</v>
      </c>
      <c r="I493" s="36">
        <f ca="1">TODAY()-Table15[Order Placed Date]</f>
        <v>125</v>
      </c>
      <c r="J493" s="32" t="s">
        <v>30</v>
      </c>
      <c r="K493" s="32" t="s">
        <v>352</v>
      </c>
      <c r="L493" s="32" t="s">
        <v>162</v>
      </c>
      <c r="M493" s="32" t="s">
        <v>23</v>
      </c>
      <c r="N493" s="46" t="s">
        <v>24</v>
      </c>
      <c r="O493" s="32" t="s">
        <v>25</v>
      </c>
      <c r="P493" s="32" t="s">
        <v>26</v>
      </c>
    </row>
    <row r="494" spans="1:16" x14ac:dyDescent="0.25">
      <c r="A494" s="49" t="s">
        <v>1928</v>
      </c>
      <c r="B494" s="32" t="s">
        <v>29</v>
      </c>
      <c r="C494" s="33">
        <v>43790</v>
      </c>
      <c r="D494" s="37">
        <f ca="1">TODAY()-Table15[Reservation Placed Date]</f>
        <v>1604</v>
      </c>
      <c r="E494" s="32" t="s">
        <v>25</v>
      </c>
      <c r="F494" s="34">
        <v>45268</v>
      </c>
      <c r="G494" s="36">
        <f ca="1">TODAY()-Table15[Order Invitation Received Date]</f>
        <v>126</v>
      </c>
      <c r="H494" s="34">
        <v>45276</v>
      </c>
      <c r="I494" s="36">
        <f ca="1">TODAY()-Table15[Order Placed Date]</f>
        <v>118</v>
      </c>
      <c r="J494" s="32" t="s">
        <v>253</v>
      </c>
      <c r="K494" s="32" t="s">
        <v>1929</v>
      </c>
      <c r="L494" s="32" t="s">
        <v>286</v>
      </c>
      <c r="M494" s="32" t="s">
        <v>23</v>
      </c>
      <c r="N494" s="46" t="s">
        <v>356</v>
      </c>
      <c r="O494" s="32" t="s">
        <v>25</v>
      </c>
      <c r="P494" s="32" t="s">
        <v>26</v>
      </c>
    </row>
    <row r="495" spans="1:16" x14ac:dyDescent="0.25">
      <c r="A495" s="49" t="s">
        <v>1112</v>
      </c>
      <c r="B495" s="32" t="s">
        <v>46</v>
      </c>
      <c r="C495" s="33">
        <v>43790</v>
      </c>
      <c r="D495" s="37">
        <f ca="1">TODAY()-Table15[Reservation Placed Date]</f>
        <v>1604</v>
      </c>
      <c r="E495" s="32" t="s">
        <v>25</v>
      </c>
      <c r="F495" s="34">
        <v>45268</v>
      </c>
      <c r="G495" s="36">
        <f ca="1">TODAY()-Table15[Order Invitation Received Date]</f>
        <v>126</v>
      </c>
      <c r="H495" s="34">
        <v>45269</v>
      </c>
      <c r="I495" s="36">
        <f ca="1">TODAY()-Table15[Order Placed Date]</f>
        <v>125</v>
      </c>
      <c r="J495" s="32" t="s">
        <v>36</v>
      </c>
      <c r="K495" s="32" t="s">
        <v>1113</v>
      </c>
      <c r="L495" s="32" t="s">
        <v>1108</v>
      </c>
      <c r="M495" s="32" t="s">
        <v>23</v>
      </c>
      <c r="N495" s="46" t="s">
        <v>340</v>
      </c>
      <c r="O495" s="32" t="s">
        <v>25</v>
      </c>
      <c r="P495" s="32" t="s">
        <v>26</v>
      </c>
    </row>
    <row r="496" spans="1:16" x14ac:dyDescent="0.25">
      <c r="A496" s="49" t="s">
        <v>905</v>
      </c>
      <c r="B496" s="32" t="s">
        <v>69</v>
      </c>
      <c r="C496" s="33">
        <v>43790</v>
      </c>
      <c r="D496" s="37">
        <f ca="1">TODAY()-Table15[Reservation Placed Date]</f>
        <v>1604</v>
      </c>
      <c r="E496" s="32" t="s">
        <v>25</v>
      </c>
      <c r="F496" s="34">
        <v>45268</v>
      </c>
      <c r="G496" s="36">
        <f ca="1">TODAY()-Table15[Order Invitation Received Date]</f>
        <v>126</v>
      </c>
      <c r="H496" s="34">
        <v>45275</v>
      </c>
      <c r="I496" s="36">
        <f ca="1">TODAY()-Table15[Order Placed Date]</f>
        <v>119</v>
      </c>
      <c r="J496" s="32" t="s">
        <v>119</v>
      </c>
      <c r="K496" s="32" t="s">
        <v>906</v>
      </c>
      <c r="L496" s="32" t="s">
        <v>438</v>
      </c>
      <c r="M496" s="32" t="s">
        <v>23</v>
      </c>
      <c r="N496" s="46" t="s">
        <v>340</v>
      </c>
      <c r="O496" s="32" t="s">
        <v>25</v>
      </c>
      <c r="P496" s="32" t="s">
        <v>26</v>
      </c>
    </row>
    <row r="497" spans="1:16" x14ac:dyDescent="0.25">
      <c r="A497" s="49" t="s">
        <v>94</v>
      </c>
      <c r="B497" s="32" t="s">
        <v>95</v>
      </c>
      <c r="C497" s="33">
        <v>43790</v>
      </c>
      <c r="D497" s="37">
        <f ca="1">TODAY()-Table15[Reservation Placed Date]</f>
        <v>1604</v>
      </c>
      <c r="E497" s="32" t="s">
        <v>25</v>
      </c>
      <c r="F497" s="34">
        <v>45268</v>
      </c>
      <c r="G497" s="36">
        <f ca="1">TODAY()-Table15[Order Invitation Received Date]</f>
        <v>126</v>
      </c>
      <c r="H497" s="34">
        <v>45268</v>
      </c>
      <c r="I497" s="36">
        <f ca="1">TODAY()-Table15[Order Placed Date]</f>
        <v>126</v>
      </c>
      <c r="J497" s="32" t="s">
        <v>36</v>
      </c>
      <c r="K497" s="32" t="s">
        <v>96</v>
      </c>
      <c r="L497" s="32" t="s">
        <v>97</v>
      </c>
      <c r="M497" s="32" t="s">
        <v>23</v>
      </c>
      <c r="N497" s="46"/>
      <c r="O497" s="32" t="s">
        <v>25</v>
      </c>
      <c r="P497" s="32" t="s">
        <v>26</v>
      </c>
    </row>
    <row r="498" spans="1:16" x14ac:dyDescent="0.25">
      <c r="A498" s="49" t="s">
        <v>234</v>
      </c>
      <c r="B498" s="32" t="s">
        <v>95</v>
      </c>
      <c r="C498" s="33">
        <v>43790</v>
      </c>
      <c r="D498" s="37">
        <f ca="1">TODAY()-Table15[Reservation Placed Date]</f>
        <v>1604</v>
      </c>
      <c r="E498" s="32" t="s">
        <v>25</v>
      </c>
      <c r="F498" s="34">
        <v>45268</v>
      </c>
      <c r="G498" s="36">
        <f ca="1">TODAY()-Table15[Order Invitation Received Date]</f>
        <v>126</v>
      </c>
      <c r="H498" s="34">
        <v>45269</v>
      </c>
      <c r="I498" s="36">
        <f ca="1">TODAY()-Table15[Order Placed Date]</f>
        <v>125</v>
      </c>
      <c r="J498" s="32" t="s">
        <v>36</v>
      </c>
      <c r="K498" s="32" t="s">
        <v>235</v>
      </c>
      <c r="L498" s="32" t="s">
        <v>236</v>
      </c>
      <c r="M498" s="32" t="s">
        <v>23</v>
      </c>
      <c r="N498" s="46"/>
      <c r="O498" s="32" t="s">
        <v>25</v>
      </c>
      <c r="P498" s="32" t="s">
        <v>26</v>
      </c>
    </row>
    <row r="499" spans="1:16" x14ac:dyDescent="0.25">
      <c r="A499" s="49" t="s">
        <v>342</v>
      </c>
      <c r="B499" s="32" t="s">
        <v>19</v>
      </c>
      <c r="C499" s="33">
        <v>43790</v>
      </c>
      <c r="D499" s="37">
        <f ca="1">TODAY()-Table15[Reservation Placed Date]</f>
        <v>1604</v>
      </c>
      <c r="E499" s="32" t="s">
        <v>25</v>
      </c>
      <c r="F499" s="34">
        <v>45268</v>
      </c>
      <c r="G499" s="36">
        <f ca="1">TODAY()-Table15[Order Invitation Received Date]</f>
        <v>126</v>
      </c>
      <c r="H499" s="34">
        <v>45268</v>
      </c>
      <c r="I499" s="36">
        <f ca="1">TODAY()-Table15[Order Placed Date]</f>
        <v>126</v>
      </c>
      <c r="J499" s="32" t="s">
        <v>36</v>
      </c>
      <c r="K499" s="32" t="s">
        <v>202</v>
      </c>
      <c r="L499" s="40">
        <v>45261</v>
      </c>
      <c r="M499" s="32" t="s">
        <v>23</v>
      </c>
      <c r="N499" s="46" t="s">
        <v>24</v>
      </c>
      <c r="O499" s="32" t="s">
        <v>25</v>
      </c>
      <c r="P499" s="32" t="s">
        <v>26</v>
      </c>
    </row>
    <row r="500" spans="1:16" x14ac:dyDescent="0.25">
      <c r="A500" s="49" t="s">
        <v>351</v>
      </c>
      <c r="B500" s="32" t="s">
        <v>46</v>
      </c>
      <c r="C500" s="33">
        <v>43790</v>
      </c>
      <c r="D500" s="37">
        <f ca="1">TODAY()-Table15[Reservation Placed Date]</f>
        <v>1604</v>
      </c>
      <c r="E500" s="32" t="s">
        <v>25</v>
      </c>
      <c r="F500" s="34">
        <v>45268</v>
      </c>
      <c r="G500" s="36">
        <f ca="1">TODAY()-Table15[Order Invitation Received Date]</f>
        <v>126</v>
      </c>
      <c r="H500" s="34">
        <v>45268</v>
      </c>
      <c r="I500" s="36">
        <f ca="1">TODAY()-Table15[Order Placed Date]</f>
        <v>126</v>
      </c>
      <c r="J500" s="32" t="s">
        <v>30</v>
      </c>
      <c r="K500" s="32" t="s">
        <v>352</v>
      </c>
      <c r="L500" s="32" t="s">
        <v>38</v>
      </c>
      <c r="M500" s="32" t="s">
        <v>23</v>
      </c>
      <c r="N500" s="46" t="s">
        <v>340</v>
      </c>
      <c r="O500" s="32" t="s">
        <v>25</v>
      </c>
      <c r="P500" s="32" t="s">
        <v>26</v>
      </c>
    </row>
    <row r="501" spans="1:16" x14ac:dyDescent="0.25">
      <c r="A501" s="49" t="s">
        <v>583</v>
      </c>
      <c r="B501" s="32" t="s">
        <v>59</v>
      </c>
      <c r="C501" s="33">
        <v>43790</v>
      </c>
      <c r="D501" s="37">
        <f ca="1">TODAY()-Table15[Reservation Placed Date]</f>
        <v>1604</v>
      </c>
      <c r="E501" s="32" t="s">
        <v>25</v>
      </c>
      <c r="F501" s="34">
        <v>45268</v>
      </c>
      <c r="G501" s="36">
        <f ca="1">TODAY()-Table15[Order Invitation Received Date]</f>
        <v>126</v>
      </c>
      <c r="H501" s="34">
        <v>45278</v>
      </c>
      <c r="I501" s="36">
        <f ca="1">TODAY()-Table15[Order Placed Date]</f>
        <v>116</v>
      </c>
      <c r="J501" s="32" t="s">
        <v>36</v>
      </c>
      <c r="K501" s="32" t="s">
        <v>584</v>
      </c>
      <c r="L501" s="32" t="s">
        <v>585</v>
      </c>
      <c r="M501" s="32" t="s">
        <v>23</v>
      </c>
      <c r="N501" s="46" t="s">
        <v>356</v>
      </c>
      <c r="O501" s="32" t="s">
        <v>25</v>
      </c>
      <c r="P501" s="32" t="s">
        <v>26</v>
      </c>
    </row>
    <row r="502" spans="1:16" x14ac:dyDescent="0.25">
      <c r="A502" s="49" t="s">
        <v>1708</v>
      </c>
      <c r="B502" s="32" t="s">
        <v>69</v>
      </c>
      <c r="C502" s="33">
        <v>43790</v>
      </c>
      <c r="D502" s="37">
        <f ca="1">TODAY()-Table15[Reservation Placed Date]</f>
        <v>1604</v>
      </c>
      <c r="E502" s="32" t="s">
        <v>25</v>
      </c>
      <c r="F502" s="34">
        <v>45268</v>
      </c>
      <c r="G502" s="36">
        <f ca="1">TODAY()-Table15[Order Invitation Received Date]</f>
        <v>126</v>
      </c>
      <c r="H502" s="34">
        <v>45268</v>
      </c>
      <c r="I502" s="36">
        <f ca="1">TODAY()-Table15[Order Placed Date]</f>
        <v>126</v>
      </c>
      <c r="J502" s="32" t="s">
        <v>36</v>
      </c>
      <c r="K502" s="32" t="s">
        <v>124</v>
      </c>
      <c r="L502" s="32" t="s">
        <v>274</v>
      </c>
      <c r="M502" s="32" t="s">
        <v>23</v>
      </c>
      <c r="N502" s="46" t="s">
        <v>340</v>
      </c>
      <c r="O502" s="32" t="s">
        <v>25</v>
      </c>
      <c r="P502" s="32" t="s">
        <v>26</v>
      </c>
    </row>
    <row r="503" spans="1:16" x14ac:dyDescent="0.25">
      <c r="A503" s="49" t="s">
        <v>3109</v>
      </c>
      <c r="B503" s="32" t="s">
        <v>95</v>
      </c>
      <c r="C503" s="33">
        <v>43790</v>
      </c>
      <c r="D503" s="37">
        <f ca="1">TODAY()-Table15[Reservation Placed Date]</f>
        <v>1604</v>
      </c>
      <c r="E503" s="32" t="s">
        <v>25</v>
      </c>
      <c r="F503" s="34">
        <v>45268</v>
      </c>
      <c r="G503" s="36">
        <f ca="1">TODAY()-Table15[Order Invitation Received Date]</f>
        <v>126</v>
      </c>
      <c r="H503" s="34">
        <v>45270</v>
      </c>
      <c r="I503" s="36">
        <f ca="1">TODAY()-Table15[Order Placed Date]</f>
        <v>124</v>
      </c>
      <c r="J503" s="32" t="s">
        <v>36</v>
      </c>
      <c r="K503" s="32" t="s">
        <v>824</v>
      </c>
      <c r="L503" s="32" t="s">
        <v>1108</v>
      </c>
      <c r="M503" s="32" t="s">
        <v>23</v>
      </c>
      <c r="N503" s="46" t="s">
        <v>340</v>
      </c>
      <c r="O503" s="32" t="s">
        <v>25</v>
      </c>
      <c r="P503" s="32" t="s">
        <v>26</v>
      </c>
    </row>
    <row r="504" spans="1:16" x14ac:dyDescent="0.25">
      <c r="A504" s="49" t="s">
        <v>2753</v>
      </c>
      <c r="B504" s="32" t="s">
        <v>59</v>
      </c>
      <c r="C504" s="33">
        <v>43790</v>
      </c>
      <c r="D504" s="37">
        <f ca="1">TODAY()-Table15[Reservation Placed Date]</f>
        <v>1604</v>
      </c>
      <c r="E504" s="32" t="s">
        <v>25</v>
      </c>
      <c r="F504" s="34">
        <v>45268</v>
      </c>
      <c r="G504" s="36">
        <f ca="1">TODAY()-Table15[Order Invitation Received Date]</f>
        <v>126</v>
      </c>
      <c r="H504" s="34">
        <v>45269</v>
      </c>
      <c r="I504" s="36">
        <f ca="1">TODAY()-Table15[Order Placed Date]</f>
        <v>125</v>
      </c>
      <c r="J504" s="32" t="s">
        <v>36</v>
      </c>
      <c r="K504" s="32" t="s">
        <v>177</v>
      </c>
      <c r="L504" s="32" t="s">
        <v>66</v>
      </c>
      <c r="M504" s="32" t="s">
        <v>23</v>
      </c>
      <c r="N504" s="46" t="s">
        <v>24</v>
      </c>
      <c r="O504" s="32" t="s">
        <v>25</v>
      </c>
      <c r="P504" s="32" t="s">
        <v>26</v>
      </c>
    </row>
    <row r="505" spans="1:16" x14ac:dyDescent="0.25">
      <c r="A505" s="49" t="s">
        <v>407</v>
      </c>
      <c r="B505" s="32" t="s">
        <v>59</v>
      </c>
      <c r="C505" s="33">
        <v>43790</v>
      </c>
      <c r="D505" s="37">
        <f ca="1">TODAY()-Table15[Reservation Placed Date]</f>
        <v>1604</v>
      </c>
      <c r="E505" s="32" t="s">
        <v>25</v>
      </c>
      <c r="F505" s="34">
        <v>45268</v>
      </c>
      <c r="G505" s="36">
        <f ca="1">TODAY()-Table15[Order Invitation Received Date]</f>
        <v>126</v>
      </c>
      <c r="H505" s="34">
        <v>45274</v>
      </c>
      <c r="I505" s="36">
        <f ca="1">TODAY()-Table15[Order Placed Date]</f>
        <v>120</v>
      </c>
      <c r="J505" s="32" t="s">
        <v>36</v>
      </c>
      <c r="K505" s="32" t="s">
        <v>127</v>
      </c>
      <c r="L505" s="32" t="s">
        <v>408</v>
      </c>
      <c r="M505" s="32" t="s">
        <v>23</v>
      </c>
      <c r="N505" s="46" t="s">
        <v>340</v>
      </c>
      <c r="O505" s="32" t="s">
        <v>25</v>
      </c>
      <c r="P505" s="32" t="s">
        <v>26</v>
      </c>
    </row>
    <row r="506" spans="1:16" x14ac:dyDescent="0.25">
      <c r="A506" s="49" t="s">
        <v>463</v>
      </c>
      <c r="B506" s="32" t="s">
        <v>35</v>
      </c>
      <c r="C506" s="33">
        <v>43790</v>
      </c>
      <c r="D506" s="37">
        <f ca="1">TODAY()-Table15[Reservation Placed Date]</f>
        <v>1604</v>
      </c>
      <c r="E506" s="32" t="s">
        <v>25</v>
      </c>
      <c r="F506" s="34">
        <v>45268</v>
      </c>
      <c r="G506" s="36">
        <f ca="1">TODAY()-Table15[Order Invitation Received Date]</f>
        <v>126</v>
      </c>
      <c r="H506" s="34">
        <v>45269</v>
      </c>
      <c r="I506" s="36">
        <f ca="1">TODAY()-Table15[Order Placed Date]</f>
        <v>125</v>
      </c>
      <c r="J506" s="32" t="s">
        <v>36</v>
      </c>
      <c r="K506" s="32" t="s">
        <v>320</v>
      </c>
      <c r="L506" s="32" t="s">
        <v>317</v>
      </c>
      <c r="M506" s="32" t="s">
        <v>23</v>
      </c>
      <c r="N506" s="46" t="s">
        <v>24</v>
      </c>
      <c r="O506" s="32" t="s">
        <v>25</v>
      </c>
      <c r="P506" s="32" t="s">
        <v>26</v>
      </c>
    </row>
    <row r="507" spans="1:16" x14ac:dyDescent="0.25">
      <c r="A507" s="49" t="s">
        <v>1408</v>
      </c>
      <c r="B507" s="32" t="s">
        <v>95</v>
      </c>
      <c r="C507" s="33">
        <v>43790</v>
      </c>
      <c r="D507" s="37">
        <f ca="1">TODAY()-Table15[Reservation Placed Date]</f>
        <v>1604</v>
      </c>
      <c r="E507" s="32" t="s">
        <v>25</v>
      </c>
      <c r="F507" s="34">
        <v>45268</v>
      </c>
      <c r="G507" s="36">
        <f ca="1">TODAY()-Table15[Order Invitation Received Date]</f>
        <v>126</v>
      </c>
      <c r="H507" s="34">
        <v>45269</v>
      </c>
      <c r="I507" s="36">
        <f ca="1">TODAY()-Table15[Order Placed Date]</f>
        <v>125</v>
      </c>
      <c r="J507" s="32" t="s">
        <v>604</v>
      </c>
      <c r="K507" s="32" t="s">
        <v>605</v>
      </c>
      <c r="L507" s="32" t="s">
        <v>82</v>
      </c>
      <c r="M507" s="32" t="s">
        <v>23</v>
      </c>
      <c r="N507" s="46" t="s">
        <v>24</v>
      </c>
      <c r="O507" s="32" t="s">
        <v>25</v>
      </c>
      <c r="P507" s="32" t="s">
        <v>26</v>
      </c>
    </row>
    <row r="508" spans="1:16" x14ac:dyDescent="0.25">
      <c r="A508" s="49" t="s">
        <v>3068</v>
      </c>
      <c r="B508" s="32" t="s">
        <v>95</v>
      </c>
      <c r="C508" s="33">
        <v>43790</v>
      </c>
      <c r="D508" s="37">
        <f ca="1">TODAY()-Table15[Reservation Placed Date]</f>
        <v>1604</v>
      </c>
      <c r="E508" s="32" t="s">
        <v>25</v>
      </c>
      <c r="F508" s="34">
        <v>45268</v>
      </c>
      <c r="G508" s="36">
        <f ca="1">TODAY()-Table15[Order Invitation Received Date]</f>
        <v>126</v>
      </c>
      <c r="H508" s="34">
        <v>45269</v>
      </c>
      <c r="I508" s="36">
        <f ca="1">TODAY()-Table15[Order Placed Date]</f>
        <v>125</v>
      </c>
      <c r="J508" s="32" t="s">
        <v>36</v>
      </c>
      <c r="K508" s="32" t="s">
        <v>824</v>
      </c>
      <c r="L508" s="32" t="s">
        <v>2209</v>
      </c>
      <c r="M508" s="32" t="s">
        <v>23</v>
      </c>
      <c r="N508" s="46" t="s">
        <v>340</v>
      </c>
      <c r="O508" s="32" t="s">
        <v>25</v>
      </c>
      <c r="P508" s="32" t="s">
        <v>26</v>
      </c>
    </row>
    <row r="509" spans="1:16" x14ac:dyDescent="0.25">
      <c r="A509" s="49" t="s">
        <v>991</v>
      </c>
      <c r="B509" s="32" t="s">
        <v>95</v>
      </c>
      <c r="C509" s="33">
        <v>43790</v>
      </c>
      <c r="D509" s="37">
        <f ca="1">TODAY()-Table15[Reservation Placed Date]</f>
        <v>1604</v>
      </c>
      <c r="E509" s="32" t="s">
        <v>25</v>
      </c>
      <c r="F509" s="34">
        <v>45268</v>
      </c>
      <c r="G509" s="36">
        <f ca="1">TODAY()-Table15[Order Invitation Received Date]</f>
        <v>126</v>
      </c>
      <c r="H509" s="34">
        <v>45268</v>
      </c>
      <c r="I509" s="36">
        <f ca="1">TODAY()-Table15[Order Placed Date]</f>
        <v>126</v>
      </c>
      <c r="J509" s="32" t="s">
        <v>36</v>
      </c>
      <c r="K509" s="32" t="s">
        <v>992</v>
      </c>
      <c r="L509" s="32" t="s">
        <v>993</v>
      </c>
      <c r="M509" s="32" t="s">
        <v>23</v>
      </c>
      <c r="N509" s="46" t="s">
        <v>340</v>
      </c>
      <c r="O509" s="32" t="s">
        <v>25</v>
      </c>
      <c r="P509" s="32" t="s">
        <v>26</v>
      </c>
    </row>
    <row r="510" spans="1:16" x14ac:dyDescent="0.25">
      <c r="A510" s="49" t="s">
        <v>1875</v>
      </c>
      <c r="B510" s="32" t="s">
        <v>64</v>
      </c>
      <c r="C510" s="33">
        <v>43790</v>
      </c>
      <c r="D510" s="37">
        <f ca="1">TODAY()-Table15[Reservation Placed Date]</f>
        <v>1604</v>
      </c>
      <c r="E510" s="32" t="s">
        <v>25</v>
      </c>
      <c r="F510" s="34">
        <v>45268</v>
      </c>
      <c r="G510" s="36">
        <f ca="1">TODAY()-Table15[Order Invitation Received Date]</f>
        <v>126</v>
      </c>
      <c r="H510" s="34">
        <v>45269</v>
      </c>
      <c r="I510" s="36">
        <f ca="1">TODAY()-Table15[Order Placed Date]</f>
        <v>125</v>
      </c>
      <c r="J510" s="32" t="s">
        <v>36</v>
      </c>
      <c r="K510" s="32" t="s">
        <v>824</v>
      </c>
      <c r="L510" s="32" t="s">
        <v>140</v>
      </c>
      <c r="M510" s="32" t="s">
        <v>23</v>
      </c>
      <c r="N510" s="46" t="s">
        <v>24</v>
      </c>
      <c r="O510" s="32" t="s">
        <v>25</v>
      </c>
      <c r="P510" s="32" t="s">
        <v>26</v>
      </c>
    </row>
    <row r="511" spans="1:16" x14ac:dyDescent="0.25">
      <c r="A511" s="49" t="s">
        <v>616</v>
      </c>
      <c r="B511" s="32" t="s">
        <v>59</v>
      </c>
      <c r="C511" s="33">
        <v>43790</v>
      </c>
      <c r="D511" s="37">
        <f ca="1">TODAY()-Table15[Reservation Placed Date]</f>
        <v>1604</v>
      </c>
      <c r="E511" s="32" t="s">
        <v>25</v>
      </c>
      <c r="F511" s="34">
        <v>45268</v>
      </c>
      <c r="G511" s="36">
        <f ca="1">TODAY()-Table15[Order Invitation Received Date]</f>
        <v>126</v>
      </c>
      <c r="H511" s="34">
        <v>45278</v>
      </c>
      <c r="I511" s="36">
        <f ca="1">TODAY()-Table15[Order Placed Date]</f>
        <v>116</v>
      </c>
      <c r="J511" s="32" t="s">
        <v>36</v>
      </c>
      <c r="K511" s="32" t="s">
        <v>617</v>
      </c>
      <c r="L511" s="32" t="s">
        <v>513</v>
      </c>
      <c r="M511" s="32" t="s">
        <v>23</v>
      </c>
      <c r="N511" s="46" t="s">
        <v>356</v>
      </c>
      <c r="O511" s="32" t="s">
        <v>25</v>
      </c>
      <c r="P511" s="32" t="s">
        <v>26</v>
      </c>
    </row>
    <row r="512" spans="1:16" x14ac:dyDescent="0.25">
      <c r="A512" s="49" t="s">
        <v>389</v>
      </c>
      <c r="B512" s="32" t="s">
        <v>95</v>
      </c>
      <c r="C512" s="33">
        <v>43790</v>
      </c>
      <c r="D512" s="37">
        <f ca="1">TODAY()-Table15[Reservation Placed Date]</f>
        <v>1604</v>
      </c>
      <c r="E512" s="32" t="s">
        <v>25</v>
      </c>
      <c r="F512" s="34">
        <v>45268</v>
      </c>
      <c r="G512" s="36">
        <f ca="1">TODAY()-Table15[Order Invitation Received Date]</f>
        <v>126</v>
      </c>
      <c r="H512" s="34">
        <v>45271</v>
      </c>
      <c r="I512" s="36">
        <f ca="1">TODAY()-Table15[Order Placed Date]</f>
        <v>123</v>
      </c>
      <c r="J512" s="32" t="s">
        <v>30</v>
      </c>
      <c r="K512" s="32" t="s">
        <v>376</v>
      </c>
      <c r="L512" s="32" t="s">
        <v>165</v>
      </c>
      <c r="M512" s="32" t="s">
        <v>23</v>
      </c>
      <c r="N512" s="46" t="s">
        <v>340</v>
      </c>
      <c r="O512" s="32" t="s">
        <v>25</v>
      </c>
      <c r="P512" s="32" t="s">
        <v>26</v>
      </c>
    </row>
    <row r="513" spans="1:16" x14ac:dyDescent="0.25">
      <c r="A513" s="49" t="s">
        <v>319</v>
      </c>
      <c r="B513" s="32" t="s">
        <v>59</v>
      </c>
      <c r="C513" s="33">
        <v>43790</v>
      </c>
      <c r="D513" s="37">
        <f ca="1">TODAY()-Table15[Reservation Placed Date]</f>
        <v>1604</v>
      </c>
      <c r="E513" s="32" t="s">
        <v>25</v>
      </c>
      <c r="F513" s="34">
        <v>45268</v>
      </c>
      <c r="G513" s="36">
        <f ca="1">TODAY()-Table15[Order Invitation Received Date]</f>
        <v>126</v>
      </c>
      <c r="H513" s="34">
        <v>45268</v>
      </c>
      <c r="I513" s="36">
        <f ca="1">TODAY()-Table15[Order Placed Date]</f>
        <v>126</v>
      </c>
      <c r="J513" s="32" t="s">
        <v>30</v>
      </c>
      <c r="K513" s="32" t="s">
        <v>320</v>
      </c>
      <c r="L513" s="32" t="s">
        <v>321</v>
      </c>
      <c r="M513" s="32" t="s">
        <v>23</v>
      </c>
      <c r="N513" s="46"/>
      <c r="O513" s="32" t="s">
        <v>25</v>
      </c>
      <c r="P513" s="32" t="s">
        <v>26</v>
      </c>
    </row>
    <row r="514" spans="1:16" x14ac:dyDescent="0.25">
      <c r="A514" s="49" t="s">
        <v>2405</v>
      </c>
      <c r="B514" s="32" t="s">
        <v>29</v>
      </c>
      <c r="C514" s="33">
        <v>43790</v>
      </c>
      <c r="D514" s="37">
        <f ca="1">TODAY()-Table15[Reservation Placed Date]</f>
        <v>1604</v>
      </c>
      <c r="E514" s="32" t="s">
        <v>25</v>
      </c>
      <c r="F514" s="34">
        <v>45268</v>
      </c>
      <c r="G514" s="36">
        <f ca="1">TODAY()-Table15[Order Invitation Received Date]</f>
        <v>126</v>
      </c>
      <c r="H514" s="34">
        <v>45296</v>
      </c>
      <c r="I514" s="36">
        <f ca="1">TODAY()-Table15[Order Placed Date]</f>
        <v>98</v>
      </c>
      <c r="J514" s="32" t="s">
        <v>30</v>
      </c>
      <c r="K514" s="32" t="s">
        <v>197</v>
      </c>
      <c r="L514" s="32" t="s">
        <v>1726</v>
      </c>
      <c r="M514" s="32" t="s">
        <v>23</v>
      </c>
      <c r="N514" s="46" t="s">
        <v>340</v>
      </c>
      <c r="O514" s="32" t="s">
        <v>25</v>
      </c>
      <c r="P514" s="32" t="s">
        <v>26</v>
      </c>
    </row>
    <row r="515" spans="1:16" x14ac:dyDescent="0.25">
      <c r="A515" s="49" t="s">
        <v>976</v>
      </c>
      <c r="B515" s="32" t="s">
        <v>59</v>
      </c>
      <c r="C515" s="33">
        <v>43790</v>
      </c>
      <c r="D515" s="37">
        <f ca="1">TODAY()-Table15[Reservation Placed Date]</f>
        <v>1604</v>
      </c>
      <c r="E515" s="32" t="s">
        <v>25</v>
      </c>
      <c r="F515" s="34">
        <v>45268</v>
      </c>
      <c r="G515" s="36">
        <f ca="1">TODAY()-Table15[Order Invitation Received Date]</f>
        <v>126</v>
      </c>
      <c r="H515" s="34">
        <v>45268</v>
      </c>
      <c r="I515" s="36">
        <f ca="1">TODAY()-Table15[Order Placed Date]</f>
        <v>126</v>
      </c>
      <c r="J515" s="32" t="s">
        <v>36</v>
      </c>
      <c r="K515" s="32" t="s">
        <v>25</v>
      </c>
      <c r="L515" s="32" t="s">
        <v>869</v>
      </c>
      <c r="M515" s="32" t="s">
        <v>23</v>
      </c>
      <c r="N515" s="46" t="s">
        <v>340</v>
      </c>
      <c r="O515" s="32" t="s">
        <v>25</v>
      </c>
      <c r="P515" s="32" t="s">
        <v>26</v>
      </c>
    </row>
    <row r="516" spans="1:16" x14ac:dyDescent="0.25">
      <c r="A516" s="49" t="s">
        <v>1182</v>
      </c>
      <c r="B516" s="32" t="s">
        <v>29</v>
      </c>
      <c r="C516" s="33">
        <v>43790</v>
      </c>
      <c r="D516" s="37">
        <f ca="1">TODAY()-Table15[Reservation Placed Date]</f>
        <v>1604</v>
      </c>
      <c r="E516" s="32" t="s">
        <v>25</v>
      </c>
      <c r="F516" s="34">
        <v>45268</v>
      </c>
      <c r="G516" s="36">
        <f ca="1">TODAY()-Table15[Order Invitation Received Date]</f>
        <v>126</v>
      </c>
      <c r="H516" s="34">
        <v>45269</v>
      </c>
      <c r="I516" s="36">
        <f ca="1">TODAY()-Table15[Order Placed Date]</f>
        <v>125</v>
      </c>
      <c r="J516" s="32" t="s">
        <v>36</v>
      </c>
      <c r="K516" s="32" t="s">
        <v>173</v>
      </c>
      <c r="L516" s="32" t="s">
        <v>1183</v>
      </c>
      <c r="M516" s="32" t="s">
        <v>23</v>
      </c>
      <c r="N516" s="46" t="s">
        <v>24</v>
      </c>
      <c r="O516" s="32" t="s">
        <v>25</v>
      </c>
      <c r="P516" s="32" t="s">
        <v>26</v>
      </c>
    </row>
    <row r="517" spans="1:16" x14ac:dyDescent="0.25">
      <c r="A517" s="49" t="s">
        <v>346</v>
      </c>
      <c r="B517" s="32" t="s">
        <v>95</v>
      </c>
      <c r="C517" s="33">
        <v>43790</v>
      </c>
      <c r="D517" s="37">
        <f ca="1">TODAY()-Table15[Reservation Placed Date]</f>
        <v>1604</v>
      </c>
      <c r="E517" s="32" t="s">
        <v>25</v>
      </c>
      <c r="F517" s="34">
        <v>45268</v>
      </c>
      <c r="G517" s="36">
        <f ca="1">TODAY()-Table15[Order Invitation Received Date]</f>
        <v>126</v>
      </c>
      <c r="H517" s="34">
        <v>45272</v>
      </c>
      <c r="I517" s="36">
        <f ca="1">TODAY()-Table15[Order Placed Date]</f>
        <v>122</v>
      </c>
      <c r="J517" s="32" t="s">
        <v>36</v>
      </c>
      <c r="K517" s="32" t="s">
        <v>320</v>
      </c>
      <c r="L517" s="32" t="s">
        <v>347</v>
      </c>
      <c r="M517" s="32" t="s">
        <v>23</v>
      </c>
      <c r="N517" s="46" t="s">
        <v>24</v>
      </c>
      <c r="O517" s="32" t="s">
        <v>25</v>
      </c>
      <c r="P517" s="32" t="s">
        <v>26</v>
      </c>
    </row>
    <row r="518" spans="1:16" x14ac:dyDescent="0.25">
      <c r="A518" s="49" t="s">
        <v>348</v>
      </c>
      <c r="B518" s="32" t="s">
        <v>69</v>
      </c>
      <c r="C518" s="33">
        <v>43790</v>
      </c>
      <c r="D518" s="37">
        <f ca="1">TODAY()-Table15[Reservation Placed Date]</f>
        <v>1604</v>
      </c>
      <c r="E518" s="32" t="s">
        <v>25</v>
      </c>
      <c r="F518" s="34">
        <v>45268</v>
      </c>
      <c r="G518" s="36">
        <f ca="1">TODAY()-Table15[Order Invitation Received Date]</f>
        <v>126</v>
      </c>
      <c r="H518" s="34">
        <v>45268</v>
      </c>
      <c r="I518" s="36">
        <f ca="1">TODAY()-Table15[Order Placed Date]</f>
        <v>126</v>
      </c>
      <c r="J518" s="32" t="s">
        <v>36</v>
      </c>
      <c r="K518" s="32" t="s">
        <v>349</v>
      </c>
      <c r="L518" s="32" t="s">
        <v>350</v>
      </c>
      <c r="M518" s="32" t="s">
        <v>23</v>
      </c>
      <c r="N518" s="46" t="s">
        <v>340</v>
      </c>
      <c r="O518" s="32" t="s">
        <v>25</v>
      </c>
      <c r="P518" s="32" t="s">
        <v>26</v>
      </c>
    </row>
    <row r="519" spans="1:16" x14ac:dyDescent="0.25">
      <c r="A519" s="49" t="s">
        <v>2719</v>
      </c>
      <c r="B519" s="32" t="s">
        <v>59</v>
      </c>
      <c r="C519" s="33">
        <v>43790</v>
      </c>
      <c r="D519" s="37">
        <f ca="1">TODAY()-Table15[Reservation Placed Date]</f>
        <v>1604</v>
      </c>
      <c r="E519" s="32" t="s">
        <v>25</v>
      </c>
      <c r="F519" s="34">
        <v>45268</v>
      </c>
      <c r="G519" s="36">
        <f ca="1">TODAY()-Table15[Order Invitation Received Date]</f>
        <v>126</v>
      </c>
      <c r="H519" s="34">
        <v>45314</v>
      </c>
      <c r="I519" s="36">
        <f ca="1">TODAY()-Table15[Order Placed Date]</f>
        <v>80</v>
      </c>
      <c r="J519" s="32" t="s">
        <v>36</v>
      </c>
      <c r="K519" s="32" t="s">
        <v>617</v>
      </c>
      <c r="L519" s="32" t="s">
        <v>2254</v>
      </c>
      <c r="M519" s="32" t="s">
        <v>23</v>
      </c>
      <c r="N519" s="46" t="s">
        <v>340</v>
      </c>
      <c r="O519" s="32" t="s">
        <v>25</v>
      </c>
      <c r="P519" s="32" t="s">
        <v>26</v>
      </c>
    </row>
    <row r="520" spans="1:16" x14ac:dyDescent="0.25">
      <c r="A520" s="49" t="s">
        <v>169</v>
      </c>
      <c r="B520" s="32" t="s">
        <v>19</v>
      </c>
      <c r="C520" s="33">
        <v>43790</v>
      </c>
      <c r="D520" s="37">
        <f ca="1">TODAY()-Table15[Reservation Placed Date]</f>
        <v>1604</v>
      </c>
      <c r="E520" s="32" t="s">
        <v>25</v>
      </c>
      <c r="F520" s="34">
        <v>45268</v>
      </c>
      <c r="G520" s="36">
        <f ca="1">TODAY()-Table15[Order Invitation Received Date]</f>
        <v>126</v>
      </c>
      <c r="H520" s="34">
        <v>45268</v>
      </c>
      <c r="I520" s="36">
        <f ca="1">TODAY()-Table15[Order Placed Date]</f>
        <v>126</v>
      </c>
      <c r="J520" s="32" t="s">
        <v>30</v>
      </c>
      <c r="K520" s="32" t="s">
        <v>170</v>
      </c>
      <c r="L520" s="32" t="s">
        <v>127</v>
      </c>
      <c r="M520" s="32" t="s">
        <v>23</v>
      </c>
      <c r="N520" s="46"/>
      <c r="O520" s="32" t="s">
        <v>25</v>
      </c>
      <c r="P520" s="32" t="s">
        <v>26</v>
      </c>
    </row>
    <row r="521" spans="1:16" x14ac:dyDescent="0.25">
      <c r="A521" s="49" t="s">
        <v>1487</v>
      </c>
      <c r="B521" s="32" t="s">
        <v>64</v>
      </c>
      <c r="C521" s="33">
        <v>43790</v>
      </c>
      <c r="D521" s="37">
        <f ca="1">TODAY()-Table15[Reservation Placed Date]</f>
        <v>1604</v>
      </c>
      <c r="E521" s="32" t="s">
        <v>25</v>
      </c>
      <c r="F521" s="34">
        <v>45268</v>
      </c>
      <c r="G521" s="36">
        <f ca="1">TODAY()-Table15[Order Invitation Received Date]</f>
        <v>126</v>
      </c>
      <c r="H521" s="34">
        <v>45280</v>
      </c>
      <c r="I521" s="36">
        <f ca="1">TODAY()-Table15[Order Placed Date]</f>
        <v>114</v>
      </c>
      <c r="J521" s="32" t="s">
        <v>30</v>
      </c>
      <c r="K521" s="32" t="s">
        <v>1488</v>
      </c>
      <c r="L521" s="32" t="s">
        <v>32</v>
      </c>
      <c r="M521" s="32" t="s">
        <v>23</v>
      </c>
      <c r="N521" s="46" t="s">
        <v>340</v>
      </c>
      <c r="O521" s="32" t="s">
        <v>25</v>
      </c>
      <c r="P521" s="32" t="s">
        <v>26</v>
      </c>
    </row>
    <row r="522" spans="1:16" x14ac:dyDescent="0.25">
      <c r="A522" s="49" t="s">
        <v>1994</v>
      </c>
      <c r="B522" s="32" t="s">
        <v>95</v>
      </c>
      <c r="C522" s="33">
        <v>43790</v>
      </c>
      <c r="D522" s="37">
        <f ca="1">TODAY()-Table15[Reservation Placed Date]</f>
        <v>1604</v>
      </c>
      <c r="E522" s="32" t="s">
        <v>25</v>
      </c>
      <c r="F522" s="34">
        <v>45268</v>
      </c>
      <c r="G522" s="36">
        <f ca="1">TODAY()-Table15[Order Invitation Received Date]</f>
        <v>126</v>
      </c>
      <c r="H522" s="34" t="s">
        <v>1698</v>
      </c>
      <c r="I522" s="36" t="e">
        <f ca="1">TODAY()-Table15[Order Placed Date]</f>
        <v>#VALUE!</v>
      </c>
      <c r="J522" s="32" t="s">
        <v>36</v>
      </c>
      <c r="K522" s="32" t="s">
        <v>617</v>
      </c>
      <c r="L522" s="32" t="s">
        <v>1220</v>
      </c>
      <c r="M522" s="32" t="s">
        <v>23</v>
      </c>
      <c r="N522" s="46" t="s">
        <v>24</v>
      </c>
      <c r="O522" s="32" t="s">
        <v>25</v>
      </c>
      <c r="P522" s="32" t="s">
        <v>26</v>
      </c>
    </row>
    <row r="523" spans="1:16" x14ac:dyDescent="0.25">
      <c r="A523" s="49" t="s">
        <v>2668</v>
      </c>
      <c r="B523" s="32" t="s">
        <v>29</v>
      </c>
      <c r="C523" s="33">
        <v>43790</v>
      </c>
      <c r="D523" s="37">
        <f ca="1">TODAY()-Table15[Reservation Placed Date]</f>
        <v>1604</v>
      </c>
      <c r="E523" s="32" t="s">
        <v>25</v>
      </c>
      <c r="F523" s="34">
        <v>45261</v>
      </c>
      <c r="G523" s="36">
        <f ca="1">TODAY()-Table15[Order Invitation Received Date]</f>
        <v>133</v>
      </c>
      <c r="H523" s="34">
        <v>45296</v>
      </c>
      <c r="I523" s="36">
        <f ca="1">TODAY()-Table15[Order Placed Date]</f>
        <v>98</v>
      </c>
      <c r="J523" s="32" t="s">
        <v>36</v>
      </c>
      <c r="K523" s="32" t="s">
        <v>397</v>
      </c>
      <c r="L523" s="32" t="s">
        <v>2669</v>
      </c>
      <c r="M523" s="32" t="s">
        <v>23</v>
      </c>
      <c r="N523" s="46" t="s">
        <v>24</v>
      </c>
      <c r="O523" s="32" t="s">
        <v>25</v>
      </c>
      <c r="P523" s="32" t="s">
        <v>26</v>
      </c>
    </row>
    <row r="524" spans="1:16" x14ac:dyDescent="0.25">
      <c r="A524" s="49" t="s">
        <v>676</v>
      </c>
      <c r="B524" s="32" t="s">
        <v>29</v>
      </c>
      <c r="C524" s="33">
        <v>43790</v>
      </c>
      <c r="D524" s="37">
        <f ca="1">TODAY()-Table15[Reservation Placed Date]</f>
        <v>1604</v>
      </c>
      <c r="E524" s="32" t="s">
        <v>25</v>
      </c>
      <c r="F524" s="34">
        <v>45250</v>
      </c>
      <c r="G524" s="36">
        <f ca="1">TODAY()-Table15[Order Invitation Received Date]</f>
        <v>144</v>
      </c>
      <c r="H524" s="34">
        <v>45279</v>
      </c>
      <c r="I524" s="36">
        <f ca="1">TODAY()-Table15[Order Placed Date]</f>
        <v>115</v>
      </c>
      <c r="J524" s="32" t="s">
        <v>593</v>
      </c>
      <c r="K524" s="32" t="s">
        <v>677</v>
      </c>
      <c r="L524" s="32" t="s">
        <v>678</v>
      </c>
      <c r="M524" s="32" t="s">
        <v>23</v>
      </c>
      <c r="N524" s="46" t="s">
        <v>24</v>
      </c>
      <c r="O524" s="32" t="s">
        <v>25</v>
      </c>
      <c r="P524" s="32" t="s">
        <v>26</v>
      </c>
    </row>
    <row r="525" spans="1:16" x14ac:dyDescent="0.25">
      <c r="A525" s="49" t="s">
        <v>1463</v>
      </c>
      <c r="B525" s="32" t="s">
        <v>46</v>
      </c>
      <c r="C525" s="33">
        <v>43790</v>
      </c>
      <c r="D525" s="37">
        <f ca="1">TODAY()-Table15[Reservation Placed Date]</f>
        <v>1604</v>
      </c>
      <c r="E525" s="32" t="s">
        <v>25</v>
      </c>
      <c r="F525" s="47">
        <v>43790</v>
      </c>
      <c r="G525" s="48">
        <f ca="1">TODAY()-Table15[Order Invitation Received Date]</f>
        <v>1604</v>
      </c>
      <c r="H525" s="34">
        <v>45288</v>
      </c>
      <c r="I525" s="36">
        <f ca="1">TODAY()-Table15[Order Placed Date]</f>
        <v>106</v>
      </c>
      <c r="J525" s="32" t="s">
        <v>134</v>
      </c>
      <c r="K525" s="32" t="s">
        <v>1365</v>
      </c>
      <c r="L525" s="32">
        <v>2024</v>
      </c>
      <c r="M525" s="32" t="s">
        <v>23</v>
      </c>
      <c r="N525" s="46"/>
      <c r="O525" s="32" t="s">
        <v>25</v>
      </c>
      <c r="P525" s="32" t="s">
        <v>26</v>
      </c>
    </row>
    <row r="526" spans="1:16" x14ac:dyDescent="0.25">
      <c r="A526" s="49" t="s">
        <v>4024</v>
      </c>
      <c r="B526" s="32" t="s">
        <v>414</v>
      </c>
      <c r="C526" s="33">
        <v>43791</v>
      </c>
      <c r="D526" s="37">
        <f ca="1">TODAY()-Table15[Reservation Placed Date]</f>
        <v>1603</v>
      </c>
      <c r="E526" s="32" t="s">
        <v>25</v>
      </c>
      <c r="F526" s="34">
        <v>45387</v>
      </c>
      <c r="G526" s="36">
        <f ca="1">TODAY()-Table15[Order Invitation Received Date]</f>
        <v>7</v>
      </c>
      <c r="H526" s="34">
        <v>45387</v>
      </c>
      <c r="I526" s="36">
        <f ca="1">TODAY()-Table15[Order Placed Date]</f>
        <v>7</v>
      </c>
      <c r="J526" s="32" t="s">
        <v>36</v>
      </c>
      <c r="K526" s="32" t="s">
        <v>4025</v>
      </c>
      <c r="L526" s="32" t="s">
        <v>4026</v>
      </c>
      <c r="M526" s="32" t="s">
        <v>23</v>
      </c>
      <c r="N526" s="46" t="s">
        <v>340</v>
      </c>
      <c r="O526" s="32" t="s">
        <v>25</v>
      </c>
      <c r="P526" s="32" t="s">
        <v>26</v>
      </c>
    </row>
    <row r="527" spans="1:16" x14ac:dyDescent="0.25">
      <c r="A527" s="49" t="s">
        <v>4013</v>
      </c>
      <c r="B527" s="32" t="s">
        <v>2801</v>
      </c>
      <c r="C527" s="33">
        <v>43791</v>
      </c>
      <c r="D527" s="37">
        <f ca="1">TODAY()-Table15[Reservation Placed Date]</f>
        <v>1603</v>
      </c>
      <c r="E527" s="46" t="s">
        <v>20</v>
      </c>
      <c r="F527" s="34">
        <v>45384</v>
      </c>
      <c r="G527" s="36">
        <f ca="1">TODAY()-Table15[Order Invitation Received Date]</f>
        <v>10</v>
      </c>
      <c r="H527" s="34">
        <v>45384</v>
      </c>
      <c r="I527" s="36">
        <f ca="1">TODAY()-Table15[Order Placed Date]</f>
        <v>10</v>
      </c>
      <c r="J527" s="32" t="s">
        <v>399</v>
      </c>
      <c r="K527" s="32" t="s">
        <v>4014</v>
      </c>
      <c r="L527" s="32" t="s">
        <v>3184</v>
      </c>
      <c r="M527" s="32" t="s">
        <v>23</v>
      </c>
      <c r="N527" s="46" t="s">
        <v>340</v>
      </c>
      <c r="O527" s="32" t="s">
        <v>25</v>
      </c>
      <c r="P527" s="32" t="s">
        <v>26</v>
      </c>
    </row>
    <row r="528" spans="1:16" x14ac:dyDescent="0.25">
      <c r="A528" s="49" t="s">
        <v>4057</v>
      </c>
      <c r="B528" s="32" t="s">
        <v>2801</v>
      </c>
      <c r="C528" s="33">
        <v>43791</v>
      </c>
      <c r="D528" s="37">
        <f ca="1">TODAY()-Table15[Reservation Placed Date]</f>
        <v>1603</v>
      </c>
      <c r="E528" s="32" t="s">
        <v>25</v>
      </c>
      <c r="F528" s="34">
        <v>45384</v>
      </c>
      <c r="G528" s="36">
        <f ca="1">TODAY()-Table15[Order Invitation Received Date]</f>
        <v>10</v>
      </c>
      <c r="H528" s="34">
        <v>45388</v>
      </c>
      <c r="I528" s="36">
        <f ca="1">TODAY()-Table15[Order Placed Date]</f>
        <v>6</v>
      </c>
      <c r="J528" s="32" t="s">
        <v>410</v>
      </c>
      <c r="K528" s="32" t="s">
        <v>4058</v>
      </c>
      <c r="L528" s="40">
        <v>45444</v>
      </c>
      <c r="M528" s="32" t="s">
        <v>23</v>
      </c>
      <c r="N528" s="46" t="s">
        <v>340</v>
      </c>
      <c r="O528" s="32" t="s">
        <v>25</v>
      </c>
      <c r="P528" s="32" t="s">
        <v>26</v>
      </c>
    </row>
    <row r="529" spans="1:16" x14ac:dyDescent="0.25">
      <c r="A529" s="49" t="s">
        <v>3925</v>
      </c>
      <c r="B529" s="32" t="s">
        <v>3918</v>
      </c>
      <c r="C529" s="33">
        <v>43791</v>
      </c>
      <c r="D529" s="37">
        <f ca="1">TODAY()-Table15[Reservation Placed Date]</f>
        <v>1603</v>
      </c>
      <c r="E529" s="32" t="s">
        <v>25</v>
      </c>
      <c r="F529" s="34">
        <v>45382</v>
      </c>
      <c r="G529" s="36">
        <f ca="1">TODAY()-Table15[Order Invitation Received Date]</f>
        <v>12</v>
      </c>
      <c r="H529" s="34">
        <v>45382</v>
      </c>
      <c r="I529" s="36">
        <f ca="1">TODAY()-Table15[Order Placed Date]</f>
        <v>12</v>
      </c>
      <c r="J529" s="32" t="s">
        <v>36</v>
      </c>
      <c r="K529" s="32" t="s">
        <v>378</v>
      </c>
      <c r="L529" s="32" t="s">
        <v>3298</v>
      </c>
      <c r="M529" s="32" t="s">
        <v>23</v>
      </c>
      <c r="N529" s="46" t="s">
        <v>24</v>
      </c>
      <c r="O529" s="32" t="s">
        <v>25</v>
      </c>
      <c r="P529" s="32" t="s">
        <v>26</v>
      </c>
    </row>
    <row r="530" spans="1:16" x14ac:dyDescent="0.25">
      <c r="A530" s="49" t="s">
        <v>3795</v>
      </c>
      <c r="B530" s="32" t="s">
        <v>308</v>
      </c>
      <c r="C530" s="33">
        <v>43791</v>
      </c>
      <c r="D530" s="37">
        <f ca="1">TODAY()-Table15[Reservation Placed Date]</f>
        <v>1603</v>
      </c>
      <c r="E530" s="32" t="s">
        <v>25</v>
      </c>
      <c r="F530" s="34">
        <v>45372</v>
      </c>
      <c r="G530" s="36">
        <f ca="1">TODAY()-Table15[Order Invitation Received Date]</f>
        <v>22</v>
      </c>
      <c r="H530" s="34">
        <v>45372</v>
      </c>
      <c r="I530" s="36">
        <f ca="1">TODAY()-Table15[Order Placed Date]</f>
        <v>22</v>
      </c>
      <c r="J530" s="32" t="s">
        <v>588</v>
      </c>
      <c r="K530" s="32" t="s">
        <v>3796</v>
      </c>
      <c r="L530" s="32" t="s">
        <v>3143</v>
      </c>
      <c r="M530" s="32" t="s">
        <v>23</v>
      </c>
      <c r="N530" s="46" t="s">
        <v>24</v>
      </c>
      <c r="O530" s="32" t="s">
        <v>25</v>
      </c>
      <c r="P530" s="32" t="s">
        <v>26</v>
      </c>
    </row>
    <row r="531" spans="1:16" x14ac:dyDescent="0.25">
      <c r="A531" s="49" t="s">
        <v>3859</v>
      </c>
      <c r="B531" s="32" t="s">
        <v>308</v>
      </c>
      <c r="C531" s="33">
        <v>43791</v>
      </c>
      <c r="D531" s="37">
        <f ca="1">TODAY()-Table15[Reservation Placed Date]</f>
        <v>1603</v>
      </c>
      <c r="E531" s="32" t="s">
        <v>25</v>
      </c>
      <c r="F531" s="34">
        <v>45372</v>
      </c>
      <c r="G531" s="36">
        <f ca="1">TODAY()-Table15[Order Invitation Received Date]</f>
        <v>22</v>
      </c>
      <c r="H531" s="34">
        <v>45374</v>
      </c>
      <c r="I531" s="36">
        <f ca="1">TODAY()-Table15[Order Placed Date]</f>
        <v>20</v>
      </c>
      <c r="J531" s="32" t="s">
        <v>134</v>
      </c>
      <c r="K531" s="32" t="s">
        <v>1395</v>
      </c>
      <c r="L531" s="32" t="s">
        <v>3860</v>
      </c>
      <c r="M531" s="32" t="s">
        <v>23</v>
      </c>
      <c r="N531" s="46" t="s">
        <v>340</v>
      </c>
      <c r="O531" s="32" t="s">
        <v>25</v>
      </c>
      <c r="P531" s="32" t="s">
        <v>26</v>
      </c>
    </row>
    <row r="532" spans="1:16" x14ac:dyDescent="0.25">
      <c r="A532" s="49" t="s">
        <v>3435</v>
      </c>
      <c r="B532" s="32" t="s">
        <v>3356</v>
      </c>
      <c r="C532" s="33">
        <v>43791</v>
      </c>
      <c r="D532" s="37">
        <f ca="1">TODAY()-Table15[Reservation Placed Date]</f>
        <v>1603</v>
      </c>
      <c r="E532" s="46" t="s">
        <v>20</v>
      </c>
      <c r="F532" s="34">
        <v>45369</v>
      </c>
      <c r="G532" s="36">
        <f ca="1">TODAY()-Table15[Order Invitation Received Date]</f>
        <v>25</v>
      </c>
      <c r="H532" s="34">
        <v>45369</v>
      </c>
      <c r="I532" s="36">
        <f ca="1">TODAY()-Table15[Order Placed Date]</f>
        <v>25</v>
      </c>
      <c r="J532" s="32" t="s">
        <v>36</v>
      </c>
      <c r="K532" s="32" t="s">
        <v>146</v>
      </c>
      <c r="L532" s="32" t="s">
        <v>3298</v>
      </c>
      <c r="M532" s="32" t="s">
        <v>23</v>
      </c>
      <c r="N532" s="46" t="s">
        <v>24</v>
      </c>
      <c r="O532" s="32" t="s">
        <v>25</v>
      </c>
      <c r="P532" s="32" t="s">
        <v>26</v>
      </c>
    </row>
    <row r="533" spans="1:16" x14ac:dyDescent="0.25">
      <c r="A533" s="49" t="s">
        <v>3930</v>
      </c>
      <c r="B533" s="32" t="s">
        <v>3418</v>
      </c>
      <c r="C533" s="33">
        <v>43791</v>
      </c>
      <c r="D533" s="37">
        <f ca="1">TODAY()-Table15[Reservation Placed Date]</f>
        <v>1603</v>
      </c>
      <c r="E533" s="32" t="s">
        <v>25</v>
      </c>
      <c r="F533" s="34">
        <v>45369</v>
      </c>
      <c r="G533" s="36">
        <f ca="1">TODAY()-Table15[Order Invitation Received Date]</f>
        <v>25</v>
      </c>
      <c r="H533" s="34">
        <v>45371</v>
      </c>
      <c r="I533" s="36">
        <f ca="1">TODAY()-Table15[Order Placed Date]</f>
        <v>23</v>
      </c>
      <c r="J533" s="32" t="s">
        <v>1041</v>
      </c>
      <c r="K533" s="32" t="s">
        <v>3931</v>
      </c>
      <c r="L533" s="32" t="s">
        <v>3932</v>
      </c>
      <c r="M533" s="32" t="s">
        <v>23</v>
      </c>
      <c r="N533" s="46" t="s">
        <v>340</v>
      </c>
      <c r="O533" s="32" t="s">
        <v>25</v>
      </c>
      <c r="P533" s="32" t="s">
        <v>26</v>
      </c>
    </row>
    <row r="534" spans="1:16" x14ac:dyDescent="0.25">
      <c r="A534" s="49" t="s">
        <v>3396</v>
      </c>
      <c r="B534" s="32" t="s">
        <v>3118</v>
      </c>
      <c r="C534" s="33">
        <v>43791</v>
      </c>
      <c r="D534" s="37">
        <f ca="1">TODAY()-Table15[Reservation Placed Date]</f>
        <v>1603</v>
      </c>
      <c r="E534" s="46" t="s">
        <v>20</v>
      </c>
      <c r="F534" s="34">
        <v>45365</v>
      </c>
      <c r="G534" s="36">
        <f ca="1">TODAY()-Table15[Order Invitation Received Date]</f>
        <v>29</v>
      </c>
      <c r="H534" s="34">
        <v>45366</v>
      </c>
      <c r="I534" s="36">
        <f ca="1">TODAY()-Table15[Order Placed Date]</f>
        <v>28</v>
      </c>
      <c r="J534" s="32" t="s">
        <v>134</v>
      </c>
      <c r="K534" s="32" t="s">
        <v>1966</v>
      </c>
      <c r="L534" s="32" t="s">
        <v>3397</v>
      </c>
      <c r="M534" s="32" t="s">
        <v>23</v>
      </c>
      <c r="N534" s="46" t="s">
        <v>340</v>
      </c>
      <c r="O534" s="32" t="s">
        <v>25</v>
      </c>
      <c r="P534" s="32" t="s">
        <v>26</v>
      </c>
    </row>
    <row r="535" spans="1:16" x14ac:dyDescent="0.25">
      <c r="A535" s="49" t="s">
        <v>3355</v>
      </c>
      <c r="B535" s="32" t="s">
        <v>3356</v>
      </c>
      <c r="C535" s="33">
        <v>43791</v>
      </c>
      <c r="D535" s="37">
        <f ca="1">TODAY()-Table15[Reservation Placed Date]</f>
        <v>1603</v>
      </c>
      <c r="E535" s="32" t="s">
        <v>25</v>
      </c>
      <c r="F535" s="34">
        <v>45365</v>
      </c>
      <c r="G535" s="36">
        <f ca="1">TODAY()-Table15[Order Invitation Received Date]</f>
        <v>29</v>
      </c>
      <c r="H535" s="34">
        <v>45365</v>
      </c>
      <c r="I535" s="36">
        <f ca="1">TODAY()-Table15[Order Placed Date]</f>
        <v>29</v>
      </c>
      <c r="J535" s="32" t="s">
        <v>253</v>
      </c>
      <c r="K535" s="32" t="s">
        <v>3357</v>
      </c>
      <c r="L535" s="32" t="s">
        <v>3358</v>
      </c>
      <c r="M535" s="32" t="s">
        <v>23</v>
      </c>
      <c r="N535" s="46" t="s">
        <v>24</v>
      </c>
      <c r="O535" s="32" t="s">
        <v>25</v>
      </c>
      <c r="P535" s="32" t="s">
        <v>26</v>
      </c>
    </row>
    <row r="536" spans="1:16" x14ac:dyDescent="0.25">
      <c r="A536" s="49" t="s">
        <v>3866</v>
      </c>
      <c r="B536" s="32" t="s">
        <v>3118</v>
      </c>
      <c r="C536" s="33">
        <v>43791</v>
      </c>
      <c r="D536" s="37">
        <f ca="1">TODAY()-Table15[Reservation Placed Date]</f>
        <v>1603</v>
      </c>
      <c r="E536" s="32" t="s">
        <v>25</v>
      </c>
      <c r="F536" s="34">
        <v>45358</v>
      </c>
      <c r="G536" s="36">
        <f ca="1">TODAY()-Table15[Order Invitation Received Date]</f>
        <v>36</v>
      </c>
      <c r="H536" s="34">
        <v>45361</v>
      </c>
      <c r="I536" s="36">
        <f ca="1">TODAY()-Table15[Order Placed Date]</f>
        <v>33</v>
      </c>
      <c r="J536" s="32" t="s">
        <v>36</v>
      </c>
      <c r="K536" s="32" t="s">
        <v>3867</v>
      </c>
      <c r="L536" s="32" t="s">
        <v>3326</v>
      </c>
      <c r="M536" s="32" t="s">
        <v>23</v>
      </c>
      <c r="N536" s="46" t="s">
        <v>24</v>
      </c>
      <c r="O536" s="32" t="s">
        <v>25</v>
      </c>
      <c r="P536" s="32" t="s">
        <v>26</v>
      </c>
    </row>
    <row r="537" spans="1:16" x14ac:dyDescent="0.25">
      <c r="A537" s="49" t="s">
        <v>3182</v>
      </c>
      <c r="B537" s="32" t="s">
        <v>3118</v>
      </c>
      <c r="C537" s="33">
        <v>43791</v>
      </c>
      <c r="D537" s="37">
        <f ca="1">TODAY()-Table15[Reservation Placed Date]</f>
        <v>1603</v>
      </c>
      <c r="E537" s="46" t="s">
        <v>20</v>
      </c>
      <c r="F537" s="34">
        <v>45356</v>
      </c>
      <c r="G537" s="36">
        <f ca="1">TODAY()-Table15[Order Invitation Received Date]</f>
        <v>38</v>
      </c>
      <c r="H537" s="34">
        <v>45356</v>
      </c>
      <c r="I537" s="36">
        <f ca="1">TODAY()-Table15[Order Placed Date]</f>
        <v>38</v>
      </c>
      <c r="J537" s="32" t="s">
        <v>30</v>
      </c>
      <c r="K537" s="32" t="s">
        <v>3183</v>
      </c>
      <c r="L537" s="32" t="s">
        <v>3184</v>
      </c>
      <c r="M537" s="32" t="s">
        <v>23</v>
      </c>
      <c r="N537" s="46" t="s">
        <v>340</v>
      </c>
      <c r="O537" s="32" t="s">
        <v>25</v>
      </c>
      <c r="P537" s="32" t="s">
        <v>26</v>
      </c>
    </row>
    <row r="538" spans="1:16" x14ac:dyDescent="0.25">
      <c r="A538" s="49" t="s">
        <v>4050</v>
      </c>
      <c r="B538" s="32" t="s">
        <v>92</v>
      </c>
      <c r="C538" s="33">
        <v>43791</v>
      </c>
      <c r="D538" s="37">
        <f ca="1">TODAY()-Table15[Reservation Placed Date]</f>
        <v>1603</v>
      </c>
      <c r="E538" s="32" t="s">
        <v>25</v>
      </c>
      <c r="F538" s="34">
        <v>45356</v>
      </c>
      <c r="G538" s="36">
        <f ca="1">TODAY()-Table15[Order Invitation Received Date]</f>
        <v>38</v>
      </c>
      <c r="H538" s="34">
        <v>45363</v>
      </c>
      <c r="I538" s="36">
        <f ca="1">TODAY()-Table15[Order Placed Date]</f>
        <v>31</v>
      </c>
      <c r="J538" s="32" t="s">
        <v>410</v>
      </c>
      <c r="K538" s="32" t="s">
        <v>1631</v>
      </c>
      <c r="L538" s="32" t="s">
        <v>4051</v>
      </c>
      <c r="M538" s="32" t="s">
        <v>23</v>
      </c>
      <c r="N538" s="46" t="s">
        <v>24</v>
      </c>
      <c r="O538" s="32" t="s">
        <v>25</v>
      </c>
      <c r="P538" s="32" t="s">
        <v>26</v>
      </c>
    </row>
    <row r="539" spans="1:16" x14ac:dyDescent="0.25">
      <c r="A539" s="49" t="s">
        <v>3250</v>
      </c>
      <c r="B539" s="32" t="s">
        <v>3118</v>
      </c>
      <c r="C539" s="33">
        <v>43791</v>
      </c>
      <c r="D539" s="37">
        <f ca="1">TODAY()-Table15[Reservation Placed Date]</f>
        <v>1603</v>
      </c>
      <c r="E539" s="32" t="s">
        <v>25</v>
      </c>
      <c r="F539" s="34">
        <v>45352</v>
      </c>
      <c r="G539" s="36">
        <f ca="1">TODAY()-Table15[Order Invitation Received Date]</f>
        <v>42</v>
      </c>
      <c r="H539" s="34">
        <v>45354</v>
      </c>
      <c r="I539" s="36">
        <f ca="1">TODAY()-Table15[Order Placed Date]</f>
        <v>40</v>
      </c>
      <c r="J539" s="32" t="s">
        <v>486</v>
      </c>
      <c r="K539" s="32" t="s">
        <v>20</v>
      </c>
      <c r="L539" s="32" t="s">
        <v>2971</v>
      </c>
      <c r="M539" s="32" t="s">
        <v>23</v>
      </c>
      <c r="N539" s="46" t="s">
        <v>24</v>
      </c>
      <c r="O539" s="32" t="s">
        <v>25</v>
      </c>
      <c r="P539" s="32" t="s">
        <v>26</v>
      </c>
    </row>
    <row r="540" spans="1:16" x14ac:dyDescent="0.25">
      <c r="A540" s="49" t="s">
        <v>3107</v>
      </c>
      <c r="B540" s="32" t="s">
        <v>92</v>
      </c>
      <c r="C540" s="33">
        <v>43791</v>
      </c>
      <c r="D540" s="37">
        <f ca="1">TODAY()-Table15[Reservation Placed Date]</f>
        <v>1603</v>
      </c>
      <c r="E540" s="32" t="s">
        <v>25</v>
      </c>
      <c r="F540" s="34">
        <v>45350</v>
      </c>
      <c r="G540" s="36">
        <f ca="1">TODAY()-Table15[Order Invitation Received Date]</f>
        <v>44</v>
      </c>
      <c r="H540" s="34">
        <v>45350</v>
      </c>
      <c r="I540" s="36">
        <f ca="1">TODAY()-Table15[Order Placed Date]</f>
        <v>44</v>
      </c>
      <c r="J540" s="32" t="s">
        <v>36</v>
      </c>
      <c r="K540" s="32" t="s">
        <v>363</v>
      </c>
      <c r="L540" s="32" t="s">
        <v>2971</v>
      </c>
      <c r="M540" s="32" t="s">
        <v>23</v>
      </c>
      <c r="N540" s="46" t="s">
        <v>340</v>
      </c>
      <c r="O540" s="32" t="s">
        <v>25</v>
      </c>
      <c r="P540" s="32" t="s">
        <v>26</v>
      </c>
    </row>
    <row r="541" spans="1:16" x14ac:dyDescent="0.25">
      <c r="A541" s="49" t="s">
        <v>3339</v>
      </c>
      <c r="B541" s="32" t="s">
        <v>92</v>
      </c>
      <c r="C541" s="33">
        <v>43791</v>
      </c>
      <c r="D541" s="37">
        <f ca="1">TODAY()-Table15[Reservation Placed Date]</f>
        <v>1603</v>
      </c>
      <c r="E541" s="46" t="s">
        <v>20</v>
      </c>
      <c r="F541" s="34">
        <v>45349</v>
      </c>
      <c r="G541" s="36">
        <f ca="1">TODAY()-Table15[Order Invitation Received Date]</f>
        <v>45</v>
      </c>
      <c r="H541" s="34">
        <v>45351</v>
      </c>
      <c r="I541" s="36">
        <f ca="1">TODAY()-Table15[Order Placed Date]</f>
        <v>43</v>
      </c>
      <c r="J541" s="32" t="s">
        <v>36</v>
      </c>
      <c r="K541" s="32" t="s">
        <v>1677</v>
      </c>
      <c r="L541" s="32" t="s">
        <v>3340</v>
      </c>
      <c r="M541" s="32" t="s">
        <v>23</v>
      </c>
      <c r="N541" s="46" t="s">
        <v>356</v>
      </c>
      <c r="O541" s="32" t="s">
        <v>25</v>
      </c>
      <c r="P541" s="32" t="s">
        <v>26</v>
      </c>
    </row>
    <row r="542" spans="1:16" x14ac:dyDescent="0.25">
      <c r="A542" s="49" t="s">
        <v>3100</v>
      </c>
      <c r="B542" s="32" t="s">
        <v>92</v>
      </c>
      <c r="C542" s="33">
        <v>43791</v>
      </c>
      <c r="D542" s="37">
        <f ca="1">TODAY()-Table15[Reservation Placed Date]</f>
        <v>1603</v>
      </c>
      <c r="E542" s="46" t="s">
        <v>20</v>
      </c>
      <c r="F542" s="34">
        <v>45349</v>
      </c>
      <c r="G542" s="36">
        <f ca="1">TODAY()-Table15[Order Invitation Received Date]</f>
        <v>45</v>
      </c>
      <c r="H542" s="34">
        <v>45351</v>
      </c>
      <c r="I542" s="36">
        <f ca="1">TODAY()-Table15[Order Placed Date]</f>
        <v>43</v>
      </c>
      <c r="J542" s="32" t="s">
        <v>427</v>
      </c>
      <c r="K542" s="32" t="s">
        <v>2712</v>
      </c>
      <c r="L542" s="32" t="s">
        <v>2971</v>
      </c>
      <c r="M542" s="32" t="s">
        <v>23</v>
      </c>
      <c r="N542" s="46" t="s">
        <v>24</v>
      </c>
      <c r="O542" s="32" t="s">
        <v>25</v>
      </c>
      <c r="P542" s="32" t="s">
        <v>26</v>
      </c>
    </row>
    <row r="543" spans="1:16" x14ac:dyDescent="0.25">
      <c r="A543" s="49" t="s">
        <v>3971</v>
      </c>
      <c r="B543" s="32" t="s">
        <v>671</v>
      </c>
      <c r="C543" s="33">
        <v>43791</v>
      </c>
      <c r="D543" s="37">
        <f ca="1">TODAY()-Table15[Reservation Placed Date]</f>
        <v>1603</v>
      </c>
      <c r="E543" s="32" t="s">
        <v>25</v>
      </c>
      <c r="F543" s="34">
        <v>45349</v>
      </c>
      <c r="G543" s="36">
        <f ca="1">TODAY()-Table15[Order Invitation Received Date]</f>
        <v>45</v>
      </c>
      <c r="H543" s="34">
        <v>45356</v>
      </c>
      <c r="I543" s="36">
        <f ca="1">TODAY()-Table15[Order Placed Date]</f>
        <v>38</v>
      </c>
      <c r="J543" s="32" t="s">
        <v>119</v>
      </c>
      <c r="K543" s="32" t="s">
        <v>2546</v>
      </c>
      <c r="L543" s="32" t="s">
        <v>2942</v>
      </c>
      <c r="M543" s="32" t="s">
        <v>23</v>
      </c>
      <c r="N543" s="46" t="s">
        <v>340</v>
      </c>
      <c r="O543" s="32" t="s">
        <v>25</v>
      </c>
      <c r="P543" s="32" t="s">
        <v>26</v>
      </c>
    </row>
    <row r="544" spans="1:16" x14ac:dyDescent="0.25">
      <c r="A544" s="49" t="s">
        <v>3218</v>
      </c>
      <c r="B544" s="32" t="s">
        <v>92</v>
      </c>
      <c r="C544" s="33">
        <v>43791</v>
      </c>
      <c r="D544" s="37">
        <f ca="1">TODAY()-Table15[Reservation Placed Date]</f>
        <v>1603</v>
      </c>
      <c r="E544" s="32" t="s">
        <v>25</v>
      </c>
      <c r="F544" s="34">
        <v>45349</v>
      </c>
      <c r="G544" s="36">
        <f ca="1">TODAY()-Table15[Order Invitation Received Date]</f>
        <v>45</v>
      </c>
      <c r="H544" s="34">
        <v>45349</v>
      </c>
      <c r="I544" s="36">
        <f ca="1">TODAY()-Table15[Order Placed Date]</f>
        <v>45</v>
      </c>
      <c r="J544" s="32" t="s">
        <v>36</v>
      </c>
      <c r="K544" s="32" t="s">
        <v>376</v>
      </c>
      <c r="L544" s="32" t="s">
        <v>2965</v>
      </c>
      <c r="M544" s="32" t="s">
        <v>23</v>
      </c>
      <c r="N544" s="46" t="s">
        <v>24</v>
      </c>
      <c r="O544" s="32" t="s">
        <v>25</v>
      </c>
      <c r="P544" s="32" t="s">
        <v>26</v>
      </c>
    </row>
    <row r="545" spans="1:16" x14ac:dyDescent="0.25">
      <c r="A545" s="49" t="s">
        <v>3078</v>
      </c>
      <c r="B545" s="32" t="s">
        <v>671</v>
      </c>
      <c r="C545" s="33">
        <v>43791</v>
      </c>
      <c r="D545" s="37">
        <f ca="1">TODAY()-Table15[Reservation Placed Date]</f>
        <v>1603</v>
      </c>
      <c r="E545" s="32" t="s">
        <v>25</v>
      </c>
      <c r="F545" s="34">
        <v>45349</v>
      </c>
      <c r="G545" s="36">
        <f ca="1">TODAY()-Table15[Order Invitation Received Date]</f>
        <v>45</v>
      </c>
      <c r="H545" s="34">
        <v>45350</v>
      </c>
      <c r="I545" s="36">
        <f ca="1">TODAY()-Table15[Order Placed Date]</f>
        <v>44</v>
      </c>
      <c r="J545" s="32" t="s">
        <v>399</v>
      </c>
      <c r="K545" s="32" t="s">
        <v>3079</v>
      </c>
      <c r="L545" s="32" t="s">
        <v>2971</v>
      </c>
      <c r="M545" s="32" t="s">
        <v>23</v>
      </c>
      <c r="N545" s="46" t="s">
        <v>24</v>
      </c>
      <c r="O545" s="32" t="s">
        <v>25</v>
      </c>
      <c r="P545" s="32" t="s">
        <v>26</v>
      </c>
    </row>
    <row r="546" spans="1:16" x14ac:dyDescent="0.25">
      <c r="A546" s="49" t="s">
        <v>3047</v>
      </c>
      <c r="B546" s="32" t="s">
        <v>671</v>
      </c>
      <c r="C546" s="33">
        <v>43791</v>
      </c>
      <c r="D546" s="37">
        <f ca="1">TODAY()-Table15[Reservation Placed Date]</f>
        <v>1603</v>
      </c>
      <c r="E546" s="32" t="s">
        <v>25</v>
      </c>
      <c r="F546" s="34">
        <v>45349</v>
      </c>
      <c r="G546" s="36">
        <f ca="1">TODAY()-Table15[Order Invitation Received Date]</f>
        <v>45</v>
      </c>
      <c r="H546" s="34">
        <v>45349</v>
      </c>
      <c r="I546" s="36">
        <f ca="1">TODAY()-Table15[Order Placed Date]</f>
        <v>45</v>
      </c>
      <c r="J546" s="32" t="s">
        <v>36</v>
      </c>
      <c r="K546" s="32" t="s">
        <v>124</v>
      </c>
      <c r="L546" s="32" t="s">
        <v>2911</v>
      </c>
      <c r="M546" s="32" t="s">
        <v>23</v>
      </c>
      <c r="N546" s="46" t="s">
        <v>340</v>
      </c>
      <c r="O546" s="32" t="s">
        <v>25</v>
      </c>
      <c r="P546" s="32" t="s">
        <v>26</v>
      </c>
    </row>
    <row r="547" spans="1:16" x14ac:dyDescent="0.25">
      <c r="A547" s="49" t="s">
        <v>3026</v>
      </c>
      <c r="B547" s="32" t="s">
        <v>2828</v>
      </c>
      <c r="C547" s="33">
        <v>43791</v>
      </c>
      <c r="D547" s="37">
        <f ca="1">TODAY()-Table15[Reservation Placed Date]</f>
        <v>1603</v>
      </c>
      <c r="E547" s="46" t="s">
        <v>20</v>
      </c>
      <c r="F547" s="34">
        <v>45345</v>
      </c>
      <c r="G547" s="36">
        <f ca="1">TODAY()-Table15[Order Invitation Received Date]</f>
        <v>49</v>
      </c>
      <c r="H547" s="34">
        <v>45347</v>
      </c>
      <c r="I547" s="36">
        <f ca="1">TODAY()-Table15[Order Placed Date]</f>
        <v>47</v>
      </c>
      <c r="J547" s="32" t="s">
        <v>30</v>
      </c>
      <c r="K547" s="32" t="s">
        <v>185</v>
      </c>
      <c r="L547" s="32" t="s">
        <v>2911</v>
      </c>
      <c r="M547" s="32" t="s">
        <v>23</v>
      </c>
      <c r="N547" s="46" t="s">
        <v>340</v>
      </c>
      <c r="O547" s="32" t="s">
        <v>25</v>
      </c>
      <c r="P547" s="32" t="s">
        <v>26</v>
      </c>
    </row>
    <row r="548" spans="1:16" x14ac:dyDescent="0.25">
      <c r="A548" s="49" t="s">
        <v>3774</v>
      </c>
      <c r="B548" s="32" t="s">
        <v>671</v>
      </c>
      <c r="C548" s="33">
        <v>43791</v>
      </c>
      <c r="D548" s="37">
        <f ca="1">TODAY()-Table15[Reservation Placed Date]</f>
        <v>1603</v>
      </c>
      <c r="E548" s="32" t="s">
        <v>25</v>
      </c>
      <c r="F548" s="34">
        <v>45344</v>
      </c>
      <c r="G548" s="36">
        <f ca="1">TODAY()-Table15[Order Invitation Received Date]</f>
        <v>50</v>
      </c>
      <c r="H548" s="34" t="s">
        <v>3775</v>
      </c>
      <c r="I548" s="36" t="e">
        <f ca="1">TODAY()-Table15[Order Placed Date]</f>
        <v>#VALUE!</v>
      </c>
      <c r="J548" s="32" t="s">
        <v>528</v>
      </c>
      <c r="K548" s="32" t="s">
        <v>2040</v>
      </c>
      <c r="L548" s="32" t="s">
        <v>3776</v>
      </c>
      <c r="M548" s="32" t="s">
        <v>23</v>
      </c>
      <c r="N548" s="46" t="s">
        <v>24</v>
      </c>
      <c r="O548" s="32" t="s">
        <v>25</v>
      </c>
      <c r="P548" s="32" t="s">
        <v>26</v>
      </c>
    </row>
    <row r="549" spans="1:16" x14ac:dyDescent="0.25">
      <c r="A549" s="49" t="s">
        <v>3774</v>
      </c>
      <c r="B549" s="32" t="s">
        <v>671</v>
      </c>
      <c r="C549" s="33">
        <v>43791</v>
      </c>
      <c r="D549" s="37">
        <f ca="1">TODAY()-Table15[Reservation Placed Date]</f>
        <v>1603</v>
      </c>
      <c r="E549" s="32" t="s">
        <v>25</v>
      </c>
      <c r="F549" s="34">
        <v>45344</v>
      </c>
      <c r="G549" s="36">
        <f ca="1">TODAY()-Table15[Order Invitation Received Date]</f>
        <v>50</v>
      </c>
      <c r="H549" s="34" t="s">
        <v>3775</v>
      </c>
      <c r="I549" s="36" t="e">
        <f ca="1">TODAY()-Table15[Order Placed Date]</f>
        <v>#VALUE!</v>
      </c>
      <c r="J549" s="32" t="s">
        <v>528</v>
      </c>
      <c r="K549" s="32" t="s">
        <v>2040</v>
      </c>
      <c r="L549" s="32" t="s">
        <v>3776</v>
      </c>
      <c r="M549" s="32" t="s">
        <v>23</v>
      </c>
      <c r="N549" s="46" t="s">
        <v>24</v>
      </c>
      <c r="O549" s="32" t="s">
        <v>25</v>
      </c>
      <c r="P549" s="32" t="s">
        <v>26</v>
      </c>
    </row>
    <row r="550" spans="1:16" x14ac:dyDescent="0.25">
      <c r="A550" s="49" t="s">
        <v>2964</v>
      </c>
      <c r="B550" s="32" t="s">
        <v>671</v>
      </c>
      <c r="C550" s="33">
        <v>43791</v>
      </c>
      <c r="D550" s="37">
        <f ca="1">TODAY()-Table15[Reservation Placed Date]</f>
        <v>1603</v>
      </c>
      <c r="E550" s="32" t="s">
        <v>25</v>
      </c>
      <c r="F550" s="34">
        <v>45344</v>
      </c>
      <c r="G550" s="36">
        <f ca="1">TODAY()-Table15[Order Invitation Received Date]</f>
        <v>50</v>
      </c>
      <c r="H550" s="34">
        <v>45344</v>
      </c>
      <c r="I550" s="36">
        <f ca="1">TODAY()-Table15[Order Placed Date]</f>
        <v>50</v>
      </c>
      <c r="J550" s="32" t="s">
        <v>30</v>
      </c>
      <c r="K550" s="32" t="s">
        <v>185</v>
      </c>
      <c r="L550" s="32" t="s">
        <v>2965</v>
      </c>
      <c r="M550" s="32" t="s">
        <v>23</v>
      </c>
      <c r="N550" s="46" t="s">
        <v>340</v>
      </c>
      <c r="O550" s="32" t="s">
        <v>25</v>
      </c>
      <c r="P550" s="32" t="s">
        <v>26</v>
      </c>
    </row>
    <row r="551" spans="1:16" x14ac:dyDescent="0.25">
      <c r="A551" s="49" t="s">
        <v>3003</v>
      </c>
      <c r="B551" s="32" t="s">
        <v>671</v>
      </c>
      <c r="C551" s="33">
        <v>43791</v>
      </c>
      <c r="D551" s="37">
        <f ca="1">TODAY()-Table15[Reservation Placed Date]</f>
        <v>1603</v>
      </c>
      <c r="E551" s="32" t="s">
        <v>25</v>
      </c>
      <c r="F551" s="34">
        <v>45344</v>
      </c>
      <c r="G551" s="36">
        <f ca="1">TODAY()-Table15[Order Invitation Received Date]</f>
        <v>50</v>
      </c>
      <c r="H551" s="34">
        <v>45345</v>
      </c>
      <c r="I551" s="36">
        <f ca="1">TODAY()-Table15[Order Placed Date]</f>
        <v>49</v>
      </c>
      <c r="J551" s="32" t="s">
        <v>36</v>
      </c>
      <c r="K551" s="32" t="s">
        <v>51</v>
      </c>
      <c r="L551" s="32" t="s">
        <v>2911</v>
      </c>
      <c r="M551" s="32" t="s">
        <v>23</v>
      </c>
      <c r="N551" s="46" t="s">
        <v>340</v>
      </c>
      <c r="O551" s="32" t="s">
        <v>25</v>
      </c>
      <c r="P551" s="32" t="s">
        <v>26</v>
      </c>
    </row>
    <row r="552" spans="1:16" x14ac:dyDescent="0.25">
      <c r="A552" s="49" t="s">
        <v>2940</v>
      </c>
      <c r="B552" s="32" t="s">
        <v>793</v>
      </c>
      <c r="C552" s="33">
        <v>43791</v>
      </c>
      <c r="D552" s="37">
        <f ca="1">TODAY()-Table15[Reservation Placed Date]</f>
        <v>1603</v>
      </c>
      <c r="E552" s="32" t="s">
        <v>25</v>
      </c>
      <c r="F552" s="34">
        <v>45342</v>
      </c>
      <c r="G552" s="36">
        <f ca="1">TODAY()-Table15[Order Invitation Received Date]</f>
        <v>52</v>
      </c>
      <c r="H552" s="34">
        <v>45342</v>
      </c>
      <c r="I552" s="36">
        <f ca="1">TODAY()-Table15[Order Placed Date]</f>
        <v>52</v>
      </c>
      <c r="J552" s="32" t="s">
        <v>36</v>
      </c>
      <c r="K552" s="32" t="s">
        <v>376</v>
      </c>
      <c r="L552" s="40">
        <v>45413</v>
      </c>
      <c r="M552" s="32" t="s">
        <v>23</v>
      </c>
      <c r="N552" s="46" t="s">
        <v>340</v>
      </c>
      <c r="O552" s="32" t="s">
        <v>25</v>
      </c>
      <c r="P552" s="32" t="s">
        <v>26</v>
      </c>
    </row>
    <row r="553" spans="1:16" x14ac:dyDescent="0.25">
      <c r="A553" s="49" t="s">
        <v>3059</v>
      </c>
      <c r="B553" s="32" t="s">
        <v>2828</v>
      </c>
      <c r="C553" s="33">
        <v>43791</v>
      </c>
      <c r="D553" s="37">
        <f ca="1">TODAY()-Table15[Reservation Placed Date]</f>
        <v>1603</v>
      </c>
      <c r="E553" s="32" t="s">
        <v>25</v>
      </c>
      <c r="F553" s="34">
        <v>45342</v>
      </c>
      <c r="G553" s="36">
        <f ca="1">TODAY()-Table15[Order Invitation Received Date]</f>
        <v>52</v>
      </c>
      <c r="H553" s="34">
        <v>45342</v>
      </c>
      <c r="I553" s="36">
        <f ca="1">TODAY()-Table15[Order Placed Date]</f>
        <v>52</v>
      </c>
      <c r="J553" s="32" t="s">
        <v>30</v>
      </c>
      <c r="K553" s="32" t="s">
        <v>190</v>
      </c>
      <c r="L553" s="32">
        <v>2024</v>
      </c>
      <c r="M553" s="32" t="s">
        <v>23</v>
      </c>
      <c r="N553" s="46" t="s">
        <v>24</v>
      </c>
      <c r="O553" s="32" t="s">
        <v>25</v>
      </c>
      <c r="P553" s="32" t="s">
        <v>26</v>
      </c>
    </row>
    <row r="554" spans="1:16" x14ac:dyDescent="0.25">
      <c r="A554" s="49" t="s">
        <v>3171</v>
      </c>
      <c r="B554" s="32" t="s">
        <v>2828</v>
      </c>
      <c r="C554" s="33">
        <v>43791</v>
      </c>
      <c r="D554" s="37">
        <f ca="1">TODAY()-Table15[Reservation Placed Date]</f>
        <v>1603</v>
      </c>
      <c r="E554" s="32" t="s">
        <v>25</v>
      </c>
      <c r="F554" s="34">
        <v>45342</v>
      </c>
      <c r="G554" s="36">
        <f ca="1">TODAY()-Table15[Order Invitation Received Date]</f>
        <v>52</v>
      </c>
      <c r="H554" s="34">
        <v>45342</v>
      </c>
      <c r="I554" s="36">
        <f ca="1">TODAY()-Table15[Order Placed Date]</f>
        <v>52</v>
      </c>
      <c r="J554" s="32" t="s">
        <v>612</v>
      </c>
      <c r="K554" s="32" t="s">
        <v>376</v>
      </c>
      <c r="L554" s="32" t="s">
        <v>2286</v>
      </c>
      <c r="M554" s="32" t="s">
        <v>23</v>
      </c>
      <c r="N554" s="46" t="s">
        <v>24</v>
      </c>
      <c r="O554" s="32" t="s">
        <v>25</v>
      </c>
      <c r="P554" s="32" t="s">
        <v>26</v>
      </c>
    </row>
    <row r="555" spans="1:16" x14ac:dyDescent="0.25">
      <c r="A555" s="49" t="s">
        <v>2957</v>
      </c>
      <c r="B555" s="32" t="s">
        <v>95</v>
      </c>
      <c r="C555" s="33">
        <v>43791</v>
      </c>
      <c r="D555" s="37">
        <f ca="1">TODAY()-Table15[Reservation Placed Date]</f>
        <v>1603</v>
      </c>
      <c r="E555" s="46" t="s">
        <v>20</v>
      </c>
      <c r="F555" s="34">
        <v>45336</v>
      </c>
      <c r="G555" s="36">
        <f ca="1">TODAY()-Table15[Order Invitation Received Date]</f>
        <v>58</v>
      </c>
      <c r="H555" s="34">
        <v>45336</v>
      </c>
      <c r="I555" s="36">
        <f ca="1">TODAY()-Table15[Order Placed Date]</f>
        <v>58</v>
      </c>
      <c r="J555" s="32" t="s">
        <v>1217</v>
      </c>
      <c r="K555" s="32" t="s">
        <v>2958</v>
      </c>
      <c r="L555" s="32" t="s">
        <v>2959</v>
      </c>
      <c r="M555" s="32" t="s">
        <v>23</v>
      </c>
      <c r="N555" s="46" t="s">
        <v>24</v>
      </c>
      <c r="O555" s="32" t="s">
        <v>25</v>
      </c>
      <c r="P555" s="32" t="s">
        <v>26</v>
      </c>
    </row>
    <row r="556" spans="1:16" x14ac:dyDescent="0.25">
      <c r="A556" s="49" t="s">
        <v>3247</v>
      </c>
      <c r="B556" s="32" t="s">
        <v>95</v>
      </c>
      <c r="C556" s="33">
        <v>43791</v>
      </c>
      <c r="D556" s="37">
        <f ca="1">TODAY()-Table15[Reservation Placed Date]</f>
        <v>1603</v>
      </c>
      <c r="E556" s="46" t="s">
        <v>20</v>
      </c>
      <c r="F556" s="34">
        <v>45336</v>
      </c>
      <c r="G556" s="36">
        <f ca="1">TODAY()-Table15[Order Invitation Received Date]</f>
        <v>58</v>
      </c>
      <c r="H556" s="34">
        <v>45336</v>
      </c>
      <c r="I556" s="36">
        <f ca="1">TODAY()-Table15[Order Placed Date]</f>
        <v>58</v>
      </c>
      <c r="J556" s="32" t="s">
        <v>1217</v>
      </c>
      <c r="K556" s="32" t="s">
        <v>943</v>
      </c>
      <c r="L556" s="32" t="s">
        <v>2959</v>
      </c>
      <c r="M556" s="32" t="s">
        <v>23</v>
      </c>
      <c r="N556" s="46" t="s">
        <v>24</v>
      </c>
      <c r="O556" s="32" t="s">
        <v>25</v>
      </c>
      <c r="P556" s="32" t="s">
        <v>26</v>
      </c>
    </row>
    <row r="557" spans="1:16" x14ac:dyDescent="0.25">
      <c r="A557" s="49" t="s">
        <v>4002</v>
      </c>
      <c r="B557" s="32" t="s">
        <v>793</v>
      </c>
      <c r="C557" s="33">
        <v>43791</v>
      </c>
      <c r="D557" s="37">
        <f ca="1">TODAY()-Table15[Reservation Placed Date]</f>
        <v>1603</v>
      </c>
      <c r="E557" s="32" t="s">
        <v>25</v>
      </c>
      <c r="F557" s="34">
        <v>45336</v>
      </c>
      <c r="G557" s="36">
        <f ca="1">TODAY()-Table15[Order Invitation Received Date]</f>
        <v>58</v>
      </c>
      <c r="H557" s="34">
        <v>45336</v>
      </c>
      <c r="I557" s="36">
        <f ca="1">TODAY()-Table15[Order Placed Date]</f>
        <v>58</v>
      </c>
      <c r="J557" s="32" t="s">
        <v>36</v>
      </c>
      <c r="K557" s="32" t="s">
        <v>4003</v>
      </c>
      <c r="L557" s="32" t="s">
        <v>4004</v>
      </c>
      <c r="M557" s="32" t="s">
        <v>23</v>
      </c>
      <c r="N557" s="46" t="s">
        <v>24</v>
      </c>
      <c r="O557" s="32" t="s">
        <v>25</v>
      </c>
      <c r="P557" s="32" t="s">
        <v>26</v>
      </c>
    </row>
    <row r="558" spans="1:16" x14ac:dyDescent="0.25">
      <c r="A558" s="49" t="s">
        <v>2854</v>
      </c>
      <c r="B558" s="32" t="s">
        <v>793</v>
      </c>
      <c r="C558" s="33">
        <v>43791</v>
      </c>
      <c r="D558" s="37">
        <f ca="1">TODAY()-Table15[Reservation Placed Date]</f>
        <v>1603</v>
      </c>
      <c r="E558" s="32" t="s">
        <v>25</v>
      </c>
      <c r="F558" s="34">
        <v>45336</v>
      </c>
      <c r="G558" s="36">
        <f ca="1">TODAY()-Table15[Order Invitation Received Date]</f>
        <v>58</v>
      </c>
      <c r="H558" s="34">
        <v>45337</v>
      </c>
      <c r="I558" s="36">
        <f ca="1">TODAY()-Table15[Order Placed Date]</f>
        <v>57</v>
      </c>
      <c r="J558" s="32" t="s">
        <v>588</v>
      </c>
      <c r="K558" s="32" t="s">
        <v>2855</v>
      </c>
      <c r="L558" s="32" t="s">
        <v>2284</v>
      </c>
      <c r="M558" s="32" t="s">
        <v>23</v>
      </c>
      <c r="N558" s="46" t="s">
        <v>24</v>
      </c>
      <c r="O558" s="32" t="s">
        <v>25</v>
      </c>
      <c r="P558" s="32" t="s">
        <v>26</v>
      </c>
    </row>
    <row r="559" spans="1:16" x14ac:dyDescent="0.25">
      <c r="A559" s="49" t="s">
        <v>3956</v>
      </c>
      <c r="B559" s="32" t="s">
        <v>793</v>
      </c>
      <c r="C559" s="33">
        <v>43791</v>
      </c>
      <c r="D559" s="37">
        <f ca="1">TODAY()-Table15[Reservation Placed Date]</f>
        <v>1603</v>
      </c>
      <c r="E559" s="32" t="s">
        <v>25</v>
      </c>
      <c r="F559" s="34">
        <v>45336</v>
      </c>
      <c r="G559" s="36">
        <f ca="1">TODAY()-Table15[Order Invitation Received Date]</f>
        <v>58</v>
      </c>
      <c r="H559" s="34">
        <v>45336</v>
      </c>
      <c r="I559" s="36">
        <f ca="1">TODAY()-Table15[Order Placed Date]</f>
        <v>58</v>
      </c>
      <c r="J559" s="32" t="s">
        <v>528</v>
      </c>
      <c r="K559" s="32" t="s">
        <v>3957</v>
      </c>
      <c r="L559" s="32" t="s">
        <v>599</v>
      </c>
      <c r="M559" s="32" t="s">
        <v>23</v>
      </c>
      <c r="N559" s="46" t="s">
        <v>24</v>
      </c>
      <c r="O559" s="32" t="s">
        <v>25</v>
      </c>
      <c r="P559" s="32" t="s">
        <v>26</v>
      </c>
    </row>
    <row r="560" spans="1:16" x14ac:dyDescent="0.25">
      <c r="A560" s="49" t="s">
        <v>2908</v>
      </c>
      <c r="B560" s="32" t="s">
        <v>793</v>
      </c>
      <c r="C560" s="33">
        <v>43791</v>
      </c>
      <c r="D560" s="37">
        <f ca="1">TODAY()-Table15[Reservation Placed Date]</f>
        <v>1603</v>
      </c>
      <c r="E560" s="32" t="s">
        <v>25</v>
      </c>
      <c r="F560" s="34">
        <v>45336</v>
      </c>
      <c r="G560" s="36">
        <f ca="1">TODAY()-Table15[Order Invitation Received Date]</f>
        <v>58</v>
      </c>
      <c r="H560" s="34">
        <v>45337</v>
      </c>
      <c r="I560" s="36">
        <f ca="1">TODAY()-Table15[Order Placed Date]</f>
        <v>57</v>
      </c>
      <c r="J560" s="32" t="s">
        <v>36</v>
      </c>
      <c r="K560" s="32" t="s">
        <v>124</v>
      </c>
      <c r="L560" s="32" t="s">
        <v>32</v>
      </c>
      <c r="M560" s="32" t="s">
        <v>23</v>
      </c>
      <c r="N560" s="46" t="s">
        <v>24</v>
      </c>
      <c r="O560" s="32" t="s">
        <v>25</v>
      </c>
      <c r="P560" s="32" t="s">
        <v>26</v>
      </c>
    </row>
    <row r="561" spans="1:16" x14ac:dyDescent="0.25">
      <c r="A561" s="49" t="s">
        <v>2858</v>
      </c>
      <c r="B561" s="32" t="s">
        <v>793</v>
      </c>
      <c r="C561" s="33">
        <v>43791</v>
      </c>
      <c r="D561" s="37">
        <f ca="1">TODAY()-Table15[Reservation Placed Date]</f>
        <v>1603</v>
      </c>
      <c r="E561" s="46" t="s">
        <v>20</v>
      </c>
      <c r="F561" s="34">
        <v>45335</v>
      </c>
      <c r="G561" s="36">
        <f ca="1">TODAY()-Table15[Order Invitation Received Date]</f>
        <v>59</v>
      </c>
      <c r="H561" s="34">
        <v>45335</v>
      </c>
      <c r="I561" s="36">
        <f ca="1">TODAY()-Table15[Order Placed Date]</f>
        <v>59</v>
      </c>
      <c r="J561" s="32" t="s">
        <v>36</v>
      </c>
      <c r="K561" s="32" t="s">
        <v>2859</v>
      </c>
      <c r="L561" s="32" t="s">
        <v>2860</v>
      </c>
      <c r="M561" s="32" t="s">
        <v>23</v>
      </c>
      <c r="N561" s="46" t="s">
        <v>24</v>
      </c>
      <c r="O561" s="32" t="s">
        <v>25</v>
      </c>
      <c r="P561" s="32" t="s">
        <v>26</v>
      </c>
    </row>
    <row r="562" spans="1:16" x14ac:dyDescent="0.25">
      <c r="A562" s="49" t="s">
        <v>2910</v>
      </c>
      <c r="B562" s="32" t="s">
        <v>793</v>
      </c>
      <c r="C562" s="33">
        <v>43791</v>
      </c>
      <c r="D562" s="37">
        <f ca="1">TODAY()-Table15[Reservation Placed Date]</f>
        <v>1603</v>
      </c>
      <c r="E562" s="32" t="s">
        <v>25</v>
      </c>
      <c r="F562" s="34">
        <v>45335</v>
      </c>
      <c r="G562" s="36">
        <f ca="1">TODAY()-Table15[Order Invitation Received Date]</f>
        <v>59</v>
      </c>
      <c r="H562" s="34">
        <v>45337</v>
      </c>
      <c r="I562" s="36">
        <f ca="1">TODAY()-Table15[Order Placed Date]</f>
        <v>57</v>
      </c>
      <c r="J562" s="32" t="s">
        <v>134</v>
      </c>
      <c r="K562" s="32" t="s">
        <v>25</v>
      </c>
      <c r="L562" s="32" t="s">
        <v>2911</v>
      </c>
      <c r="M562" s="32" t="s">
        <v>23</v>
      </c>
      <c r="N562" s="46" t="s">
        <v>340</v>
      </c>
      <c r="O562" s="32" t="s">
        <v>25</v>
      </c>
      <c r="P562" s="32" t="s">
        <v>26</v>
      </c>
    </row>
    <row r="563" spans="1:16" x14ac:dyDescent="0.25">
      <c r="A563" s="49" t="s">
        <v>3236</v>
      </c>
      <c r="B563" s="32" t="s">
        <v>2828</v>
      </c>
      <c r="C563" s="33">
        <v>43791</v>
      </c>
      <c r="D563" s="37">
        <f ca="1">TODAY()-Table15[Reservation Placed Date]</f>
        <v>1603</v>
      </c>
      <c r="E563" s="32" t="s">
        <v>25</v>
      </c>
      <c r="F563" s="34">
        <v>45335</v>
      </c>
      <c r="G563" s="36">
        <f ca="1">TODAY()-Table15[Order Invitation Received Date]</f>
        <v>59</v>
      </c>
      <c r="H563" s="34">
        <v>45343</v>
      </c>
      <c r="I563" s="36">
        <f ca="1">TODAY()-Table15[Order Placed Date]</f>
        <v>51</v>
      </c>
      <c r="J563" s="32" t="s">
        <v>36</v>
      </c>
      <c r="K563" s="32" t="s">
        <v>20</v>
      </c>
      <c r="L563" s="32" t="s">
        <v>2971</v>
      </c>
      <c r="M563" s="32" t="s">
        <v>23</v>
      </c>
      <c r="N563" s="46" t="s">
        <v>340</v>
      </c>
      <c r="O563" s="32" t="s">
        <v>25</v>
      </c>
      <c r="P563" s="32" t="s">
        <v>26</v>
      </c>
    </row>
    <row r="564" spans="1:16" x14ac:dyDescent="0.25">
      <c r="A564" s="49" t="s">
        <v>2717</v>
      </c>
      <c r="B564" s="32" t="s">
        <v>19</v>
      </c>
      <c r="C564" s="33">
        <v>43791</v>
      </c>
      <c r="D564" s="37">
        <f ca="1">TODAY()-Table15[Reservation Placed Date]</f>
        <v>1603</v>
      </c>
      <c r="E564" s="32" t="s">
        <v>25</v>
      </c>
      <c r="F564" s="34">
        <v>45323</v>
      </c>
      <c r="G564" s="36">
        <f ca="1">TODAY()-Table15[Order Invitation Received Date]</f>
        <v>71</v>
      </c>
      <c r="H564" s="34">
        <v>45324</v>
      </c>
      <c r="I564" s="36">
        <f ca="1">TODAY()-Table15[Order Placed Date]</f>
        <v>70</v>
      </c>
      <c r="J564" s="32" t="s">
        <v>36</v>
      </c>
      <c r="K564" s="32" t="s">
        <v>36</v>
      </c>
      <c r="L564" s="32" t="s">
        <v>2718</v>
      </c>
      <c r="M564" s="32" t="s">
        <v>23</v>
      </c>
      <c r="N564" s="46" t="s">
        <v>24</v>
      </c>
      <c r="O564" s="32" t="s">
        <v>25</v>
      </c>
      <c r="P564" s="32" t="s">
        <v>26</v>
      </c>
    </row>
    <row r="565" spans="1:16" ht="25.5" x14ac:dyDescent="0.25">
      <c r="A565" s="49" t="s">
        <v>2649</v>
      </c>
      <c r="B565" s="32" t="s">
        <v>29</v>
      </c>
      <c r="C565" s="33">
        <v>43791</v>
      </c>
      <c r="D565" s="37">
        <f ca="1">TODAY()-Table15[Reservation Placed Date]</f>
        <v>1603</v>
      </c>
      <c r="E565" s="46" t="s">
        <v>20</v>
      </c>
      <c r="F565" s="34">
        <v>45322</v>
      </c>
      <c r="G565" s="36">
        <f ca="1">TODAY()-Table15[Order Invitation Received Date]</f>
        <v>72</v>
      </c>
      <c r="H565" s="34">
        <v>45322</v>
      </c>
      <c r="I565" s="36">
        <f ca="1">TODAY()-Table15[Order Placed Date]</f>
        <v>72</v>
      </c>
      <c r="J565" s="32" t="s">
        <v>30</v>
      </c>
      <c r="K565" s="32" t="s">
        <v>2650</v>
      </c>
      <c r="L565" s="32" t="s">
        <v>2651</v>
      </c>
      <c r="M565" s="32" t="s">
        <v>23</v>
      </c>
      <c r="N565" s="46" t="s">
        <v>24</v>
      </c>
      <c r="O565" s="32" t="s">
        <v>25</v>
      </c>
      <c r="P565" s="32" t="s">
        <v>26</v>
      </c>
    </row>
    <row r="566" spans="1:16" x14ac:dyDescent="0.25">
      <c r="A566" s="49" t="s">
        <v>2685</v>
      </c>
      <c r="B566" s="32" t="s">
        <v>29</v>
      </c>
      <c r="C566" s="33">
        <v>43791</v>
      </c>
      <c r="D566" s="37">
        <f ca="1">TODAY()-Table15[Reservation Placed Date]</f>
        <v>1603</v>
      </c>
      <c r="E566" s="46" t="s">
        <v>20</v>
      </c>
      <c r="F566" s="34">
        <v>45321</v>
      </c>
      <c r="G566" s="36">
        <f ca="1">TODAY()-Table15[Order Invitation Received Date]</f>
        <v>73</v>
      </c>
      <c r="H566" s="34">
        <v>45321</v>
      </c>
      <c r="I566" s="36">
        <f ca="1">TODAY()-Table15[Order Placed Date]</f>
        <v>73</v>
      </c>
      <c r="J566" s="32" t="s">
        <v>134</v>
      </c>
      <c r="K566" s="32" t="s">
        <v>1395</v>
      </c>
      <c r="L566" s="40">
        <v>45352</v>
      </c>
      <c r="M566" s="32" t="s">
        <v>23</v>
      </c>
      <c r="N566" s="46" t="s">
        <v>24</v>
      </c>
      <c r="O566" s="32" t="s">
        <v>25</v>
      </c>
      <c r="P566" s="32" t="s">
        <v>26</v>
      </c>
    </row>
    <row r="567" spans="1:16" x14ac:dyDescent="0.25">
      <c r="A567" s="49" t="s">
        <v>2695</v>
      </c>
      <c r="B567" s="32" t="s">
        <v>29</v>
      </c>
      <c r="C567" s="33">
        <v>43791</v>
      </c>
      <c r="D567" s="37">
        <f ca="1">TODAY()-Table15[Reservation Placed Date]</f>
        <v>1603</v>
      </c>
      <c r="E567" s="46" t="s">
        <v>20</v>
      </c>
      <c r="F567" s="34">
        <v>45321</v>
      </c>
      <c r="G567" s="36">
        <f ca="1">TODAY()-Table15[Order Invitation Received Date]</f>
        <v>73</v>
      </c>
      <c r="H567" s="34">
        <v>45323</v>
      </c>
      <c r="I567" s="36">
        <f ca="1">TODAY()-Table15[Order Placed Date]</f>
        <v>71</v>
      </c>
      <c r="J567" s="32" t="s">
        <v>520</v>
      </c>
      <c r="K567" s="32" t="s">
        <v>2696</v>
      </c>
      <c r="L567" s="32" t="s">
        <v>2697</v>
      </c>
      <c r="M567" s="32" t="s">
        <v>23</v>
      </c>
      <c r="N567" s="46" t="s">
        <v>340</v>
      </c>
      <c r="O567" s="32" t="s">
        <v>25</v>
      </c>
      <c r="P567" s="32" t="s">
        <v>26</v>
      </c>
    </row>
    <row r="568" spans="1:16" x14ac:dyDescent="0.25">
      <c r="A568" s="49" t="s">
        <v>3869</v>
      </c>
      <c r="B568" s="32" t="s">
        <v>29</v>
      </c>
      <c r="C568" s="33">
        <v>43791</v>
      </c>
      <c r="D568" s="37">
        <f ca="1">TODAY()-Table15[Reservation Placed Date]</f>
        <v>1603</v>
      </c>
      <c r="E568" s="32" t="s">
        <v>25</v>
      </c>
      <c r="F568" s="34">
        <v>45321</v>
      </c>
      <c r="G568" s="36">
        <f ca="1">TODAY()-Table15[Order Invitation Received Date]</f>
        <v>73</v>
      </c>
      <c r="H568" s="34">
        <v>45321</v>
      </c>
      <c r="I568" s="36">
        <f ca="1">TODAY()-Table15[Order Placed Date]</f>
        <v>73</v>
      </c>
      <c r="J568" s="32" t="s">
        <v>620</v>
      </c>
      <c r="K568" s="32" t="s">
        <v>61</v>
      </c>
      <c r="L568" s="32" t="s">
        <v>61</v>
      </c>
      <c r="M568" s="32" t="s">
        <v>23</v>
      </c>
      <c r="N568" s="46" t="s">
        <v>24</v>
      </c>
      <c r="O568" s="32" t="s">
        <v>25</v>
      </c>
      <c r="P568" s="32" t="s">
        <v>26</v>
      </c>
    </row>
    <row r="569" spans="1:16" x14ac:dyDescent="0.25">
      <c r="A569" s="49" t="s">
        <v>2632</v>
      </c>
      <c r="B569" s="32" t="s">
        <v>29</v>
      </c>
      <c r="C569" s="33">
        <v>43791</v>
      </c>
      <c r="D569" s="37">
        <f ca="1">TODAY()-Table15[Reservation Placed Date]</f>
        <v>1603</v>
      </c>
      <c r="E569" s="32" t="s">
        <v>25</v>
      </c>
      <c r="F569" s="34">
        <v>45321</v>
      </c>
      <c r="G569" s="36">
        <f ca="1">TODAY()-Table15[Order Invitation Received Date]</f>
        <v>73</v>
      </c>
      <c r="H569" s="34">
        <v>45321</v>
      </c>
      <c r="I569" s="36">
        <f ca="1">TODAY()-Table15[Order Placed Date]</f>
        <v>73</v>
      </c>
      <c r="J569" s="32" t="s">
        <v>36</v>
      </c>
      <c r="K569" s="32" t="s">
        <v>70</v>
      </c>
      <c r="L569" s="32" t="s">
        <v>2633</v>
      </c>
      <c r="M569" s="32" t="s">
        <v>23</v>
      </c>
      <c r="N569" s="46" t="s">
        <v>24</v>
      </c>
      <c r="O569" s="32" t="s">
        <v>25</v>
      </c>
      <c r="P569" s="32" t="s">
        <v>26</v>
      </c>
    </row>
    <row r="570" spans="1:16" ht="25.5" x14ac:dyDescent="0.25">
      <c r="A570" s="49" t="s">
        <v>2647</v>
      </c>
      <c r="B570" s="32" t="s">
        <v>728</v>
      </c>
      <c r="C570" s="33">
        <v>43791</v>
      </c>
      <c r="D570" s="37">
        <f ca="1">TODAY()-Table15[Reservation Placed Date]</f>
        <v>1603</v>
      </c>
      <c r="E570" s="46" t="s">
        <v>20</v>
      </c>
      <c r="F570" s="34">
        <v>45321</v>
      </c>
      <c r="G570" s="36">
        <f ca="1">TODAY()-Table15[Order Invitation Received Date]</f>
        <v>73</v>
      </c>
      <c r="H570" s="34">
        <v>45321</v>
      </c>
      <c r="I570" s="36">
        <f ca="1">TODAY()-Table15[Order Placed Date]</f>
        <v>73</v>
      </c>
      <c r="J570" s="32" t="s">
        <v>593</v>
      </c>
      <c r="K570" s="32" t="s">
        <v>2422</v>
      </c>
      <c r="L570" s="32" t="s">
        <v>2648</v>
      </c>
      <c r="M570" s="32" t="s">
        <v>23</v>
      </c>
      <c r="N570" s="46" t="s">
        <v>340</v>
      </c>
      <c r="O570" s="32" t="s">
        <v>25</v>
      </c>
      <c r="P570" s="46" t="s">
        <v>20</v>
      </c>
    </row>
    <row r="571" spans="1:16" x14ac:dyDescent="0.25">
      <c r="A571" s="49" t="s">
        <v>3772</v>
      </c>
      <c r="B571" s="32" t="s">
        <v>46</v>
      </c>
      <c r="C571" s="33">
        <v>43791</v>
      </c>
      <c r="D571" s="37">
        <f ca="1">TODAY()-Table15[Reservation Placed Date]</f>
        <v>1603</v>
      </c>
      <c r="E571" s="32" t="s">
        <v>25</v>
      </c>
      <c r="F571" s="34">
        <v>45319</v>
      </c>
      <c r="G571" s="36">
        <f ca="1">TODAY()-Table15[Order Invitation Received Date]</f>
        <v>75</v>
      </c>
      <c r="H571" s="34">
        <v>45322</v>
      </c>
      <c r="I571" s="36">
        <f ca="1">TODAY()-Table15[Order Placed Date]</f>
        <v>72</v>
      </c>
      <c r="J571" s="32" t="s">
        <v>253</v>
      </c>
      <c r="K571" s="32" t="s">
        <v>1663</v>
      </c>
      <c r="L571" s="32" t="s">
        <v>595</v>
      </c>
      <c r="M571" s="32" t="s">
        <v>23</v>
      </c>
      <c r="N571" s="46" t="s">
        <v>24</v>
      </c>
      <c r="O571" s="32" t="s">
        <v>25</v>
      </c>
      <c r="P571" s="32" t="s">
        <v>26</v>
      </c>
    </row>
    <row r="572" spans="1:16" x14ac:dyDescent="0.25">
      <c r="A572" s="49" t="s">
        <v>2446</v>
      </c>
      <c r="B572" s="32" t="s">
        <v>1327</v>
      </c>
      <c r="C572" s="33">
        <v>43791</v>
      </c>
      <c r="D572" s="37">
        <f ca="1">TODAY()-Table15[Reservation Placed Date]</f>
        <v>1603</v>
      </c>
      <c r="E572" s="32" t="s">
        <v>25</v>
      </c>
      <c r="F572" s="34">
        <v>45314</v>
      </c>
      <c r="G572" s="36">
        <f ca="1">TODAY()-Table15[Order Invitation Received Date]</f>
        <v>80</v>
      </c>
      <c r="H572" s="34">
        <v>45315</v>
      </c>
      <c r="I572" s="36">
        <f ca="1">TODAY()-Table15[Order Placed Date]</f>
        <v>79</v>
      </c>
      <c r="J572" s="32" t="s">
        <v>36</v>
      </c>
      <c r="K572" s="32" t="s">
        <v>158</v>
      </c>
      <c r="L572" s="32" t="s">
        <v>2254</v>
      </c>
      <c r="M572" s="32" t="s">
        <v>23</v>
      </c>
      <c r="N572" s="46" t="s">
        <v>24</v>
      </c>
      <c r="O572" s="32" t="s">
        <v>25</v>
      </c>
      <c r="P572" s="32" t="s">
        <v>26</v>
      </c>
    </row>
    <row r="573" spans="1:16" x14ac:dyDescent="0.25">
      <c r="A573" s="49" t="s">
        <v>3905</v>
      </c>
      <c r="B573" s="32" t="s">
        <v>1327</v>
      </c>
      <c r="C573" s="33">
        <v>43791</v>
      </c>
      <c r="D573" s="37">
        <f ca="1">TODAY()-Table15[Reservation Placed Date]</f>
        <v>1603</v>
      </c>
      <c r="E573" s="32" t="s">
        <v>25</v>
      </c>
      <c r="F573" s="34">
        <v>45314</v>
      </c>
      <c r="G573" s="36">
        <f ca="1">TODAY()-Table15[Order Invitation Received Date]</f>
        <v>80</v>
      </c>
      <c r="H573" s="34">
        <v>45314</v>
      </c>
      <c r="I573" s="36">
        <f ca="1">TODAY()-Table15[Order Placed Date]</f>
        <v>80</v>
      </c>
      <c r="J573" s="32" t="s">
        <v>36</v>
      </c>
      <c r="K573" s="32" t="s">
        <v>3906</v>
      </c>
      <c r="L573" s="32" t="s">
        <v>3844</v>
      </c>
      <c r="M573" s="32" t="s">
        <v>23</v>
      </c>
      <c r="N573" s="46" t="s">
        <v>24</v>
      </c>
      <c r="O573" s="32" t="s">
        <v>25</v>
      </c>
      <c r="P573" s="32" t="s">
        <v>26</v>
      </c>
    </row>
    <row r="574" spans="1:16" x14ac:dyDescent="0.25">
      <c r="A574" s="49" t="s">
        <v>2402</v>
      </c>
      <c r="B574" s="32" t="s">
        <v>1327</v>
      </c>
      <c r="C574" s="33">
        <v>43791</v>
      </c>
      <c r="D574" s="37">
        <f ca="1">TODAY()-Table15[Reservation Placed Date]</f>
        <v>1603</v>
      </c>
      <c r="E574" s="32" t="s">
        <v>25</v>
      </c>
      <c r="F574" s="34">
        <v>45314</v>
      </c>
      <c r="G574" s="36">
        <f ca="1">TODAY()-Table15[Order Invitation Received Date]</f>
        <v>80</v>
      </c>
      <c r="H574" s="34">
        <v>45314</v>
      </c>
      <c r="I574" s="36">
        <f ca="1">TODAY()-Table15[Order Placed Date]</f>
        <v>80</v>
      </c>
      <c r="J574" s="32" t="s">
        <v>394</v>
      </c>
      <c r="K574" s="32" t="s">
        <v>782</v>
      </c>
      <c r="L574" s="32" t="s">
        <v>2403</v>
      </c>
      <c r="M574" s="32" t="s">
        <v>23</v>
      </c>
      <c r="N574" s="46" t="s">
        <v>340</v>
      </c>
      <c r="O574" s="32" t="s">
        <v>25</v>
      </c>
      <c r="P574" s="32" t="s">
        <v>26</v>
      </c>
    </row>
    <row r="575" spans="1:16" x14ac:dyDescent="0.25">
      <c r="A575" s="49" t="s">
        <v>3330</v>
      </c>
      <c r="B575" s="32" t="s">
        <v>1327</v>
      </c>
      <c r="C575" s="33">
        <v>43791</v>
      </c>
      <c r="D575" s="37">
        <f ca="1">TODAY()-Table15[Reservation Placed Date]</f>
        <v>1603</v>
      </c>
      <c r="E575" s="32" t="s">
        <v>25</v>
      </c>
      <c r="F575" s="34">
        <v>45314</v>
      </c>
      <c r="G575" s="36">
        <f ca="1">TODAY()-Table15[Order Invitation Received Date]</f>
        <v>80</v>
      </c>
      <c r="H575" s="34">
        <v>45314</v>
      </c>
      <c r="I575" s="36">
        <f ca="1">TODAY()-Table15[Order Placed Date]</f>
        <v>80</v>
      </c>
      <c r="J575" s="32" t="s">
        <v>450</v>
      </c>
      <c r="K575" s="32" t="s">
        <v>451</v>
      </c>
      <c r="L575" s="32" t="s">
        <v>2261</v>
      </c>
      <c r="M575" s="32" t="s">
        <v>23</v>
      </c>
      <c r="N575" s="46" t="s">
        <v>24</v>
      </c>
      <c r="O575" s="32" t="s">
        <v>25</v>
      </c>
      <c r="P575" s="32" t="s">
        <v>26</v>
      </c>
    </row>
    <row r="576" spans="1:16" x14ac:dyDescent="0.25">
      <c r="A576" s="49" t="s">
        <v>2397</v>
      </c>
      <c r="B576" s="32" t="s">
        <v>2201</v>
      </c>
      <c r="C576" s="33">
        <v>43791</v>
      </c>
      <c r="D576" s="37">
        <f ca="1">TODAY()-Table15[Reservation Placed Date]</f>
        <v>1603</v>
      </c>
      <c r="E576" s="46" t="s">
        <v>20</v>
      </c>
      <c r="F576" s="34">
        <v>45309</v>
      </c>
      <c r="G576" s="36">
        <f ca="1">TODAY()-Table15[Order Invitation Received Date]</f>
        <v>85</v>
      </c>
      <c r="H576" s="34">
        <v>45309</v>
      </c>
      <c r="I576" s="36">
        <f ca="1">TODAY()-Table15[Order Placed Date]</f>
        <v>85</v>
      </c>
      <c r="J576" s="32" t="s">
        <v>30</v>
      </c>
      <c r="K576" s="32" t="s">
        <v>73</v>
      </c>
      <c r="L576" s="32" t="s">
        <v>2336</v>
      </c>
      <c r="M576" s="32" t="s">
        <v>23</v>
      </c>
      <c r="N576" s="46" t="s">
        <v>340</v>
      </c>
      <c r="O576" s="32" t="s">
        <v>25</v>
      </c>
      <c r="P576" s="32" t="s">
        <v>26</v>
      </c>
    </row>
    <row r="577" spans="1:16" x14ac:dyDescent="0.25">
      <c r="A577" s="49" t="s">
        <v>2312</v>
      </c>
      <c r="B577" s="32" t="s">
        <v>1327</v>
      </c>
      <c r="C577" s="33">
        <v>43791</v>
      </c>
      <c r="D577" s="37">
        <f ca="1">TODAY()-Table15[Reservation Placed Date]</f>
        <v>1603</v>
      </c>
      <c r="E577" s="46" t="s">
        <v>20</v>
      </c>
      <c r="F577" s="34">
        <v>45309</v>
      </c>
      <c r="G577" s="36">
        <f ca="1">TODAY()-Table15[Order Invitation Received Date]</f>
        <v>85</v>
      </c>
      <c r="H577" s="34">
        <v>45310</v>
      </c>
      <c r="I577" s="36">
        <f ca="1">TODAY()-Table15[Order Placed Date]</f>
        <v>84</v>
      </c>
      <c r="J577" s="32" t="s">
        <v>36</v>
      </c>
      <c r="K577" s="32" t="s">
        <v>295</v>
      </c>
      <c r="L577" s="32" t="s">
        <v>2215</v>
      </c>
      <c r="M577" s="32" t="s">
        <v>23</v>
      </c>
      <c r="N577" s="46" t="s">
        <v>24</v>
      </c>
      <c r="O577" s="32" t="s">
        <v>25</v>
      </c>
      <c r="P577" s="32" t="s">
        <v>26</v>
      </c>
    </row>
    <row r="578" spans="1:16" x14ac:dyDescent="0.25">
      <c r="A578" s="49" t="s">
        <v>2314</v>
      </c>
      <c r="B578" s="32" t="s">
        <v>2201</v>
      </c>
      <c r="C578" s="33">
        <v>43791</v>
      </c>
      <c r="D578" s="37">
        <f ca="1">TODAY()-Table15[Reservation Placed Date]</f>
        <v>1603</v>
      </c>
      <c r="E578" s="46" t="s">
        <v>20</v>
      </c>
      <c r="F578" s="34">
        <v>45309</v>
      </c>
      <c r="G578" s="36">
        <f ca="1">TODAY()-Table15[Order Invitation Received Date]</f>
        <v>85</v>
      </c>
      <c r="H578" s="34">
        <v>45309</v>
      </c>
      <c r="I578" s="36">
        <f ca="1">TODAY()-Table15[Order Placed Date]</f>
        <v>85</v>
      </c>
      <c r="J578" s="32" t="s">
        <v>588</v>
      </c>
      <c r="K578" s="32" t="s">
        <v>1517</v>
      </c>
      <c r="L578" s="32" t="s">
        <v>2261</v>
      </c>
      <c r="M578" s="32" t="s">
        <v>23</v>
      </c>
      <c r="N578" s="46" t="s">
        <v>24</v>
      </c>
      <c r="O578" s="32" t="s">
        <v>25</v>
      </c>
      <c r="P578" s="32" t="s">
        <v>26</v>
      </c>
    </row>
    <row r="579" spans="1:16" x14ac:dyDescent="0.25">
      <c r="A579" s="49" t="s">
        <v>3374</v>
      </c>
      <c r="B579" s="32" t="s">
        <v>2201</v>
      </c>
      <c r="C579" s="33">
        <v>43791</v>
      </c>
      <c r="D579" s="37">
        <f ca="1">TODAY()-Table15[Reservation Placed Date]</f>
        <v>1603</v>
      </c>
      <c r="E579" s="32" t="s">
        <v>25</v>
      </c>
      <c r="F579" s="34">
        <v>45309</v>
      </c>
      <c r="G579" s="36">
        <f ca="1">TODAY()-Table15[Order Invitation Received Date]</f>
        <v>85</v>
      </c>
      <c r="H579" s="34">
        <v>45310</v>
      </c>
      <c r="I579" s="36">
        <f ca="1">TODAY()-Table15[Order Placed Date]</f>
        <v>84</v>
      </c>
      <c r="J579" s="32" t="s">
        <v>36</v>
      </c>
      <c r="K579" s="32" t="s">
        <v>25</v>
      </c>
      <c r="L579" s="34">
        <v>45363</v>
      </c>
      <c r="M579" s="32" t="s">
        <v>23</v>
      </c>
      <c r="N579" s="46" t="s">
        <v>24</v>
      </c>
      <c r="O579" s="32" t="s">
        <v>25</v>
      </c>
      <c r="P579" s="32" t="s">
        <v>26</v>
      </c>
    </row>
    <row r="580" spans="1:16" x14ac:dyDescent="0.25">
      <c r="A580" s="49" t="s">
        <v>2280</v>
      </c>
      <c r="B580" s="32" t="s">
        <v>2201</v>
      </c>
      <c r="C580" s="33">
        <v>43791</v>
      </c>
      <c r="D580" s="37">
        <f ca="1">TODAY()-Table15[Reservation Placed Date]</f>
        <v>1603</v>
      </c>
      <c r="E580" s="32" t="s">
        <v>25</v>
      </c>
      <c r="F580" s="34">
        <v>45309</v>
      </c>
      <c r="G580" s="36">
        <f ca="1">TODAY()-Table15[Order Invitation Received Date]</f>
        <v>85</v>
      </c>
      <c r="H580" s="34">
        <v>45310</v>
      </c>
      <c r="I580" s="36">
        <f ca="1">TODAY()-Table15[Order Placed Date]</f>
        <v>84</v>
      </c>
      <c r="J580" s="32" t="s">
        <v>698</v>
      </c>
      <c r="K580" s="32" t="s">
        <v>2187</v>
      </c>
      <c r="L580" s="32" t="s">
        <v>2281</v>
      </c>
      <c r="M580" s="32" t="s">
        <v>23</v>
      </c>
      <c r="N580" s="46" t="s">
        <v>340</v>
      </c>
      <c r="O580" s="32" t="s">
        <v>25</v>
      </c>
      <c r="P580" s="32" t="s">
        <v>26</v>
      </c>
    </row>
    <row r="581" spans="1:16" x14ac:dyDescent="0.25">
      <c r="A581" s="49" t="s">
        <v>3051</v>
      </c>
      <c r="B581" s="32" t="s">
        <v>2201</v>
      </c>
      <c r="C581" s="33">
        <v>43791</v>
      </c>
      <c r="D581" s="37">
        <f ca="1">TODAY()-Table15[Reservation Placed Date]</f>
        <v>1603</v>
      </c>
      <c r="E581" s="32" t="s">
        <v>25</v>
      </c>
      <c r="F581" s="34">
        <v>45309</v>
      </c>
      <c r="G581" s="36">
        <f ca="1">TODAY()-Table15[Order Invitation Received Date]</f>
        <v>85</v>
      </c>
      <c r="H581" s="34">
        <v>45309</v>
      </c>
      <c r="I581" s="36">
        <f ca="1">TODAY()-Table15[Order Placed Date]</f>
        <v>85</v>
      </c>
      <c r="J581" s="32" t="s">
        <v>36</v>
      </c>
      <c r="K581" s="32" t="s">
        <v>76</v>
      </c>
      <c r="L581" s="32" t="s">
        <v>2292</v>
      </c>
      <c r="M581" s="32" t="s">
        <v>23</v>
      </c>
      <c r="N581" s="46" t="s">
        <v>24</v>
      </c>
      <c r="O581" s="32" t="s">
        <v>25</v>
      </c>
      <c r="P581" s="32" t="s">
        <v>26</v>
      </c>
    </row>
    <row r="582" spans="1:16" ht="25.5" x14ac:dyDescent="0.25">
      <c r="A582" s="49" t="s">
        <v>2333</v>
      </c>
      <c r="B582" s="32" t="s">
        <v>2201</v>
      </c>
      <c r="C582" s="33">
        <v>43791</v>
      </c>
      <c r="D582" s="37">
        <f ca="1">TODAY()-Table15[Reservation Placed Date]</f>
        <v>1603</v>
      </c>
      <c r="E582" s="32" t="s">
        <v>25</v>
      </c>
      <c r="F582" s="34">
        <v>45309</v>
      </c>
      <c r="G582" s="36">
        <f ca="1">TODAY()-Table15[Order Invitation Received Date]</f>
        <v>85</v>
      </c>
      <c r="H582" s="34">
        <v>45311</v>
      </c>
      <c r="I582" s="36">
        <f ca="1">TODAY()-Table15[Order Placed Date]</f>
        <v>83</v>
      </c>
      <c r="J582" s="32" t="s">
        <v>36</v>
      </c>
      <c r="K582" s="32" t="s">
        <v>1144</v>
      </c>
      <c r="L582" s="32" t="s">
        <v>2254</v>
      </c>
      <c r="M582" s="32" t="s">
        <v>23</v>
      </c>
      <c r="N582" s="46" t="s">
        <v>340</v>
      </c>
      <c r="O582" s="32" t="s">
        <v>25</v>
      </c>
      <c r="P582" s="32" t="s">
        <v>26</v>
      </c>
    </row>
    <row r="583" spans="1:16" x14ac:dyDescent="0.25">
      <c r="A583" s="49" t="s">
        <v>3370</v>
      </c>
      <c r="B583" s="32" t="s">
        <v>1269</v>
      </c>
      <c r="C583" s="33">
        <v>43791</v>
      </c>
      <c r="D583" s="37">
        <f ca="1">TODAY()-Table15[Reservation Placed Date]</f>
        <v>1603</v>
      </c>
      <c r="E583" s="32" t="s">
        <v>25</v>
      </c>
      <c r="F583" s="34">
        <v>45309</v>
      </c>
      <c r="G583" s="36">
        <f ca="1">TODAY()-Table15[Order Invitation Received Date]</f>
        <v>85</v>
      </c>
      <c r="H583" s="34">
        <v>45309</v>
      </c>
      <c r="I583" s="36">
        <f ca="1">TODAY()-Table15[Order Placed Date]</f>
        <v>85</v>
      </c>
      <c r="J583" s="32" t="s">
        <v>36</v>
      </c>
      <c r="K583" s="32" t="s">
        <v>455</v>
      </c>
      <c r="L583" s="32" t="s">
        <v>513</v>
      </c>
      <c r="M583" s="32" t="s">
        <v>23</v>
      </c>
      <c r="N583" s="46" t="s">
        <v>24</v>
      </c>
      <c r="O583" s="32" t="s">
        <v>25</v>
      </c>
      <c r="P583" s="32" t="s">
        <v>26</v>
      </c>
    </row>
    <row r="584" spans="1:16" x14ac:dyDescent="0.25">
      <c r="A584" s="49" t="s">
        <v>2708</v>
      </c>
      <c r="B584" s="32" t="s">
        <v>2201</v>
      </c>
      <c r="C584" s="33">
        <v>43791</v>
      </c>
      <c r="D584" s="37">
        <f ca="1">TODAY()-Table15[Reservation Placed Date]</f>
        <v>1603</v>
      </c>
      <c r="E584" s="32" t="s">
        <v>25</v>
      </c>
      <c r="F584" s="34">
        <v>45309</v>
      </c>
      <c r="G584" s="36">
        <f ca="1">TODAY()-Table15[Order Invitation Received Date]</f>
        <v>85</v>
      </c>
      <c r="H584" s="34">
        <v>45317</v>
      </c>
      <c r="I584" s="36">
        <f ca="1">TODAY()-Table15[Order Placed Date]</f>
        <v>77</v>
      </c>
      <c r="J584" s="32" t="s">
        <v>30</v>
      </c>
      <c r="K584" s="32" t="s">
        <v>127</v>
      </c>
      <c r="L584" s="32" t="s">
        <v>2619</v>
      </c>
      <c r="M584" s="32" t="s">
        <v>23</v>
      </c>
      <c r="N584" s="46" t="s">
        <v>340</v>
      </c>
      <c r="O584" s="32" t="s">
        <v>25</v>
      </c>
      <c r="P584" s="32" t="s">
        <v>26</v>
      </c>
    </row>
    <row r="585" spans="1:16" x14ac:dyDescent="0.25">
      <c r="A585" s="49" t="s">
        <v>2848</v>
      </c>
      <c r="B585" s="32" t="s">
        <v>2201</v>
      </c>
      <c r="C585" s="33">
        <v>43791</v>
      </c>
      <c r="D585" s="37">
        <f ca="1">TODAY()-Table15[Reservation Placed Date]</f>
        <v>1603</v>
      </c>
      <c r="E585" s="32" t="s">
        <v>25</v>
      </c>
      <c r="F585" s="34">
        <v>45309</v>
      </c>
      <c r="G585" s="36">
        <f ca="1">TODAY()-Table15[Order Invitation Received Date]</f>
        <v>85</v>
      </c>
      <c r="H585" s="34">
        <v>45312</v>
      </c>
      <c r="I585" s="36">
        <f ca="1">TODAY()-Table15[Order Placed Date]</f>
        <v>82</v>
      </c>
      <c r="J585" s="32" t="s">
        <v>634</v>
      </c>
      <c r="K585" s="32" t="s">
        <v>2849</v>
      </c>
      <c r="L585" s="40">
        <v>45352</v>
      </c>
      <c r="M585" s="32" t="s">
        <v>23</v>
      </c>
      <c r="N585" s="46" t="s">
        <v>24</v>
      </c>
      <c r="O585" s="32" t="s">
        <v>25</v>
      </c>
      <c r="P585" s="32" t="s">
        <v>26</v>
      </c>
    </row>
    <row r="586" spans="1:16" x14ac:dyDescent="0.25">
      <c r="A586" s="49" t="s">
        <v>2351</v>
      </c>
      <c r="B586" s="32" t="s">
        <v>2201</v>
      </c>
      <c r="C586" s="33">
        <v>43791</v>
      </c>
      <c r="D586" s="37">
        <f ca="1">TODAY()-Table15[Reservation Placed Date]</f>
        <v>1603</v>
      </c>
      <c r="E586" s="32" t="s">
        <v>25</v>
      </c>
      <c r="F586" s="34">
        <v>45309</v>
      </c>
      <c r="G586" s="36">
        <f ca="1">TODAY()-Table15[Order Invitation Received Date]</f>
        <v>85</v>
      </c>
      <c r="H586" s="34">
        <v>45312</v>
      </c>
      <c r="I586" s="36">
        <f ca="1">TODAY()-Table15[Order Placed Date]</f>
        <v>82</v>
      </c>
      <c r="J586" s="32" t="s">
        <v>427</v>
      </c>
      <c r="K586" s="32" t="s">
        <v>788</v>
      </c>
      <c r="L586" s="32" t="s">
        <v>513</v>
      </c>
      <c r="M586" s="32" t="s">
        <v>23</v>
      </c>
      <c r="N586" s="46" t="s">
        <v>24</v>
      </c>
      <c r="O586" s="32" t="s">
        <v>25</v>
      </c>
      <c r="P586" s="32" t="s">
        <v>26</v>
      </c>
    </row>
    <row r="587" spans="1:16" x14ac:dyDescent="0.25">
      <c r="A587" s="49" t="s">
        <v>2435</v>
      </c>
      <c r="B587" s="32" t="s">
        <v>2201</v>
      </c>
      <c r="C587" s="33">
        <v>43791</v>
      </c>
      <c r="D587" s="37">
        <f ca="1">TODAY()-Table15[Reservation Placed Date]</f>
        <v>1603</v>
      </c>
      <c r="E587" s="32" t="s">
        <v>25</v>
      </c>
      <c r="F587" s="34">
        <v>45309</v>
      </c>
      <c r="G587" s="36">
        <f ca="1">TODAY()-Table15[Order Invitation Received Date]</f>
        <v>85</v>
      </c>
      <c r="H587" s="34">
        <v>45310</v>
      </c>
      <c r="I587" s="36">
        <f ca="1">TODAY()-Table15[Order Placed Date]</f>
        <v>84</v>
      </c>
      <c r="J587" s="32" t="s">
        <v>134</v>
      </c>
      <c r="K587" s="32" t="s">
        <v>1395</v>
      </c>
      <c r="L587" s="32" t="s">
        <v>2436</v>
      </c>
      <c r="M587" s="32" t="s">
        <v>23</v>
      </c>
      <c r="N587" s="46" t="s">
        <v>340</v>
      </c>
      <c r="O587" s="32" t="s">
        <v>25</v>
      </c>
      <c r="P587" s="32" t="s">
        <v>26</v>
      </c>
    </row>
    <row r="588" spans="1:16" x14ac:dyDescent="0.25">
      <c r="A588" s="49" t="s">
        <v>3018</v>
      </c>
      <c r="B588" s="32" t="s">
        <v>2201</v>
      </c>
      <c r="C588" s="33">
        <v>43791</v>
      </c>
      <c r="D588" s="37">
        <f ca="1">TODAY()-Table15[Reservation Placed Date]</f>
        <v>1603</v>
      </c>
      <c r="E588" s="32" t="s">
        <v>25</v>
      </c>
      <c r="F588" s="34">
        <v>45309</v>
      </c>
      <c r="G588" s="36">
        <f ca="1">TODAY()-Table15[Order Invitation Received Date]</f>
        <v>85</v>
      </c>
      <c r="H588" s="34">
        <v>45315</v>
      </c>
      <c r="I588" s="36">
        <f ca="1">TODAY()-Table15[Order Placed Date]</f>
        <v>79</v>
      </c>
      <c r="J588" s="32" t="s">
        <v>427</v>
      </c>
      <c r="K588" s="32" t="s">
        <v>877</v>
      </c>
      <c r="L588" s="32" t="s">
        <v>349</v>
      </c>
      <c r="M588" s="32" t="s">
        <v>23</v>
      </c>
      <c r="N588" s="46" t="s">
        <v>340</v>
      </c>
      <c r="O588" s="32" t="s">
        <v>25</v>
      </c>
      <c r="P588" s="32" t="s">
        <v>26</v>
      </c>
    </row>
    <row r="589" spans="1:16" x14ac:dyDescent="0.25">
      <c r="A589" s="49" t="s">
        <v>2523</v>
      </c>
      <c r="B589" s="32" t="s">
        <v>2201</v>
      </c>
      <c r="C589" s="33">
        <v>43791</v>
      </c>
      <c r="D589" s="37">
        <f ca="1">TODAY()-Table15[Reservation Placed Date]</f>
        <v>1603</v>
      </c>
      <c r="E589" s="32" t="s">
        <v>25</v>
      </c>
      <c r="F589" s="34">
        <v>45309</v>
      </c>
      <c r="G589" s="36">
        <f ca="1">TODAY()-Table15[Order Invitation Received Date]</f>
        <v>85</v>
      </c>
      <c r="H589" s="34">
        <v>45310</v>
      </c>
      <c r="I589" s="36">
        <f ca="1">TODAY()-Table15[Order Placed Date]</f>
        <v>84</v>
      </c>
      <c r="J589" s="32" t="s">
        <v>134</v>
      </c>
      <c r="K589" s="32" t="s">
        <v>1395</v>
      </c>
      <c r="L589" s="32" t="s">
        <v>2524</v>
      </c>
      <c r="M589" s="32" t="s">
        <v>23</v>
      </c>
      <c r="N589" s="46" t="s">
        <v>340</v>
      </c>
      <c r="O589" s="32" t="s">
        <v>25</v>
      </c>
      <c r="P589" s="32" t="s">
        <v>26</v>
      </c>
    </row>
    <row r="590" spans="1:16" x14ac:dyDescent="0.25">
      <c r="A590" s="49" t="s">
        <v>2343</v>
      </c>
      <c r="B590" s="32" t="s">
        <v>1327</v>
      </c>
      <c r="C590" s="33">
        <v>43791</v>
      </c>
      <c r="D590" s="37">
        <f ca="1">TODAY()-Table15[Reservation Placed Date]</f>
        <v>1603</v>
      </c>
      <c r="E590" s="32" t="s">
        <v>25</v>
      </c>
      <c r="F590" s="34">
        <v>45309</v>
      </c>
      <c r="G590" s="36">
        <f ca="1">TODAY()-Table15[Order Invitation Received Date]</f>
        <v>85</v>
      </c>
      <c r="H590" s="34">
        <v>45311</v>
      </c>
      <c r="I590" s="36">
        <f ca="1">TODAY()-Table15[Order Placed Date]</f>
        <v>83</v>
      </c>
      <c r="J590" s="32" t="s">
        <v>410</v>
      </c>
      <c r="K590" s="32" t="s">
        <v>1718</v>
      </c>
      <c r="L590" s="32" t="s">
        <v>2344</v>
      </c>
      <c r="M590" s="32" t="s">
        <v>23</v>
      </c>
      <c r="N590" s="46" t="s">
        <v>24</v>
      </c>
      <c r="O590" s="32" t="s">
        <v>25</v>
      </c>
      <c r="P590" s="32" t="s">
        <v>26</v>
      </c>
    </row>
    <row r="591" spans="1:16" ht="25.5" x14ac:dyDescent="0.25">
      <c r="A591" s="49" t="s">
        <v>2472</v>
      </c>
      <c r="B591" s="32" t="s">
        <v>1269</v>
      </c>
      <c r="C591" s="33">
        <v>43791</v>
      </c>
      <c r="D591" s="37">
        <f ca="1">TODAY()-Table15[Reservation Placed Date]</f>
        <v>1603</v>
      </c>
      <c r="E591" s="32" t="s">
        <v>25</v>
      </c>
      <c r="F591" s="34">
        <v>45309</v>
      </c>
      <c r="G591" s="36">
        <f ca="1">TODAY()-Table15[Order Invitation Received Date]</f>
        <v>85</v>
      </c>
      <c r="H591" s="34">
        <v>45309</v>
      </c>
      <c r="I591" s="36">
        <f ca="1">TODAY()-Table15[Order Placed Date]</f>
        <v>85</v>
      </c>
      <c r="J591" s="32" t="s">
        <v>440</v>
      </c>
      <c r="K591" s="32" t="s">
        <v>2473</v>
      </c>
      <c r="L591" s="32" t="s">
        <v>2474</v>
      </c>
      <c r="M591" s="32" t="s">
        <v>23</v>
      </c>
      <c r="N591" s="46" t="s">
        <v>24</v>
      </c>
      <c r="O591" s="32" t="s">
        <v>25</v>
      </c>
      <c r="P591" s="32" t="s">
        <v>26</v>
      </c>
    </row>
    <row r="592" spans="1:16" x14ac:dyDescent="0.25">
      <c r="A592" s="49" t="s">
        <v>3009</v>
      </c>
      <c r="B592" s="32" t="s">
        <v>1269</v>
      </c>
      <c r="C592" s="33">
        <v>43791</v>
      </c>
      <c r="D592" s="37">
        <f ca="1">TODAY()-Table15[Reservation Placed Date]</f>
        <v>1603</v>
      </c>
      <c r="E592" s="46" t="s">
        <v>20</v>
      </c>
      <c r="F592" s="34">
        <v>45308</v>
      </c>
      <c r="G592" s="36">
        <f ca="1">TODAY()-Table15[Order Invitation Received Date]</f>
        <v>86</v>
      </c>
      <c r="H592" s="34">
        <v>45309</v>
      </c>
      <c r="I592" s="36">
        <f ca="1">TODAY()-Table15[Order Placed Date]</f>
        <v>85</v>
      </c>
      <c r="J592" s="32" t="s">
        <v>528</v>
      </c>
      <c r="K592" s="32" t="s">
        <v>2040</v>
      </c>
      <c r="L592" s="32" t="s">
        <v>3010</v>
      </c>
      <c r="M592" s="32" t="s">
        <v>23</v>
      </c>
      <c r="N592" s="46" t="s">
        <v>24</v>
      </c>
      <c r="O592" s="32" t="s">
        <v>25</v>
      </c>
      <c r="P592" s="32" t="s">
        <v>26</v>
      </c>
    </row>
    <row r="593" spans="1:16" x14ac:dyDescent="0.25">
      <c r="A593" s="49" t="s">
        <v>2549</v>
      </c>
      <c r="B593" s="32" t="s">
        <v>2201</v>
      </c>
      <c r="C593" s="33">
        <v>43791</v>
      </c>
      <c r="D593" s="37">
        <f ca="1">TODAY()-Table15[Reservation Placed Date]</f>
        <v>1603</v>
      </c>
      <c r="E593" s="46" t="s">
        <v>20</v>
      </c>
      <c r="F593" s="34">
        <v>45308</v>
      </c>
      <c r="G593" s="36">
        <f ca="1">TODAY()-Table15[Order Invitation Received Date]</f>
        <v>86</v>
      </c>
      <c r="H593" s="34">
        <v>45314</v>
      </c>
      <c r="I593" s="36">
        <f ca="1">TODAY()-Table15[Order Placed Date]</f>
        <v>80</v>
      </c>
      <c r="J593" s="32" t="s">
        <v>36</v>
      </c>
      <c r="K593" s="32" t="s">
        <v>935</v>
      </c>
      <c r="L593" s="32" t="s">
        <v>2468</v>
      </c>
      <c r="M593" s="32" t="s">
        <v>23</v>
      </c>
      <c r="N593" s="46" t="s">
        <v>340</v>
      </c>
      <c r="O593" s="32" t="s">
        <v>25</v>
      </c>
      <c r="P593" s="32" t="s">
        <v>26</v>
      </c>
    </row>
    <row r="594" spans="1:16" x14ac:dyDescent="0.25">
      <c r="A594" s="49" t="s">
        <v>3039</v>
      </c>
      <c r="B594" s="32" t="s">
        <v>1269</v>
      </c>
      <c r="C594" s="33">
        <v>43791</v>
      </c>
      <c r="D594" s="37">
        <f ca="1">TODAY()-Table15[Reservation Placed Date]</f>
        <v>1603</v>
      </c>
      <c r="E594" s="46" t="s">
        <v>20</v>
      </c>
      <c r="F594" s="34">
        <v>45308</v>
      </c>
      <c r="G594" s="36">
        <f ca="1">TODAY()-Table15[Order Invitation Received Date]</f>
        <v>86</v>
      </c>
      <c r="H594" s="34">
        <v>45310</v>
      </c>
      <c r="I594" s="36">
        <f ca="1">TODAY()-Table15[Order Placed Date]</f>
        <v>84</v>
      </c>
      <c r="J594" s="32" t="s">
        <v>593</v>
      </c>
      <c r="K594" s="32" t="s">
        <v>3040</v>
      </c>
      <c r="L594" s="32" t="s">
        <v>42</v>
      </c>
      <c r="M594" s="32" t="s">
        <v>23</v>
      </c>
      <c r="N594" s="46" t="s">
        <v>340</v>
      </c>
      <c r="O594" s="32" t="s">
        <v>25</v>
      </c>
      <c r="P594" s="32" t="s">
        <v>26</v>
      </c>
    </row>
    <row r="595" spans="1:16" x14ac:dyDescent="0.25">
      <c r="A595" s="49" t="s">
        <v>2638</v>
      </c>
      <c r="B595" s="32" t="s">
        <v>2201</v>
      </c>
      <c r="C595" s="33">
        <v>43791</v>
      </c>
      <c r="D595" s="37">
        <f ca="1">TODAY()-Table15[Reservation Placed Date]</f>
        <v>1603</v>
      </c>
      <c r="E595" s="32" t="s">
        <v>25</v>
      </c>
      <c r="F595" s="34">
        <v>45308</v>
      </c>
      <c r="G595" s="36">
        <f ca="1">TODAY()-Table15[Order Invitation Received Date]</f>
        <v>86</v>
      </c>
      <c r="H595" s="34">
        <v>45308</v>
      </c>
      <c r="I595" s="36">
        <f ca="1">TODAY()-Table15[Order Placed Date]</f>
        <v>86</v>
      </c>
      <c r="J595" s="32" t="s">
        <v>30</v>
      </c>
      <c r="K595" s="32" t="s">
        <v>2639</v>
      </c>
      <c r="L595" s="32" t="s">
        <v>513</v>
      </c>
      <c r="M595" s="32" t="s">
        <v>23</v>
      </c>
      <c r="N595" s="46" t="s">
        <v>340</v>
      </c>
      <c r="O595" s="32" t="s">
        <v>25</v>
      </c>
      <c r="P595" s="32" t="s">
        <v>26</v>
      </c>
    </row>
    <row r="596" spans="1:16" x14ac:dyDescent="0.25">
      <c r="A596" s="49" t="s">
        <v>2197</v>
      </c>
      <c r="B596" s="32" t="s">
        <v>1269</v>
      </c>
      <c r="C596" s="33">
        <v>43791</v>
      </c>
      <c r="D596" s="37">
        <f ca="1">TODAY()-Table15[Reservation Placed Date]</f>
        <v>1603</v>
      </c>
      <c r="E596" s="32" t="s">
        <v>25</v>
      </c>
      <c r="F596" s="34">
        <v>45308</v>
      </c>
      <c r="G596" s="36">
        <f ca="1">TODAY()-Table15[Order Invitation Received Date]</f>
        <v>86</v>
      </c>
      <c r="H596" s="34">
        <v>45308</v>
      </c>
      <c r="I596" s="36">
        <f ca="1">TODAY()-Table15[Order Placed Date]</f>
        <v>86</v>
      </c>
      <c r="J596" s="32" t="s">
        <v>1073</v>
      </c>
      <c r="K596" s="32" t="s">
        <v>334</v>
      </c>
      <c r="L596" s="32" t="s">
        <v>652</v>
      </c>
      <c r="M596" s="32" t="s">
        <v>23</v>
      </c>
      <c r="N596" s="46" t="s">
        <v>24</v>
      </c>
      <c r="O596" s="32" t="s">
        <v>25</v>
      </c>
      <c r="P596" s="32" t="s">
        <v>26</v>
      </c>
    </row>
    <row r="597" spans="1:16" x14ac:dyDescent="0.25">
      <c r="A597" s="49" t="s">
        <v>2577</v>
      </c>
      <c r="B597" s="32" t="s">
        <v>2201</v>
      </c>
      <c r="C597" s="33">
        <v>43791</v>
      </c>
      <c r="D597" s="37">
        <f ca="1">TODAY()-Table15[Reservation Placed Date]</f>
        <v>1603</v>
      </c>
      <c r="E597" s="32" t="s">
        <v>25</v>
      </c>
      <c r="F597" s="34">
        <v>45308</v>
      </c>
      <c r="G597" s="36">
        <f ca="1">TODAY()-Table15[Order Invitation Received Date]</f>
        <v>86</v>
      </c>
      <c r="H597" s="34">
        <v>45310</v>
      </c>
      <c r="I597" s="36">
        <f ca="1">TODAY()-Table15[Order Placed Date]</f>
        <v>84</v>
      </c>
      <c r="J597" s="32" t="s">
        <v>238</v>
      </c>
      <c r="K597" s="32" t="s">
        <v>2578</v>
      </c>
      <c r="L597" s="32" t="s">
        <v>2579</v>
      </c>
      <c r="M597" s="32" t="s">
        <v>23</v>
      </c>
      <c r="N597" s="46" t="s">
        <v>24</v>
      </c>
      <c r="O597" s="32" t="s">
        <v>25</v>
      </c>
      <c r="P597" s="32" t="s">
        <v>26</v>
      </c>
    </row>
    <row r="598" spans="1:16" x14ac:dyDescent="0.25">
      <c r="A598" s="49" t="s">
        <v>2245</v>
      </c>
      <c r="B598" s="32" t="s">
        <v>1269</v>
      </c>
      <c r="C598" s="33">
        <v>43791</v>
      </c>
      <c r="D598" s="37">
        <f ca="1">TODAY()-Table15[Reservation Placed Date]</f>
        <v>1603</v>
      </c>
      <c r="E598" s="32" t="s">
        <v>25</v>
      </c>
      <c r="F598" s="34">
        <v>45308</v>
      </c>
      <c r="G598" s="36">
        <f ca="1">TODAY()-Table15[Order Invitation Received Date]</f>
        <v>86</v>
      </c>
      <c r="H598" s="34">
        <v>45308</v>
      </c>
      <c r="I598" s="36">
        <f ca="1">TODAY()-Table15[Order Placed Date]</f>
        <v>86</v>
      </c>
      <c r="J598" s="32" t="s">
        <v>657</v>
      </c>
      <c r="K598" s="32" t="s">
        <v>2187</v>
      </c>
      <c r="L598" s="32" t="s">
        <v>606</v>
      </c>
      <c r="M598" s="32" t="s">
        <v>23</v>
      </c>
      <c r="N598" s="46" t="s">
        <v>340</v>
      </c>
      <c r="O598" s="32" t="s">
        <v>25</v>
      </c>
      <c r="P598" s="32" t="s">
        <v>26</v>
      </c>
    </row>
    <row r="599" spans="1:16" x14ac:dyDescent="0.25">
      <c r="A599" s="49" t="s">
        <v>2889</v>
      </c>
      <c r="B599" s="32" t="s">
        <v>2201</v>
      </c>
      <c r="C599" s="33">
        <v>43791</v>
      </c>
      <c r="D599" s="37">
        <f ca="1">TODAY()-Table15[Reservation Placed Date]</f>
        <v>1603</v>
      </c>
      <c r="E599" s="32" t="s">
        <v>25</v>
      </c>
      <c r="F599" s="34">
        <v>45308</v>
      </c>
      <c r="G599" s="36">
        <f ca="1">TODAY()-Table15[Order Invitation Received Date]</f>
        <v>86</v>
      </c>
      <c r="H599" s="34">
        <v>45334</v>
      </c>
      <c r="I599" s="36">
        <f ca="1">TODAY()-Table15[Order Placed Date]</f>
        <v>60</v>
      </c>
      <c r="J599" s="32" t="s">
        <v>427</v>
      </c>
      <c r="K599" s="32" t="s">
        <v>1686</v>
      </c>
      <c r="L599" s="32" t="s">
        <v>2890</v>
      </c>
      <c r="M599" s="32" t="s">
        <v>23</v>
      </c>
      <c r="N599" s="46" t="s">
        <v>340</v>
      </c>
      <c r="O599" s="32" t="s">
        <v>25</v>
      </c>
      <c r="P599" s="32" t="s">
        <v>26</v>
      </c>
    </row>
    <row r="600" spans="1:16" x14ac:dyDescent="0.25">
      <c r="A600" s="49" t="s">
        <v>2608</v>
      </c>
      <c r="B600" s="32" t="s">
        <v>1269</v>
      </c>
      <c r="C600" s="33">
        <v>43791</v>
      </c>
      <c r="D600" s="37">
        <f ca="1">TODAY()-Table15[Reservation Placed Date]</f>
        <v>1603</v>
      </c>
      <c r="E600" s="32" t="s">
        <v>25</v>
      </c>
      <c r="F600" s="34">
        <v>45308</v>
      </c>
      <c r="G600" s="36">
        <f ca="1">TODAY()-Table15[Order Invitation Received Date]</f>
        <v>86</v>
      </c>
      <c r="H600" s="34">
        <v>45308</v>
      </c>
      <c r="I600" s="36">
        <f ca="1">TODAY()-Table15[Order Placed Date]</f>
        <v>86</v>
      </c>
      <c r="J600" s="32" t="s">
        <v>1035</v>
      </c>
      <c r="K600" s="32" t="s">
        <v>334</v>
      </c>
      <c r="L600" s="32" t="s">
        <v>606</v>
      </c>
      <c r="M600" s="32" t="s">
        <v>23</v>
      </c>
      <c r="N600" s="46" t="s">
        <v>24</v>
      </c>
      <c r="O600" s="32" t="s">
        <v>25</v>
      </c>
      <c r="P600" s="32" t="s">
        <v>26</v>
      </c>
    </row>
    <row r="601" spans="1:16" x14ac:dyDescent="0.25">
      <c r="A601" s="49" t="s">
        <v>2398</v>
      </c>
      <c r="B601" s="32" t="s">
        <v>1269</v>
      </c>
      <c r="C601" s="33">
        <v>43791</v>
      </c>
      <c r="D601" s="37">
        <f ca="1">TODAY()-Table15[Reservation Placed Date]</f>
        <v>1603</v>
      </c>
      <c r="E601" s="32" t="s">
        <v>25</v>
      </c>
      <c r="F601" s="34">
        <v>45308</v>
      </c>
      <c r="G601" s="36">
        <f ca="1">TODAY()-Table15[Order Invitation Received Date]</f>
        <v>86</v>
      </c>
      <c r="H601" s="34">
        <v>45309</v>
      </c>
      <c r="I601" s="36">
        <f ca="1">TODAY()-Table15[Order Placed Date]</f>
        <v>85</v>
      </c>
      <c r="J601" s="32" t="s">
        <v>399</v>
      </c>
      <c r="K601" s="32" t="s">
        <v>773</v>
      </c>
      <c r="L601" s="32" t="s">
        <v>730</v>
      </c>
      <c r="M601" s="32" t="s">
        <v>23</v>
      </c>
      <c r="N601" s="46" t="s">
        <v>24</v>
      </c>
      <c r="O601" s="32" t="s">
        <v>25</v>
      </c>
      <c r="P601" s="32" t="s">
        <v>26</v>
      </c>
    </row>
    <row r="602" spans="1:16" x14ac:dyDescent="0.25">
      <c r="A602" s="49" t="s">
        <v>2278</v>
      </c>
      <c r="B602" s="32" t="s">
        <v>1269</v>
      </c>
      <c r="C602" s="33">
        <v>43791</v>
      </c>
      <c r="D602" s="37">
        <f ca="1">TODAY()-Table15[Reservation Placed Date]</f>
        <v>1603</v>
      </c>
      <c r="E602" s="32" t="s">
        <v>25</v>
      </c>
      <c r="F602" s="34">
        <v>45308</v>
      </c>
      <c r="G602" s="36">
        <f ca="1">TODAY()-Table15[Order Invitation Received Date]</f>
        <v>86</v>
      </c>
      <c r="H602" s="34">
        <v>45308</v>
      </c>
      <c r="I602" s="36">
        <f ca="1">TODAY()-Table15[Order Placed Date]</f>
        <v>86</v>
      </c>
      <c r="J602" s="32" t="s">
        <v>779</v>
      </c>
      <c r="K602" s="32" t="s">
        <v>25</v>
      </c>
      <c r="L602" s="32" t="s">
        <v>652</v>
      </c>
      <c r="M602" s="32" t="s">
        <v>23</v>
      </c>
      <c r="N602" s="46" t="s">
        <v>24</v>
      </c>
      <c r="O602" s="32" t="s">
        <v>25</v>
      </c>
      <c r="P602" s="32" t="s">
        <v>26</v>
      </c>
    </row>
    <row r="603" spans="1:16" x14ac:dyDescent="0.25">
      <c r="A603" s="49" t="s">
        <v>2249</v>
      </c>
      <c r="B603" s="32" t="s">
        <v>1269</v>
      </c>
      <c r="C603" s="33">
        <v>43791</v>
      </c>
      <c r="D603" s="37">
        <f ca="1">TODAY()-Table15[Reservation Placed Date]</f>
        <v>1603</v>
      </c>
      <c r="E603" s="32" t="s">
        <v>25</v>
      </c>
      <c r="F603" s="34">
        <v>45308</v>
      </c>
      <c r="G603" s="36">
        <f ca="1">TODAY()-Table15[Order Invitation Received Date]</f>
        <v>86</v>
      </c>
      <c r="H603" s="34">
        <v>45308</v>
      </c>
      <c r="I603" s="36">
        <f ca="1">TODAY()-Table15[Order Placed Date]</f>
        <v>86</v>
      </c>
      <c r="J603" s="32" t="s">
        <v>36</v>
      </c>
      <c r="K603" s="32" t="s">
        <v>127</v>
      </c>
      <c r="L603" s="32" t="s">
        <v>2250</v>
      </c>
      <c r="M603" s="32" t="s">
        <v>23</v>
      </c>
      <c r="N603" s="46" t="s">
        <v>24</v>
      </c>
      <c r="O603" s="32" t="s">
        <v>25</v>
      </c>
      <c r="P603" s="32" t="s">
        <v>26</v>
      </c>
    </row>
    <row r="604" spans="1:16" x14ac:dyDescent="0.25">
      <c r="A604" s="49" t="s">
        <v>2287</v>
      </c>
      <c r="B604" s="32" t="s">
        <v>1269</v>
      </c>
      <c r="C604" s="33">
        <v>43791</v>
      </c>
      <c r="D604" s="37">
        <f ca="1">TODAY()-Table15[Reservation Placed Date]</f>
        <v>1603</v>
      </c>
      <c r="E604" s="32" t="s">
        <v>25</v>
      </c>
      <c r="F604" s="34">
        <v>45308</v>
      </c>
      <c r="G604" s="36">
        <f ca="1">TODAY()-Table15[Order Invitation Received Date]</f>
        <v>86</v>
      </c>
      <c r="H604" s="34">
        <v>45308</v>
      </c>
      <c r="I604" s="36">
        <f ca="1">TODAY()-Table15[Order Placed Date]</f>
        <v>86</v>
      </c>
      <c r="J604" s="32" t="s">
        <v>528</v>
      </c>
      <c r="K604" s="32" t="s">
        <v>2288</v>
      </c>
      <c r="L604" s="32" t="s">
        <v>2289</v>
      </c>
      <c r="M604" s="32" t="s">
        <v>23</v>
      </c>
      <c r="N604" s="46" t="s">
        <v>24</v>
      </c>
      <c r="O604" s="32" t="s">
        <v>25</v>
      </c>
      <c r="P604" s="32" t="s">
        <v>26</v>
      </c>
    </row>
    <row r="605" spans="1:16" x14ac:dyDescent="0.25">
      <c r="A605" s="49" t="s">
        <v>2361</v>
      </c>
      <c r="B605" s="32" t="s">
        <v>1269</v>
      </c>
      <c r="C605" s="33">
        <v>43791</v>
      </c>
      <c r="D605" s="37">
        <f ca="1">TODAY()-Table15[Reservation Placed Date]</f>
        <v>1603</v>
      </c>
      <c r="E605" s="32" t="s">
        <v>25</v>
      </c>
      <c r="F605" s="34">
        <v>45308</v>
      </c>
      <c r="G605" s="36">
        <f ca="1">TODAY()-Table15[Order Invitation Received Date]</f>
        <v>86</v>
      </c>
      <c r="H605" s="34">
        <v>45309</v>
      </c>
      <c r="I605" s="36">
        <f ca="1">TODAY()-Table15[Order Placed Date]</f>
        <v>85</v>
      </c>
      <c r="J605" s="32" t="s">
        <v>30</v>
      </c>
      <c r="K605" s="32" t="s">
        <v>541</v>
      </c>
      <c r="L605" s="32" t="s">
        <v>2284</v>
      </c>
      <c r="M605" s="32" t="s">
        <v>23</v>
      </c>
      <c r="N605" s="46"/>
      <c r="O605" s="32" t="s">
        <v>25</v>
      </c>
      <c r="P605" s="32" t="s">
        <v>26</v>
      </c>
    </row>
    <row r="606" spans="1:16" x14ac:dyDescent="0.25">
      <c r="A606" s="49" t="s">
        <v>3319</v>
      </c>
      <c r="B606" s="32" t="s">
        <v>1269</v>
      </c>
      <c r="C606" s="33">
        <v>43791</v>
      </c>
      <c r="D606" s="37">
        <f ca="1">TODAY()-Table15[Reservation Placed Date]</f>
        <v>1603</v>
      </c>
      <c r="E606" s="32" t="s">
        <v>25</v>
      </c>
      <c r="F606" s="34">
        <v>45308</v>
      </c>
      <c r="G606" s="36">
        <f ca="1">TODAY()-Table15[Order Invitation Received Date]</f>
        <v>86</v>
      </c>
      <c r="H606" s="34">
        <v>45308</v>
      </c>
      <c r="I606" s="36">
        <f ca="1">TODAY()-Table15[Order Placed Date]</f>
        <v>86</v>
      </c>
      <c r="J606" s="32" t="s">
        <v>36</v>
      </c>
      <c r="K606" s="32" t="s">
        <v>156</v>
      </c>
      <c r="L606" s="34">
        <v>45366</v>
      </c>
      <c r="M606" s="32" t="s">
        <v>23</v>
      </c>
      <c r="N606" s="46" t="s">
        <v>340</v>
      </c>
      <c r="O606" s="32" t="s">
        <v>25</v>
      </c>
      <c r="P606" s="32" t="s">
        <v>26</v>
      </c>
    </row>
    <row r="607" spans="1:16" x14ac:dyDescent="0.25">
      <c r="A607" s="49" t="s">
        <v>2335</v>
      </c>
      <c r="B607" s="32" t="s">
        <v>2201</v>
      </c>
      <c r="C607" s="33">
        <v>43791</v>
      </c>
      <c r="D607" s="37">
        <f ca="1">TODAY()-Table15[Reservation Placed Date]</f>
        <v>1603</v>
      </c>
      <c r="E607" s="32" t="s">
        <v>25</v>
      </c>
      <c r="F607" s="34">
        <v>45308</v>
      </c>
      <c r="G607" s="36">
        <f ca="1">TODAY()-Table15[Order Invitation Received Date]</f>
        <v>86</v>
      </c>
      <c r="H607" s="34">
        <v>45310</v>
      </c>
      <c r="I607" s="36">
        <f ca="1">TODAY()-Table15[Order Placed Date]</f>
        <v>84</v>
      </c>
      <c r="J607" s="32" t="s">
        <v>698</v>
      </c>
      <c r="K607" s="32" t="s">
        <v>2187</v>
      </c>
      <c r="L607" s="32" t="s">
        <v>2336</v>
      </c>
      <c r="M607" s="32" t="s">
        <v>23</v>
      </c>
      <c r="N607" s="46" t="s">
        <v>340</v>
      </c>
      <c r="O607" s="32" t="s">
        <v>25</v>
      </c>
      <c r="P607" s="32" t="s">
        <v>26</v>
      </c>
    </row>
    <row r="608" spans="1:16" x14ac:dyDescent="0.25">
      <c r="A608" s="49" t="s">
        <v>2269</v>
      </c>
      <c r="B608" s="32" t="s">
        <v>1269</v>
      </c>
      <c r="C608" s="33">
        <v>43791</v>
      </c>
      <c r="D608" s="37">
        <f ca="1">TODAY()-Table15[Reservation Placed Date]</f>
        <v>1603</v>
      </c>
      <c r="E608" s="32" t="s">
        <v>25</v>
      </c>
      <c r="F608" s="34">
        <v>45308</v>
      </c>
      <c r="G608" s="36">
        <f ca="1">TODAY()-Table15[Order Invitation Received Date]</f>
        <v>86</v>
      </c>
      <c r="H608" s="34">
        <v>45308</v>
      </c>
      <c r="I608" s="36">
        <f ca="1">TODAY()-Table15[Order Placed Date]</f>
        <v>86</v>
      </c>
      <c r="J608" s="32" t="s">
        <v>1019</v>
      </c>
      <c r="K608" s="32" t="s">
        <v>1020</v>
      </c>
      <c r="L608" s="32" t="s">
        <v>473</v>
      </c>
      <c r="M608" s="32" t="s">
        <v>23</v>
      </c>
      <c r="N608" s="46" t="s">
        <v>24</v>
      </c>
      <c r="O608" s="32" t="s">
        <v>25</v>
      </c>
      <c r="P608" s="32" t="s">
        <v>26</v>
      </c>
    </row>
    <row r="609" spans="1:16" x14ac:dyDescent="0.25">
      <c r="A609" s="49" t="s">
        <v>2588</v>
      </c>
      <c r="B609" s="32" t="s">
        <v>2201</v>
      </c>
      <c r="C609" s="33">
        <v>43791</v>
      </c>
      <c r="D609" s="37">
        <f ca="1">TODAY()-Table15[Reservation Placed Date]</f>
        <v>1603</v>
      </c>
      <c r="E609" s="32" t="s">
        <v>25</v>
      </c>
      <c r="F609" s="34">
        <v>45308</v>
      </c>
      <c r="G609" s="36">
        <f ca="1">TODAY()-Table15[Order Invitation Received Date]</f>
        <v>86</v>
      </c>
      <c r="H609" s="34">
        <v>45308</v>
      </c>
      <c r="I609" s="36">
        <f ca="1">TODAY()-Table15[Order Placed Date]</f>
        <v>86</v>
      </c>
      <c r="J609" s="32" t="s">
        <v>486</v>
      </c>
      <c r="K609" s="32" t="s">
        <v>1222</v>
      </c>
      <c r="L609" s="32" t="s">
        <v>2281</v>
      </c>
      <c r="M609" s="32" t="s">
        <v>23</v>
      </c>
      <c r="N609" s="46" t="s">
        <v>340</v>
      </c>
      <c r="O609" s="32" t="s">
        <v>25</v>
      </c>
      <c r="P609" s="32" t="s">
        <v>26</v>
      </c>
    </row>
    <row r="610" spans="1:16" x14ac:dyDescent="0.25">
      <c r="A610" s="49" t="s">
        <v>2248</v>
      </c>
      <c r="B610" s="32" t="s">
        <v>1269</v>
      </c>
      <c r="C610" s="33">
        <v>43791</v>
      </c>
      <c r="D610" s="37">
        <f ca="1">TODAY()-Table15[Reservation Placed Date]</f>
        <v>1603</v>
      </c>
      <c r="E610" s="32" t="s">
        <v>25</v>
      </c>
      <c r="F610" s="34">
        <v>45308</v>
      </c>
      <c r="G610" s="36">
        <f ca="1">TODAY()-Table15[Order Invitation Received Date]</f>
        <v>86</v>
      </c>
      <c r="H610" s="34">
        <v>45308</v>
      </c>
      <c r="I610" s="36">
        <f ca="1">TODAY()-Table15[Order Placed Date]</f>
        <v>86</v>
      </c>
      <c r="J610" s="32" t="s">
        <v>660</v>
      </c>
      <c r="K610" s="32" t="s">
        <v>25</v>
      </c>
      <c r="L610" s="32" t="s">
        <v>61</v>
      </c>
      <c r="M610" s="32" t="s">
        <v>23</v>
      </c>
      <c r="N610" s="46" t="s">
        <v>24</v>
      </c>
      <c r="O610" s="32" t="s">
        <v>25</v>
      </c>
      <c r="P610" s="32" t="s">
        <v>26</v>
      </c>
    </row>
    <row r="611" spans="1:16" x14ac:dyDescent="0.25">
      <c r="A611" s="49" t="s">
        <v>2216</v>
      </c>
      <c r="B611" s="32" t="s">
        <v>1269</v>
      </c>
      <c r="C611" s="33">
        <v>43791</v>
      </c>
      <c r="D611" s="37">
        <f ca="1">TODAY()-Table15[Reservation Placed Date]</f>
        <v>1603</v>
      </c>
      <c r="E611" s="46" t="s">
        <v>20</v>
      </c>
      <c r="F611" s="34">
        <v>45308</v>
      </c>
      <c r="G611" s="36">
        <f ca="1">TODAY()-Table15[Order Invitation Received Date]</f>
        <v>86</v>
      </c>
      <c r="H611" s="34">
        <v>45308</v>
      </c>
      <c r="I611" s="36">
        <f ca="1">TODAY()-Table15[Order Placed Date]</f>
        <v>86</v>
      </c>
      <c r="J611" s="32" t="s">
        <v>612</v>
      </c>
      <c r="K611" s="32" t="s">
        <v>2214</v>
      </c>
      <c r="L611" s="32" t="s">
        <v>1726</v>
      </c>
      <c r="M611" s="32" t="s">
        <v>23</v>
      </c>
      <c r="N611" s="46" t="s">
        <v>24</v>
      </c>
      <c r="O611" s="46" t="s">
        <v>20</v>
      </c>
      <c r="P611" s="46" t="s">
        <v>20</v>
      </c>
    </row>
    <row r="612" spans="1:16" x14ac:dyDescent="0.25">
      <c r="A612" s="49" t="s">
        <v>2213</v>
      </c>
      <c r="B612" s="32" t="s">
        <v>1269</v>
      </c>
      <c r="C612" s="33">
        <v>43791</v>
      </c>
      <c r="D612" s="37">
        <f ca="1">TODAY()-Table15[Reservation Placed Date]</f>
        <v>1603</v>
      </c>
      <c r="E612" s="46" t="s">
        <v>20</v>
      </c>
      <c r="F612" s="34">
        <v>45308</v>
      </c>
      <c r="G612" s="36">
        <f ca="1">TODAY()-Table15[Order Invitation Received Date]</f>
        <v>86</v>
      </c>
      <c r="H612" s="34">
        <v>45308</v>
      </c>
      <c r="I612" s="36">
        <f ca="1">TODAY()-Table15[Order Placed Date]</f>
        <v>86</v>
      </c>
      <c r="J612" s="32" t="s">
        <v>612</v>
      </c>
      <c r="K612" s="32" t="s">
        <v>2214</v>
      </c>
      <c r="L612" s="32" t="s">
        <v>2215</v>
      </c>
      <c r="M612" s="32" t="s">
        <v>23</v>
      </c>
      <c r="N612" s="46" t="s">
        <v>24</v>
      </c>
      <c r="O612" s="46" t="s">
        <v>20</v>
      </c>
      <c r="P612" s="46" t="s">
        <v>20</v>
      </c>
    </row>
    <row r="613" spans="1:16" x14ac:dyDescent="0.25">
      <c r="A613" s="49" t="s">
        <v>2305</v>
      </c>
      <c r="B613" s="32" t="s">
        <v>106</v>
      </c>
      <c r="C613" s="33">
        <v>43791</v>
      </c>
      <c r="D613" s="37">
        <f ca="1">TODAY()-Table15[Reservation Placed Date]</f>
        <v>1603</v>
      </c>
      <c r="E613" s="46" t="s">
        <v>20</v>
      </c>
      <c r="F613" s="34">
        <v>45308</v>
      </c>
      <c r="G613" s="36">
        <f ca="1">TODAY()-Table15[Order Invitation Received Date]</f>
        <v>86</v>
      </c>
      <c r="H613" s="34">
        <v>45309</v>
      </c>
      <c r="I613" s="36">
        <f ca="1">TODAY()-Table15[Order Placed Date]</f>
        <v>85</v>
      </c>
      <c r="J613" s="32" t="s">
        <v>588</v>
      </c>
      <c r="K613" s="32" t="s">
        <v>2306</v>
      </c>
      <c r="L613" s="32" t="s">
        <v>561</v>
      </c>
      <c r="M613" s="32" t="s">
        <v>23</v>
      </c>
      <c r="N613" s="46" t="s">
        <v>340</v>
      </c>
      <c r="O613" s="32" t="s">
        <v>25</v>
      </c>
      <c r="P613" s="46" t="s">
        <v>20</v>
      </c>
    </row>
    <row r="614" spans="1:16" x14ac:dyDescent="0.25">
      <c r="A614" s="49" t="s">
        <v>2589</v>
      </c>
      <c r="B614" s="32" t="s">
        <v>106</v>
      </c>
      <c r="C614" s="33">
        <v>43791</v>
      </c>
      <c r="D614" s="37">
        <f ca="1">TODAY()-Table15[Reservation Placed Date]</f>
        <v>1603</v>
      </c>
      <c r="E614" s="32" t="s">
        <v>25</v>
      </c>
      <c r="F614" s="34">
        <v>45303</v>
      </c>
      <c r="G614" s="36">
        <f ca="1">TODAY()-Table15[Order Invitation Received Date]</f>
        <v>91</v>
      </c>
      <c r="H614" s="34">
        <v>45303</v>
      </c>
      <c r="I614" s="36">
        <f ca="1">TODAY()-Table15[Order Placed Date]</f>
        <v>91</v>
      </c>
      <c r="J614" s="32" t="s">
        <v>520</v>
      </c>
      <c r="K614" s="32" t="s">
        <v>2590</v>
      </c>
      <c r="L614" s="32" t="s">
        <v>552</v>
      </c>
      <c r="M614" s="32" t="s">
        <v>23</v>
      </c>
      <c r="N614" s="46" t="s">
        <v>24</v>
      </c>
      <c r="O614" s="32" t="s">
        <v>25</v>
      </c>
      <c r="P614" s="32" t="s">
        <v>26</v>
      </c>
    </row>
    <row r="615" spans="1:16" x14ac:dyDescent="0.25">
      <c r="A615" s="49" t="s">
        <v>3365</v>
      </c>
      <c r="B615" s="32" t="s">
        <v>1529</v>
      </c>
      <c r="C615" s="33">
        <v>43791</v>
      </c>
      <c r="D615" s="37">
        <f ca="1">TODAY()-Table15[Reservation Placed Date]</f>
        <v>1603</v>
      </c>
      <c r="E615" s="32" t="s">
        <v>25</v>
      </c>
      <c r="F615" s="34">
        <v>45303</v>
      </c>
      <c r="G615" s="36">
        <f ca="1">TODAY()-Table15[Order Invitation Received Date]</f>
        <v>91</v>
      </c>
      <c r="H615" s="34">
        <v>45303</v>
      </c>
      <c r="I615" s="36">
        <f ca="1">TODAY()-Table15[Order Placed Date]</f>
        <v>91</v>
      </c>
      <c r="J615" s="32" t="s">
        <v>588</v>
      </c>
      <c r="K615" s="32" t="s">
        <v>2933</v>
      </c>
      <c r="L615" s="40">
        <v>45352</v>
      </c>
      <c r="M615" s="32" t="s">
        <v>23</v>
      </c>
      <c r="N615" s="46" t="s">
        <v>340</v>
      </c>
      <c r="O615" s="32" t="s">
        <v>25</v>
      </c>
      <c r="P615" s="32" t="s">
        <v>26</v>
      </c>
    </row>
    <row r="616" spans="1:16" x14ac:dyDescent="0.25">
      <c r="A616" s="49" t="s">
        <v>2049</v>
      </c>
      <c r="B616" s="32" t="s">
        <v>1269</v>
      </c>
      <c r="C616" s="33">
        <v>43791</v>
      </c>
      <c r="D616" s="37">
        <f ca="1">TODAY()-Table15[Reservation Placed Date]</f>
        <v>1603</v>
      </c>
      <c r="E616" s="32" t="s">
        <v>25</v>
      </c>
      <c r="F616" s="34">
        <v>45303</v>
      </c>
      <c r="G616" s="36">
        <f ca="1">TODAY()-Table15[Order Invitation Received Date]</f>
        <v>91</v>
      </c>
      <c r="H616" s="34">
        <v>45669</v>
      </c>
      <c r="I616" s="36">
        <f ca="1">TODAY()-Table15[Order Placed Date]</f>
        <v>-275</v>
      </c>
      <c r="J616" s="32" t="s">
        <v>36</v>
      </c>
      <c r="K616" s="32" t="s">
        <v>376</v>
      </c>
      <c r="L616" s="32" t="s">
        <v>517</v>
      </c>
      <c r="M616" s="32" t="s">
        <v>23</v>
      </c>
      <c r="N616" s="46" t="s">
        <v>24</v>
      </c>
      <c r="O616" s="32" t="s">
        <v>25</v>
      </c>
      <c r="P616" s="32" t="s">
        <v>26</v>
      </c>
    </row>
    <row r="617" spans="1:16" x14ac:dyDescent="0.25">
      <c r="A617" s="49" t="s">
        <v>2790</v>
      </c>
      <c r="B617" s="32" t="s">
        <v>1269</v>
      </c>
      <c r="C617" s="33">
        <v>43791</v>
      </c>
      <c r="D617" s="37">
        <f ca="1">TODAY()-Table15[Reservation Placed Date]</f>
        <v>1603</v>
      </c>
      <c r="E617" s="46" t="s">
        <v>20</v>
      </c>
      <c r="F617" s="34">
        <v>45302</v>
      </c>
      <c r="G617" s="36">
        <f ca="1">TODAY()-Table15[Order Invitation Received Date]</f>
        <v>92</v>
      </c>
      <c r="H617" s="34">
        <v>45331</v>
      </c>
      <c r="I617" s="36">
        <f ca="1">TODAY()-Table15[Order Placed Date]</f>
        <v>63</v>
      </c>
      <c r="J617" s="32" t="s">
        <v>1041</v>
      </c>
      <c r="K617" s="32" t="s">
        <v>2791</v>
      </c>
      <c r="L617" s="32" t="s">
        <v>2792</v>
      </c>
      <c r="M617" s="32" t="s">
        <v>23</v>
      </c>
      <c r="N617" s="46"/>
      <c r="O617" s="32" t="s">
        <v>25</v>
      </c>
      <c r="P617" s="32" t="s">
        <v>26</v>
      </c>
    </row>
    <row r="618" spans="1:16" x14ac:dyDescent="0.25">
      <c r="A618" s="49" t="s">
        <v>2912</v>
      </c>
      <c r="B618" s="32" t="s">
        <v>1269</v>
      </c>
      <c r="C618" s="33">
        <v>43791</v>
      </c>
      <c r="D618" s="37">
        <f ca="1">TODAY()-Table15[Reservation Placed Date]</f>
        <v>1603</v>
      </c>
      <c r="E618" s="46" t="s">
        <v>20</v>
      </c>
      <c r="F618" s="34">
        <v>45302</v>
      </c>
      <c r="G618" s="36">
        <f ca="1">TODAY()-Table15[Order Invitation Received Date]</f>
        <v>92</v>
      </c>
      <c r="H618" s="34">
        <v>45303</v>
      </c>
      <c r="I618" s="36">
        <f ca="1">TODAY()-Table15[Order Placed Date]</f>
        <v>91</v>
      </c>
      <c r="J618" s="32" t="s">
        <v>588</v>
      </c>
      <c r="K618" s="32" t="s">
        <v>376</v>
      </c>
      <c r="L618" s="32" t="s">
        <v>652</v>
      </c>
      <c r="M618" s="32" t="s">
        <v>23</v>
      </c>
      <c r="N618" s="46" t="s">
        <v>24</v>
      </c>
      <c r="O618" s="32" t="s">
        <v>25</v>
      </c>
      <c r="P618" s="32" t="s">
        <v>26</v>
      </c>
    </row>
    <row r="619" spans="1:16" x14ac:dyDescent="0.25">
      <c r="A619" s="49" t="s">
        <v>2172</v>
      </c>
      <c r="B619" s="32" t="s">
        <v>106</v>
      </c>
      <c r="C619" s="33">
        <v>43791</v>
      </c>
      <c r="D619" s="37">
        <f ca="1">TODAY()-Table15[Reservation Placed Date]</f>
        <v>1603</v>
      </c>
      <c r="E619" s="32" t="s">
        <v>25</v>
      </c>
      <c r="F619" s="34">
        <v>45302</v>
      </c>
      <c r="G619" s="36">
        <f ca="1">TODAY()-Table15[Order Invitation Received Date]</f>
        <v>92</v>
      </c>
      <c r="H619" s="34">
        <v>45302</v>
      </c>
      <c r="I619" s="36">
        <f ca="1">TODAY()-Table15[Order Placed Date]</f>
        <v>92</v>
      </c>
      <c r="J619" s="32" t="s">
        <v>119</v>
      </c>
      <c r="K619" s="32" t="s">
        <v>25</v>
      </c>
      <c r="L619" s="32" t="s">
        <v>143</v>
      </c>
      <c r="M619" s="32" t="s">
        <v>23</v>
      </c>
      <c r="N619" s="46" t="s">
        <v>340</v>
      </c>
      <c r="O619" s="32" t="s">
        <v>25</v>
      </c>
      <c r="P619" s="32" t="s">
        <v>26</v>
      </c>
    </row>
    <row r="620" spans="1:16" x14ac:dyDescent="0.25">
      <c r="A620" s="49" t="s">
        <v>2127</v>
      </c>
      <c r="B620" s="32" t="s">
        <v>1269</v>
      </c>
      <c r="C620" s="33">
        <v>43791</v>
      </c>
      <c r="D620" s="37">
        <f ca="1">TODAY()-Table15[Reservation Placed Date]</f>
        <v>1603</v>
      </c>
      <c r="E620" s="32" t="s">
        <v>25</v>
      </c>
      <c r="F620" s="34">
        <v>45302</v>
      </c>
      <c r="G620" s="36">
        <f ca="1">TODAY()-Table15[Order Invitation Received Date]</f>
        <v>92</v>
      </c>
      <c r="H620" s="34">
        <v>45303</v>
      </c>
      <c r="I620" s="36">
        <f ca="1">TODAY()-Table15[Order Placed Date]</f>
        <v>91</v>
      </c>
      <c r="J620" s="32" t="s">
        <v>1246</v>
      </c>
      <c r="K620" s="32" t="s">
        <v>2128</v>
      </c>
      <c r="L620" s="32" t="s">
        <v>438</v>
      </c>
      <c r="M620" s="32" t="s">
        <v>23</v>
      </c>
      <c r="N620" s="46" t="s">
        <v>340</v>
      </c>
      <c r="O620" s="32" t="s">
        <v>25</v>
      </c>
      <c r="P620" s="32" t="s">
        <v>26</v>
      </c>
    </row>
    <row r="621" spans="1:16" x14ac:dyDescent="0.25">
      <c r="A621" s="49" t="s">
        <v>3803</v>
      </c>
      <c r="B621" s="32" t="s">
        <v>1269</v>
      </c>
      <c r="C621" s="33">
        <v>43791</v>
      </c>
      <c r="D621" s="37">
        <f ca="1">TODAY()-Table15[Reservation Placed Date]</f>
        <v>1603</v>
      </c>
      <c r="E621" s="32" t="s">
        <v>25</v>
      </c>
      <c r="F621" s="34">
        <v>45302</v>
      </c>
      <c r="G621" s="36">
        <f ca="1">TODAY()-Table15[Order Invitation Received Date]</f>
        <v>92</v>
      </c>
      <c r="H621" s="34">
        <v>45303</v>
      </c>
      <c r="I621" s="36">
        <f ca="1">TODAY()-Table15[Order Placed Date]</f>
        <v>91</v>
      </c>
      <c r="J621" s="32" t="s">
        <v>399</v>
      </c>
      <c r="K621" s="32" t="s">
        <v>978</v>
      </c>
      <c r="L621" s="32" t="s">
        <v>480</v>
      </c>
      <c r="M621" s="32" t="s">
        <v>23</v>
      </c>
      <c r="N621" s="46" t="s">
        <v>24</v>
      </c>
      <c r="O621" s="32" t="s">
        <v>25</v>
      </c>
      <c r="P621" s="32" t="s">
        <v>26</v>
      </c>
    </row>
    <row r="622" spans="1:16" x14ac:dyDescent="0.25">
      <c r="A622" s="49" t="s">
        <v>3999</v>
      </c>
      <c r="B622" s="32" t="s">
        <v>1269</v>
      </c>
      <c r="C622" s="33">
        <v>43791</v>
      </c>
      <c r="D622" s="37">
        <f ca="1">TODAY()-Table15[Reservation Placed Date]</f>
        <v>1603</v>
      </c>
      <c r="E622" s="32" t="s">
        <v>25</v>
      </c>
      <c r="F622" s="34">
        <v>45302</v>
      </c>
      <c r="G622" s="36">
        <f ca="1">TODAY()-Table15[Order Invitation Received Date]</f>
        <v>92</v>
      </c>
      <c r="H622" s="34">
        <v>45304</v>
      </c>
      <c r="I622" s="36">
        <f ca="1">TODAY()-Table15[Order Placed Date]</f>
        <v>90</v>
      </c>
      <c r="J622" s="32" t="s">
        <v>134</v>
      </c>
      <c r="K622" s="32" t="s">
        <v>1113</v>
      </c>
      <c r="L622" s="32" t="s">
        <v>480</v>
      </c>
      <c r="M622" s="32" t="s">
        <v>23</v>
      </c>
      <c r="N622" s="46" t="s">
        <v>340</v>
      </c>
      <c r="O622" s="32" t="s">
        <v>25</v>
      </c>
      <c r="P622" s="32" t="s">
        <v>26</v>
      </c>
    </row>
    <row r="623" spans="1:16" x14ac:dyDescent="0.25">
      <c r="A623" s="49" t="s">
        <v>2067</v>
      </c>
      <c r="B623" s="32" t="s">
        <v>1269</v>
      </c>
      <c r="C623" s="33">
        <v>43791</v>
      </c>
      <c r="D623" s="37">
        <f ca="1">TODAY()-Table15[Reservation Placed Date]</f>
        <v>1603</v>
      </c>
      <c r="E623" s="32" t="s">
        <v>25</v>
      </c>
      <c r="F623" s="34">
        <v>45302</v>
      </c>
      <c r="G623" s="36">
        <f ca="1">TODAY()-Table15[Order Invitation Received Date]</f>
        <v>92</v>
      </c>
      <c r="H623" s="34">
        <v>45302</v>
      </c>
      <c r="I623" s="36">
        <f ca="1">TODAY()-Table15[Order Placed Date]</f>
        <v>92</v>
      </c>
      <c r="J623" s="32" t="s">
        <v>701</v>
      </c>
      <c r="K623" s="32" t="s">
        <v>285</v>
      </c>
      <c r="L623" s="32" t="s">
        <v>513</v>
      </c>
      <c r="M623" s="32" t="s">
        <v>23</v>
      </c>
      <c r="N623" s="46" t="s">
        <v>24</v>
      </c>
      <c r="O623" s="32" t="s">
        <v>25</v>
      </c>
      <c r="P623" s="32" t="s">
        <v>26</v>
      </c>
    </row>
    <row r="624" spans="1:16" x14ac:dyDescent="0.25">
      <c r="A624" s="49" t="s">
        <v>2047</v>
      </c>
      <c r="B624" s="32" t="s">
        <v>1269</v>
      </c>
      <c r="C624" s="33">
        <v>43791</v>
      </c>
      <c r="D624" s="37">
        <f ca="1">TODAY()-Table15[Reservation Placed Date]</f>
        <v>1603</v>
      </c>
      <c r="E624" s="32" t="s">
        <v>25</v>
      </c>
      <c r="F624" s="34">
        <v>45302</v>
      </c>
      <c r="G624" s="36">
        <f ca="1">TODAY()-Table15[Order Invitation Received Date]</f>
        <v>92</v>
      </c>
      <c r="H624" s="34">
        <v>45302</v>
      </c>
      <c r="I624" s="36">
        <f ca="1">TODAY()-Table15[Order Placed Date]</f>
        <v>92</v>
      </c>
      <c r="J624" s="32" t="s">
        <v>701</v>
      </c>
      <c r="K624" s="32" t="s">
        <v>2048</v>
      </c>
      <c r="L624" s="32" t="s">
        <v>513</v>
      </c>
      <c r="M624" s="32" t="s">
        <v>23</v>
      </c>
      <c r="N624" s="46" t="s">
        <v>24</v>
      </c>
      <c r="O624" s="32" t="s">
        <v>25</v>
      </c>
      <c r="P624" s="32" t="s">
        <v>26</v>
      </c>
    </row>
    <row r="625" spans="1:16" x14ac:dyDescent="0.25">
      <c r="A625" s="49" t="s">
        <v>2056</v>
      </c>
      <c r="B625" s="32" t="s">
        <v>106</v>
      </c>
      <c r="C625" s="33">
        <v>43791</v>
      </c>
      <c r="D625" s="37">
        <f ca="1">TODAY()-Table15[Reservation Placed Date]</f>
        <v>1603</v>
      </c>
      <c r="E625" s="32" t="s">
        <v>25</v>
      </c>
      <c r="F625" s="34">
        <v>45302</v>
      </c>
      <c r="G625" s="36">
        <f ca="1">TODAY()-Table15[Order Invitation Received Date]</f>
        <v>92</v>
      </c>
      <c r="H625" s="34">
        <v>45302</v>
      </c>
      <c r="I625" s="36">
        <f ca="1">TODAY()-Table15[Order Placed Date]</f>
        <v>92</v>
      </c>
      <c r="J625" s="32" t="s">
        <v>394</v>
      </c>
      <c r="K625" s="32" t="s">
        <v>782</v>
      </c>
      <c r="L625" s="32" t="s">
        <v>513</v>
      </c>
      <c r="M625" s="32" t="s">
        <v>23</v>
      </c>
      <c r="N625" s="46" t="s">
        <v>24</v>
      </c>
      <c r="O625" s="32" t="s">
        <v>25</v>
      </c>
      <c r="P625" s="32" t="s">
        <v>26</v>
      </c>
    </row>
    <row r="626" spans="1:16" x14ac:dyDescent="0.25">
      <c r="A626" s="49" t="s">
        <v>2171</v>
      </c>
      <c r="B626" s="32" t="s">
        <v>106</v>
      </c>
      <c r="C626" s="33">
        <v>43791</v>
      </c>
      <c r="D626" s="37">
        <f ca="1">TODAY()-Table15[Reservation Placed Date]</f>
        <v>1603</v>
      </c>
      <c r="E626" s="32" t="s">
        <v>25</v>
      </c>
      <c r="F626" s="34">
        <v>45302</v>
      </c>
      <c r="G626" s="36">
        <f ca="1">TODAY()-Table15[Order Invitation Received Date]</f>
        <v>92</v>
      </c>
      <c r="H626" s="34">
        <v>45303</v>
      </c>
      <c r="I626" s="36">
        <f ca="1">TODAY()-Table15[Order Placed Date]</f>
        <v>91</v>
      </c>
      <c r="J626" s="32" t="s">
        <v>528</v>
      </c>
      <c r="K626" s="32" t="s">
        <v>1215</v>
      </c>
      <c r="L626" s="32" t="s">
        <v>438</v>
      </c>
      <c r="M626" s="32" t="s">
        <v>23</v>
      </c>
      <c r="N626" s="46" t="s">
        <v>340</v>
      </c>
      <c r="O626" s="32" t="s">
        <v>25</v>
      </c>
      <c r="P626" s="32" t="s">
        <v>26</v>
      </c>
    </row>
    <row r="627" spans="1:16" x14ac:dyDescent="0.25">
      <c r="A627" s="49" t="s">
        <v>2713</v>
      </c>
      <c r="B627" s="32" t="s">
        <v>1269</v>
      </c>
      <c r="C627" s="33">
        <v>43791</v>
      </c>
      <c r="D627" s="37">
        <f ca="1">TODAY()-Table15[Reservation Placed Date]</f>
        <v>1603</v>
      </c>
      <c r="E627" s="32" t="s">
        <v>25</v>
      </c>
      <c r="F627" s="34">
        <v>45302</v>
      </c>
      <c r="G627" s="36">
        <f ca="1">TODAY()-Table15[Order Invitation Received Date]</f>
        <v>92</v>
      </c>
      <c r="H627" s="34">
        <v>45302</v>
      </c>
      <c r="I627" s="36">
        <f ca="1">TODAY()-Table15[Order Placed Date]</f>
        <v>92</v>
      </c>
      <c r="J627" s="32" t="s">
        <v>180</v>
      </c>
      <c r="K627" s="32" t="s">
        <v>900</v>
      </c>
      <c r="L627" s="32" t="s">
        <v>517</v>
      </c>
      <c r="M627" s="32" t="s">
        <v>23</v>
      </c>
      <c r="N627" s="46" t="s">
        <v>340</v>
      </c>
      <c r="O627" s="32" t="s">
        <v>25</v>
      </c>
      <c r="P627" s="32" t="s">
        <v>26</v>
      </c>
    </row>
    <row r="628" spans="1:16" x14ac:dyDescent="0.25">
      <c r="A628" s="49" t="s">
        <v>3879</v>
      </c>
      <c r="B628" s="32" t="s">
        <v>1269</v>
      </c>
      <c r="C628" s="33">
        <v>43791</v>
      </c>
      <c r="D628" s="37">
        <f ca="1">TODAY()-Table15[Reservation Placed Date]</f>
        <v>1603</v>
      </c>
      <c r="E628" s="32" t="s">
        <v>25</v>
      </c>
      <c r="F628" s="34">
        <v>45302</v>
      </c>
      <c r="G628" s="36">
        <f ca="1">TODAY()-Table15[Order Invitation Received Date]</f>
        <v>92</v>
      </c>
      <c r="H628" s="34">
        <v>45302</v>
      </c>
      <c r="I628" s="36">
        <f ca="1">TODAY()-Table15[Order Placed Date]</f>
        <v>92</v>
      </c>
      <c r="J628" s="32" t="s">
        <v>418</v>
      </c>
      <c r="K628" s="32" t="s">
        <v>2085</v>
      </c>
      <c r="L628" s="32" t="s">
        <v>513</v>
      </c>
      <c r="M628" s="32" t="s">
        <v>23</v>
      </c>
      <c r="N628" s="46" t="s">
        <v>24</v>
      </c>
      <c r="O628" s="32" t="s">
        <v>25</v>
      </c>
      <c r="P628" s="32" t="s">
        <v>26</v>
      </c>
    </row>
    <row r="629" spans="1:16" ht="25.5" x14ac:dyDescent="0.25">
      <c r="A629" s="49" t="s">
        <v>2121</v>
      </c>
      <c r="B629" s="32" t="s">
        <v>1269</v>
      </c>
      <c r="C629" s="33">
        <v>43791</v>
      </c>
      <c r="D629" s="37">
        <f ca="1">TODAY()-Table15[Reservation Placed Date]</f>
        <v>1603</v>
      </c>
      <c r="E629" s="32" t="s">
        <v>25</v>
      </c>
      <c r="F629" s="34">
        <v>45302</v>
      </c>
      <c r="G629" s="36">
        <f ca="1">TODAY()-Table15[Order Invitation Received Date]</f>
        <v>92</v>
      </c>
      <c r="H629" s="34">
        <v>45304</v>
      </c>
      <c r="I629" s="36">
        <f ca="1">TODAY()-Table15[Order Placed Date]</f>
        <v>90</v>
      </c>
      <c r="J629" s="32" t="s">
        <v>657</v>
      </c>
      <c r="K629" s="32" t="s">
        <v>376</v>
      </c>
      <c r="L629" s="32" t="s">
        <v>2122</v>
      </c>
      <c r="M629" s="32" t="s">
        <v>23</v>
      </c>
      <c r="N629" s="46" t="s">
        <v>24</v>
      </c>
      <c r="O629" s="32" t="s">
        <v>25</v>
      </c>
      <c r="P629" s="32" t="s">
        <v>26</v>
      </c>
    </row>
    <row r="630" spans="1:16" x14ac:dyDescent="0.25">
      <c r="A630" s="49" t="s">
        <v>2163</v>
      </c>
      <c r="B630" s="32" t="s">
        <v>106</v>
      </c>
      <c r="C630" s="33">
        <v>43791</v>
      </c>
      <c r="D630" s="37">
        <f ca="1">TODAY()-Table15[Reservation Placed Date]</f>
        <v>1603</v>
      </c>
      <c r="E630" s="32" t="s">
        <v>25</v>
      </c>
      <c r="F630" s="34">
        <v>45302</v>
      </c>
      <c r="G630" s="36">
        <f ca="1">TODAY()-Table15[Order Invitation Received Date]</f>
        <v>92</v>
      </c>
      <c r="H630" s="34">
        <v>45302</v>
      </c>
      <c r="I630" s="36">
        <f ca="1">TODAY()-Table15[Order Placed Date]</f>
        <v>92</v>
      </c>
      <c r="J630" s="32" t="s">
        <v>657</v>
      </c>
      <c r="K630" s="32" t="s">
        <v>2164</v>
      </c>
      <c r="L630" s="32" t="s">
        <v>477</v>
      </c>
      <c r="M630" s="32" t="s">
        <v>23</v>
      </c>
      <c r="N630" s="46" t="s">
        <v>24</v>
      </c>
      <c r="O630" s="32" t="s">
        <v>25</v>
      </c>
      <c r="P630" s="32" t="s">
        <v>26</v>
      </c>
    </row>
    <row r="631" spans="1:16" x14ac:dyDescent="0.25">
      <c r="A631" s="49" t="s">
        <v>2929</v>
      </c>
      <c r="B631" s="32" t="s">
        <v>1269</v>
      </c>
      <c r="C631" s="33">
        <v>43791</v>
      </c>
      <c r="D631" s="37">
        <f ca="1">TODAY()-Table15[Reservation Placed Date]</f>
        <v>1603</v>
      </c>
      <c r="E631" s="32" t="s">
        <v>25</v>
      </c>
      <c r="F631" s="34">
        <v>45302</v>
      </c>
      <c r="G631" s="36">
        <f ca="1">TODAY()-Table15[Order Invitation Received Date]</f>
        <v>92</v>
      </c>
      <c r="H631" s="34">
        <v>45303</v>
      </c>
      <c r="I631" s="36">
        <f ca="1">TODAY()-Table15[Order Placed Date]</f>
        <v>91</v>
      </c>
      <c r="J631" s="32" t="s">
        <v>410</v>
      </c>
      <c r="K631" s="32" t="s">
        <v>2930</v>
      </c>
      <c r="L631" s="32" t="s">
        <v>2292</v>
      </c>
      <c r="M631" s="32" t="s">
        <v>23</v>
      </c>
      <c r="N631" s="46" t="s">
        <v>340</v>
      </c>
      <c r="O631" s="32" t="s">
        <v>25</v>
      </c>
      <c r="P631" s="32" t="s">
        <v>26</v>
      </c>
    </row>
    <row r="632" spans="1:16" x14ac:dyDescent="0.25">
      <c r="A632" s="49" t="s">
        <v>44</v>
      </c>
      <c r="B632" s="32" t="s">
        <v>106</v>
      </c>
      <c r="C632" s="33">
        <v>43791</v>
      </c>
      <c r="D632" s="37">
        <f ca="1">TODAY()-Table15[Reservation Placed Date]</f>
        <v>1603</v>
      </c>
      <c r="E632" s="32" t="s">
        <v>25</v>
      </c>
      <c r="F632" s="34">
        <v>45302</v>
      </c>
      <c r="G632" s="36">
        <f ca="1">TODAY()-Table15[Order Invitation Received Date]</f>
        <v>92</v>
      </c>
      <c r="H632" s="34">
        <v>45304</v>
      </c>
      <c r="I632" s="36">
        <f ca="1">TODAY()-Table15[Order Placed Date]</f>
        <v>90</v>
      </c>
      <c r="J632" s="32" t="s">
        <v>450</v>
      </c>
      <c r="K632" s="32" t="s">
        <v>538</v>
      </c>
      <c r="L632" s="32" t="s">
        <v>44</v>
      </c>
      <c r="M632" s="32" t="s">
        <v>23</v>
      </c>
      <c r="N632" s="46" t="s">
        <v>356</v>
      </c>
      <c r="O632" s="32" t="s">
        <v>25</v>
      </c>
      <c r="P632" s="32" t="s">
        <v>26</v>
      </c>
    </row>
    <row r="633" spans="1:16" x14ac:dyDescent="0.25">
      <c r="A633" s="49" t="s">
        <v>2035</v>
      </c>
      <c r="B633" s="32" t="s">
        <v>1269</v>
      </c>
      <c r="C633" s="33">
        <v>43791</v>
      </c>
      <c r="D633" s="37">
        <f ca="1">TODAY()-Table15[Reservation Placed Date]</f>
        <v>1603</v>
      </c>
      <c r="E633" s="32" t="s">
        <v>25</v>
      </c>
      <c r="F633" s="34">
        <v>45302</v>
      </c>
      <c r="G633" s="36">
        <f ca="1">TODAY()-Table15[Order Invitation Received Date]</f>
        <v>92</v>
      </c>
      <c r="H633" s="34">
        <v>45302</v>
      </c>
      <c r="I633" s="36">
        <f ca="1">TODAY()-Table15[Order Placed Date]</f>
        <v>92</v>
      </c>
      <c r="J633" s="32" t="s">
        <v>486</v>
      </c>
      <c r="K633" s="32" t="s">
        <v>2036</v>
      </c>
      <c r="L633" s="32" t="s">
        <v>2037</v>
      </c>
      <c r="M633" s="32" t="s">
        <v>23</v>
      </c>
      <c r="N633" s="46" t="s">
        <v>24</v>
      </c>
      <c r="O633" s="32" t="s">
        <v>25</v>
      </c>
      <c r="P633" s="32" t="s">
        <v>26</v>
      </c>
    </row>
    <row r="634" spans="1:16" x14ac:dyDescent="0.25">
      <c r="A634" s="49" t="s">
        <v>2088</v>
      </c>
      <c r="B634" s="32" t="s">
        <v>1269</v>
      </c>
      <c r="C634" s="33">
        <v>43791</v>
      </c>
      <c r="D634" s="37">
        <f ca="1">TODAY()-Table15[Reservation Placed Date]</f>
        <v>1603</v>
      </c>
      <c r="E634" s="32" t="s">
        <v>25</v>
      </c>
      <c r="F634" s="34">
        <v>45302</v>
      </c>
      <c r="G634" s="36">
        <f ca="1">TODAY()-Table15[Order Invitation Received Date]</f>
        <v>92</v>
      </c>
      <c r="H634" s="34">
        <v>45302</v>
      </c>
      <c r="I634" s="36">
        <f ca="1">TODAY()-Table15[Order Placed Date]</f>
        <v>92</v>
      </c>
      <c r="J634" s="32" t="s">
        <v>134</v>
      </c>
      <c r="K634" s="32" t="s">
        <v>1955</v>
      </c>
      <c r="L634" s="32" t="s">
        <v>678</v>
      </c>
      <c r="M634" s="32" t="s">
        <v>23</v>
      </c>
      <c r="N634" s="46" t="s">
        <v>24</v>
      </c>
      <c r="O634" s="32" t="s">
        <v>25</v>
      </c>
      <c r="P634" s="32" t="s">
        <v>26</v>
      </c>
    </row>
    <row r="635" spans="1:16" x14ac:dyDescent="0.25">
      <c r="A635" s="49" t="s">
        <v>3226</v>
      </c>
      <c r="B635" s="32" t="s">
        <v>106</v>
      </c>
      <c r="C635" s="33">
        <v>43791</v>
      </c>
      <c r="D635" s="37">
        <f ca="1">TODAY()-Table15[Reservation Placed Date]</f>
        <v>1603</v>
      </c>
      <c r="E635" s="32" t="s">
        <v>25</v>
      </c>
      <c r="F635" s="34">
        <v>45302</v>
      </c>
      <c r="G635" s="36">
        <f ca="1">TODAY()-Table15[Order Invitation Received Date]</f>
        <v>92</v>
      </c>
      <c r="H635" s="34">
        <v>45302</v>
      </c>
      <c r="I635" s="36">
        <f ca="1">TODAY()-Table15[Order Placed Date]</f>
        <v>92</v>
      </c>
      <c r="J635" s="32" t="s">
        <v>134</v>
      </c>
      <c r="K635" s="32" t="s">
        <v>3227</v>
      </c>
      <c r="L635" s="40">
        <v>45352</v>
      </c>
      <c r="M635" s="32" t="s">
        <v>23</v>
      </c>
      <c r="N635" s="46" t="s">
        <v>24</v>
      </c>
      <c r="O635" s="32" t="s">
        <v>25</v>
      </c>
      <c r="P635" s="32" t="s">
        <v>26</v>
      </c>
    </row>
    <row r="636" spans="1:16" x14ac:dyDescent="0.25">
      <c r="A636" s="49" t="s">
        <v>3060</v>
      </c>
      <c r="B636" s="32" t="s">
        <v>1269</v>
      </c>
      <c r="C636" s="33">
        <v>43791</v>
      </c>
      <c r="D636" s="37">
        <f ca="1">TODAY()-Table15[Reservation Placed Date]</f>
        <v>1603</v>
      </c>
      <c r="E636" s="32" t="s">
        <v>25</v>
      </c>
      <c r="F636" s="34">
        <v>45301</v>
      </c>
      <c r="G636" s="36">
        <f ca="1">TODAY()-Table15[Order Invitation Received Date]</f>
        <v>93</v>
      </c>
      <c r="H636" s="34">
        <v>45350</v>
      </c>
      <c r="I636" s="36">
        <f ca="1">TODAY()-Table15[Order Placed Date]</f>
        <v>44</v>
      </c>
      <c r="J636" s="32" t="s">
        <v>1041</v>
      </c>
      <c r="K636" s="32" t="s">
        <v>493</v>
      </c>
      <c r="L636" s="40">
        <v>45413</v>
      </c>
      <c r="M636" s="32" t="s">
        <v>23</v>
      </c>
      <c r="N636" s="46" t="s">
        <v>24</v>
      </c>
      <c r="O636" s="32" t="s">
        <v>25</v>
      </c>
      <c r="P636" s="32" t="s">
        <v>26</v>
      </c>
    </row>
    <row r="637" spans="1:16" x14ac:dyDescent="0.25">
      <c r="A637" s="49" t="s">
        <v>2006</v>
      </c>
      <c r="B637" s="32" t="s">
        <v>35</v>
      </c>
      <c r="C637" s="33">
        <v>43791</v>
      </c>
      <c r="D637" s="37">
        <f ca="1">TODAY()-Table15[Reservation Placed Date]</f>
        <v>1603</v>
      </c>
      <c r="E637" s="32" t="s">
        <v>25</v>
      </c>
      <c r="F637" s="34">
        <v>45301</v>
      </c>
      <c r="G637" s="36">
        <f ca="1">TODAY()-Table15[Order Invitation Received Date]</f>
        <v>93</v>
      </c>
      <c r="H637" s="34">
        <v>45301</v>
      </c>
      <c r="I637" s="36">
        <f ca="1">TODAY()-Table15[Order Placed Date]</f>
        <v>93</v>
      </c>
      <c r="J637" s="32" t="s">
        <v>482</v>
      </c>
      <c r="K637" s="32" t="s">
        <v>127</v>
      </c>
      <c r="L637" s="32" t="s">
        <v>595</v>
      </c>
      <c r="M637" s="32" t="s">
        <v>23</v>
      </c>
      <c r="N637" s="46" t="s">
        <v>24</v>
      </c>
      <c r="O637" s="32" t="s">
        <v>25</v>
      </c>
      <c r="P637" s="32" t="s">
        <v>26</v>
      </c>
    </row>
    <row r="638" spans="1:16" x14ac:dyDescent="0.25">
      <c r="A638" s="49" t="s">
        <v>2133</v>
      </c>
      <c r="B638" s="32" t="s">
        <v>35</v>
      </c>
      <c r="C638" s="33">
        <v>43791</v>
      </c>
      <c r="D638" s="37">
        <f ca="1">TODAY()-Table15[Reservation Placed Date]</f>
        <v>1603</v>
      </c>
      <c r="E638" s="32" t="s">
        <v>25</v>
      </c>
      <c r="F638" s="34">
        <v>45301</v>
      </c>
      <c r="G638" s="36">
        <f ca="1">TODAY()-Table15[Order Invitation Received Date]</f>
        <v>93</v>
      </c>
      <c r="H638" s="34">
        <v>45304</v>
      </c>
      <c r="I638" s="36">
        <f ca="1">TODAY()-Table15[Order Placed Date]</f>
        <v>90</v>
      </c>
      <c r="J638" s="32" t="s">
        <v>21</v>
      </c>
      <c r="K638" s="32" t="s">
        <v>2134</v>
      </c>
      <c r="L638" s="32" t="s">
        <v>517</v>
      </c>
      <c r="M638" s="32" t="s">
        <v>23</v>
      </c>
      <c r="N638" s="46" t="s">
        <v>24</v>
      </c>
      <c r="O638" s="32" t="s">
        <v>25</v>
      </c>
      <c r="P638" s="32" t="s">
        <v>26</v>
      </c>
    </row>
    <row r="639" spans="1:16" x14ac:dyDescent="0.25">
      <c r="A639" s="49" t="s">
        <v>2385</v>
      </c>
      <c r="B639" s="32" t="s">
        <v>106</v>
      </c>
      <c r="C639" s="33">
        <v>43791</v>
      </c>
      <c r="D639" s="37">
        <f ca="1">TODAY()-Table15[Reservation Placed Date]</f>
        <v>1603</v>
      </c>
      <c r="E639" s="32" t="s">
        <v>25</v>
      </c>
      <c r="F639" s="34">
        <v>45301</v>
      </c>
      <c r="G639" s="36">
        <f ca="1">TODAY()-Table15[Order Invitation Received Date]</f>
        <v>93</v>
      </c>
      <c r="H639" s="34">
        <v>45301</v>
      </c>
      <c r="I639" s="36">
        <f ca="1">TODAY()-Table15[Order Placed Date]</f>
        <v>93</v>
      </c>
      <c r="J639" s="32" t="s">
        <v>418</v>
      </c>
      <c r="K639" s="32" t="s">
        <v>2386</v>
      </c>
      <c r="L639" s="32" t="s">
        <v>606</v>
      </c>
      <c r="M639" s="32" t="s">
        <v>23</v>
      </c>
      <c r="N639" s="46" t="s">
        <v>340</v>
      </c>
      <c r="O639" s="32" t="s">
        <v>25</v>
      </c>
      <c r="P639" s="32" t="s">
        <v>26</v>
      </c>
    </row>
    <row r="640" spans="1:16" x14ac:dyDescent="0.25">
      <c r="A640" s="49" t="s">
        <v>1939</v>
      </c>
      <c r="B640" s="32" t="s">
        <v>106</v>
      </c>
      <c r="C640" s="33">
        <v>43791</v>
      </c>
      <c r="D640" s="37">
        <f ca="1">TODAY()-Table15[Reservation Placed Date]</f>
        <v>1603</v>
      </c>
      <c r="E640" s="32" t="s">
        <v>25</v>
      </c>
      <c r="F640" s="34">
        <v>45300</v>
      </c>
      <c r="G640" s="36">
        <f ca="1">TODAY()-Table15[Order Invitation Received Date]</f>
        <v>94</v>
      </c>
      <c r="H640" s="34">
        <v>45300</v>
      </c>
      <c r="I640" s="36">
        <f ca="1">TODAY()-Table15[Order Placed Date]</f>
        <v>94</v>
      </c>
      <c r="J640" s="32" t="s">
        <v>486</v>
      </c>
      <c r="K640" s="32" t="s">
        <v>1222</v>
      </c>
      <c r="L640" s="32" t="s">
        <v>480</v>
      </c>
      <c r="M640" s="32" t="s">
        <v>23</v>
      </c>
      <c r="N640" s="46" t="s">
        <v>340</v>
      </c>
      <c r="O640" s="46" t="s">
        <v>20</v>
      </c>
      <c r="P640" s="32" t="s">
        <v>26</v>
      </c>
    </row>
    <row r="641" spans="1:16" x14ac:dyDescent="0.25">
      <c r="A641" s="49" t="s">
        <v>3425</v>
      </c>
      <c r="B641" s="32" t="s">
        <v>106</v>
      </c>
      <c r="C641" s="33">
        <v>43791</v>
      </c>
      <c r="D641" s="37">
        <f ca="1">TODAY()-Table15[Reservation Placed Date]</f>
        <v>1603</v>
      </c>
      <c r="E641" s="46" t="s">
        <v>20</v>
      </c>
      <c r="F641" s="34">
        <v>45300</v>
      </c>
      <c r="G641" s="36">
        <f ca="1">TODAY()-Table15[Order Invitation Received Date]</f>
        <v>94</v>
      </c>
      <c r="H641" s="34">
        <v>45301</v>
      </c>
      <c r="I641" s="36">
        <f ca="1">TODAY()-Table15[Order Placed Date]</f>
        <v>93</v>
      </c>
      <c r="J641" s="32" t="s">
        <v>418</v>
      </c>
      <c r="K641" s="32" t="s">
        <v>2085</v>
      </c>
      <c r="L641" s="32" t="s">
        <v>3426</v>
      </c>
      <c r="M641" s="32" t="s">
        <v>23</v>
      </c>
      <c r="N641" s="46" t="s">
        <v>340</v>
      </c>
      <c r="O641" s="32" t="s">
        <v>25</v>
      </c>
      <c r="P641" s="32" t="s">
        <v>26</v>
      </c>
    </row>
    <row r="642" spans="1:16" x14ac:dyDescent="0.25">
      <c r="A642" s="49" t="s">
        <v>2084</v>
      </c>
      <c r="B642" s="32" t="s">
        <v>106</v>
      </c>
      <c r="C642" s="33">
        <v>43791</v>
      </c>
      <c r="D642" s="37">
        <f ca="1">TODAY()-Table15[Reservation Placed Date]</f>
        <v>1603</v>
      </c>
      <c r="E642" s="46" t="s">
        <v>20</v>
      </c>
      <c r="F642" s="34">
        <v>45300</v>
      </c>
      <c r="G642" s="36">
        <f ca="1">TODAY()-Table15[Order Invitation Received Date]</f>
        <v>94</v>
      </c>
      <c r="H642" s="34">
        <v>45300</v>
      </c>
      <c r="I642" s="36">
        <f ca="1">TODAY()-Table15[Order Placed Date]</f>
        <v>94</v>
      </c>
      <c r="J642" s="32" t="s">
        <v>418</v>
      </c>
      <c r="K642" s="32" t="s">
        <v>2085</v>
      </c>
      <c r="L642" s="32" t="s">
        <v>513</v>
      </c>
      <c r="M642" s="32" t="s">
        <v>23</v>
      </c>
      <c r="N642" s="46" t="s">
        <v>24</v>
      </c>
      <c r="O642" s="32" t="s">
        <v>25</v>
      </c>
      <c r="P642" s="32" t="s">
        <v>26</v>
      </c>
    </row>
    <row r="643" spans="1:16" x14ac:dyDescent="0.25">
      <c r="A643" s="49" t="s">
        <v>2023</v>
      </c>
      <c r="B643" s="32" t="s">
        <v>2024</v>
      </c>
      <c r="C643" s="33">
        <v>43791</v>
      </c>
      <c r="D643" s="37">
        <f ca="1">TODAY()-Table15[Reservation Placed Date]</f>
        <v>1603</v>
      </c>
      <c r="E643" s="46" t="s">
        <v>20</v>
      </c>
      <c r="F643" s="34">
        <v>45300</v>
      </c>
      <c r="G643" s="36">
        <f ca="1">TODAY()-Table15[Order Invitation Received Date]</f>
        <v>94</v>
      </c>
      <c r="H643" s="34">
        <v>45301</v>
      </c>
      <c r="I643" s="36">
        <f ca="1">TODAY()-Table15[Order Placed Date]</f>
        <v>93</v>
      </c>
      <c r="J643" s="32" t="s">
        <v>21</v>
      </c>
      <c r="K643" s="32" t="s">
        <v>2025</v>
      </c>
      <c r="L643" s="32" t="s">
        <v>2026</v>
      </c>
      <c r="M643" s="32" t="s">
        <v>23</v>
      </c>
      <c r="N643" s="46" t="s">
        <v>24</v>
      </c>
      <c r="O643" s="32" t="s">
        <v>25</v>
      </c>
      <c r="P643" s="32" t="s">
        <v>26</v>
      </c>
    </row>
    <row r="644" spans="1:16" x14ac:dyDescent="0.25">
      <c r="A644" s="49" t="s">
        <v>2899</v>
      </c>
      <c r="B644" s="32" t="s">
        <v>106</v>
      </c>
      <c r="C644" s="33">
        <v>43791</v>
      </c>
      <c r="D644" s="37">
        <f ca="1">TODAY()-Table15[Reservation Placed Date]</f>
        <v>1603</v>
      </c>
      <c r="E644" s="46" t="s">
        <v>20</v>
      </c>
      <c r="F644" s="34">
        <v>45300</v>
      </c>
      <c r="G644" s="36">
        <f ca="1">TODAY()-Table15[Order Invitation Received Date]</f>
        <v>94</v>
      </c>
      <c r="H644" s="34">
        <v>45300</v>
      </c>
      <c r="I644" s="36">
        <f ca="1">TODAY()-Table15[Order Placed Date]</f>
        <v>94</v>
      </c>
      <c r="J644" s="32" t="s">
        <v>21</v>
      </c>
      <c r="K644" s="32" t="s">
        <v>2900</v>
      </c>
      <c r="L644" s="32" t="s">
        <v>2037</v>
      </c>
      <c r="M644" s="32" t="s">
        <v>23</v>
      </c>
      <c r="N644" s="46" t="s">
        <v>24</v>
      </c>
      <c r="O644" s="32" t="s">
        <v>25</v>
      </c>
      <c r="P644" s="32" t="s">
        <v>26</v>
      </c>
    </row>
    <row r="645" spans="1:16" x14ac:dyDescent="0.25">
      <c r="A645" s="49" t="s">
        <v>2027</v>
      </c>
      <c r="B645" s="32" t="s">
        <v>106</v>
      </c>
      <c r="C645" s="33">
        <v>43791</v>
      </c>
      <c r="D645" s="37">
        <f ca="1">TODAY()-Table15[Reservation Placed Date]</f>
        <v>1603</v>
      </c>
      <c r="E645" s="32" t="s">
        <v>25</v>
      </c>
      <c r="F645" s="34">
        <v>45300</v>
      </c>
      <c r="G645" s="36">
        <f ca="1">TODAY()-Table15[Order Invitation Received Date]</f>
        <v>94</v>
      </c>
      <c r="H645" s="34">
        <v>45301</v>
      </c>
      <c r="I645" s="36">
        <f ca="1">TODAY()-Table15[Order Placed Date]</f>
        <v>93</v>
      </c>
      <c r="J645" s="32" t="s">
        <v>620</v>
      </c>
      <c r="K645" s="32" t="s">
        <v>2028</v>
      </c>
      <c r="L645" s="32" t="s">
        <v>143</v>
      </c>
      <c r="M645" s="32" t="s">
        <v>23</v>
      </c>
      <c r="N645" s="46" t="s">
        <v>24</v>
      </c>
      <c r="O645" s="32" t="s">
        <v>25</v>
      </c>
      <c r="P645" s="32" t="s">
        <v>26</v>
      </c>
    </row>
    <row r="646" spans="1:16" x14ac:dyDescent="0.25">
      <c r="A646" s="49" t="s">
        <v>2061</v>
      </c>
      <c r="B646" s="32" t="s">
        <v>106</v>
      </c>
      <c r="C646" s="33">
        <v>43791</v>
      </c>
      <c r="D646" s="37">
        <f ca="1">TODAY()-Table15[Reservation Placed Date]</f>
        <v>1603</v>
      </c>
      <c r="E646" s="32" t="s">
        <v>25</v>
      </c>
      <c r="F646" s="34">
        <v>45300</v>
      </c>
      <c r="G646" s="36">
        <f ca="1">TODAY()-Table15[Order Invitation Received Date]</f>
        <v>94</v>
      </c>
      <c r="H646" s="34">
        <v>45300</v>
      </c>
      <c r="I646" s="36">
        <f ca="1">TODAY()-Table15[Order Placed Date]</f>
        <v>94</v>
      </c>
      <c r="J646" s="32" t="s">
        <v>486</v>
      </c>
      <c r="K646" s="32" t="s">
        <v>2062</v>
      </c>
      <c r="L646" s="32" t="s">
        <v>2063</v>
      </c>
      <c r="M646" s="32" t="s">
        <v>23</v>
      </c>
      <c r="N646" s="46" t="s">
        <v>24</v>
      </c>
      <c r="O646" s="32" t="s">
        <v>25</v>
      </c>
      <c r="P646" s="32" t="s">
        <v>26</v>
      </c>
    </row>
    <row r="647" spans="1:16" x14ac:dyDescent="0.25">
      <c r="A647" s="49" t="s">
        <v>2015</v>
      </c>
      <c r="B647" s="32" t="s">
        <v>106</v>
      </c>
      <c r="C647" s="33">
        <v>43791</v>
      </c>
      <c r="D647" s="37">
        <f ca="1">TODAY()-Table15[Reservation Placed Date]</f>
        <v>1603</v>
      </c>
      <c r="E647" s="32" t="s">
        <v>25</v>
      </c>
      <c r="F647" s="34">
        <v>45300</v>
      </c>
      <c r="G647" s="36">
        <f ca="1">TODAY()-Table15[Order Invitation Received Date]</f>
        <v>94</v>
      </c>
      <c r="H647" s="34">
        <v>45301</v>
      </c>
      <c r="I647" s="36">
        <f ca="1">TODAY()-Table15[Order Placed Date]</f>
        <v>93</v>
      </c>
      <c r="J647" s="32" t="s">
        <v>593</v>
      </c>
      <c r="K647" s="32" t="s">
        <v>926</v>
      </c>
      <c r="L647" s="32" t="s">
        <v>513</v>
      </c>
      <c r="M647" s="32" t="s">
        <v>23</v>
      </c>
      <c r="N647" s="46" t="s">
        <v>340</v>
      </c>
      <c r="O647" s="32" t="s">
        <v>25</v>
      </c>
      <c r="P647" s="32" t="s">
        <v>26</v>
      </c>
    </row>
    <row r="648" spans="1:16" x14ac:dyDescent="0.25">
      <c r="A648" s="49" t="s">
        <v>1905</v>
      </c>
      <c r="B648" s="32" t="s">
        <v>106</v>
      </c>
      <c r="C648" s="33">
        <v>43791</v>
      </c>
      <c r="D648" s="37">
        <f ca="1">TODAY()-Table15[Reservation Placed Date]</f>
        <v>1603</v>
      </c>
      <c r="E648" s="32" t="s">
        <v>25</v>
      </c>
      <c r="F648" s="34">
        <v>45300</v>
      </c>
      <c r="G648" s="36">
        <f ca="1">TODAY()-Table15[Order Invitation Received Date]</f>
        <v>94</v>
      </c>
      <c r="H648" s="34">
        <v>45300</v>
      </c>
      <c r="I648" s="36">
        <f ca="1">TODAY()-Table15[Order Placed Date]</f>
        <v>94</v>
      </c>
      <c r="J648" s="32" t="s">
        <v>180</v>
      </c>
      <c r="K648" s="32" t="s">
        <v>1693</v>
      </c>
      <c r="L648" s="32" t="s">
        <v>517</v>
      </c>
      <c r="M648" s="32" t="s">
        <v>23</v>
      </c>
      <c r="N648" s="46" t="s">
        <v>24</v>
      </c>
      <c r="O648" s="32" t="s">
        <v>25</v>
      </c>
      <c r="P648" s="32" t="s">
        <v>26</v>
      </c>
    </row>
    <row r="649" spans="1:16" x14ac:dyDescent="0.25">
      <c r="A649" s="49" t="s">
        <v>2740</v>
      </c>
      <c r="B649" s="32" t="s">
        <v>106</v>
      </c>
      <c r="C649" s="33">
        <v>43791</v>
      </c>
      <c r="D649" s="37">
        <f ca="1">TODAY()-Table15[Reservation Placed Date]</f>
        <v>1603</v>
      </c>
      <c r="E649" s="32" t="s">
        <v>25</v>
      </c>
      <c r="F649" s="34">
        <v>45300</v>
      </c>
      <c r="G649" s="36">
        <f ca="1">TODAY()-Table15[Order Invitation Received Date]</f>
        <v>94</v>
      </c>
      <c r="H649" s="34">
        <v>45323</v>
      </c>
      <c r="I649" s="36">
        <f ca="1">TODAY()-Table15[Order Placed Date]</f>
        <v>71</v>
      </c>
      <c r="J649" s="32" t="s">
        <v>21</v>
      </c>
      <c r="K649" s="32" t="s">
        <v>2741</v>
      </c>
      <c r="L649" s="32" t="s">
        <v>2742</v>
      </c>
      <c r="M649" s="32" t="s">
        <v>23</v>
      </c>
      <c r="N649" s="46" t="s">
        <v>340</v>
      </c>
      <c r="O649" s="32" t="s">
        <v>25</v>
      </c>
      <c r="P649" s="32" t="s">
        <v>26</v>
      </c>
    </row>
    <row r="650" spans="1:16" x14ac:dyDescent="0.25">
      <c r="A650" s="49" t="s">
        <v>1959</v>
      </c>
      <c r="B650" s="32" t="s">
        <v>35</v>
      </c>
      <c r="C650" s="33">
        <v>43791</v>
      </c>
      <c r="D650" s="37">
        <f ca="1">TODAY()-Table15[Reservation Placed Date]</f>
        <v>1603</v>
      </c>
      <c r="E650" s="32" t="s">
        <v>25</v>
      </c>
      <c r="F650" s="34">
        <v>45300</v>
      </c>
      <c r="G650" s="36">
        <f ca="1">TODAY()-Table15[Order Invitation Received Date]</f>
        <v>94</v>
      </c>
      <c r="H650" s="34">
        <v>45301</v>
      </c>
      <c r="I650" s="36">
        <f ca="1">TODAY()-Table15[Order Placed Date]</f>
        <v>93</v>
      </c>
      <c r="J650" s="32" t="s">
        <v>427</v>
      </c>
      <c r="K650" s="32" t="s">
        <v>1960</v>
      </c>
      <c r="L650" s="32" t="s">
        <v>1961</v>
      </c>
      <c r="M650" s="32" t="s">
        <v>23</v>
      </c>
      <c r="N650" s="46" t="s">
        <v>340</v>
      </c>
      <c r="O650" s="32" t="s">
        <v>25</v>
      </c>
      <c r="P650" s="32" t="s">
        <v>26</v>
      </c>
    </row>
    <row r="651" spans="1:16" x14ac:dyDescent="0.25">
      <c r="A651" s="49" t="s">
        <v>2447</v>
      </c>
      <c r="B651" s="32" t="s">
        <v>35</v>
      </c>
      <c r="C651" s="33">
        <v>43791</v>
      </c>
      <c r="D651" s="37">
        <f ca="1">TODAY()-Table15[Reservation Placed Date]</f>
        <v>1603</v>
      </c>
      <c r="E651" s="32" t="s">
        <v>25</v>
      </c>
      <c r="F651" s="34">
        <v>45300</v>
      </c>
      <c r="G651" s="36">
        <f ca="1">TODAY()-Table15[Order Invitation Received Date]</f>
        <v>94</v>
      </c>
      <c r="H651" s="34">
        <v>45300</v>
      </c>
      <c r="I651" s="36">
        <f ca="1">TODAY()-Table15[Order Placed Date]</f>
        <v>94</v>
      </c>
      <c r="J651" s="32" t="s">
        <v>486</v>
      </c>
      <c r="K651" s="32" t="s">
        <v>1012</v>
      </c>
      <c r="L651" s="32" t="s">
        <v>143</v>
      </c>
      <c r="M651" s="32" t="s">
        <v>23</v>
      </c>
      <c r="N651" s="46" t="s">
        <v>24</v>
      </c>
      <c r="O651" s="32" t="s">
        <v>25</v>
      </c>
      <c r="P651" s="32" t="s">
        <v>26</v>
      </c>
    </row>
    <row r="652" spans="1:16" x14ac:dyDescent="0.25">
      <c r="A652" s="49" t="s">
        <v>1977</v>
      </c>
      <c r="B652" s="32" t="s">
        <v>106</v>
      </c>
      <c r="C652" s="33">
        <v>43791</v>
      </c>
      <c r="D652" s="37">
        <f ca="1">TODAY()-Table15[Reservation Placed Date]</f>
        <v>1603</v>
      </c>
      <c r="E652" s="32" t="s">
        <v>25</v>
      </c>
      <c r="F652" s="34">
        <v>45300</v>
      </c>
      <c r="G652" s="36">
        <f ca="1">TODAY()-Table15[Order Invitation Received Date]</f>
        <v>94</v>
      </c>
      <c r="H652" s="34">
        <v>45300</v>
      </c>
      <c r="I652" s="36">
        <f ca="1">TODAY()-Table15[Order Placed Date]</f>
        <v>94</v>
      </c>
      <c r="J652" s="32" t="s">
        <v>620</v>
      </c>
      <c r="K652" s="32" t="s">
        <v>1978</v>
      </c>
      <c r="L652" s="32" t="s">
        <v>517</v>
      </c>
      <c r="M652" s="32" t="s">
        <v>23</v>
      </c>
      <c r="N652" s="46" t="s">
        <v>24</v>
      </c>
      <c r="O652" s="32" t="s">
        <v>25</v>
      </c>
      <c r="P652" s="32" t="s">
        <v>26</v>
      </c>
    </row>
    <row r="653" spans="1:16" x14ac:dyDescent="0.25">
      <c r="A653" s="49" t="s">
        <v>2661</v>
      </c>
      <c r="B653" s="32" t="s">
        <v>106</v>
      </c>
      <c r="C653" s="33">
        <v>43791</v>
      </c>
      <c r="D653" s="37">
        <f ca="1">TODAY()-Table15[Reservation Placed Date]</f>
        <v>1603</v>
      </c>
      <c r="E653" s="32" t="s">
        <v>25</v>
      </c>
      <c r="F653" s="34">
        <v>45300</v>
      </c>
      <c r="G653" s="36">
        <f ca="1">TODAY()-Table15[Order Invitation Received Date]</f>
        <v>94</v>
      </c>
      <c r="H653" s="34">
        <v>45300</v>
      </c>
      <c r="I653" s="36">
        <f ca="1">TODAY()-Table15[Order Placed Date]</f>
        <v>94</v>
      </c>
      <c r="J653" s="32" t="s">
        <v>418</v>
      </c>
      <c r="K653" s="32" t="s">
        <v>25</v>
      </c>
      <c r="L653" s="32" t="s">
        <v>420</v>
      </c>
      <c r="M653" s="32" t="s">
        <v>23</v>
      </c>
      <c r="N653" s="46" t="s">
        <v>24</v>
      </c>
      <c r="O653" s="32" t="s">
        <v>25</v>
      </c>
      <c r="P653" s="32" t="s">
        <v>26</v>
      </c>
    </row>
    <row r="654" spans="1:16" x14ac:dyDescent="0.25">
      <c r="A654" s="49" t="s">
        <v>1969</v>
      </c>
      <c r="B654" s="32" t="s">
        <v>106</v>
      </c>
      <c r="C654" s="33">
        <v>43791</v>
      </c>
      <c r="D654" s="37">
        <f ca="1">TODAY()-Table15[Reservation Placed Date]</f>
        <v>1603</v>
      </c>
      <c r="E654" s="32" t="s">
        <v>25</v>
      </c>
      <c r="F654" s="34">
        <v>45300</v>
      </c>
      <c r="G654" s="36">
        <f ca="1">TODAY()-Table15[Order Invitation Received Date]</f>
        <v>94</v>
      </c>
      <c r="H654" s="34">
        <v>45300</v>
      </c>
      <c r="I654" s="36">
        <f ca="1">TODAY()-Table15[Order Placed Date]</f>
        <v>94</v>
      </c>
      <c r="J654" s="32" t="s">
        <v>394</v>
      </c>
      <c r="K654" s="32" t="s">
        <v>1970</v>
      </c>
      <c r="L654" s="32" t="s">
        <v>561</v>
      </c>
      <c r="M654" s="32" t="s">
        <v>23</v>
      </c>
      <c r="N654" s="46" t="s">
        <v>340</v>
      </c>
      <c r="O654" s="32" t="s">
        <v>25</v>
      </c>
      <c r="P654" s="32" t="s">
        <v>26</v>
      </c>
    </row>
    <row r="655" spans="1:16" x14ac:dyDescent="0.25">
      <c r="A655" s="49" t="s">
        <v>2609</v>
      </c>
      <c r="B655" s="32" t="s">
        <v>106</v>
      </c>
      <c r="C655" s="33">
        <v>43791</v>
      </c>
      <c r="D655" s="37">
        <f ca="1">TODAY()-Table15[Reservation Placed Date]</f>
        <v>1603</v>
      </c>
      <c r="E655" s="32" t="s">
        <v>25</v>
      </c>
      <c r="F655" s="34">
        <v>45300</v>
      </c>
      <c r="G655" s="36">
        <f ca="1">TODAY()-Table15[Order Invitation Received Date]</f>
        <v>94</v>
      </c>
      <c r="H655" s="34">
        <v>45300</v>
      </c>
      <c r="I655" s="36">
        <f ca="1">TODAY()-Table15[Order Placed Date]</f>
        <v>94</v>
      </c>
      <c r="J655" s="32" t="s">
        <v>134</v>
      </c>
      <c r="K655" s="32" t="s">
        <v>272</v>
      </c>
      <c r="L655" s="32" t="s">
        <v>513</v>
      </c>
      <c r="M655" s="32" t="s">
        <v>23</v>
      </c>
      <c r="N655" s="46" t="s">
        <v>24</v>
      </c>
      <c r="O655" s="32" t="s">
        <v>25</v>
      </c>
      <c r="P655" s="32" t="s">
        <v>26</v>
      </c>
    </row>
    <row r="656" spans="1:16" x14ac:dyDescent="0.25">
      <c r="A656" s="49" t="s">
        <v>3295</v>
      </c>
      <c r="B656" s="32" t="s">
        <v>46</v>
      </c>
      <c r="C656" s="33">
        <v>43791</v>
      </c>
      <c r="D656" s="37">
        <f ca="1">TODAY()-Table15[Reservation Placed Date]</f>
        <v>1603</v>
      </c>
      <c r="E656" s="32" t="s">
        <v>25</v>
      </c>
      <c r="F656" s="34">
        <v>45300</v>
      </c>
      <c r="G656" s="36">
        <f ca="1">TODAY()-Table15[Order Invitation Received Date]</f>
        <v>94</v>
      </c>
      <c r="H656" s="34">
        <v>45311</v>
      </c>
      <c r="I656" s="36">
        <f ca="1">TODAY()-Table15[Order Placed Date]</f>
        <v>83</v>
      </c>
      <c r="J656" s="32" t="s">
        <v>36</v>
      </c>
      <c r="K656" s="32" t="s">
        <v>363</v>
      </c>
      <c r="L656" s="32" t="s">
        <v>2254</v>
      </c>
      <c r="M656" s="32" t="s">
        <v>23</v>
      </c>
      <c r="N656" s="46" t="s">
        <v>340</v>
      </c>
      <c r="O656" s="32" t="s">
        <v>25</v>
      </c>
      <c r="P656" s="32" t="s">
        <v>26</v>
      </c>
    </row>
    <row r="657" spans="1:16" x14ac:dyDescent="0.25">
      <c r="A657" s="49" t="s">
        <v>2586</v>
      </c>
      <c r="B657" s="32" t="s">
        <v>106</v>
      </c>
      <c r="C657" s="33">
        <v>43791</v>
      </c>
      <c r="D657" s="37">
        <f ca="1">TODAY()-Table15[Reservation Placed Date]</f>
        <v>1603</v>
      </c>
      <c r="E657" s="32" t="s">
        <v>25</v>
      </c>
      <c r="F657" s="34">
        <v>45300</v>
      </c>
      <c r="G657" s="36">
        <f ca="1">TODAY()-Table15[Order Invitation Received Date]</f>
        <v>94</v>
      </c>
      <c r="H657" s="34">
        <v>45300</v>
      </c>
      <c r="I657" s="36">
        <f ca="1">TODAY()-Table15[Order Placed Date]</f>
        <v>94</v>
      </c>
      <c r="J657" s="32" t="s">
        <v>588</v>
      </c>
      <c r="K657" s="32" t="s">
        <v>269</v>
      </c>
      <c r="L657" s="32" t="s">
        <v>480</v>
      </c>
      <c r="M657" s="32" t="s">
        <v>23</v>
      </c>
      <c r="N657" s="46" t="s">
        <v>340</v>
      </c>
      <c r="O657" s="32" t="s">
        <v>25</v>
      </c>
      <c r="P657" s="32" t="s">
        <v>26</v>
      </c>
    </row>
    <row r="658" spans="1:16" x14ac:dyDescent="0.25">
      <c r="A658" s="49" t="s">
        <v>1951</v>
      </c>
      <c r="B658" s="32" t="s">
        <v>35</v>
      </c>
      <c r="C658" s="33">
        <v>43791</v>
      </c>
      <c r="D658" s="37">
        <f ca="1">TODAY()-Table15[Reservation Placed Date]</f>
        <v>1603</v>
      </c>
      <c r="E658" s="32" t="s">
        <v>25</v>
      </c>
      <c r="F658" s="34">
        <v>45300</v>
      </c>
      <c r="G658" s="36">
        <f ca="1">TODAY()-Table15[Order Invitation Received Date]</f>
        <v>94</v>
      </c>
      <c r="H658" s="34">
        <v>45300</v>
      </c>
      <c r="I658" s="36">
        <f ca="1">TODAY()-Table15[Order Placed Date]</f>
        <v>94</v>
      </c>
      <c r="J658" s="32" t="s">
        <v>410</v>
      </c>
      <c r="K658" s="32" t="s">
        <v>1952</v>
      </c>
      <c r="L658" s="32" t="s">
        <v>438</v>
      </c>
      <c r="M658" s="32" t="s">
        <v>23</v>
      </c>
      <c r="N658" s="46" t="s">
        <v>340</v>
      </c>
      <c r="O658" s="32" t="s">
        <v>25</v>
      </c>
      <c r="P658" s="32" t="s">
        <v>26</v>
      </c>
    </row>
    <row r="659" spans="1:16" x14ac:dyDescent="0.25">
      <c r="A659" s="49" t="s">
        <v>1919</v>
      </c>
      <c r="B659" s="32" t="s">
        <v>46</v>
      </c>
      <c r="C659" s="33">
        <v>43791</v>
      </c>
      <c r="D659" s="37">
        <f ca="1">TODAY()-Table15[Reservation Placed Date]</f>
        <v>1603</v>
      </c>
      <c r="E659" s="32" t="s">
        <v>25</v>
      </c>
      <c r="F659" s="34">
        <v>45300</v>
      </c>
      <c r="G659" s="36">
        <f ca="1">TODAY()-Table15[Order Invitation Received Date]</f>
        <v>94</v>
      </c>
      <c r="H659" s="34">
        <v>45300</v>
      </c>
      <c r="I659" s="36">
        <f ca="1">TODAY()-Table15[Order Placed Date]</f>
        <v>94</v>
      </c>
      <c r="J659" s="32" t="s">
        <v>134</v>
      </c>
      <c r="K659" s="32" t="s">
        <v>25</v>
      </c>
      <c r="L659" s="32" t="s">
        <v>1920</v>
      </c>
      <c r="M659" s="32" t="s">
        <v>23</v>
      </c>
      <c r="N659" s="46" t="s">
        <v>24</v>
      </c>
      <c r="O659" s="32" t="s">
        <v>25</v>
      </c>
      <c r="P659" s="32" t="s">
        <v>26</v>
      </c>
    </row>
    <row r="660" spans="1:16" x14ac:dyDescent="0.25">
      <c r="A660" s="49" t="s">
        <v>1916</v>
      </c>
      <c r="B660" s="32" t="s">
        <v>1529</v>
      </c>
      <c r="C660" s="33">
        <v>43791</v>
      </c>
      <c r="D660" s="37">
        <f ca="1">TODAY()-Table15[Reservation Placed Date]</f>
        <v>1603</v>
      </c>
      <c r="E660" s="32" t="s">
        <v>25</v>
      </c>
      <c r="F660" s="34">
        <v>45300</v>
      </c>
      <c r="G660" s="36">
        <f ca="1">TODAY()-Table15[Order Invitation Received Date]</f>
        <v>94</v>
      </c>
      <c r="H660" s="34">
        <v>45300</v>
      </c>
      <c r="I660" s="36">
        <f ca="1">TODAY()-Table15[Order Placed Date]</f>
        <v>94</v>
      </c>
      <c r="J660" s="32" t="s">
        <v>588</v>
      </c>
      <c r="K660" s="32" t="s">
        <v>1917</v>
      </c>
      <c r="L660" s="32" t="s">
        <v>720</v>
      </c>
      <c r="M660" s="32" t="s">
        <v>23</v>
      </c>
      <c r="N660" s="46" t="s">
        <v>24</v>
      </c>
      <c r="O660" s="32" t="s">
        <v>25</v>
      </c>
      <c r="P660" s="32" t="s">
        <v>26</v>
      </c>
    </row>
    <row r="661" spans="1:16" x14ac:dyDescent="0.25">
      <c r="A661" s="49" t="s">
        <v>1916</v>
      </c>
      <c r="B661" s="32" t="s">
        <v>1529</v>
      </c>
      <c r="C661" s="33">
        <v>43791</v>
      </c>
      <c r="D661" s="37">
        <f ca="1">TODAY()-Table15[Reservation Placed Date]</f>
        <v>1603</v>
      </c>
      <c r="E661" s="32" t="s">
        <v>25</v>
      </c>
      <c r="F661" s="34">
        <v>45300</v>
      </c>
      <c r="G661" s="36">
        <f ca="1">TODAY()-Table15[Order Invitation Received Date]</f>
        <v>94</v>
      </c>
      <c r="H661" s="34">
        <v>45300</v>
      </c>
      <c r="I661" s="36">
        <f ca="1">TODAY()-Table15[Order Placed Date]</f>
        <v>94</v>
      </c>
      <c r="J661" s="32" t="s">
        <v>588</v>
      </c>
      <c r="K661" s="32" t="s">
        <v>1917</v>
      </c>
      <c r="L661" s="32" t="s">
        <v>720</v>
      </c>
      <c r="M661" s="32" t="s">
        <v>23</v>
      </c>
      <c r="N661" s="46" t="s">
        <v>24</v>
      </c>
      <c r="O661" s="32" t="s">
        <v>25</v>
      </c>
      <c r="P661" s="32" t="s">
        <v>26</v>
      </c>
    </row>
    <row r="662" spans="1:16" x14ac:dyDescent="0.25">
      <c r="A662" s="49" t="s">
        <v>2328</v>
      </c>
      <c r="B662" s="32" t="s">
        <v>106</v>
      </c>
      <c r="C662" s="33">
        <v>43791</v>
      </c>
      <c r="D662" s="37">
        <f ca="1">TODAY()-Table15[Reservation Placed Date]</f>
        <v>1603</v>
      </c>
      <c r="E662" s="32" t="s">
        <v>25</v>
      </c>
      <c r="F662" s="34">
        <v>45300</v>
      </c>
      <c r="G662" s="36">
        <f ca="1">TODAY()-Table15[Order Invitation Received Date]</f>
        <v>94</v>
      </c>
      <c r="H662" s="34">
        <v>45300</v>
      </c>
      <c r="I662" s="36">
        <f ca="1">TODAY()-Table15[Order Placed Date]</f>
        <v>94</v>
      </c>
      <c r="J662" s="32" t="s">
        <v>482</v>
      </c>
      <c r="K662" s="32" t="s">
        <v>1311</v>
      </c>
      <c r="L662" s="32" t="s">
        <v>606</v>
      </c>
      <c r="M662" s="32" t="s">
        <v>23</v>
      </c>
      <c r="N662" s="46" t="s">
        <v>24</v>
      </c>
      <c r="O662" s="32" t="s">
        <v>25</v>
      </c>
      <c r="P662" s="32" t="s">
        <v>26</v>
      </c>
    </row>
    <row r="663" spans="1:16" x14ac:dyDescent="0.25">
      <c r="A663" s="49" t="s">
        <v>2096</v>
      </c>
      <c r="B663" s="32" t="s">
        <v>35</v>
      </c>
      <c r="C663" s="33">
        <v>43791</v>
      </c>
      <c r="D663" s="37">
        <f ca="1">TODAY()-Table15[Reservation Placed Date]</f>
        <v>1603</v>
      </c>
      <c r="E663" s="32" t="s">
        <v>25</v>
      </c>
      <c r="F663" s="34">
        <v>45300</v>
      </c>
      <c r="G663" s="36">
        <f ca="1">TODAY()-Table15[Order Invitation Received Date]</f>
        <v>94</v>
      </c>
      <c r="H663" s="34">
        <v>45300</v>
      </c>
      <c r="I663" s="36">
        <f ca="1">TODAY()-Table15[Order Placed Date]</f>
        <v>94</v>
      </c>
      <c r="J663" s="32" t="s">
        <v>30</v>
      </c>
      <c r="K663" s="32" t="s">
        <v>2097</v>
      </c>
      <c r="L663" s="32" t="s">
        <v>438</v>
      </c>
      <c r="M663" s="32" t="s">
        <v>23</v>
      </c>
      <c r="N663" s="46" t="s">
        <v>340</v>
      </c>
      <c r="O663" s="32" t="s">
        <v>25</v>
      </c>
      <c r="P663" s="32" t="s">
        <v>26</v>
      </c>
    </row>
    <row r="664" spans="1:16" ht="25.5" x14ac:dyDescent="0.25">
      <c r="A664" s="49" t="s">
        <v>2223</v>
      </c>
      <c r="B664" s="32" t="s">
        <v>106</v>
      </c>
      <c r="C664" s="33">
        <v>43791</v>
      </c>
      <c r="D664" s="37">
        <f ca="1">TODAY()-Table15[Reservation Placed Date]</f>
        <v>1603</v>
      </c>
      <c r="E664" s="32" t="s">
        <v>25</v>
      </c>
      <c r="F664" s="34">
        <v>45300</v>
      </c>
      <c r="G664" s="36">
        <f ca="1">TODAY()-Table15[Order Invitation Received Date]</f>
        <v>94</v>
      </c>
      <c r="H664" s="34">
        <v>45300</v>
      </c>
      <c r="I664" s="36">
        <f ca="1">TODAY()-Table15[Order Placed Date]</f>
        <v>94</v>
      </c>
      <c r="J664" s="32" t="s">
        <v>30</v>
      </c>
      <c r="K664" s="32" t="s">
        <v>541</v>
      </c>
      <c r="L664" s="32" t="s">
        <v>2224</v>
      </c>
      <c r="M664" s="32" t="s">
        <v>23</v>
      </c>
      <c r="N664" s="46" t="s">
        <v>24</v>
      </c>
      <c r="O664" s="32" t="s">
        <v>25</v>
      </c>
      <c r="P664" s="32" t="s">
        <v>26</v>
      </c>
    </row>
    <row r="665" spans="1:16" x14ac:dyDescent="0.25">
      <c r="A665" s="49" t="s">
        <v>2348</v>
      </c>
      <c r="B665" s="32" t="s">
        <v>106</v>
      </c>
      <c r="C665" s="33">
        <v>43791</v>
      </c>
      <c r="D665" s="37">
        <f ca="1">TODAY()-Table15[Reservation Placed Date]</f>
        <v>1603</v>
      </c>
      <c r="E665" s="32" t="s">
        <v>25</v>
      </c>
      <c r="F665" s="34">
        <v>45300</v>
      </c>
      <c r="G665" s="36">
        <f ca="1">TODAY()-Table15[Order Invitation Received Date]</f>
        <v>94</v>
      </c>
      <c r="H665" s="34">
        <v>45310</v>
      </c>
      <c r="I665" s="36">
        <f ca="1">TODAY()-Table15[Order Placed Date]</f>
        <v>84</v>
      </c>
      <c r="J665" s="32" t="s">
        <v>30</v>
      </c>
      <c r="K665" s="32" t="s">
        <v>2349</v>
      </c>
      <c r="L665" s="32" t="s">
        <v>32</v>
      </c>
      <c r="M665" s="32" t="s">
        <v>23</v>
      </c>
      <c r="N665" s="46" t="s">
        <v>340</v>
      </c>
      <c r="O665" s="32" t="s">
        <v>25</v>
      </c>
      <c r="P665" s="32" t="s">
        <v>26</v>
      </c>
    </row>
    <row r="666" spans="1:16" x14ac:dyDescent="0.25">
      <c r="A666" s="49" t="s">
        <v>3993</v>
      </c>
      <c r="B666" s="32" t="s">
        <v>35</v>
      </c>
      <c r="C666" s="33">
        <v>43791</v>
      </c>
      <c r="D666" s="37">
        <f ca="1">TODAY()-Table15[Reservation Placed Date]</f>
        <v>1603</v>
      </c>
      <c r="E666" s="46" t="s">
        <v>20</v>
      </c>
      <c r="F666" s="34">
        <v>45300</v>
      </c>
      <c r="G666" s="36">
        <f ca="1">TODAY()-Table15[Order Invitation Received Date]</f>
        <v>94</v>
      </c>
      <c r="H666" s="34">
        <v>45618</v>
      </c>
      <c r="I666" s="36">
        <f ca="1">TODAY()-Table15[Order Placed Date]</f>
        <v>-224</v>
      </c>
      <c r="J666" s="32" t="s">
        <v>36</v>
      </c>
      <c r="K666" s="32" t="s">
        <v>32</v>
      </c>
      <c r="L666" s="32" t="s">
        <v>32</v>
      </c>
      <c r="M666" s="32" t="s">
        <v>23</v>
      </c>
      <c r="N666" s="46" t="s">
        <v>356</v>
      </c>
      <c r="O666" s="46" t="s">
        <v>20</v>
      </c>
      <c r="P666" s="46" t="s">
        <v>20</v>
      </c>
    </row>
    <row r="667" spans="1:16" x14ac:dyDescent="0.25">
      <c r="A667" s="49" t="s">
        <v>4046</v>
      </c>
      <c r="B667" s="32" t="s">
        <v>19</v>
      </c>
      <c r="C667" s="33">
        <v>43791</v>
      </c>
      <c r="D667" s="37">
        <f ca="1">TODAY()-Table15[Reservation Placed Date]</f>
        <v>1603</v>
      </c>
      <c r="E667" s="32" t="s">
        <v>25</v>
      </c>
      <c r="F667" s="34">
        <v>45295</v>
      </c>
      <c r="G667" s="36">
        <f ca="1">TODAY()-Table15[Order Invitation Received Date]</f>
        <v>99</v>
      </c>
      <c r="H667" s="34">
        <v>45295</v>
      </c>
      <c r="I667" s="36">
        <f ca="1">TODAY()-Table15[Order Placed Date]</f>
        <v>99</v>
      </c>
      <c r="J667" s="32" t="s">
        <v>657</v>
      </c>
      <c r="K667" s="32" t="s">
        <v>4047</v>
      </c>
      <c r="L667" s="32" t="s">
        <v>480</v>
      </c>
      <c r="M667" s="32" t="s">
        <v>23</v>
      </c>
      <c r="N667" s="46" t="s">
        <v>24</v>
      </c>
      <c r="O667" s="32" t="s">
        <v>25</v>
      </c>
      <c r="P667" s="32" t="s">
        <v>26</v>
      </c>
    </row>
    <row r="668" spans="1:16" x14ac:dyDescent="0.25">
      <c r="A668" s="49" t="s">
        <v>1774</v>
      </c>
      <c r="B668" s="32" t="s">
        <v>69</v>
      </c>
      <c r="C668" s="33">
        <v>43791</v>
      </c>
      <c r="D668" s="37">
        <f ca="1">TODAY()-Table15[Reservation Placed Date]</f>
        <v>1603</v>
      </c>
      <c r="E668" s="32" t="s">
        <v>25</v>
      </c>
      <c r="F668" s="34">
        <v>45294</v>
      </c>
      <c r="G668" s="36">
        <f ca="1">TODAY()-Table15[Order Invitation Received Date]</f>
        <v>100</v>
      </c>
      <c r="H668" s="34">
        <v>45294</v>
      </c>
      <c r="I668" s="36">
        <f ca="1">TODAY()-Table15[Order Placed Date]</f>
        <v>100</v>
      </c>
      <c r="J668" s="32" t="s">
        <v>410</v>
      </c>
      <c r="K668" s="32" t="s">
        <v>516</v>
      </c>
      <c r="L668" s="32" t="s">
        <v>480</v>
      </c>
      <c r="M668" s="32" t="s">
        <v>23</v>
      </c>
      <c r="N668" s="46" t="s">
        <v>24</v>
      </c>
      <c r="O668" s="32" t="s">
        <v>25</v>
      </c>
      <c r="P668" s="32" t="s">
        <v>26</v>
      </c>
    </row>
    <row r="669" spans="1:16" x14ac:dyDescent="0.25">
      <c r="A669" s="49" t="s">
        <v>1738</v>
      </c>
      <c r="B669" s="32" t="s">
        <v>69</v>
      </c>
      <c r="C669" s="33">
        <v>43791</v>
      </c>
      <c r="D669" s="37">
        <f ca="1">TODAY()-Table15[Reservation Placed Date]</f>
        <v>1603</v>
      </c>
      <c r="E669" s="46" t="s">
        <v>20</v>
      </c>
      <c r="F669" s="34">
        <v>45293</v>
      </c>
      <c r="G669" s="36">
        <f ca="1">TODAY()-Table15[Order Invitation Received Date]</f>
        <v>101</v>
      </c>
      <c r="H669" s="34">
        <v>45293</v>
      </c>
      <c r="I669" s="36">
        <f ca="1">TODAY()-Table15[Order Placed Date]</f>
        <v>101</v>
      </c>
      <c r="J669" s="32" t="s">
        <v>36</v>
      </c>
      <c r="K669" s="32" t="s">
        <v>1739</v>
      </c>
      <c r="L669" s="32" t="s">
        <v>517</v>
      </c>
      <c r="M669" s="32" t="s">
        <v>23</v>
      </c>
      <c r="N669" s="46" t="s">
        <v>24</v>
      </c>
      <c r="O669" s="32" t="s">
        <v>25</v>
      </c>
      <c r="P669" s="32" t="s">
        <v>26</v>
      </c>
    </row>
    <row r="670" spans="1:16" x14ac:dyDescent="0.25">
      <c r="A670" s="49" t="s">
        <v>3837</v>
      </c>
      <c r="B670" s="32" t="s">
        <v>35</v>
      </c>
      <c r="C670" s="33">
        <v>43791</v>
      </c>
      <c r="D670" s="37">
        <f ca="1">TODAY()-Table15[Reservation Placed Date]</f>
        <v>1603</v>
      </c>
      <c r="E670" s="32" t="s">
        <v>25</v>
      </c>
      <c r="F670" s="34">
        <v>45293</v>
      </c>
      <c r="G670" s="36">
        <f ca="1">TODAY()-Table15[Order Invitation Received Date]</f>
        <v>101</v>
      </c>
      <c r="H670" s="34">
        <v>45357</v>
      </c>
      <c r="I670" s="36">
        <f ca="1">TODAY()-Table15[Order Placed Date]</f>
        <v>37</v>
      </c>
      <c r="J670" s="32" t="s">
        <v>410</v>
      </c>
      <c r="K670" s="32" t="s">
        <v>3838</v>
      </c>
      <c r="L670" s="32" t="s">
        <v>3443</v>
      </c>
      <c r="M670" s="32" t="s">
        <v>23</v>
      </c>
      <c r="N670" s="46" t="s">
        <v>340</v>
      </c>
      <c r="O670" s="32" t="s">
        <v>25</v>
      </c>
      <c r="P670" s="32" t="s">
        <v>26</v>
      </c>
    </row>
    <row r="671" spans="1:16" x14ac:dyDescent="0.25">
      <c r="A671" s="49" t="s">
        <v>2192</v>
      </c>
      <c r="B671" s="32" t="s">
        <v>35</v>
      </c>
      <c r="C671" s="33">
        <v>43791</v>
      </c>
      <c r="D671" s="37">
        <f ca="1">TODAY()-Table15[Reservation Placed Date]</f>
        <v>1603</v>
      </c>
      <c r="E671" s="32" t="s">
        <v>25</v>
      </c>
      <c r="F671" s="34">
        <v>45293</v>
      </c>
      <c r="G671" s="36">
        <f ca="1">TODAY()-Table15[Order Invitation Received Date]</f>
        <v>101</v>
      </c>
      <c r="H671" s="34">
        <v>45293</v>
      </c>
      <c r="I671" s="36">
        <f ca="1">TODAY()-Table15[Order Placed Date]</f>
        <v>101</v>
      </c>
      <c r="J671" s="32" t="s">
        <v>399</v>
      </c>
      <c r="K671" s="32" t="s">
        <v>978</v>
      </c>
      <c r="L671" s="32" t="s">
        <v>513</v>
      </c>
      <c r="M671" s="32" t="s">
        <v>23</v>
      </c>
      <c r="N671" s="46" t="s">
        <v>24</v>
      </c>
      <c r="O671" s="32" t="s">
        <v>25</v>
      </c>
      <c r="P671" s="32" t="s">
        <v>26</v>
      </c>
    </row>
    <row r="672" spans="1:16" x14ac:dyDescent="0.25">
      <c r="A672" s="49" t="s">
        <v>2711</v>
      </c>
      <c r="B672" s="32" t="s">
        <v>35</v>
      </c>
      <c r="C672" s="33">
        <v>43791</v>
      </c>
      <c r="D672" s="37">
        <f ca="1">TODAY()-Table15[Reservation Placed Date]</f>
        <v>1603</v>
      </c>
      <c r="E672" s="32" t="s">
        <v>25</v>
      </c>
      <c r="F672" s="34">
        <v>45293</v>
      </c>
      <c r="G672" s="36">
        <f ca="1">TODAY()-Table15[Order Invitation Received Date]</f>
        <v>101</v>
      </c>
      <c r="H672" s="34">
        <v>45293</v>
      </c>
      <c r="I672" s="36">
        <f ca="1">TODAY()-Table15[Order Placed Date]</f>
        <v>101</v>
      </c>
      <c r="J672" s="32" t="s">
        <v>427</v>
      </c>
      <c r="K672" s="32" t="s">
        <v>2712</v>
      </c>
      <c r="L672" s="32" t="s">
        <v>720</v>
      </c>
      <c r="M672" s="32" t="s">
        <v>23</v>
      </c>
      <c r="N672" s="46" t="s">
        <v>24</v>
      </c>
      <c r="O672" s="32" t="s">
        <v>25</v>
      </c>
      <c r="P672" s="32" t="s">
        <v>26</v>
      </c>
    </row>
    <row r="673" spans="1:16" x14ac:dyDescent="0.25">
      <c r="A673" s="49" t="s">
        <v>1850</v>
      </c>
      <c r="B673" s="32" t="s">
        <v>69</v>
      </c>
      <c r="C673" s="33">
        <v>43791</v>
      </c>
      <c r="D673" s="37">
        <f ca="1">TODAY()-Table15[Reservation Placed Date]</f>
        <v>1603</v>
      </c>
      <c r="E673" s="32" t="s">
        <v>25</v>
      </c>
      <c r="F673" s="34">
        <v>45293</v>
      </c>
      <c r="G673" s="36">
        <f ca="1">TODAY()-Table15[Order Invitation Received Date]</f>
        <v>101</v>
      </c>
      <c r="H673" s="34">
        <v>45294</v>
      </c>
      <c r="I673" s="36">
        <f ca="1">TODAY()-Table15[Order Placed Date]</f>
        <v>100</v>
      </c>
      <c r="J673" s="32" t="s">
        <v>450</v>
      </c>
      <c r="K673" s="32" t="s">
        <v>538</v>
      </c>
      <c r="L673" s="32" t="s">
        <v>552</v>
      </c>
      <c r="M673" s="32" t="s">
        <v>23</v>
      </c>
      <c r="N673" s="46" t="s">
        <v>24</v>
      </c>
      <c r="O673" s="32" t="s">
        <v>25</v>
      </c>
      <c r="P673" s="32" t="s">
        <v>26</v>
      </c>
    </row>
    <row r="674" spans="1:16" x14ac:dyDescent="0.25">
      <c r="A674" s="49" t="s">
        <v>3965</v>
      </c>
      <c r="B674" s="32" t="s">
        <v>35</v>
      </c>
      <c r="C674" s="33">
        <v>43791</v>
      </c>
      <c r="D674" s="37">
        <f ca="1">TODAY()-Table15[Reservation Placed Date]</f>
        <v>1603</v>
      </c>
      <c r="E674" s="32" t="s">
        <v>25</v>
      </c>
      <c r="F674" s="34">
        <v>45293</v>
      </c>
      <c r="G674" s="36">
        <f ca="1">TODAY()-Table15[Order Invitation Received Date]</f>
        <v>101</v>
      </c>
      <c r="H674" s="34">
        <v>45294</v>
      </c>
      <c r="I674" s="36">
        <f ca="1">TODAY()-Table15[Order Placed Date]</f>
        <v>100</v>
      </c>
      <c r="J674" s="32" t="s">
        <v>369</v>
      </c>
      <c r="K674" s="32" t="s">
        <v>42</v>
      </c>
      <c r="L674" s="32" t="s">
        <v>42</v>
      </c>
      <c r="M674" s="32" t="s">
        <v>23</v>
      </c>
      <c r="N674" s="46" t="s">
        <v>24</v>
      </c>
      <c r="O674" s="32" t="s">
        <v>25</v>
      </c>
      <c r="P674" s="32" t="s">
        <v>26</v>
      </c>
    </row>
    <row r="675" spans="1:16" x14ac:dyDescent="0.25">
      <c r="A675" s="49" t="s">
        <v>1724</v>
      </c>
      <c r="B675" s="32" t="s">
        <v>69</v>
      </c>
      <c r="C675" s="33">
        <v>43791</v>
      </c>
      <c r="D675" s="37">
        <f ca="1">TODAY()-Table15[Reservation Placed Date]</f>
        <v>1603</v>
      </c>
      <c r="E675" s="32" t="s">
        <v>25</v>
      </c>
      <c r="F675" s="34">
        <v>45293</v>
      </c>
      <c r="G675" s="36">
        <f ca="1">TODAY()-Table15[Order Invitation Received Date]</f>
        <v>101</v>
      </c>
      <c r="H675" s="34">
        <v>45293</v>
      </c>
      <c r="I675" s="36">
        <f ca="1">TODAY()-Table15[Order Placed Date]</f>
        <v>101</v>
      </c>
      <c r="J675" s="32" t="s">
        <v>1035</v>
      </c>
      <c r="K675" s="32" t="s">
        <v>1725</v>
      </c>
      <c r="L675" s="32" t="s">
        <v>1726</v>
      </c>
      <c r="M675" s="32" t="s">
        <v>23</v>
      </c>
      <c r="N675" s="46" t="s">
        <v>24</v>
      </c>
      <c r="O675" s="32" t="s">
        <v>25</v>
      </c>
      <c r="P675" s="32" t="s">
        <v>26</v>
      </c>
    </row>
    <row r="676" spans="1:16" x14ac:dyDescent="0.25">
      <c r="A676" s="49" t="s">
        <v>1701</v>
      </c>
      <c r="B676" s="32" t="s">
        <v>35</v>
      </c>
      <c r="C676" s="33">
        <v>43791</v>
      </c>
      <c r="D676" s="37">
        <f ca="1">TODAY()-Table15[Reservation Placed Date]</f>
        <v>1603</v>
      </c>
      <c r="E676" s="32" t="s">
        <v>25</v>
      </c>
      <c r="F676" s="34">
        <v>45293</v>
      </c>
      <c r="G676" s="36">
        <f ca="1">TODAY()-Table15[Order Invitation Received Date]</f>
        <v>101</v>
      </c>
      <c r="H676" s="34">
        <v>45293</v>
      </c>
      <c r="I676" s="36">
        <f ca="1">TODAY()-Table15[Order Placed Date]</f>
        <v>101</v>
      </c>
      <c r="J676" s="32" t="s">
        <v>450</v>
      </c>
      <c r="K676" s="32" t="s">
        <v>1702</v>
      </c>
      <c r="L676" s="32" t="s">
        <v>143</v>
      </c>
      <c r="M676" s="32" t="s">
        <v>23</v>
      </c>
      <c r="N676" s="46" t="s">
        <v>24</v>
      </c>
      <c r="O676" s="32" t="s">
        <v>25</v>
      </c>
      <c r="P676" s="32" t="s">
        <v>26</v>
      </c>
    </row>
    <row r="677" spans="1:16" x14ac:dyDescent="0.25">
      <c r="A677" s="49" t="s">
        <v>1880</v>
      </c>
      <c r="B677" s="32" t="s">
        <v>69</v>
      </c>
      <c r="C677" s="33">
        <v>43791</v>
      </c>
      <c r="D677" s="37">
        <f ca="1">TODAY()-Table15[Reservation Placed Date]</f>
        <v>1603</v>
      </c>
      <c r="E677" s="32" t="s">
        <v>25</v>
      </c>
      <c r="F677" s="34">
        <v>45293</v>
      </c>
      <c r="G677" s="36">
        <f ca="1">TODAY()-Table15[Order Invitation Received Date]</f>
        <v>101</v>
      </c>
      <c r="H677" s="34">
        <v>45297</v>
      </c>
      <c r="I677" s="36">
        <f ca="1">TODAY()-Table15[Order Placed Date]</f>
        <v>97</v>
      </c>
      <c r="J677" s="32" t="s">
        <v>410</v>
      </c>
      <c r="K677" s="32" t="s">
        <v>1881</v>
      </c>
      <c r="L677" s="32" t="s">
        <v>517</v>
      </c>
      <c r="M677" s="32" t="s">
        <v>23</v>
      </c>
      <c r="N677" s="46" t="s">
        <v>24</v>
      </c>
      <c r="O677" s="32" t="s">
        <v>25</v>
      </c>
      <c r="P677" s="32" t="s">
        <v>26</v>
      </c>
    </row>
    <row r="678" spans="1:16" x14ac:dyDescent="0.25">
      <c r="A678" s="49" t="s">
        <v>1821</v>
      </c>
      <c r="B678" s="32" t="s">
        <v>35</v>
      </c>
      <c r="C678" s="33">
        <v>43791</v>
      </c>
      <c r="D678" s="37">
        <f ca="1">TODAY()-Table15[Reservation Placed Date]</f>
        <v>1603</v>
      </c>
      <c r="E678" s="32" t="s">
        <v>25</v>
      </c>
      <c r="F678" s="34">
        <v>45293</v>
      </c>
      <c r="G678" s="36">
        <f ca="1">TODAY()-Table15[Order Invitation Received Date]</f>
        <v>101</v>
      </c>
      <c r="H678" s="34">
        <v>45293</v>
      </c>
      <c r="I678" s="36">
        <f ca="1">TODAY()-Table15[Order Placed Date]</f>
        <v>101</v>
      </c>
      <c r="J678" s="32" t="s">
        <v>36</v>
      </c>
      <c r="K678" s="32" t="s">
        <v>81</v>
      </c>
      <c r="L678" s="32" t="s">
        <v>127</v>
      </c>
      <c r="M678" s="32" t="s">
        <v>23</v>
      </c>
      <c r="N678" s="46" t="s">
        <v>24</v>
      </c>
      <c r="O678" s="32" t="s">
        <v>25</v>
      </c>
      <c r="P678" s="32" t="s">
        <v>26</v>
      </c>
    </row>
    <row r="679" spans="1:16" x14ac:dyDescent="0.25">
      <c r="A679" s="49" t="s">
        <v>1798</v>
      </c>
      <c r="B679" s="32" t="s">
        <v>69</v>
      </c>
      <c r="C679" s="33">
        <v>43791</v>
      </c>
      <c r="D679" s="37">
        <f ca="1">TODAY()-Table15[Reservation Placed Date]</f>
        <v>1603</v>
      </c>
      <c r="E679" s="32" t="s">
        <v>25</v>
      </c>
      <c r="F679" s="34">
        <v>45293</v>
      </c>
      <c r="G679" s="36">
        <f ca="1">TODAY()-Table15[Order Invitation Received Date]</f>
        <v>101</v>
      </c>
      <c r="H679" s="34">
        <v>45293</v>
      </c>
      <c r="I679" s="36">
        <f ca="1">TODAY()-Table15[Order Placed Date]</f>
        <v>101</v>
      </c>
      <c r="J679" s="32" t="s">
        <v>440</v>
      </c>
      <c r="K679" s="32" t="s">
        <v>1092</v>
      </c>
      <c r="L679" s="32" t="s">
        <v>606</v>
      </c>
      <c r="M679" s="32" t="s">
        <v>23</v>
      </c>
      <c r="N679" s="46" t="s">
        <v>24</v>
      </c>
      <c r="O679" s="32" t="s">
        <v>25</v>
      </c>
      <c r="P679" s="32" t="s">
        <v>26</v>
      </c>
    </row>
    <row r="680" spans="1:16" x14ac:dyDescent="0.25">
      <c r="A680" s="49" t="s">
        <v>2424</v>
      </c>
      <c r="B680" s="32" t="s">
        <v>35</v>
      </c>
      <c r="C680" s="33">
        <v>43791</v>
      </c>
      <c r="D680" s="37">
        <f ca="1">TODAY()-Table15[Reservation Placed Date]</f>
        <v>1603</v>
      </c>
      <c r="E680" s="32" t="s">
        <v>25</v>
      </c>
      <c r="F680" s="34">
        <v>45293</v>
      </c>
      <c r="G680" s="36">
        <f ca="1">TODAY()-Table15[Order Invitation Received Date]</f>
        <v>101</v>
      </c>
      <c r="H680" s="34">
        <v>45293</v>
      </c>
      <c r="I680" s="36">
        <f ca="1">TODAY()-Table15[Order Placed Date]</f>
        <v>101</v>
      </c>
      <c r="J680" s="32" t="s">
        <v>440</v>
      </c>
      <c r="K680" s="32" t="s">
        <v>127</v>
      </c>
      <c r="L680" s="32" t="s">
        <v>2425</v>
      </c>
      <c r="M680" s="32" t="s">
        <v>23</v>
      </c>
      <c r="N680" s="46" t="s">
        <v>24</v>
      </c>
      <c r="O680" s="32" t="s">
        <v>25</v>
      </c>
      <c r="P680" s="32" t="s">
        <v>26</v>
      </c>
    </row>
    <row r="681" spans="1:16" x14ac:dyDescent="0.25">
      <c r="A681" s="49" t="s">
        <v>3863</v>
      </c>
      <c r="B681" s="32" t="s">
        <v>69</v>
      </c>
      <c r="C681" s="33">
        <v>43791</v>
      </c>
      <c r="D681" s="37">
        <f ca="1">TODAY()-Table15[Reservation Placed Date]</f>
        <v>1603</v>
      </c>
      <c r="E681" s="46" t="s">
        <v>20</v>
      </c>
      <c r="F681" s="34">
        <v>45293</v>
      </c>
      <c r="G681" s="36">
        <f ca="1">TODAY()-Table15[Order Invitation Received Date]</f>
        <v>101</v>
      </c>
      <c r="H681" s="34">
        <v>45293</v>
      </c>
      <c r="I681" s="36">
        <f ca="1">TODAY()-Table15[Order Placed Date]</f>
        <v>101</v>
      </c>
      <c r="J681" s="32" t="s">
        <v>427</v>
      </c>
      <c r="K681" s="32" t="s">
        <v>3864</v>
      </c>
      <c r="L681" s="32" t="s">
        <v>3865</v>
      </c>
      <c r="M681" s="32" t="s">
        <v>23</v>
      </c>
      <c r="N681" s="46" t="s">
        <v>340</v>
      </c>
      <c r="O681" s="32" t="s">
        <v>25</v>
      </c>
      <c r="P681" s="46" t="s">
        <v>20</v>
      </c>
    </row>
    <row r="682" spans="1:16" x14ac:dyDescent="0.25">
      <c r="A682" s="49" t="s">
        <v>2686</v>
      </c>
      <c r="B682" s="32" t="s">
        <v>46</v>
      </c>
      <c r="C682" s="33">
        <v>43791</v>
      </c>
      <c r="D682" s="37">
        <f ca="1">TODAY()-Table15[Reservation Placed Date]</f>
        <v>1603</v>
      </c>
      <c r="E682" s="32" t="s">
        <v>25</v>
      </c>
      <c r="F682" s="34">
        <v>45290</v>
      </c>
      <c r="G682" s="36">
        <f ca="1">TODAY()-Table15[Order Invitation Received Date]</f>
        <v>104</v>
      </c>
      <c r="H682" s="34">
        <v>45306</v>
      </c>
      <c r="I682" s="36">
        <f ca="1">TODAY()-Table15[Order Placed Date]</f>
        <v>88</v>
      </c>
      <c r="J682" s="32" t="s">
        <v>30</v>
      </c>
      <c r="K682" s="32" t="s">
        <v>541</v>
      </c>
      <c r="L682" s="32" t="s">
        <v>2687</v>
      </c>
      <c r="M682" s="32" t="s">
        <v>23</v>
      </c>
      <c r="N682" s="46" t="s">
        <v>24</v>
      </c>
      <c r="O682" s="32" t="s">
        <v>25</v>
      </c>
      <c r="P682" s="32" t="s">
        <v>26</v>
      </c>
    </row>
    <row r="683" spans="1:16" x14ac:dyDescent="0.25">
      <c r="A683" s="49" t="s">
        <v>1801</v>
      </c>
      <c r="B683" s="32" t="s">
        <v>69</v>
      </c>
      <c r="C683" s="33">
        <v>43791</v>
      </c>
      <c r="D683" s="37">
        <f ca="1">TODAY()-Table15[Reservation Placed Date]</f>
        <v>1603</v>
      </c>
      <c r="E683" s="32" t="s">
        <v>25</v>
      </c>
      <c r="F683" s="34">
        <v>45289</v>
      </c>
      <c r="G683" s="36">
        <f ca="1">TODAY()-Table15[Order Invitation Received Date]</f>
        <v>105</v>
      </c>
      <c r="H683" s="34">
        <v>45292</v>
      </c>
      <c r="I683" s="36">
        <f ca="1">TODAY()-Table15[Order Placed Date]</f>
        <v>102</v>
      </c>
      <c r="J683" s="32" t="s">
        <v>418</v>
      </c>
      <c r="K683" s="32" t="s">
        <v>1020</v>
      </c>
      <c r="L683" s="32" t="s">
        <v>517</v>
      </c>
      <c r="M683" s="32" t="s">
        <v>23</v>
      </c>
      <c r="N683" s="46" t="s">
        <v>24</v>
      </c>
      <c r="O683" s="32" t="s">
        <v>25</v>
      </c>
      <c r="P683" s="32" t="s">
        <v>26</v>
      </c>
    </row>
    <row r="684" spans="1:16" x14ac:dyDescent="0.25">
      <c r="A684" s="49" t="s">
        <v>3415</v>
      </c>
      <c r="B684" s="32" t="s">
        <v>95</v>
      </c>
      <c r="C684" s="33">
        <v>43791</v>
      </c>
      <c r="D684" s="37">
        <f ca="1">TODAY()-Table15[Reservation Placed Date]</f>
        <v>1603</v>
      </c>
      <c r="E684" s="32" t="s">
        <v>25</v>
      </c>
      <c r="F684" s="34">
        <v>45289</v>
      </c>
      <c r="G684" s="36">
        <f ca="1">TODAY()-Table15[Order Invitation Received Date]</f>
        <v>105</v>
      </c>
      <c r="H684" s="34">
        <v>45293</v>
      </c>
      <c r="I684" s="36">
        <f ca="1">TODAY()-Table15[Order Placed Date]</f>
        <v>101</v>
      </c>
      <c r="J684" s="32" t="s">
        <v>134</v>
      </c>
      <c r="K684" s="32" t="s">
        <v>1395</v>
      </c>
      <c r="L684" s="32" t="s">
        <v>3200</v>
      </c>
      <c r="M684" s="32" t="s">
        <v>23</v>
      </c>
      <c r="N684" s="46" t="s">
        <v>340</v>
      </c>
      <c r="O684" s="32" t="s">
        <v>25</v>
      </c>
      <c r="P684" s="32" t="s">
        <v>26</v>
      </c>
    </row>
    <row r="685" spans="1:16" x14ac:dyDescent="0.25">
      <c r="A685" s="49" t="s">
        <v>1715</v>
      </c>
      <c r="B685" s="32" t="s">
        <v>46</v>
      </c>
      <c r="C685" s="33">
        <v>43791</v>
      </c>
      <c r="D685" s="37">
        <f ca="1">TODAY()-Table15[Reservation Placed Date]</f>
        <v>1603</v>
      </c>
      <c r="E685" s="32" t="s">
        <v>25</v>
      </c>
      <c r="F685" s="34">
        <v>45289</v>
      </c>
      <c r="G685" s="36">
        <f ca="1">TODAY()-Table15[Order Invitation Received Date]</f>
        <v>105</v>
      </c>
      <c r="H685" s="34">
        <v>45289</v>
      </c>
      <c r="I685" s="36">
        <f ca="1">TODAY()-Table15[Order Placed Date]</f>
        <v>105</v>
      </c>
      <c r="J685" s="32" t="s">
        <v>410</v>
      </c>
      <c r="K685" s="32" t="s">
        <v>921</v>
      </c>
      <c r="L685" s="32" t="s">
        <v>513</v>
      </c>
      <c r="M685" s="32" t="s">
        <v>23</v>
      </c>
      <c r="N685" s="46" t="s">
        <v>340</v>
      </c>
      <c r="O685" s="32" t="s">
        <v>25</v>
      </c>
      <c r="P685" s="32" t="s">
        <v>26</v>
      </c>
    </row>
    <row r="686" spans="1:16" x14ac:dyDescent="0.25">
      <c r="A686" s="49" t="s">
        <v>1890</v>
      </c>
      <c r="B686" s="32" t="s">
        <v>46</v>
      </c>
      <c r="C686" s="33">
        <v>43791</v>
      </c>
      <c r="D686" s="37">
        <f ca="1">TODAY()-Table15[Reservation Placed Date]</f>
        <v>1603</v>
      </c>
      <c r="E686" s="32" t="s">
        <v>25</v>
      </c>
      <c r="F686" s="34">
        <v>45289</v>
      </c>
      <c r="G686" s="36">
        <f ca="1">TODAY()-Table15[Order Invitation Received Date]</f>
        <v>105</v>
      </c>
      <c r="H686" s="34">
        <v>45299</v>
      </c>
      <c r="I686" s="36">
        <f ca="1">TODAY()-Table15[Order Placed Date]</f>
        <v>95</v>
      </c>
      <c r="J686" s="32" t="s">
        <v>134</v>
      </c>
      <c r="K686" s="32" t="s">
        <v>1510</v>
      </c>
      <c r="L686" s="32" t="s">
        <v>1562</v>
      </c>
      <c r="M686" s="32" t="s">
        <v>23</v>
      </c>
      <c r="N686" s="46" t="s">
        <v>24</v>
      </c>
      <c r="O686" s="32" t="s">
        <v>25</v>
      </c>
      <c r="P686" s="32" t="s">
        <v>26</v>
      </c>
    </row>
    <row r="687" spans="1:16" x14ac:dyDescent="0.25">
      <c r="A687" s="49" t="s">
        <v>2874</v>
      </c>
      <c r="B687" s="32" t="s">
        <v>69</v>
      </c>
      <c r="C687" s="33">
        <v>43791</v>
      </c>
      <c r="D687" s="37">
        <f ca="1">TODAY()-Table15[Reservation Placed Date]</f>
        <v>1603</v>
      </c>
      <c r="E687" s="32" t="s">
        <v>25</v>
      </c>
      <c r="F687" s="34">
        <v>45288</v>
      </c>
      <c r="G687" s="36">
        <f ca="1">TODAY()-Table15[Order Invitation Received Date]</f>
        <v>106</v>
      </c>
      <c r="H687" s="34">
        <v>45303</v>
      </c>
      <c r="I687" s="36">
        <f ca="1">TODAY()-Table15[Order Placed Date]</f>
        <v>91</v>
      </c>
      <c r="J687" s="32" t="s">
        <v>440</v>
      </c>
      <c r="K687" s="32" t="s">
        <v>672</v>
      </c>
      <c r="L687" s="32" t="s">
        <v>2432</v>
      </c>
      <c r="M687" s="32" t="s">
        <v>23</v>
      </c>
      <c r="N687" s="46" t="s">
        <v>340</v>
      </c>
      <c r="O687" s="32" t="s">
        <v>25</v>
      </c>
      <c r="P687" s="32" t="s">
        <v>26</v>
      </c>
    </row>
    <row r="688" spans="1:16" x14ac:dyDescent="0.25">
      <c r="A688" s="49" t="s">
        <v>3770</v>
      </c>
      <c r="B688" s="32" t="s">
        <v>46</v>
      </c>
      <c r="C688" s="33">
        <v>43791</v>
      </c>
      <c r="D688" s="37">
        <f ca="1">TODAY()-Table15[Reservation Placed Date]</f>
        <v>1603</v>
      </c>
      <c r="E688" s="46" t="s">
        <v>20</v>
      </c>
      <c r="F688" s="34">
        <v>45288</v>
      </c>
      <c r="G688" s="36">
        <f ca="1">TODAY()-Table15[Order Invitation Received Date]</f>
        <v>106</v>
      </c>
      <c r="H688" s="34">
        <v>45288</v>
      </c>
      <c r="I688" s="36">
        <f ca="1">TODAY()-Table15[Order Placed Date]</f>
        <v>106</v>
      </c>
      <c r="J688" s="32" t="s">
        <v>30</v>
      </c>
      <c r="K688" s="32" t="s">
        <v>170</v>
      </c>
      <c r="L688" s="32" t="s">
        <v>1108</v>
      </c>
      <c r="M688" s="32" t="s">
        <v>23</v>
      </c>
      <c r="N688" s="46" t="s">
        <v>356</v>
      </c>
      <c r="O688" s="32" t="s">
        <v>25</v>
      </c>
      <c r="P688" s="32" t="s">
        <v>26</v>
      </c>
    </row>
    <row r="689" spans="1:16" x14ac:dyDescent="0.25">
      <c r="A689" s="49" t="s">
        <v>2176</v>
      </c>
      <c r="B689" s="32" t="s">
        <v>69</v>
      </c>
      <c r="C689" s="33">
        <v>43791</v>
      </c>
      <c r="D689" s="37">
        <f ca="1">TODAY()-Table15[Reservation Placed Date]</f>
        <v>1603</v>
      </c>
      <c r="E689" s="46" t="s">
        <v>20</v>
      </c>
      <c r="F689" s="34">
        <v>45288</v>
      </c>
      <c r="G689" s="36">
        <f ca="1">TODAY()-Table15[Order Invitation Received Date]</f>
        <v>106</v>
      </c>
      <c r="H689" s="34">
        <v>45295</v>
      </c>
      <c r="I689" s="36">
        <f ca="1">TODAY()-Table15[Order Placed Date]</f>
        <v>99</v>
      </c>
      <c r="J689" s="32" t="s">
        <v>1041</v>
      </c>
      <c r="K689" s="32" t="s">
        <v>1222</v>
      </c>
      <c r="L689" s="32" t="s">
        <v>32</v>
      </c>
      <c r="M689" s="32" t="s">
        <v>23</v>
      </c>
      <c r="N689" s="46" t="s">
        <v>340</v>
      </c>
      <c r="O689" s="32" t="s">
        <v>25</v>
      </c>
      <c r="P689" s="32" t="s">
        <v>26</v>
      </c>
    </row>
    <row r="690" spans="1:16" x14ac:dyDescent="0.25">
      <c r="A690" s="49" t="s">
        <v>1989</v>
      </c>
      <c r="B690" s="32" t="s">
        <v>46</v>
      </c>
      <c r="C690" s="33">
        <v>43791</v>
      </c>
      <c r="D690" s="37">
        <f ca="1">TODAY()-Table15[Reservation Placed Date]</f>
        <v>1603</v>
      </c>
      <c r="E690" s="46" t="s">
        <v>20</v>
      </c>
      <c r="F690" s="34">
        <v>45288</v>
      </c>
      <c r="G690" s="36">
        <f ca="1">TODAY()-Table15[Order Invitation Received Date]</f>
        <v>106</v>
      </c>
      <c r="H690" s="34">
        <v>45288</v>
      </c>
      <c r="I690" s="36">
        <f ca="1">TODAY()-Table15[Order Placed Date]</f>
        <v>106</v>
      </c>
      <c r="J690" s="32" t="s">
        <v>701</v>
      </c>
      <c r="K690" s="32" t="s">
        <v>20</v>
      </c>
      <c r="L690" s="32" t="s">
        <v>552</v>
      </c>
      <c r="M690" s="32" t="s">
        <v>23</v>
      </c>
      <c r="N690" s="46" t="s">
        <v>340</v>
      </c>
      <c r="O690" s="32" t="s">
        <v>25</v>
      </c>
      <c r="P690" s="32" t="s">
        <v>26</v>
      </c>
    </row>
    <row r="691" spans="1:16" x14ac:dyDescent="0.25">
      <c r="A691" s="49" t="s">
        <v>3870</v>
      </c>
      <c r="B691" s="32" t="s">
        <v>46</v>
      </c>
      <c r="C691" s="33">
        <v>43791</v>
      </c>
      <c r="D691" s="37">
        <f ca="1">TODAY()-Table15[Reservation Placed Date]</f>
        <v>1603</v>
      </c>
      <c r="E691" s="46" t="s">
        <v>20</v>
      </c>
      <c r="F691" s="34">
        <v>45288</v>
      </c>
      <c r="G691" s="36">
        <f ca="1">TODAY()-Table15[Order Invitation Received Date]</f>
        <v>106</v>
      </c>
      <c r="H691" s="34">
        <v>45288</v>
      </c>
      <c r="I691" s="36">
        <f ca="1">TODAY()-Table15[Order Placed Date]</f>
        <v>106</v>
      </c>
      <c r="J691" s="32" t="s">
        <v>410</v>
      </c>
      <c r="K691" s="32" t="s">
        <v>516</v>
      </c>
      <c r="L691" s="32" t="s">
        <v>3871</v>
      </c>
      <c r="M691" s="32" t="s">
        <v>23</v>
      </c>
      <c r="N691" s="46" t="s">
        <v>340</v>
      </c>
      <c r="O691" s="32" t="s">
        <v>25</v>
      </c>
      <c r="P691" s="32" t="s">
        <v>26</v>
      </c>
    </row>
    <row r="692" spans="1:16" x14ac:dyDescent="0.25">
      <c r="A692" s="49" t="s">
        <v>1643</v>
      </c>
      <c r="B692" s="32" t="s">
        <v>69</v>
      </c>
      <c r="C692" s="33">
        <v>43791</v>
      </c>
      <c r="D692" s="37">
        <f ca="1">TODAY()-Table15[Reservation Placed Date]</f>
        <v>1603</v>
      </c>
      <c r="E692" s="46" t="s">
        <v>20</v>
      </c>
      <c r="F692" s="34">
        <v>45288</v>
      </c>
      <c r="G692" s="36">
        <f ca="1">TODAY()-Table15[Order Invitation Received Date]</f>
        <v>106</v>
      </c>
      <c r="H692" s="34">
        <v>45292</v>
      </c>
      <c r="I692" s="36">
        <f ca="1">TODAY()-Table15[Order Placed Date]</f>
        <v>102</v>
      </c>
      <c r="J692" s="32" t="s">
        <v>1644</v>
      </c>
      <c r="K692" s="32" t="s">
        <v>1645</v>
      </c>
      <c r="L692" s="32" t="s">
        <v>1646</v>
      </c>
      <c r="M692" s="32" t="s">
        <v>23</v>
      </c>
      <c r="N692" s="46" t="s">
        <v>24</v>
      </c>
      <c r="O692" s="32" t="s">
        <v>25</v>
      </c>
      <c r="P692" s="32" t="s">
        <v>26</v>
      </c>
    </row>
    <row r="693" spans="1:16" x14ac:dyDescent="0.25">
      <c r="A693" s="49" t="s">
        <v>2089</v>
      </c>
      <c r="B693" s="32" t="s">
        <v>46</v>
      </c>
      <c r="C693" s="33">
        <v>43791</v>
      </c>
      <c r="D693" s="37">
        <f ca="1">TODAY()-Table15[Reservation Placed Date]</f>
        <v>1603</v>
      </c>
      <c r="E693" s="46" t="s">
        <v>20</v>
      </c>
      <c r="F693" s="34">
        <v>45288</v>
      </c>
      <c r="G693" s="36">
        <f ca="1">TODAY()-Table15[Order Invitation Received Date]</f>
        <v>106</v>
      </c>
      <c r="H693" s="34">
        <v>45288</v>
      </c>
      <c r="I693" s="36">
        <f ca="1">TODAY()-Table15[Order Placed Date]</f>
        <v>106</v>
      </c>
      <c r="J693" s="32" t="s">
        <v>440</v>
      </c>
      <c r="K693" s="32" t="s">
        <v>2054</v>
      </c>
      <c r="L693" s="32" t="s">
        <v>517</v>
      </c>
      <c r="M693" s="32" t="s">
        <v>23</v>
      </c>
      <c r="N693" s="46" t="s">
        <v>340</v>
      </c>
      <c r="O693" s="32" t="s">
        <v>25</v>
      </c>
      <c r="P693" s="32" t="s">
        <v>26</v>
      </c>
    </row>
    <row r="694" spans="1:16" x14ac:dyDescent="0.25">
      <c r="A694" s="49" t="s">
        <v>2203</v>
      </c>
      <c r="B694" s="32" t="s">
        <v>46</v>
      </c>
      <c r="C694" s="33">
        <v>43791</v>
      </c>
      <c r="D694" s="37">
        <f ca="1">TODAY()-Table15[Reservation Placed Date]</f>
        <v>1603</v>
      </c>
      <c r="E694" s="46" t="s">
        <v>20</v>
      </c>
      <c r="F694" s="34">
        <v>45288</v>
      </c>
      <c r="G694" s="36">
        <f ca="1">TODAY()-Table15[Order Invitation Received Date]</f>
        <v>106</v>
      </c>
      <c r="H694" s="34">
        <v>45290</v>
      </c>
      <c r="I694" s="36">
        <f ca="1">TODAY()-Table15[Order Placed Date]</f>
        <v>104</v>
      </c>
      <c r="J694" s="32" t="s">
        <v>30</v>
      </c>
      <c r="K694" s="32" t="s">
        <v>197</v>
      </c>
      <c r="L694" s="32" t="s">
        <v>226</v>
      </c>
      <c r="M694" s="32" t="s">
        <v>23</v>
      </c>
      <c r="N694" s="46" t="s">
        <v>340</v>
      </c>
      <c r="O694" s="32" t="s">
        <v>25</v>
      </c>
      <c r="P694" s="32" t="s">
        <v>26</v>
      </c>
    </row>
    <row r="695" spans="1:16" x14ac:dyDescent="0.25">
      <c r="A695" s="49" t="s">
        <v>3828</v>
      </c>
      <c r="B695" s="32" t="s">
        <v>46</v>
      </c>
      <c r="C695" s="33">
        <v>43791</v>
      </c>
      <c r="D695" s="37">
        <f ca="1">TODAY()-Table15[Reservation Placed Date]</f>
        <v>1603</v>
      </c>
      <c r="E695" s="32" t="s">
        <v>25</v>
      </c>
      <c r="F695" s="34">
        <v>45288</v>
      </c>
      <c r="G695" s="36">
        <f ca="1">TODAY()-Table15[Order Invitation Received Date]</f>
        <v>106</v>
      </c>
      <c r="H695" s="34">
        <v>45288</v>
      </c>
      <c r="I695" s="36">
        <f ca="1">TODAY()-Table15[Order Placed Date]</f>
        <v>106</v>
      </c>
      <c r="J695" s="32" t="s">
        <v>410</v>
      </c>
      <c r="K695" s="32" t="s">
        <v>1242</v>
      </c>
      <c r="L695" s="32" t="s">
        <v>3829</v>
      </c>
      <c r="M695" s="32" t="s">
        <v>23</v>
      </c>
      <c r="N695" s="46" t="s">
        <v>24</v>
      </c>
      <c r="O695" s="32" t="s">
        <v>25</v>
      </c>
      <c r="P695" s="32" t="s">
        <v>26</v>
      </c>
    </row>
    <row r="696" spans="1:16" x14ac:dyDescent="0.25">
      <c r="A696" s="49" t="s">
        <v>2239</v>
      </c>
      <c r="B696" s="32" t="s">
        <v>46</v>
      </c>
      <c r="C696" s="33">
        <v>43791</v>
      </c>
      <c r="D696" s="37">
        <f ca="1">TODAY()-Table15[Reservation Placed Date]</f>
        <v>1603</v>
      </c>
      <c r="E696" s="32" t="s">
        <v>25</v>
      </c>
      <c r="F696" s="34">
        <v>45288</v>
      </c>
      <c r="G696" s="36">
        <f ca="1">TODAY()-Table15[Order Invitation Received Date]</f>
        <v>106</v>
      </c>
      <c r="H696" s="34">
        <v>45291</v>
      </c>
      <c r="I696" s="36">
        <f ca="1">TODAY()-Table15[Order Placed Date]</f>
        <v>103</v>
      </c>
      <c r="J696" s="32" t="s">
        <v>528</v>
      </c>
      <c r="K696" s="32" t="s">
        <v>1607</v>
      </c>
      <c r="L696" s="32" t="s">
        <v>2240</v>
      </c>
      <c r="M696" s="32" t="s">
        <v>23</v>
      </c>
      <c r="N696" s="46" t="s">
        <v>340</v>
      </c>
      <c r="O696" s="32" t="s">
        <v>25</v>
      </c>
      <c r="P696" s="32" t="s">
        <v>26</v>
      </c>
    </row>
    <row r="697" spans="1:16" x14ac:dyDescent="0.25">
      <c r="A697" s="49" t="s">
        <v>1782</v>
      </c>
      <c r="B697" s="32" t="s">
        <v>46</v>
      </c>
      <c r="C697" s="33">
        <v>43791</v>
      </c>
      <c r="D697" s="37">
        <f ca="1">TODAY()-Table15[Reservation Placed Date]</f>
        <v>1603</v>
      </c>
      <c r="E697" s="32" t="s">
        <v>25</v>
      </c>
      <c r="F697" s="34">
        <v>45288</v>
      </c>
      <c r="G697" s="36">
        <f ca="1">TODAY()-Table15[Order Invitation Received Date]</f>
        <v>106</v>
      </c>
      <c r="H697" s="34">
        <v>45289</v>
      </c>
      <c r="I697" s="36">
        <f ca="1">TODAY()-Table15[Order Placed Date]</f>
        <v>105</v>
      </c>
      <c r="J697" s="32" t="s">
        <v>482</v>
      </c>
      <c r="K697" s="32" t="s">
        <v>818</v>
      </c>
      <c r="L697" s="32" t="s">
        <v>42</v>
      </c>
      <c r="M697" s="32" t="s">
        <v>23</v>
      </c>
      <c r="N697" s="46" t="s">
        <v>340</v>
      </c>
      <c r="O697" s="32" t="s">
        <v>25</v>
      </c>
      <c r="P697" s="32" t="s">
        <v>26</v>
      </c>
    </row>
    <row r="698" spans="1:16" x14ac:dyDescent="0.25">
      <c r="A698" s="49" t="s">
        <v>1494</v>
      </c>
      <c r="B698" s="32" t="s">
        <v>69</v>
      </c>
      <c r="C698" s="33">
        <v>43791</v>
      </c>
      <c r="D698" s="37">
        <f ca="1">TODAY()-Table15[Reservation Placed Date]</f>
        <v>1603</v>
      </c>
      <c r="E698" s="32" t="s">
        <v>25</v>
      </c>
      <c r="F698" s="34">
        <v>45288</v>
      </c>
      <c r="G698" s="36">
        <f ca="1">TODAY()-Table15[Order Invitation Received Date]</f>
        <v>106</v>
      </c>
      <c r="H698" s="34">
        <v>45288</v>
      </c>
      <c r="I698" s="36">
        <f ca="1">TODAY()-Table15[Order Placed Date]</f>
        <v>106</v>
      </c>
      <c r="J698" s="32" t="s">
        <v>597</v>
      </c>
      <c r="K698" s="32" t="s">
        <v>1495</v>
      </c>
      <c r="L698" s="32" t="s">
        <v>517</v>
      </c>
      <c r="M698" s="32" t="s">
        <v>23</v>
      </c>
      <c r="N698" s="46" t="s">
        <v>24</v>
      </c>
      <c r="O698" s="32" t="s">
        <v>25</v>
      </c>
      <c r="P698" s="32" t="s">
        <v>26</v>
      </c>
    </row>
    <row r="699" spans="1:16" x14ac:dyDescent="0.25">
      <c r="A699" s="49" t="s">
        <v>1823</v>
      </c>
      <c r="B699" s="32" t="s">
        <v>46</v>
      </c>
      <c r="C699" s="33">
        <v>43791</v>
      </c>
      <c r="D699" s="37">
        <f ca="1">TODAY()-Table15[Reservation Placed Date]</f>
        <v>1603</v>
      </c>
      <c r="E699" s="32" t="s">
        <v>25</v>
      </c>
      <c r="F699" s="34">
        <v>45288</v>
      </c>
      <c r="G699" s="36">
        <f ca="1">TODAY()-Table15[Order Invitation Received Date]</f>
        <v>106</v>
      </c>
      <c r="H699" s="34">
        <v>44931</v>
      </c>
      <c r="I699" s="36">
        <f ca="1">TODAY()-Table15[Order Placed Date]</f>
        <v>463</v>
      </c>
      <c r="J699" s="32" t="s">
        <v>779</v>
      </c>
      <c r="K699" s="32" t="s">
        <v>25</v>
      </c>
      <c r="L699" s="32" t="s">
        <v>517</v>
      </c>
      <c r="M699" s="32" t="s">
        <v>23</v>
      </c>
      <c r="N699" s="46" t="s">
        <v>340</v>
      </c>
      <c r="O699" s="32" t="s">
        <v>25</v>
      </c>
      <c r="P699" s="32" t="s">
        <v>26</v>
      </c>
    </row>
    <row r="700" spans="1:16" x14ac:dyDescent="0.25">
      <c r="A700" s="49" t="s">
        <v>1574</v>
      </c>
      <c r="B700" s="32" t="s">
        <v>46</v>
      </c>
      <c r="C700" s="33">
        <v>43791</v>
      </c>
      <c r="D700" s="37">
        <f ca="1">TODAY()-Table15[Reservation Placed Date]</f>
        <v>1603</v>
      </c>
      <c r="E700" s="32" t="s">
        <v>25</v>
      </c>
      <c r="F700" s="34">
        <v>45288</v>
      </c>
      <c r="G700" s="36">
        <f ca="1">TODAY()-Table15[Order Invitation Received Date]</f>
        <v>106</v>
      </c>
      <c r="H700" s="34">
        <v>45288</v>
      </c>
      <c r="I700" s="36">
        <f ca="1">TODAY()-Table15[Order Placed Date]</f>
        <v>106</v>
      </c>
      <c r="J700" s="32" t="s">
        <v>410</v>
      </c>
      <c r="K700" s="32" t="s">
        <v>1575</v>
      </c>
      <c r="L700" s="32" t="s">
        <v>438</v>
      </c>
      <c r="M700" s="32" t="s">
        <v>23</v>
      </c>
      <c r="N700" s="46" t="s">
        <v>24</v>
      </c>
      <c r="O700" s="32" t="s">
        <v>25</v>
      </c>
      <c r="P700" s="32" t="s">
        <v>26</v>
      </c>
    </row>
    <row r="701" spans="1:16" x14ac:dyDescent="0.25">
      <c r="A701" s="49" t="s">
        <v>1822</v>
      </c>
      <c r="B701" s="32" t="s">
        <v>46</v>
      </c>
      <c r="C701" s="33">
        <v>43791</v>
      </c>
      <c r="D701" s="37">
        <f ca="1">TODAY()-Table15[Reservation Placed Date]</f>
        <v>1603</v>
      </c>
      <c r="E701" s="32" t="s">
        <v>25</v>
      </c>
      <c r="F701" s="34">
        <v>45288</v>
      </c>
      <c r="G701" s="36">
        <f ca="1">TODAY()-Table15[Order Invitation Received Date]</f>
        <v>106</v>
      </c>
      <c r="H701" s="34">
        <v>45288</v>
      </c>
      <c r="I701" s="36">
        <f ca="1">TODAY()-Table15[Order Placed Date]</f>
        <v>106</v>
      </c>
      <c r="J701" s="32" t="s">
        <v>698</v>
      </c>
      <c r="K701" s="32" t="s">
        <v>635</v>
      </c>
      <c r="L701" s="32" t="s">
        <v>143</v>
      </c>
      <c r="M701" s="32" t="s">
        <v>23</v>
      </c>
      <c r="N701" s="46" t="s">
        <v>24</v>
      </c>
      <c r="O701" s="32" t="s">
        <v>25</v>
      </c>
      <c r="P701" s="32" t="s">
        <v>26</v>
      </c>
    </row>
    <row r="702" spans="1:16" x14ac:dyDescent="0.25">
      <c r="A702" s="49" t="s">
        <v>1637</v>
      </c>
      <c r="B702" s="32" t="s">
        <v>69</v>
      </c>
      <c r="C702" s="33">
        <v>43791</v>
      </c>
      <c r="D702" s="37">
        <f ca="1">TODAY()-Table15[Reservation Placed Date]</f>
        <v>1603</v>
      </c>
      <c r="E702" s="32" t="s">
        <v>25</v>
      </c>
      <c r="F702" s="34">
        <v>45288</v>
      </c>
      <c r="G702" s="36">
        <f ca="1">TODAY()-Table15[Order Invitation Received Date]</f>
        <v>106</v>
      </c>
      <c r="H702" s="34">
        <v>45291</v>
      </c>
      <c r="I702" s="36">
        <f ca="1">TODAY()-Table15[Order Placed Date]</f>
        <v>103</v>
      </c>
      <c r="J702" s="32" t="s">
        <v>30</v>
      </c>
      <c r="K702" s="32" t="s">
        <v>61</v>
      </c>
      <c r="L702" s="32" t="s">
        <v>61</v>
      </c>
      <c r="M702" s="32" t="s">
        <v>23</v>
      </c>
      <c r="N702" s="46" t="s">
        <v>356</v>
      </c>
      <c r="O702" s="32" t="s">
        <v>25</v>
      </c>
      <c r="P702" s="32" t="s">
        <v>26</v>
      </c>
    </row>
    <row r="703" spans="1:16" x14ac:dyDescent="0.25">
      <c r="A703" s="49" t="s">
        <v>1491</v>
      </c>
      <c r="B703" s="32" t="s">
        <v>46</v>
      </c>
      <c r="C703" s="33">
        <v>43791</v>
      </c>
      <c r="D703" s="37">
        <f ca="1">TODAY()-Table15[Reservation Placed Date]</f>
        <v>1603</v>
      </c>
      <c r="E703" s="32" t="s">
        <v>25</v>
      </c>
      <c r="F703" s="34">
        <v>45288</v>
      </c>
      <c r="G703" s="36">
        <f ca="1">TODAY()-Table15[Order Invitation Received Date]</f>
        <v>106</v>
      </c>
      <c r="H703" s="34">
        <v>45288</v>
      </c>
      <c r="I703" s="36">
        <f ca="1">TODAY()-Table15[Order Placed Date]</f>
        <v>106</v>
      </c>
      <c r="J703" s="32" t="s">
        <v>634</v>
      </c>
      <c r="K703" s="32" t="s">
        <v>1492</v>
      </c>
      <c r="L703" s="32" t="s">
        <v>606</v>
      </c>
      <c r="M703" s="32" t="s">
        <v>23</v>
      </c>
      <c r="N703" s="46" t="s">
        <v>24</v>
      </c>
      <c r="O703" s="32" t="s">
        <v>25</v>
      </c>
      <c r="P703" s="32" t="s">
        <v>26</v>
      </c>
    </row>
    <row r="704" spans="1:16" x14ac:dyDescent="0.25">
      <c r="A704" s="49" t="s">
        <v>3067</v>
      </c>
      <c r="B704" s="32" t="s">
        <v>46</v>
      </c>
      <c r="C704" s="33">
        <v>43791</v>
      </c>
      <c r="D704" s="37">
        <f ca="1">TODAY()-Table15[Reservation Placed Date]</f>
        <v>1603</v>
      </c>
      <c r="E704" s="32" t="s">
        <v>25</v>
      </c>
      <c r="F704" s="34">
        <v>45288</v>
      </c>
      <c r="G704" s="36">
        <f ca="1">TODAY()-Table15[Order Invitation Received Date]</f>
        <v>106</v>
      </c>
      <c r="H704" s="34">
        <v>45288</v>
      </c>
      <c r="I704" s="36">
        <f ca="1">TODAY()-Table15[Order Placed Date]</f>
        <v>106</v>
      </c>
      <c r="J704" s="32" t="s">
        <v>30</v>
      </c>
      <c r="K704" s="32" t="s">
        <v>170</v>
      </c>
      <c r="L704" s="32" t="s">
        <v>517</v>
      </c>
      <c r="M704" s="32" t="s">
        <v>23</v>
      </c>
      <c r="N704" s="46" t="s">
        <v>356</v>
      </c>
      <c r="O704" s="32" t="s">
        <v>25</v>
      </c>
      <c r="P704" s="32" t="s">
        <v>26</v>
      </c>
    </row>
    <row r="705" spans="1:16" x14ac:dyDescent="0.25">
      <c r="A705" s="49" t="s">
        <v>1817</v>
      </c>
      <c r="B705" s="32" t="s">
        <v>69</v>
      </c>
      <c r="C705" s="33">
        <v>43791</v>
      </c>
      <c r="D705" s="37">
        <f ca="1">TODAY()-Table15[Reservation Placed Date]</f>
        <v>1603</v>
      </c>
      <c r="E705" s="32" t="s">
        <v>25</v>
      </c>
      <c r="F705" s="34">
        <v>45288</v>
      </c>
      <c r="G705" s="36">
        <f ca="1">TODAY()-Table15[Order Invitation Received Date]</f>
        <v>106</v>
      </c>
      <c r="H705" s="34">
        <v>45288</v>
      </c>
      <c r="I705" s="36">
        <f ca="1">TODAY()-Table15[Order Placed Date]</f>
        <v>106</v>
      </c>
      <c r="J705" s="32" t="s">
        <v>253</v>
      </c>
      <c r="K705" s="32" t="s">
        <v>1818</v>
      </c>
      <c r="L705" s="32" t="s">
        <v>513</v>
      </c>
      <c r="M705" s="32" t="s">
        <v>23</v>
      </c>
      <c r="N705" s="46" t="s">
        <v>340</v>
      </c>
      <c r="O705" s="32" t="s">
        <v>25</v>
      </c>
      <c r="P705" s="32" t="s">
        <v>26</v>
      </c>
    </row>
    <row r="706" spans="1:16" x14ac:dyDescent="0.25">
      <c r="A706" s="49" t="s">
        <v>2356</v>
      </c>
      <c r="B706" s="32" t="s">
        <v>69</v>
      </c>
      <c r="C706" s="33">
        <v>43791</v>
      </c>
      <c r="D706" s="37">
        <f ca="1">TODAY()-Table15[Reservation Placed Date]</f>
        <v>1603</v>
      </c>
      <c r="E706" s="32" t="s">
        <v>25</v>
      </c>
      <c r="F706" s="34">
        <v>45288</v>
      </c>
      <c r="G706" s="36">
        <f ca="1">TODAY()-Table15[Order Invitation Received Date]</f>
        <v>106</v>
      </c>
      <c r="H706" s="34">
        <v>45288</v>
      </c>
      <c r="I706" s="36">
        <f ca="1">TODAY()-Table15[Order Placed Date]</f>
        <v>106</v>
      </c>
      <c r="J706" s="32" t="s">
        <v>30</v>
      </c>
      <c r="K706" s="32" t="s">
        <v>185</v>
      </c>
      <c r="L706" s="32" t="s">
        <v>513</v>
      </c>
      <c r="M706" s="32" t="s">
        <v>23</v>
      </c>
      <c r="N706" s="46" t="s">
        <v>340</v>
      </c>
      <c r="O706" s="32" t="s">
        <v>25</v>
      </c>
      <c r="P706" s="32" t="s">
        <v>26</v>
      </c>
    </row>
    <row r="707" spans="1:16" x14ac:dyDescent="0.25">
      <c r="A707" s="49" t="s">
        <v>1653</v>
      </c>
      <c r="B707" s="32" t="s">
        <v>46</v>
      </c>
      <c r="C707" s="33">
        <v>43791</v>
      </c>
      <c r="D707" s="37">
        <f ca="1">TODAY()-Table15[Reservation Placed Date]</f>
        <v>1603</v>
      </c>
      <c r="E707" s="32" t="s">
        <v>25</v>
      </c>
      <c r="F707" s="34">
        <v>45288</v>
      </c>
      <c r="G707" s="36">
        <f ca="1">TODAY()-Table15[Order Invitation Received Date]</f>
        <v>106</v>
      </c>
      <c r="H707" s="34">
        <v>45288</v>
      </c>
      <c r="I707" s="36">
        <f ca="1">TODAY()-Table15[Order Placed Date]</f>
        <v>106</v>
      </c>
      <c r="J707" s="32" t="s">
        <v>36</v>
      </c>
      <c r="K707" s="32" t="s">
        <v>1654</v>
      </c>
      <c r="L707" s="32" t="s">
        <v>438</v>
      </c>
      <c r="M707" s="32" t="s">
        <v>23</v>
      </c>
      <c r="N707" s="46" t="s">
        <v>340</v>
      </c>
      <c r="O707" s="32" t="s">
        <v>25</v>
      </c>
      <c r="P707" s="32" t="s">
        <v>26</v>
      </c>
    </row>
    <row r="708" spans="1:16" x14ac:dyDescent="0.25">
      <c r="A708" s="49" t="s">
        <v>1528</v>
      </c>
      <c r="B708" s="32" t="s">
        <v>1529</v>
      </c>
      <c r="C708" s="33">
        <v>43791</v>
      </c>
      <c r="D708" s="37">
        <f ca="1">TODAY()-Table15[Reservation Placed Date]</f>
        <v>1603</v>
      </c>
      <c r="E708" s="32" t="s">
        <v>25</v>
      </c>
      <c r="F708" s="34">
        <v>45288</v>
      </c>
      <c r="G708" s="36">
        <f ca="1">TODAY()-Table15[Order Invitation Received Date]</f>
        <v>106</v>
      </c>
      <c r="H708" s="34">
        <v>45289</v>
      </c>
      <c r="I708" s="36">
        <f ca="1">TODAY()-Table15[Order Placed Date]</f>
        <v>105</v>
      </c>
      <c r="J708" s="32" t="s">
        <v>119</v>
      </c>
      <c r="K708" s="32" t="s">
        <v>1530</v>
      </c>
      <c r="L708" s="32" t="s">
        <v>606</v>
      </c>
      <c r="M708" s="32" t="s">
        <v>23</v>
      </c>
      <c r="N708" s="46" t="s">
        <v>24</v>
      </c>
      <c r="O708" s="32" t="s">
        <v>25</v>
      </c>
      <c r="P708" s="32" t="s">
        <v>26</v>
      </c>
    </row>
    <row r="709" spans="1:16" x14ac:dyDescent="0.25">
      <c r="A709" s="49" t="s">
        <v>1433</v>
      </c>
      <c r="B709" s="32" t="s">
        <v>69</v>
      </c>
      <c r="C709" s="33">
        <v>43791</v>
      </c>
      <c r="D709" s="37">
        <f ca="1">TODAY()-Table15[Reservation Placed Date]</f>
        <v>1603</v>
      </c>
      <c r="E709" s="32" t="s">
        <v>25</v>
      </c>
      <c r="F709" s="34">
        <v>45288</v>
      </c>
      <c r="G709" s="36">
        <f ca="1">TODAY()-Table15[Order Invitation Received Date]</f>
        <v>106</v>
      </c>
      <c r="H709" s="34">
        <v>45288</v>
      </c>
      <c r="I709" s="36">
        <f ca="1">TODAY()-Table15[Order Placed Date]</f>
        <v>106</v>
      </c>
      <c r="J709" s="32" t="s">
        <v>450</v>
      </c>
      <c r="K709" s="32" t="s">
        <v>538</v>
      </c>
      <c r="L709" s="32" t="s">
        <v>32</v>
      </c>
      <c r="M709" s="32" t="s">
        <v>23</v>
      </c>
      <c r="N709" s="46" t="s">
        <v>340</v>
      </c>
      <c r="O709" s="32" t="s">
        <v>25</v>
      </c>
      <c r="P709" s="32" t="s">
        <v>26</v>
      </c>
    </row>
    <row r="710" spans="1:16" x14ac:dyDescent="0.25">
      <c r="A710" s="49" t="s">
        <v>1523</v>
      </c>
      <c r="B710" s="32" t="s">
        <v>46</v>
      </c>
      <c r="C710" s="33">
        <v>43791</v>
      </c>
      <c r="D710" s="37">
        <f ca="1">TODAY()-Table15[Reservation Placed Date]</f>
        <v>1603</v>
      </c>
      <c r="E710" s="32" t="s">
        <v>25</v>
      </c>
      <c r="F710" s="34">
        <v>45288</v>
      </c>
      <c r="G710" s="36">
        <f ca="1">TODAY()-Table15[Order Invitation Received Date]</f>
        <v>106</v>
      </c>
      <c r="H710" s="34">
        <v>45288</v>
      </c>
      <c r="I710" s="36">
        <f ca="1">TODAY()-Table15[Order Placed Date]</f>
        <v>106</v>
      </c>
      <c r="J710" s="32" t="s">
        <v>440</v>
      </c>
      <c r="K710" s="32" t="s">
        <v>1092</v>
      </c>
      <c r="L710" s="32" t="s">
        <v>127</v>
      </c>
      <c r="M710" s="32" t="s">
        <v>23</v>
      </c>
      <c r="N710" s="46" t="s">
        <v>24</v>
      </c>
      <c r="O710" s="32" t="s">
        <v>25</v>
      </c>
      <c r="P710" s="32" t="s">
        <v>26</v>
      </c>
    </row>
    <row r="711" spans="1:16" x14ac:dyDescent="0.25">
      <c r="A711" s="49" t="s">
        <v>1580</v>
      </c>
      <c r="B711" s="32" t="s">
        <v>1581</v>
      </c>
      <c r="C711" s="33">
        <v>43791</v>
      </c>
      <c r="D711" s="37">
        <f ca="1">TODAY()-Table15[Reservation Placed Date]</f>
        <v>1603</v>
      </c>
      <c r="E711" s="32" t="s">
        <v>25</v>
      </c>
      <c r="F711" s="34">
        <v>45288</v>
      </c>
      <c r="G711" s="36">
        <f ca="1">TODAY()-Table15[Order Invitation Received Date]</f>
        <v>106</v>
      </c>
      <c r="H711" s="34">
        <v>45288</v>
      </c>
      <c r="I711" s="36">
        <f ca="1">TODAY()-Table15[Order Placed Date]</f>
        <v>106</v>
      </c>
      <c r="J711" s="32" t="s">
        <v>134</v>
      </c>
      <c r="K711" s="32" t="s">
        <v>1510</v>
      </c>
      <c r="L711" s="32" t="s">
        <v>1582</v>
      </c>
      <c r="M711" s="32" t="s">
        <v>23</v>
      </c>
      <c r="N711" s="46" t="s">
        <v>24</v>
      </c>
      <c r="O711" s="32" t="s">
        <v>25</v>
      </c>
      <c r="P711" s="32" t="s">
        <v>26</v>
      </c>
    </row>
    <row r="712" spans="1:16" x14ac:dyDescent="0.25">
      <c r="A712" s="49" t="s">
        <v>1886</v>
      </c>
      <c r="B712" s="32" t="s">
        <v>46</v>
      </c>
      <c r="C712" s="33">
        <v>43791</v>
      </c>
      <c r="D712" s="37">
        <f ca="1">TODAY()-Table15[Reservation Placed Date]</f>
        <v>1603</v>
      </c>
      <c r="E712" s="32" t="s">
        <v>25</v>
      </c>
      <c r="F712" s="34">
        <v>45288</v>
      </c>
      <c r="G712" s="36">
        <f ca="1">TODAY()-Table15[Order Invitation Received Date]</f>
        <v>106</v>
      </c>
      <c r="H712" s="34">
        <v>45289</v>
      </c>
      <c r="I712" s="36">
        <f ca="1">TODAY()-Table15[Order Placed Date]</f>
        <v>105</v>
      </c>
      <c r="J712" s="32" t="s">
        <v>36</v>
      </c>
      <c r="K712" s="32" t="s">
        <v>1887</v>
      </c>
      <c r="L712" s="32" t="s">
        <v>1888</v>
      </c>
      <c r="M712" s="32" t="s">
        <v>23</v>
      </c>
      <c r="N712" s="46" t="s">
        <v>340</v>
      </c>
      <c r="O712" s="32" t="s">
        <v>25</v>
      </c>
      <c r="P712" s="32" t="s">
        <v>26</v>
      </c>
    </row>
    <row r="713" spans="1:16" x14ac:dyDescent="0.25">
      <c r="A713" s="49" t="s">
        <v>3280</v>
      </c>
      <c r="B713" s="32" t="s">
        <v>46</v>
      </c>
      <c r="C713" s="33">
        <v>43791</v>
      </c>
      <c r="D713" s="37">
        <f ca="1">TODAY()-Table15[Reservation Placed Date]</f>
        <v>1603</v>
      </c>
      <c r="E713" s="32" t="s">
        <v>25</v>
      </c>
      <c r="F713" s="34">
        <v>45288</v>
      </c>
      <c r="G713" s="36">
        <f ca="1">TODAY()-Table15[Order Invitation Received Date]</f>
        <v>106</v>
      </c>
      <c r="H713" s="34">
        <v>45290</v>
      </c>
      <c r="I713" s="36">
        <f ca="1">TODAY()-Table15[Order Placed Date]</f>
        <v>104</v>
      </c>
      <c r="J713" s="32" t="s">
        <v>528</v>
      </c>
      <c r="K713" s="32" t="s">
        <v>3281</v>
      </c>
      <c r="L713" s="32" t="s">
        <v>936</v>
      </c>
      <c r="M713" s="32" t="s">
        <v>23</v>
      </c>
      <c r="N713" s="46" t="s">
        <v>340</v>
      </c>
      <c r="O713" s="32" t="s">
        <v>25</v>
      </c>
      <c r="P713" s="32" t="s">
        <v>26</v>
      </c>
    </row>
    <row r="714" spans="1:16" x14ac:dyDescent="0.25">
      <c r="A714" s="49" t="s">
        <v>1563</v>
      </c>
      <c r="B714" s="32" t="s">
        <v>69</v>
      </c>
      <c r="C714" s="33">
        <v>43791</v>
      </c>
      <c r="D714" s="37">
        <f ca="1">TODAY()-Table15[Reservation Placed Date]</f>
        <v>1603</v>
      </c>
      <c r="E714" s="32" t="s">
        <v>25</v>
      </c>
      <c r="F714" s="34">
        <v>45288</v>
      </c>
      <c r="G714" s="36">
        <f ca="1">TODAY()-Table15[Order Invitation Received Date]</f>
        <v>106</v>
      </c>
      <c r="H714" s="34">
        <v>45288</v>
      </c>
      <c r="I714" s="36">
        <f ca="1">TODAY()-Table15[Order Placed Date]</f>
        <v>106</v>
      </c>
      <c r="J714" s="32" t="s">
        <v>238</v>
      </c>
      <c r="K714" s="32" t="s">
        <v>1564</v>
      </c>
      <c r="L714" s="32" t="s">
        <v>1565</v>
      </c>
      <c r="M714" s="32" t="s">
        <v>23</v>
      </c>
      <c r="N714" s="46" t="s">
        <v>24</v>
      </c>
      <c r="O714" s="32" t="s">
        <v>25</v>
      </c>
      <c r="P714" s="32" t="s">
        <v>26</v>
      </c>
    </row>
    <row r="715" spans="1:16" x14ac:dyDescent="0.25">
      <c r="A715" s="49" t="s">
        <v>1444</v>
      </c>
      <c r="B715" s="32" t="s">
        <v>46</v>
      </c>
      <c r="C715" s="33">
        <v>43791</v>
      </c>
      <c r="D715" s="37">
        <f ca="1">TODAY()-Table15[Reservation Placed Date]</f>
        <v>1603</v>
      </c>
      <c r="E715" s="32" t="s">
        <v>25</v>
      </c>
      <c r="F715" s="34">
        <v>45288</v>
      </c>
      <c r="G715" s="36">
        <f ca="1">TODAY()-Table15[Order Invitation Received Date]</f>
        <v>106</v>
      </c>
      <c r="H715" s="34">
        <v>45288</v>
      </c>
      <c r="I715" s="36">
        <f ca="1">TODAY()-Table15[Order Placed Date]</f>
        <v>106</v>
      </c>
      <c r="J715" s="32" t="s">
        <v>119</v>
      </c>
      <c r="K715" s="32" t="s">
        <v>1445</v>
      </c>
      <c r="L715" s="32" t="s">
        <v>1446</v>
      </c>
      <c r="M715" s="32" t="s">
        <v>23</v>
      </c>
      <c r="N715" s="46" t="s">
        <v>340</v>
      </c>
      <c r="O715" s="32" t="s">
        <v>25</v>
      </c>
      <c r="P715" s="32" t="s">
        <v>26</v>
      </c>
    </row>
    <row r="716" spans="1:16" x14ac:dyDescent="0.25">
      <c r="A716" s="49" t="s">
        <v>2679</v>
      </c>
      <c r="B716" s="32" t="s">
        <v>46</v>
      </c>
      <c r="C716" s="33">
        <v>43791</v>
      </c>
      <c r="D716" s="37">
        <f ca="1">TODAY()-Table15[Reservation Placed Date]</f>
        <v>1603</v>
      </c>
      <c r="E716" s="32" t="s">
        <v>25</v>
      </c>
      <c r="F716" s="34">
        <v>45288</v>
      </c>
      <c r="G716" s="36">
        <f ca="1">TODAY()-Table15[Order Invitation Received Date]</f>
        <v>106</v>
      </c>
      <c r="H716" s="34">
        <v>45291</v>
      </c>
      <c r="I716" s="36">
        <f ca="1">TODAY()-Table15[Order Placed Date]</f>
        <v>103</v>
      </c>
      <c r="J716" s="32" t="s">
        <v>657</v>
      </c>
      <c r="K716" s="32" t="s">
        <v>42</v>
      </c>
      <c r="L716" s="32" t="s">
        <v>2680</v>
      </c>
      <c r="M716" s="32" t="s">
        <v>23</v>
      </c>
      <c r="N716" s="46" t="s">
        <v>340</v>
      </c>
      <c r="O716" s="32" t="s">
        <v>25</v>
      </c>
      <c r="P716" s="32" t="s">
        <v>26</v>
      </c>
    </row>
    <row r="717" spans="1:16" x14ac:dyDescent="0.25">
      <c r="A717" s="49" t="s">
        <v>1537</v>
      </c>
      <c r="B717" s="32" t="s">
        <v>46</v>
      </c>
      <c r="C717" s="33">
        <v>43791</v>
      </c>
      <c r="D717" s="37">
        <f ca="1">TODAY()-Table15[Reservation Placed Date]</f>
        <v>1603</v>
      </c>
      <c r="E717" s="32" t="s">
        <v>25</v>
      </c>
      <c r="F717" s="34">
        <v>45288</v>
      </c>
      <c r="G717" s="36">
        <f ca="1">TODAY()-Table15[Order Invitation Received Date]</f>
        <v>106</v>
      </c>
      <c r="H717" s="34">
        <v>45288</v>
      </c>
      <c r="I717" s="36">
        <f ca="1">TODAY()-Table15[Order Placed Date]</f>
        <v>106</v>
      </c>
      <c r="J717" s="32" t="s">
        <v>134</v>
      </c>
      <c r="K717" s="32" t="s">
        <v>1538</v>
      </c>
      <c r="L717" s="32" t="s">
        <v>1539</v>
      </c>
      <c r="M717" s="32" t="s">
        <v>23</v>
      </c>
      <c r="N717" s="46" t="s">
        <v>340</v>
      </c>
      <c r="O717" s="32" t="s">
        <v>25</v>
      </c>
      <c r="P717" s="32" t="s">
        <v>26</v>
      </c>
    </row>
    <row r="718" spans="1:16" x14ac:dyDescent="0.25">
      <c r="A718" s="49" t="s">
        <v>2479</v>
      </c>
      <c r="B718" s="32" t="s">
        <v>69</v>
      </c>
      <c r="C718" s="33">
        <v>43791</v>
      </c>
      <c r="D718" s="37">
        <f ca="1">TODAY()-Table15[Reservation Placed Date]</f>
        <v>1603</v>
      </c>
      <c r="E718" s="32" t="s">
        <v>25</v>
      </c>
      <c r="F718" s="34">
        <v>45288</v>
      </c>
      <c r="G718" s="36">
        <f ca="1">TODAY()-Table15[Order Invitation Received Date]</f>
        <v>106</v>
      </c>
      <c r="H718" s="34">
        <v>45297</v>
      </c>
      <c r="I718" s="36">
        <f ca="1">TODAY()-Table15[Order Placed Date]</f>
        <v>97</v>
      </c>
      <c r="J718" s="32" t="s">
        <v>410</v>
      </c>
      <c r="K718" s="32" t="s">
        <v>1172</v>
      </c>
      <c r="L718" s="32" t="s">
        <v>420</v>
      </c>
      <c r="M718" s="32" t="s">
        <v>23</v>
      </c>
      <c r="N718" s="46" t="s">
        <v>340</v>
      </c>
      <c r="O718" s="32" t="s">
        <v>25</v>
      </c>
      <c r="P718" s="32" t="s">
        <v>26</v>
      </c>
    </row>
    <row r="719" spans="1:16" x14ac:dyDescent="0.25">
      <c r="A719" s="49" t="s">
        <v>1450</v>
      </c>
      <c r="B719" s="32" t="s">
        <v>46</v>
      </c>
      <c r="C719" s="33">
        <v>43791</v>
      </c>
      <c r="D719" s="37">
        <f ca="1">TODAY()-Table15[Reservation Placed Date]</f>
        <v>1603</v>
      </c>
      <c r="E719" s="32" t="s">
        <v>25</v>
      </c>
      <c r="F719" s="34">
        <v>45288</v>
      </c>
      <c r="G719" s="36">
        <f ca="1">TODAY()-Table15[Order Invitation Received Date]</f>
        <v>106</v>
      </c>
      <c r="H719" s="34">
        <v>45288</v>
      </c>
      <c r="I719" s="36">
        <f ca="1">TODAY()-Table15[Order Placed Date]</f>
        <v>106</v>
      </c>
      <c r="J719" s="32" t="s">
        <v>36</v>
      </c>
      <c r="K719" s="32" t="s">
        <v>31</v>
      </c>
      <c r="L719" s="32" t="s">
        <v>678</v>
      </c>
      <c r="M719" s="32" t="s">
        <v>23</v>
      </c>
      <c r="N719" s="46" t="s">
        <v>24</v>
      </c>
      <c r="O719" s="32" t="s">
        <v>25</v>
      </c>
      <c r="P719" s="32" t="s">
        <v>26</v>
      </c>
    </row>
    <row r="720" spans="1:16" x14ac:dyDescent="0.25">
      <c r="A720" s="49" t="s">
        <v>1556</v>
      </c>
      <c r="B720" s="32" t="s">
        <v>69</v>
      </c>
      <c r="C720" s="33">
        <v>43791</v>
      </c>
      <c r="D720" s="37">
        <f ca="1">TODAY()-Table15[Reservation Placed Date]</f>
        <v>1603</v>
      </c>
      <c r="E720" s="32" t="s">
        <v>25</v>
      </c>
      <c r="F720" s="34">
        <v>45288</v>
      </c>
      <c r="G720" s="36">
        <f ca="1">TODAY()-Table15[Order Invitation Received Date]</f>
        <v>106</v>
      </c>
      <c r="H720" s="34">
        <v>45289</v>
      </c>
      <c r="I720" s="36">
        <f ca="1">TODAY()-Table15[Order Placed Date]</f>
        <v>105</v>
      </c>
      <c r="J720" s="32" t="s">
        <v>698</v>
      </c>
      <c r="K720" s="32" t="s">
        <v>635</v>
      </c>
      <c r="L720" s="32" t="s">
        <v>678</v>
      </c>
      <c r="M720" s="32" t="s">
        <v>23</v>
      </c>
      <c r="N720" s="46" t="s">
        <v>340</v>
      </c>
      <c r="O720" s="32" t="s">
        <v>25</v>
      </c>
      <c r="P720" s="32" t="s">
        <v>26</v>
      </c>
    </row>
    <row r="721" spans="1:16" x14ac:dyDescent="0.25">
      <c r="A721" s="49" t="s">
        <v>2843</v>
      </c>
      <c r="B721" s="32" t="s">
        <v>46</v>
      </c>
      <c r="C721" s="33">
        <v>43791</v>
      </c>
      <c r="D721" s="37">
        <f ca="1">TODAY()-Table15[Reservation Placed Date]</f>
        <v>1603</v>
      </c>
      <c r="E721" s="32" t="s">
        <v>25</v>
      </c>
      <c r="F721" s="34">
        <v>45288</v>
      </c>
      <c r="G721" s="36">
        <f ca="1">TODAY()-Table15[Order Invitation Received Date]</f>
        <v>106</v>
      </c>
      <c r="H721" s="34">
        <v>45288</v>
      </c>
      <c r="I721" s="36">
        <f ca="1">TODAY()-Table15[Order Placed Date]</f>
        <v>106</v>
      </c>
      <c r="J721" s="32" t="s">
        <v>440</v>
      </c>
      <c r="K721" s="32" t="s">
        <v>20</v>
      </c>
      <c r="L721" s="32" t="s">
        <v>420</v>
      </c>
      <c r="M721" s="32" t="s">
        <v>23</v>
      </c>
      <c r="N721" s="46"/>
      <c r="O721" s="32" t="s">
        <v>25</v>
      </c>
      <c r="P721" s="32" t="s">
        <v>26</v>
      </c>
    </row>
    <row r="722" spans="1:16" x14ac:dyDescent="0.25">
      <c r="A722" s="49" t="s">
        <v>1802</v>
      </c>
      <c r="B722" s="32" t="s">
        <v>46</v>
      </c>
      <c r="C722" s="33">
        <v>43791</v>
      </c>
      <c r="D722" s="37">
        <f ca="1">TODAY()-Table15[Reservation Placed Date]</f>
        <v>1603</v>
      </c>
      <c r="E722" s="32" t="s">
        <v>25</v>
      </c>
      <c r="F722" s="34">
        <v>45288</v>
      </c>
      <c r="G722" s="36">
        <f ca="1">TODAY()-Table15[Order Invitation Received Date]</f>
        <v>106</v>
      </c>
      <c r="H722" s="34">
        <v>45289</v>
      </c>
      <c r="I722" s="36">
        <f ca="1">TODAY()-Table15[Order Placed Date]</f>
        <v>105</v>
      </c>
      <c r="J722" s="32" t="s">
        <v>593</v>
      </c>
      <c r="K722" s="32" t="s">
        <v>677</v>
      </c>
      <c r="L722" s="32" t="s">
        <v>1565</v>
      </c>
      <c r="M722" s="32" t="s">
        <v>23</v>
      </c>
      <c r="N722" s="46" t="s">
        <v>340</v>
      </c>
      <c r="O722" s="32" t="s">
        <v>25</v>
      </c>
      <c r="P722" s="32" t="s">
        <v>26</v>
      </c>
    </row>
    <row r="723" spans="1:16" x14ac:dyDescent="0.25">
      <c r="A723" s="49" t="s">
        <v>2340</v>
      </c>
      <c r="B723" s="32" t="s">
        <v>46</v>
      </c>
      <c r="C723" s="33">
        <v>43791</v>
      </c>
      <c r="D723" s="37">
        <f ca="1">TODAY()-Table15[Reservation Placed Date]</f>
        <v>1603</v>
      </c>
      <c r="E723" s="32" t="s">
        <v>25</v>
      </c>
      <c r="F723" s="34">
        <v>45288</v>
      </c>
      <c r="G723" s="36">
        <f ca="1">TODAY()-Table15[Order Invitation Received Date]</f>
        <v>106</v>
      </c>
      <c r="H723" s="34" t="s">
        <v>2341</v>
      </c>
      <c r="I723" s="36" t="e">
        <f ca="1">TODAY()-Table15[Order Placed Date]</f>
        <v>#VALUE!</v>
      </c>
      <c r="J723" s="32" t="s">
        <v>119</v>
      </c>
      <c r="K723" s="32" t="s">
        <v>119</v>
      </c>
      <c r="L723" s="32" t="s">
        <v>477</v>
      </c>
      <c r="M723" s="32" t="s">
        <v>23</v>
      </c>
      <c r="N723" s="46" t="s">
        <v>24</v>
      </c>
      <c r="O723" s="32" t="s">
        <v>25</v>
      </c>
      <c r="P723" s="32" t="s">
        <v>26</v>
      </c>
    </row>
    <row r="724" spans="1:16" x14ac:dyDescent="0.25">
      <c r="A724" s="49" t="s">
        <v>3098</v>
      </c>
      <c r="B724" s="32" t="s">
        <v>29</v>
      </c>
      <c r="C724" s="33">
        <v>43791</v>
      </c>
      <c r="D724" s="37">
        <f ca="1">TODAY()-Table15[Reservation Placed Date]</f>
        <v>1603</v>
      </c>
      <c r="E724" s="46" t="s">
        <v>20</v>
      </c>
      <c r="F724" s="34">
        <v>45287</v>
      </c>
      <c r="G724" s="36">
        <f ca="1">TODAY()-Table15[Order Invitation Received Date]</f>
        <v>107</v>
      </c>
      <c r="H724" s="34">
        <v>45292</v>
      </c>
      <c r="I724" s="36">
        <f ca="1">TODAY()-Table15[Order Placed Date]</f>
        <v>102</v>
      </c>
      <c r="J724" s="32" t="s">
        <v>134</v>
      </c>
      <c r="K724" s="32" t="s">
        <v>751</v>
      </c>
      <c r="L724" s="32" t="s">
        <v>1776</v>
      </c>
      <c r="M724" s="32" t="s">
        <v>23</v>
      </c>
      <c r="N724" s="46" t="s">
        <v>24</v>
      </c>
      <c r="O724" s="32" t="s">
        <v>25</v>
      </c>
      <c r="P724" s="32" t="s">
        <v>26</v>
      </c>
    </row>
    <row r="725" spans="1:16" x14ac:dyDescent="0.25">
      <c r="A725" s="49" t="s">
        <v>3881</v>
      </c>
      <c r="B725" s="32" t="s">
        <v>64</v>
      </c>
      <c r="C725" s="33">
        <v>43791</v>
      </c>
      <c r="D725" s="37">
        <f ca="1">TODAY()-Table15[Reservation Placed Date]</f>
        <v>1603</v>
      </c>
      <c r="E725" s="32" t="s">
        <v>25</v>
      </c>
      <c r="F725" s="34">
        <v>45287</v>
      </c>
      <c r="G725" s="36">
        <f ca="1">TODAY()-Table15[Order Invitation Received Date]</f>
        <v>107</v>
      </c>
      <c r="H725" s="34">
        <v>45287</v>
      </c>
      <c r="I725" s="36">
        <f ca="1">TODAY()-Table15[Order Placed Date]</f>
        <v>107</v>
      </c>
      <c r="J725" s="32" t="s">
        <v>450</v>
      </c>
      <c r="K725" s="32" t="s">
        <v>3882</v>
      </c>
      <c r="L725" s="32" t="s">
        <v>595</v>
      </c>
      <c r="M725" s="32" t="s">
        <v>23</v>
      </c>
      <c r="N725" s="46" t="s">
        <v>24</v>
      </c>
      <c r="O725" s="32" t="s">
        <v>25</v>
      </c>
      <c r="P725" s="32" t="s">
        <v>26</v>
      </c>
    </row>
    <row r="726" spans="1:16" x14ac:dyDescent="0.25">
      <c r="A726" s="49" t="s">
        <v>1625</v>
      </c>
      <c r="B726" s="32" t="s">
        <v>95</v>
      </c>
      <c r="C726" s="33">
        <v>43791</v>
      </c>
      <c r="D726" s="37">
        <f ca="1">TODAY()-Table15[Reservation Placed Date]</f>
        <v>1603</v>
      </c>
      <c r="E726" s="46" t="s">
        <v>20</v>
      </c>
      <c r="F726" s="34">
        <v>45286</v>
      </c>
      <c r="G726" s="36">
        <f ca="1">TODAY()-Table15[Order Invitation Received Date]</f>
        <v>108</v>
      </c>
      <c r="H726" s="34">
        <v>45287</v>
      </c>
      <c r="I726" s="36">
        <f ca="1">TODAY()-Table15[Order Placed Date]</f>
        <v>107</v>
      </c>
      <c r="J726" s="32" t="s">
        <v>134</v>
      </c>
      <c r="K726" s="32" t="s">
        <v>1626</v>
      </c>
      <c r="L726" s="32" t="s">
        <v>606</v>
      </c>
      <c r="M726" s="32" t="s">
        <v>23</v>
      </c>
      <c r="N726" s="46" t="s">
        <v>340</v>
      </c>
      <c r="O726" s="32" t="s">
        <v>25</v>
      </c>
      <c r="P726" s="32" t="s">
        <v>26</v>
      </c>
    </row>
    <row r="727" spans="1:16" x14ac:dyDescent="0.25">
      <c r="A727" s="49" t="s">
        <v>2794</v>
      </c>
      <c r="B727" s="32" t="s">
        <v>95</v>
      </c>
      <c r="C727" s="33">
        <v>43791</v>
      </c>
      <c r="D727" s="37">
        <f ca="1">TODAY()-Table15[Reservation Placed Date]</f>
        <v>1603</v>
      </c>
      <c r="E727" s="46" t="s">
        <v>20</v>
      </c>
      <c r="F727" s="34">
        <v>45286</v>
      </c>
      <c r="G727" s="36">
        <f ca="1">TODAY()-Table15[Order Invitation Received Date]</f>
        <v>108</v>
      </c>
      <c r="H727" s="34">
        <v>45286</v>
      </c>
      <c r="I727" s="36">
        <f ca="1">TODAY()-Table15[Order Placed Date]</f>
        <v>108</v>
      </c>
      <c r="J727" s="32" t="s">
        <v>134</v>
      </c>
      <c r="K727" s="32" t="s">
        <v>2795</v>
      </c>
      <c r="L727" s="32" t="s">
        <v>2796</v>
      </c>
      <c r="M727" s="32" t="s">
        <v>23</v>
      </c>
      <c r="N727" s="46" t="s">
        <v>24</v>
      </c>
      <c r="O727" s="32" t="s">
        <v>25</v>
      </c>
      <c r="P727" s="32" t="s">
        <v>26</v>
      </c>
    </row>
    <row r="728" spans="1:16" x14ac:dyDescent="0.25">
      <c r="A728" s="49" t="s">
        <v>3006</v>
      </c>
      <c r="B728" s="32" t="s">
        <v>95</v>
      </c>
      <c r="C728" s="33">
        <v>43791</v>
      </c>
      <c r="D728" s="37">
        <f ca="1">TODAY()-Table15[Reservation Placed Date]</f>
        <v>1603</v>
      </c>
      <c r="E728" s="46" t="s">
        <v>20</v>
      </c>
      <c r="F728" s="34">
        <v>45286</v>
      </c>
      <c r="G728" s="36">
        <f ca="1">TODAY()-Table15[Order Invitation Received Date]</f>
        <v>108</v>
      </c>
      <c r="H728" s="34">
        <v>45286</v>
      </c>
      <c r="I728" s="36">
        <f ca="1">TODAY()-Table15[Order Placed Date]</f>
        <v>108</v>
      </c>
      <c r="J728" s="32" t="s">
        <v>588</v>
      </c>
      <c r="K728" s="32" t="s">
        <v>1768</v>
      </c>
      <c r="L728" s="32" t="s">
        <v>3007</v>
      </c>
      <c r="M728" s="32" t="s">
        <v>23</v>
      </c>
      <c r="N728" s="46" t="s">
        <v>340</v>
      </c>
      <c r="O728" s="32" t="s">
        <v>25</v>
      </c>
      <c r="P728" s="32" t="s">
        <v>26</v>
      </c>
    </row>
    <row r="729" spans="1:16" x14ac:dyDescent="0.25">
      <c r="A729" s="49" t="s">
        <v>1480</v>
      </c>
      <c r="B729" s="32" t="s">
        <v>95</v>
      </c>
      <c r="C729" s="33">
        <v>43791</v>
      </c>
      <c r="D729" s="37">
        <f ca="1">TODAY()-Table15[Reservation Placed Date]</f>
        <v>1603</v>
      </c>
      <c r="E729" s="32" t="s">
        <v>25</v>
      </c>
      <c r="F729" s="34">
        <v>45286</v>
      </c>
      <c r="G729" s="36">
        <f ca="1">TODAY()-Table15[Order Invitation Received Date]</f>
        <v>108</v>
      </c>
      <c r="H729" s="34">
        <v>45287</v>
      </c>
      <c r="I729" s="36">
        <f ca="1">TODAY()-Table15[Order Placed Date]</f>
        <v>107</v>
      </c>
      <c r="J729" s="32" t="s">
        <v>36</v>
      </c>
      <c r="K729" s="32" t="s">
        <v>397</v>
      </c>
      <c r="L729" s="32" t="s">
        <v>258</v>
      </c>
      <c r="M729" s="32" t="s">
        <v>23</v>
      </c>
      <c r="N729" s="46" t="s">
        <v>24</v>
      </c>
      <c r="O729" s="32" t="s">
        <v>25</v>
      </c>
      <c r="P729" s="32" t="s">
        <v>26</v>
      </c>
    </row>
    <row r="730" spans="1:16" x14ac:dyDescent="0.25">
      <c r="A730" s="49" t="s">
        <v>1535</v>
      </c>
      <c r="B730" s="32" t="s">
        <v>95</v>
      </c>
      <c r="C730" s="33">
        <v>43791</v>
      </c>
      <c r="D730" s="37">
        <f ca="1">TODAY()-Table15[Reservation Placed Date]</f>
        <v>1603</v>
      </c>
      <c r="E730" s="32" t="s">
        <v>25</v>
      </c>
      <c r="F730" s="34">
        <v>45286</v>
      </c>
      <c r="G730" s="36">
        <f ca="1">TODAY()-Table15[Order Invitation Received Date]</f>
        <v>108</v>
      </c>
      <c r="H730" s="34">
        <v>45286</v>
      </c>
      <c r="I730" s="36">
        <f ca="1">TODAY()-Table15[Order Placed Date]</f>
        <v>108</v>
      </c>
      <c r="J730" s="32" t="s">
        <v>634</v>
      </c>
      <c r="K730" s="32" t="s">
        <v>635</v>
      </c>
      <c r="L730" s="32" t="s">
        <v>513</v>
      </c>
      <c r="M730" s="32" t="s">
        <v>23</v>
      </c>
      <c r="N730" s="46" t="s">
        <v>24</v>
      </c>
      <c r="O730" s="32" t="s">
        <v>25</v>
      </c>
      <c r="P730" s="32" t="s">
        <v>26</v>
      </c>
    </row>
    <row r="731" spans="1:16" x14ac:dyDescent="0.25">
      <c r="A731" s="49" t="s">
        <v>1938</v>
      </c>
      <c r="B731" s="32" t="s">
        <v>95</v>
      </c>
      <c r="C731" s="33">
        <v>43791</v>
      </c>
      <c r="D731" s="37">
        <f ca="1">TODAY()-Table15[Reservation Placed Date]</f>
        <v>1603</v>
      </c>
      <c r="E731" s="32" t="s">
        <v>25</v>
      </c>
      <c r="F731" s="34">
        <v>45286</v>
      </c>
      <c r="G731" s="36">
        <f ca="1">TODAY()-Table15[Order Invitation Received Date]</f>
        <v>108</v>
      </c>
      <c r="H731" s="34">
        <v>45288</v>
      </c>
      <c r="I731" s="36">
        <f ca="1">TODAY()-Table15[Order Placed Date]</f>
        <v>106</v>
      </c>
      <c r="J731" s="32" t="s">
        <v>593</v>
      </c>
      <c r="K731" s="32" t="s">
        <v>926</v>
      </c>
      <c r="L731" s="32" t="s">
        <v>1830</v>
      </c>
      <c r="M731" s="32" t="s">
        <v>23</v>
      </c>
      <c r="N731" s="46" t="s">
        <v>24</v>
      </c>
      <c r="O731" s="32" t="s">
        <v>25</v>
      </c>
      <c r="P731" s="32" t="s">
        <v>26</v>
      </c>
    </row>
    <row r="732" spans="1:16" x14ac:dyDescent="0.25">
      <c r="A732" s="49" t="s">
        <v>1477</v>
      </c>
      <c r="B732" s="32" t="s">
        <v>95</v>
      </c>
      <c r="C732" s="33">
        <v>43791</v>
      </c>
      <c r="D732" s="37">
        <f ca="1">TODAY()-Table15[Reservation Placed Date]</f>
        <v>1603</v>
      </c>
      <c r="E732" s="32" t="s">
        <v>25</v>
      </c>
      <c r="F732" s="34">
        <v>45286</v>
      </c>
      <c r="G732" s="36">
        <f ca="1">TODAY()-Table15[Order Invitation Received Date]</f>
        <v>108</v>
      </c>
      <c r="H732" s="34">
        <v>45288</v>
      </c>
      <c r="I732" s="36">
        <f ca="1">TODAY()-Table15[Order Placed Date]</f>
        <v>106</v>
      </c>
      <c r="J732" s="32" t="s">
        <v>36</v>
      </c>
      <c r="K732" s="32" t="s">
        <v>960</v>
      </c>
      <c r="L732" s="32" t="s">
        <v>458</v>
      </c>
      <c r="M732" s="32" t="s">
        <v>23</v>
      </c>
      <c r="N732" s="46" t="s">
        <v>340</v>
      </c>
      <c r="O732" s="32" t="s">
        <v>25</v>
      </c>
      <c r="P732" s="32" t="s">
        <v>26</v>
      </c>
    </row>
    <row r="733" spans="1:16" x14ac:dyDescent="0.25">
      <c r="A733" s="49" t="s">
        <v>2618</v>
      </c>
      <c r="B733" s="32" t="s">
        <v>95</v>
      </c>
      <c r="C733" s="33">
        <v>43791</v>
      </c>
      <c r="D733" s="37">
        <f ca="1">TODAY()-Table15[Reservation Placed Date]</f>
        <v>1603</v>
      </c>
      <c r="E733" s="32" t="s">
        <v>25</v>
      </c>
      <c r="F733" s="34">
        <v>45286</v>
      </c>
      <c r="G733" s="36">
        <f ca="1">TODAY()-Table15[Order Invitation Received Date]</f>
        <v>108</v>
      </c>
      <c r="H733" s="34">
        <v>45287</v>
      </c>
      <c r="I733" s="36">
        <f ca="1">TODAY()-Table15[Order Placed Date]</f>
        <v>107</v>
      </c>
      <c r="J733" s="32" t="s">
        <v>1041</v>
      </c>
      <c r="K733" s="32" t="s">
        <v>2496</v>
      </c>
      <c r="L733" s="32" t="s">
        <v>2619</v>
      </c>
      <c r="M733" s="32" t="s">
        <v>23</v>
      </c>
      <c r="N733" s="46" t="s">
        <v>340</v>
      </c>
      <c r="O733" s="32" t="s">
        <v>25</v>
      </c>
      <c r="P733" s="32" t="s">
        <v>26</v>
      </c>
    </row>
    <row r="734" spans="1:16" x14ac:dyDescent="0.25">
      <c r="A734" s="49" t="s">
        <v>2130</v>
      </c>
      <c r="B734" s="32" t="s">
        <v>64</v>
      </c>
      <c r="C734" s="33">
        <v>43791</v>
      </c>
      <c r="D734" s="37">
        <f ca="1">TODAY()-Table15[Reservation Placed Date]</f>
        <v>1603</v>
      </c>
      <c r="E734" s="32" t="s">
        <v>25</v>
      </c>
      <c r="F734" s="34">
        <v>45286</v>
      </c>
      <c r="G734" s="36">
        <f ca="1">TODAY()-Table15[Order Invitation Received Date]</f>
        <v>108</v>
      </c>
      <c r="H734" s="34">
        <v>45296</v>
      </c>
      <c r="I734" s="36">
        <f ca="1">TODAY()-Table15[Order Placed Date]</f>
        <v>98</v>
      </c>
      <c r="J734" s="32" t="s">
        <v>134</v>
      </c>
      <c r="K734" s="32" t="s">
        <v>285</v>
      </c>
      <c r="L734" s="32" t="s">
        <v>127</v>
      </c>
      <c r="M734" s="32" t="s">
        <v>23</v>
      </c>
      <c r="N734" s="46" t="s">
        <v>340</v>
      </c>
      <c r="O734" s="32" t="s">
        <v>25</v>
      </c>
      <c r="P734" s="32" t="s">
        <v>26</v>
      </c>
    </row>
    <row r="735" spans="1:16" x14ac:dyDescent="0.25">
      <c r="A735" s="49" t="s">
        <v>1394</v>
      </c>
      <c r="B735" s="32" t="s">
        <v>95</v>
      </c>
      <c r="C735" s="33">
        <v>43791</v>
      </c>
      <c r="D735" s="37">
        <f ca="1">TODAY()-Table15[Reservation Placed Date]</f>
        <v>1603</v>
      </c>
      <c r="E735" s="32" t="s">
        <v>25</v>
      </c>
      <c r="F735" s="34">
        <v>45286</v>
      </c>
      <c r="G735" s="36">
        <f ca="1">TODAY()-Table15[Order Invitation Received Date]</f>
        <v>108</v>
      </c>
      <c r="H735" s="34">
        <v>45287</v>
      </c>
      <c r="I735" s="36">
        <f ca="1">TODAY()-Table15[Order Placed Date]</f>
        <v>107</v>
      </c>
      <c r="J735" s="32" t="s">
        <v>134</v>
      </c>
      <c r="K735" s="32" t="s">
        <v>1395</v>
      </c>
      <c r="L735" s="32" t="s">
        <v>517</v>
      </c>
      <c r="M735" s="32" t="s">
        <v>23</v>
      </c>
      <c r="N735" s="46" t="s">
        <v>340</v>
      </c>
      <c r="O735" s="32" t="s">
        <v>25</v>
      </c>
      <c r="P735" s="32" t="s">
        <v>26</v>
      </c>
    </row>
    <row r="736" spans="1:16" x14ac:dyDescent="0.25">
      <c r="A736" s="49" t="s">
        <v>1152</v>
      </c>
      <c r="B736" s="32" t="s">
        <v>95</v>
      </c>
      <c r="C736" s="33">
        <v>43791</v>
      </c>
      <c r="D736" s="37">
        <f ca="1">TODAY()-Table15[Reservation Placed Date]</f>
        <v>1603</v>
      </c>
      <c r="E736" s="32" t="s">
        <v>25</v>
      </c>
      <c r="F736" s="34">
        <v>45286</v>
      </c>
      <c r="G736" s="36">
        <f ca="1">TODAY()-Table15[Order Invitation Received Date]</f>
        <v>108</v>
      </c>
      <c r="H736" s="34">
        <v>45286</v>
      </c>
      <c r="I736" s="36">
        <f ca="1">TODAY()-Table15[Order Placed Date]</f>
        <v>108</v>
      </c>
      <c r="J736" s="32" t="s">
        <v>21</v>
      </c>
      <c r="K736" s="32" t="s">
        <v>25</v>
      </c>
      <c r="L736" s="32" t="s">
        <v>1153</v>
      </c>
      <c r="M736" s="32" t="s">
        <v>23</v>
      </c>
      <c r="N736" s="46" t="s">
        <v>340</v>
      </c>
      <c r="O736" s="32" t="s">
        <v>25</v>
      </c>
      <c r="P736" s="32" t="s">
        <v>26</v>
      </c>
    </row>
    <row r="737" spans="1:16" x14ac:dyDescent="0.25">
      <c r="A737" s="49" t="s">
        <v>1437</v>
      </c>
      <c r="B737" s="32" t="s">
        <v>95</v>
      </c>
      <c r="C737" s="33">
        <v>43791</v>
      </c>
      <c r="D737" s="37">
        <f ca="1">TODAY()-Table15[Reservation Placed Date]</f>
        <v>1603</v>
      </c>
      <c r="E737" s="32" t="s">
        <v>25</v>
      </c>
      <c r="F737" s="34">
        <v>45286</v>
      </c>
      <c r="G737" s="36">
        <f ca="1">TODAY()-Table15[Order Invitation Received Date]</f>
        <v>108</v>
      </c>
      <c r="H737" s="34">
        <v>45288</v>
      </c>
      <c r="I737" s="36">
        <f ca="1">TODAY()-Table15[Order Placed Date]</f>
        <v>106</v>
      </c>
      <c r="J737" s="32" t="s">
        <v>36</v>
      </c>
      <c r="K737" s="32" t="s">
        <v>1438</v>
      </c>
      <c r="L737" s="32" t="s">
        <v>552</v>
      </c>
      <c r="M737" s="32" t="s">
        <v>23</v>
      </c>
      <c r="N737" s="46" t="s">
        <v>340</v>
      </c>
      <c r="O737" s="32" t="s">
        <v>25</v>
      </c>
      <c r="P737" s="32" t="s">
        <v>26</v>
      </c>
    </row>
    <row r="738" spans="1:16" x14ac:dyDescent="0.25">
      <c r="A738" s="49" t="s">
        <v>2194</v>
      </c>
      <c r="B738" s="32" t="s">
        <v>95</v>
      </c>
      <c r="C738" s="33">
        <v>43791</v>
      </c>
      <c r="D738" s="37">
        <f ca="1">TODAY()-Table15[Reservation Placed Date]</f>
        <v>1603</v>
      </c>
      <c r="E738" s="32" t="s">
        <v>25</v>
      </c>
      <c r="F738" s="34">
        <v>45286</v>
      </c>
      <c r="G738" s="36">
        <f ca="1">TODAY()-Table15[Order Invitation Received Date]</f>
        <v>108</v>
      </c>
      <c r="H738" s="34">
        <v>45286</v>
      </c>
      <c r="I738" s="36">
        <f ca="1">TODAY()-Table15[Order Placed Date]</f>
        <v>108</v>
      </c>
      <c r="J738" s="32" t="s">
        <v>134</v>
      </c>
      <c r="K738" s="32" t="s">
        <v>1395</v>
      </c>
      <c r="L738" s="32" t="s">
        <v>438</v>
      </c>
      <c r="M738" s="32" t="s">
        <v>23</v>
      </c>
      <c r="N738" s="46" t="s">
        <v>24</v>
      </c>
      <c r="O738" s="32" t="s">
        <v>25</v>
      </c>
      <c r="P738" s="32" t="s">
        <v>26</v>
      </c>
    </row>
    <row r="739" spans="1:16" x14ac:dyDescent="0.25">
      <c r="A739" s="49" t="s">
        <v>1728</v>
      </c>
      <c r="B739" s="32" t="s">
        <v>95</v>
      </c>
      <c r="C739" s="33">
        <v>43791</v>
      </c>
      <c r="D739" s="37">
        <f ca="1">TODAY()-Table15[Reservation Placed Date]</f>
        <v>1603</v>
      </c>
      <c r="E739" s="32" t="s">
        <v>25</v>
      </c>
      <c r="F739" s="34">
        <v>45286</v>
      </c>
      <c r="G739" s="36">
        <f ca="1">TODAY()-Table15[Order Invitation Received Date]</f>
        <v>108</v>
      </c>
      <c r="H739" s="34">
        <v>45290</v>
      </c>
      <c r="I739" s="36">
        <f ca="1">TODAY()-Table15[Order Placed Date]</f>
        <v>104</v>
      </c>
      <c r="J739" s="32" t="s">
        <v>620</v>
      </c>
      <c r="K739" s="32" t="s">
        <v>1729</v>
      </c>
      <c r="L739" s="32" t="s">
        <v>585</v>
      </c>
      <c r="M739" s="32" t="s">
        <v>23</v>
      </c>
      <c r="N739" s="46" t="s">
        <v>356</v>
      </c>
      <c r="O739" s="32" t="s">
        <v>25</v>
      </c>
      <c r="P739" s="32" t="s">
        <v>26</v>
      </c>
    </row>
    <row r="740" spans="1:16" x14ac:dyDescent="0.25">
      <c r="A740" s="49" t="s">
        <v>1434</v>
      </c>
      <c r="B740" s="32" t="s">
        <v>95</v>
      </c>
      <c r="C740" s="33">
        <v>43791</v>
      </c>
      <c r="D740" s="37">
        <f ca="1">TODAY()-Table15[Reservation Placed Date]</f>
        <v>1603</v>
      </c>
      <c r="E740" s="32" t="s">
        <v>25</v>
      </c>
      <c r="F740" s="34">
        <v>45286</v>
      </c>
      <c r="G740" s="36">
        <f ca="1">TODAY()-Table15[Order Invitation Received Date]</f>
        <v>108</v>
      </c>
      <c r="H740" s="34">
        <v>45287</v>
      </c>
      <c r="I740" s="36">
        <f ca="1">TODAY()-Table15[Order Placed Date]</f>
        <v>107</v>
      </c>
      <c r="J740" s="32" t="s">
        <v>427</v>
      </c>
      <c r="K740" s="32" t="s">
        <v>794</v>
      </c>
      <c r="L740" s="32" t="s">
        <v>591</v>
      </c>
      <c r="M740" s="32" t="s">
        <v>23</v>
      </c>
      <c r="N740" s="46" t="s">
        <v>24</v>
      </c>
      <c r="O740" s="32" t="s">
        <v>25</v>
      </c>
      <c r="P740" s="32" t="s">
        <v>26</v>
      </c>
    </row>
    <row r="741" spans="1:16" x14ac:dyDescent="0.25">
      <c r="A741" s="49" t="s">
        <v>2004</v>
      </c>
      <c r="B741" s="32" t="s">
        <v>29</v>
      </c>
      <c r="C741" s="33">
        <v>43791</v>
      </c>
      <c r="D741" s="37">
        <f ca="1">TODAY()-Table15[Reservation Placed Date]</f>
        <v>1603</v>
      </c>
      <c r="E741" s="32" t="s">
        <v>25</v>
      </c>
      <c r="F741" s="34">
        <v>45286</v>
      </c>
      <c r="G741" s="36">
        <f ca="1">TODAY()-Table15[Order Invitation Received Date]</f>
        <v>108</v>
      </c>
      <c r="H741" s="34">
        <v>45287</v>
      </c>
      <c r="I741" s="36">
        <f ca="1">TODAY()-Table15[Order Placed Date]</f>
        <v>107</v>
      </c>
      <c r="J741" s="32" t="s">
        <v>394</v>
      </c>
      <c r="K741" s="32" t="s">
        <v>127</v>
      </c>
      <c r="L741" s="32" t="s">
        <v>2005</v>
      </c>
      <c r="M741" s="32" t="s">
        <v>23</v>
      </c>
      <c r="N741" s="46" t="s">
        <v>340</v>
      </c>
      <c r="O741" s="32" t="s">
        <v>25</v>
      </c>
      <c r="P741" s="32" t="s">
        <v>26</v>
      </c>
    </row>
    <row r="742" spans="1:16" x14ac:dyDescent="0.25">
      <c r="A742" s="49" t="s">
        <v>2004</v>
      </c>
      <c r="B742" s="32" t="s">
        <v>64</v>
      </c>
      <c r="C742" s="33">
        <v>43791</v>
      </c>
      <c r="D742" s="37">
        <f ca="1">TODAY()-Table15[Reservation Placed Date]</f>
        <v>1603</v>
      </c>
      <c r="E742" s="32" t="s">
        <v>25</v>
      </c>
      <c r="F742" s="34">
        <v>45286</v>
      </c>
      <c r="G742" s="36">
        <f ca="1">TODAY()-Table15[Order Invitation Received Date]</f>
        <v>108</v>
      </c>
      <c r="H742" s="34">
        <v>45287</v>
      </c>
      <c r="I742" s="36">
        <f ca="1">TODAY()-Table15[Order Placed Date]</f>
        <v>107</v>
      </c>
      <c r="J742" s="32" t="s">
        <v>394</v>
      </c>
      <c r="K742" s="32" t="s">
        <v>127</v>
      </c>
      <c r="L742" s="32" t="s">
        <v>3133</v>
      </c>
      <c r="M742" s="32" t="s">
        <v>23</v>
      </c>
      <c r="N742" s="46" t="s">
        <v>340</v>
      </c>
      <c r="O742" s="32" t="s">
        <v>25</v>
      </c>
      <c r="P742" s="32" t="s">
        <v>26</v>
      </c>
    </row>
    <row r="743" spans="1:16" x14ac:dyDescent="0.25">
      <c r="A743" s="49" t="s">
        <v>2733</v>
      </c>
      <c r="B743" s="32" t="s">
        <v>59</v>
      </c>
      <c r="C743" s="33">
        <v>43791</v>
      </c>
      <c r="D743" s="37">
        <f ca="1">TODAY()-Table15[Reservation Placed Date]</f>
        <v>1603</v>
      </c>
      <c r="E743" s="32" t="s">
        <v>25</v>
      </c>
      <c r="F743" s="34">
        <v>45286</v>
      </c>
      <c r="G743" s="36">
        <f ca="1">TODAY()-Table15[Order Invitation Received Date]</f>
        <v>108</v>
      </c>
      <c r="H743" s="34">
        <v>45287</v>
      </c>
      <c r="I743" s="36">
        <f ca="1">TODAY()-Table15[Order Placed Date]</f>
        <v>107</v>
      </c>
      <c r="J743" s="32" t="s">
        <v>520</v>
      </c>
      <c r="K743" s="32" t="s">
        <v>2734</v>
      </c>
      <c r="L743" s="32" t="s">
        <v>480</v>
      </c>
      <c r="M743" s="32" t="s">
        <v>23</v>
      </c>
      <c r="N743" s="46" t="s">
        <v>340</v>
      </c>
      <c r="O743" s="32" t="s">
        <v>25</v>
      </c>
      <c r="P743" s="32" t="s">
        <v>26</v>
      </c>
    </row>
    <row r="744" spans="1:16" x14ac:dyDescent="0.25">
      <c r="A744" s="49" t="s">
        <v>1481</v>
      </c>
      <c r="B744" s="32" t="s">
        <v>95</v>
      </c>
      <c r="C744" s="33">
        <v>43791</v>
      </c>
      <c r="D744" s="37">
        <f ca="1">TODAY()-Table15[Reservation Placed Date]</f>
        <v>1603</v>
      </c>
      <c r="E744" s="32" t="s">
        <v>25</v>
      </c>
      <c r="F744" s="34">
        <v>45286</v>
      </c>
      <c r="G744" s="36">
        <f ca="1">TODAY()-Table15[Order Invitation Received Date]</f>
        <v>108</v>
      </c>
      <c r="H744" s="34">
        <v>45288</v>
      </c>
      <c r="I744" s="36">
        <f ca="1">TODAY()-Table15[Order Placed Date]</f>
        <v>106</v>
      </c>
      <c r="J744" s="32" t="s">
        <v>36</v>
      </c>
      <c r="K744" s="32" t="s">
        <v>617</v>
      </c>
      <c r="L744" s="32" t="s">
        <v>517</v>
      </c>
      <c r="M744" s="32" t="s">
        <v>23</v>
      </c>
      <c r="N744" s="46" t="s">
        <v>24</v>
      </c>
      <c r="O744" s="32" t="s">
        <v>25</v>
      </c>
      <c r="P744" s="32" t="s">
        <v>26</v>
      </c>
    </row>
    <row r="745" spans="1:16" x14ac:dyDescent="0.25">
      <c r="A745" s="49" t="s">
        <v>1377</v>
      </c>
      <c r="B745" s="32" t="s">
        <v>95</v>
      </c>
      <c r="C745" s="33">
        <v>43791</v>
      </c>
      <c r="D745" s="37">
        <f ca="1">TODAY()-Table15[Reservation Placed Date]</f>
        <v>1603</v>
      </c>
      <c r="E745" s="32" t="s">
        <v>25</v>
      </c>
      <c r="F745" s="34">
        <v>45286</v>
      </c>
      <c r="G745" s="36">
        <f ca="1">TODAY()-Table15[Order Invitation Received Date]</f>
        <v>108</v>
      </c>
      <c r="H745" s="34">
        <v>45287</v>
      </c>
      <c r="I745" s="36">
        <f ca="1">TODAY()-Table15[Order Placed Date]</f>
        <v>107</v>
      </c>
      <c r="J745" s="32" t="s">
        <v>253</v>
      </c>
      <c r="K745" s="32" t="s">
        <v>415</v>
      </c>
      <c r="L745" s="32" t="s">
        <v>61</v>
      </c>
      <c r="M745" s="32" t="s">
        <v>23</v>
      </c>
      <c r="N745" s="46" t="s">
        <v>340</v>
      </c>
      <c r="O745" s="32" t="s">
        <v>25</v>
      </c>
      <c r="P745" s="32" t="s">
        <v>26</v>
      </c>
    </row>
    <row r="746" spans="1:16" x14ac:dyDescent="0.25">
      <c r="A746" s="49" t="s">
        <v>1431</v>
      </c>
      <c r="B746" s="32" t="s">
        <v>95</v>
      </c>
      <c r="C746" s="33">
        <v>43791</v>
      </c>
      <c r="D746" s="37">
        <f ca="1">TODAY()-Table15[Reservation Placed Date]</f>
        <v>1603</v>
      </c>
      <c r="E746" s="32" t="s">
        <v>25</v>
      </c>
      <c r="F746" s="34">
        <v>45286</v>
      </c>
      <c r="G746" s="36">
        <f ca="1">TODAY()-Table15[Order Invitation Received Date]</f>
        <v>108</v>
      </c>
      <c r="H746" s="34">
        <v>45286</v>
      </c>
      <c r="I746" s="36">
        <f ca="1">TODAY()-Table15[Order Placed Date]</f>
        <v>108</v>
      </c>
      <c r="J746" s="32" t="s">
        <v>36</v>
      </c>
      <c r="K746" s="32" t="s">
        <v>152</v>
      </c>
      <c r="L746" s="32" t="s">
        <v>606</v>
      </c>
      <c r="M746" s="32" t="s">
        <v>23</v>
      </c>
      <c r="N746" s="46" t="s">
        <v>340</v>
      </c>
      <c r="O746" s="32" t="s">
        <v>25</v>
      </c>
      <c r="P746" s="32" t="s">
        <v>26</v>
      </c>
    </row>
    <row r="747" spans="1:16" x14ac:dyDescent="0.25">
      <c r="A747" s="49" t="s">
        <v>1416</v>
      </c>
      <c r="B747" s="32" t="s">
        <v>95</v>
      </c>
      <c r="C747" s="33">
        <v>43791</v>
      </c>
      <c r="D747" s="37">
        <f ca="1">TODAY()-Table15[Reservation Placed Date]</f>
        <v>1603</v>
      </c>
      <c r="E747" s="32" t="s">
        <v>25</v>
      </c>
      <c r="F747" s="34">
        <v>45286</v>
      </c>
      <c r="G747" s="36">
        <f ca="1">TODAY()-Table15[Order Invitation Received Date]</f>
        <v>108</v>
      </c>
      <c r="H747" s="34">
        <v>45286</v>
      </c>
      <c r="I747" s="36">
        <f ca="1">TODAY()-Table15[Order Placed Date]</f>
        <v>108</v>
      </c>
      <c r="J747" s="32" t="s">
        <v>1019</v>
      </c>
      <c r="K747" s="32" t="s">
        <v>1020</v>
      </c>
      <c r="L747" s="32" t="s">
        <v>1417</v>
      </c>
      <c r="M747" s="32" t="s">
        <v>23</v>
      </c>
      <c r="N747" s="46" t="s">
        <v>24</v>
      </c>
      <c r="O747" s="32" t="s">
        <v>25</v>
      </c>
      <c r="P747" s="32" t="s">
        <v>26</v>
      </c>
    </row>
    <row r="748" spans="1:16" x14ac:dyDescent="0.25">
      <c r="A748" s="49" t="s">
        <v>1101</v>
      </c>
      <c r="B748" s="32" t="s">
        <v>95</v>
      </c>
      <c r="C748" s="33">
        <v>43791</v>
      </c>
      <c r="D748" s="37">
        <f ca="1">TODAY()-Table15[Reservation Placed Date]</f>
        <v>1603</v>
      </c>
      <c r="E748" s="32" t="s">
        <v>25</v>
      </c>
      <c r="F748" s="34">
        <v>45286</v>
      </c>
      <c r="G748" s="36">
        <f ca="1">TODAY()-Table15[Order Invitation Received Date]</f>
        <v>108</v>
      </c>
      <c r="H748" s="34">
        <v>45286</v>
      </c>
      <c r="I748" s="36">
        <f ca="1">TODAY()-Table15[Order Placed Date]</f>
        <v>108</v>
      </c>
      <c r="J748" s="32" t="s">
        <v>450</v>
      </c>
      <c r="K748" s="32" t="s">
        <v>538</v>
      </c>
      <c r="L748" s="32" t="s">
        <v>513</v>
      </c>
      <c r="M748" s="32" t="s">
        <v>23</v>
      </c>
      <c r="N748" s="46" t="s">
        <v>340</v>
      </c>
      <c r="O748" s="32" t="s">
        <v>25</v>
      </c>
      <c r="P748" s="32" t="s">
        <v>26</v>
      </c>
    </row>
    <row r="749" spans="1:16" x14ac:dyDescent="0.25">
      <c r="A749" s="49" t="s">
        <v>3196</v>
      </c>
      <c r="B749" s="32" t="s">
        <v>95</v>
      </c>
      <c r="C749" s="33">
        <v>43791</v>
      </c>
      <c r="D749" s="37">
        <f ca="1">TODAY()-Table15[Reservation Placed Date]</f>
        <v>1603</v>
      </c>
      <c r="E749" s="32" t="s">
        <v>25</v>
      </c>
      <c r="F749" s="34">
        <v>45286</v>
      </c>
      <c r="G749" s="36">
        <f ca="1">TODAY()-Table15[Order Invitation Received Date]</f>
        <v>108</v>
      </c>
      <c r="H749" s="34">
        <v>45286</v>
      </c>
      <c r="I749" s="36">
        <f ca="1">TODAY()-Table15[Order Placed Date]</f>
        <v>108</v>
      </c>
      <c r="J749" s="32" t="s">
        <v>253</v>
      </c>
      <c r="K749" s="32" t="s">
        <v>32</v>
      </c>
      <c r="L749" s="32" t="s">
        <v>32</v>
      </c>
      <c r="M749" s="32" t="s">
        <v>23</v>
      </c>
      <c r="N749" s="46" t="s">
        <v>24</v>
      </c>
      <c r="O749" s="32" t="s">
        <v>25</v>
      </c>
      <c r="P749" s="32" t="s">
        <v>26</v>
      </c>
    </row>
    <row r="750" spans="1:16" x14ac:dyDescent="0.25">
      <c r="A750" s="49" t="s">
        <v>1283</v>
      </c>
      <c r="B750" s="32" t="s">
        <v>95</v>
      </c>
      <c r="C750" s="33">
        <v>43791</v>
      </c>
      <c r="D750" s="37">
        <f ca="1">TODAY()-Table15[Reservation Placed Date]</f>
        <v>1603</v>
      </c>
      <c r="E750" s="32" t="s">
        <v>25</v>
      </c>
      <c r="F750" s="34">
        <v>45286</v>
      </c>
      <c r="G750" s="36">
        <f ca="1">TODAY()-Table15[Order Invitation Received Date]</f>
        <v>108</v>
      </c>
      <c r="H750" s="34">
        <v>45286</v>
      </c>
      <c r="I750" s="36">
        <f ca="1">TODAY()-Table15[Order Placed Date]</f>
        <v>108</v>
      </c>
      <c r="J750" s="32" t="s">
        <v>134</v>
      </c>
      <c r="K750" s="32" t="s">
        <v>785</v>
      </c>
      <c r="L750" s="32" t="s">
        <v>595</v>
      </c>
      <c r="M750" s="32" t="s">
        <v>23</v>
      </c>
      <c r="N750" s="46" t="s">
        <v>340</v>
      </c>
      <c r="O750" s="32" t="s">
        <v>25</v>
      </c>
      <c r="P750" s="32" t="s">
        <v>26</v>
      </c>
    </row>
    <row r="751" spans="1:16" x14ac:dyDescent="0.25">
      <c r="A751" s="49" t="s">
        <v>1331</v>
      </c>
      <c r="B751" s="32" t="s">
        <v>95</v>
      </c>
      <c r="C751" s="33">
        <v>43791</v>
      </c>
      <c r="D751" s="37">
        <f ca="1">TODAY()-Table15[Reservation Placed Date]</f>
        <v>1603</v>
      </c>
      <c r="E751" s="32" t="s">
        <v>25</v>
      </c>
      <c r="F751" s="34">
        <v>45286</v>
      </c>
      <c r="G751" s="36">
        <f ca="1">TODAY()-Table15[Order Invitation Received Date]</f>
        <v>108</v>
      </c>
      <c r="H751" s="34">
        <v>45286</v>
      </c>
      <c r="I751" s="36">
        <f ca="1">TODAY()-Table15[Order Placed Date]</f>
        <v>108</v>
      </c>
      <c r="J751" s="32" t="s">
        <v>36</v>
      </c>
      <c r="K751" s="32" t="s">
        <v>1332</v>
      </c>
      <c r="L751" s="32" t="s">
        <v>1333</v>
      </c>
      <c r="M751" s="32" t="s">
        <v>23</v>
      </c>
      <c r="N751" s="46" t="s">
        <v>24</v>
      </c>
      <c r="O751" s="32" t="s">
        <v>25</v>
      </c>
      <c r="P751" s="32" t="s">
        <v>26</v>
      </c>
    </row>
    <row r="752" spans="1:16" x14ac:dyDescent="0.25">
      <c r="A752" s="49" t="s">
        <v>3242</v>
      </c>
      <c r="B752" s="32" t="s">
        <v>95</v>
      </c>
      <c r="C752" s="33">
        <v>43791</v>
      </c>
      <c r="D752" s="37">
        <f ca="1">TODAY()-Table15[Reservation Placed Date]</f>
        <v>1603</v>
      </c>
      <c r="E752" s="32" t="s">
        <v>25</v>
      </c>
      <c r="F752" s="34">
        <v>45286</v>
      </c>
      <c r="G752" s="36">
        <f ca="1">TODAY()-Table15[Order Invitation Received Date]</f>
        <v>108</v>
      </c>
      <c r="H752" s="34">
        <v>45287</v>
      </c>
      <c r="I752" s="36">
        <f ca="1">TODAY()-Table15[Order Placed Date]</f>
        <v>107</v>
      </c>
      <c r="J752" s="32" t="s">
        <v>134</v>
      </c>
      <c r="K752" s="32" t="s">
        <v>3243</v>
      </c>
      <c r="L752" s="32" t="s">
        <v>3244</v>
      </c>
      <c r="M752" s="32" t="s">
        <v>23</v>
      </c>
      <c r="N752" s="46" t="s">
        <v>24</v>
      </c>
      <c r="O752" s="32" t="s">
        <v>25</v>
      </c>
      <c r="P752" s="32" t="s">
        <v>26</v>
      </c>
    </row>
    <row r="753" spans="1:16" x14ac:dyDescent="0.25">
      <c r="A753" s="49" t="s">
        <v>1088</v>
      </c>
      <c r="B753" s="32" t="s">
        <v>95</v>
      </c>
      <c r="C753" s="33">
        <v>43791</v>
      </c>
      <c r="D753" s="37">
        <f ca="1">TODAY()-Table15[Reservation Placed Date]</f>
        <v>1603</v>
      </c>
      <c r="E753" s="32" t="s">
        <v>25</v>
      </c>
      <c r="F753" s="34">
        <v>45286</v>
      </c>
      <c r="G753" s="36">
        <f ca="1">TODAY()-Table15[Order Invitation Received Date]</f>
        <v>108</v>
      </c>
      <c r="H753" s="34">
        <v>45286</v>
      </c>
      <c r="I753" s="36">
        <f ca="1">TODAY()-Table15[Order Placed Date]</f>
        <v>108</v>
      </c>
      <c r="J753" s="32" t="s">
        <v>528</v>
      </c>
      <c r="K753" s="32" t="s">
        <v>1089</v>
      </c>
      <c r="L753" s="32" t="s">
        <v>438</v>
      </c>
      <c r="M753" s="32" t="s">
        <v>23</v>
      </c>
      <c r="N753" s="46" t="s">
        <v>340</v>
      </c>
      <c r="O753" s="32" t="s">
        <v>25</v>
      </c>
      <c r="P753" s="32" t="s">
        <v>26</v>
      </c>
    </row>
    <row r="754" spans="1:16" x14ac:dyDescent="0.25">
      <c r="A754" s="49" t="s">
        <v>3901</v>
      </c>
      <c r="B754" s="32" t="s">
        <v>95</v>
      </c>
      <c r="C754" s="33">
        <v>43791</v>
      </c>
      <c r="D754" s="37">
        <f ca="1">TODAY()-Table15[Reservation Placed Date]</f>
        <v>1603</v>
      </c>
      <c r="E754" s="32" t="s">
        <v>25</v>
      </c>
      <c r="F754" s="34">
        <v>45286</v>
      </c>
      <c r="G754" s="36">
        <f ca="1">TODAY()-Table15[Order Invitation Received Date]</f>
        <v>108</v>
      </c>
      <c r="H754" s="34">
        <v>45286</v>
      </c>
      <c r="I754" s="36">
        <f ca="1">TODAY()-Table15[Order Placed Date]</f>
        <v>108</v>
      </c>
      <c r="J754" s="32" t="s">
        <v>450</v>
      </c>
      <c r="K754" s="32" t="s">
        <v>538</v>
      </c>
      <c r="L754" s="32" t="s">
        <v>513</v>
      </c>
      <c r="M754" s="32" t="s">
        <v>23</v>
      </c>
      <c r="N754" s="46" t="s">
        <v>340</v>
      </c>
      <c r="O754" s="32" t="s">
        <v>25</v>
      </c>
      <c r="P754" s="32" t="s">
        <v>26</v>
      </c>
    </row>
    <row r="755" spans="1:16" x14ac:dyDescent="0.25">
      <c r="A755" s="49" t="s">
        <v>1131</v>
      </c>
      <c r="B755" s="32" t="s">
        <v>64</v>
      </c>
      <c r="C755" s="33">
        <v>43791</v>
      </c>
      <c r="D755" s="37">
        <f ca="1">TODAY()-Table15[Reservation Placed Date]</f>
        <v>1603</v>
      </c>
      <c r="E755" s="32" t="s">
        <v>25</v>
      </c>
      <c r="F755" s="34">
        <v>45286</v>
      </c>
      <c r="G755" s="36">
        <f ca="1">TODAY()-Table15[Order Invitation Received Date]</f>
        <v>108</v>
      </c>
      <c r="H755" s="34">
        <v>45286</v>
      </c>
      <c r="I755" s="36">
        <f ca="1">TODAY()-Table15[Order Placed Date]</f>
        <v>108</v>
      </c>
      <c r="J755" s="32" t="s">
        <v>399</v>
      </c>
      <c r="K755" s="32" t="s">
        <v>1132</v>
      </c>
      <c r="L755" s="32" t="s">
        <v>606</v>
      </c>
      <c r="M755" s="32" t="s">
        <v>23</v>
      </c>
      <c r="N755" s="46" t="s">
        <v>340</v>
      </c>
      <c r="O755" s="32" t="s">
        <v>25</v>
      </c>
      <c r="P755" s="32" t="s">
        <v>26</v>
      </c>
    </row>
    <row r="756" spans="1:16" x14ac:dyDescent="0.25">
      <c r="A756" s="49" t="s">
        <v>1583</v>
      </c>
      <c r="B756" s="32" t="s">
        <v>95</v>
      </c>
      <c r="C756" s="33">
        <v>43791</v>
      </c>
      <c r="D756" s="37">
        <f ca="1">TODAY()-Table15[Reservation Placed Date]</f>
        <v>1603</v>
      </c>
      <c r="E756" s="32" t="s">
        <v>25</v>
      </c>
      <c r="F756" s="34">
        <v>45286</v>
      </c>
      <c r="G756" s="36">
        <f ca="1">TODAY()-Table15[Order Invitation Received Date]</f>
        <v>108</v>
      </c>
      <c r="H756" s="34">
        <v>45289</v>
      </c>
      <c r="I756" s="36">
        <f ca="1">TODAY()-Table15[Order Placed Date]</f>
        <v>105</v>
      </c>
      <c r="J756" s="32" t="s">
        <v>253</v>
      </c>
      <c r="K756" s="32" t="s">
        <v>867</v>
      </c>
      <c r="L756" s="32" t="s">
        <v>606</v>
      </c>
      <c r="M756" s="32" t="s">
        <v>23</v>
      </c>
      <c r="N756" s="46" t="s">
        <v>340</v>
      </c>
      <c r="O756" s="32" t="s">
        <v>25</v>
      </c>
      <c r="P756" s="32" t="s">
        <v>26</v>
      </c>
    </row>
    <row r="757" spans="1:16" x14ac:dyDescent="0.25">
      <c r="A757" s="49" t="s">
        <v>1075</v>
      </c>
      <c r="B757" s="32" t="s">
        <v>95</v>
      </c>
      <c r="C757" s="33">
        <v>43791</v>
      </c>
      <c r="D757" s="37">
        <f ca="1">TODAY()-Table15[Reservation Placed Date]</f>
        <v>1603</v>
      </c>
      <c r="E757" s="32" t="s">
        <v>25</v>
      </c>
      <c r="F757" s="34">
        <v>45286</v>
      </c>
      <c r="G757" s="36">
        <f ca="1">TODAY()-Table15[Order Invitation Received Date]</f>
        <v>108</v>
      </c>
      <c r="H757" s="34">
        <v>45286</v>
      </c>
      <c r="I757" s="36">
        <f ca="1">TODAY()-Table15[Order Placed Date]</f>
        <v>108</v>
      </c>
      <c r="J757" s="32" t="s">
        <v>450</v>
      </c>
      <c r="K757" s="32" t="s">
        <v>25</v>
      </c>
      <c r="L757" s="32">
        <v>2024</v>
      </c>
      <c r="M757" s="32" t="s">
        <v>23</v>
      </c>
      <c r="N757" s="46" t="s">
        <v>24</v>
      </c>
      <c r="O757" s="32" t="s">
        <v>25</v>
      </c>
      <c r="P757" s="32" t="s">
        <v>26</v>
      </c>
    </row>
    <row r="758" spans="1:16" x14ac:dyDescent="0.25">
      <c r="A758" s="49" t="s">
        <v>1502</v>
      </c>
      <c r="B758" s="32" t="s">
        <v>95</v>
      </c>
      <c r="C758" s="33">
        <v>43791</v>
      </c>
      <c r="D758" s="37">
        <f ca="1">TODAY()-Table15[Reservation Placed Date]</f>
        <v>1603</v>
      </c>
      <c r="E758" s="32" t="s">
        <v>25</v>
      </c>
      <c r="F758" s="34">
        <v>45286</v>
      </c>
      <c r="G758" s="36">
        <f ca="1">TODAY()-Table15[Order Invitation Received Date]</f>
        <v>108</v>
      </c>
      <c r="H758" s="34">
        <v>45288</v>
      </c>
      <c r="I758" s="36">
        <f ca="1">TODAY()-Table15[Order Placed Date]</f>
        <v>106</v>
      </c>
      <c r="J758" s="32" t="s">
        <v>701</v>
      </c>
      <c r="K758" s="32" t="s">
        <v>1503</v>
      </c>
      <c r="L758" s="32" t="s">
        <v>458</v>
      </c>
      <c r="M758" s="32" t="s">
        <v>23</v>
      </c>
      <c r="N758" s="46" t="s">
        <v>24</v>
      </c>
      <c r="O758" s="32" t="s">
        <v>25</v>
      </c>
      <c r="P758" s="32" t="s">
        <v>26</v>
      </c>
    </row>
    <row r="759" spans="1:16" x14ac:dyDescent="0.25">
      <c r="A759" s="49" t="s">
        <v>1396</v>
      </c>
      <c r="B759" s="32" t="s">
        <v>64</v>
      </c>
      <c r="C759" s="33">
        <v>43791</v>
      </c>
      <c r="D759" s="37">
        <f ca="1">TODAY()-Table15[Reservation Placed Date]</f>
        <v>1603</v>
      </c>
      <c r="E759" s="32" t="s">
        <v>25</v>
      </c>
      <c r="F759" s="34">
        <v>45283</v>
      </c>
      <c r="G759" s="36">
        <f ca="1">TODAY()-Table15[Order Invitation Received Date]</f>
        <v>111</v>
      </c>
      <c r="H759" s="34">
        <v>45283</v>
      </c>
      <c r="I759" s="36">
        <f ca="1">TODAY()-Table15[Order Placed Date]</f>
        <v>111</v>
      </c>
      <c r="J759" s="32" t="s">
        <v>482</v>
      </c>
      <c r="K759" s="32" t="s">
        <v>376</v>
      </c>
      <c r="L759" s="32" t="s">
        <v>1397</v>
      </c>
      <c r="M759" s="32" t="s">
        <v>23</v>
      </c>
      <c r="N759" s="46" t="s">
        <v>24</v>
      </c>
      <c r="O759" s="32" t="s">
        <v>25</v>
      </c>
      <c r="P759" s="32" t="s">
        <v>26</v>
      </c>
    </row>
    <row r="760" spans="1:16" x14ac:dyDescent="0.25">
      <c r="A760" s="49" t="s">
        <v>1398</v>
      </c>
      <c r="B760" s="32" t="s">
        <v>64</v>
      </c>
      <c r="C760" s="33">
        <v>43791</v>
      </c>
      <c r="D760" s="37">
        <f ca="1">TODAY()-Table15[Reservation Placed Date]</f>
        <v>1603</v>
      </c>
      <c r="E760" s="32" t="s">
        <v>25</v>
      </c>
      <c r="F760" s="34">
        <v>45282</v>
      </c>
      <c r="G760" s="36">
        <f ca="1">TODAY()-Table15[Order Invitation Received Date]</f>
        <v>112</v>
      </c>
      <c r="H760" s="34">
        <v>45283</v>
      </c>
      <c r="I760" s="36">
        <f ca="1">TODAY()-Table15[Order Placed Date]</f>
        <v>111</v>
      </c>
      <c r="J760" s="32" t="s">
        <v>482</v>
      </c>
      <c r="K760" s="32" t="s">
        <v>1399</v>
      </c>
      <c r="L760" s="32" t="s">
        <v>1397</v>
      </c>
      <c r="M760" s="32" t="s">
        <v>23</v>
      </c>
      <c r="N760" s="46" t="s">
        <v>340</v>
      </c>
      <c r="O760" s="32" t="s">
        <v>25</v>
      </c>
      <c r="P760" s="32" t="s">
        <v>26</v>
      </c>
    </row>
    <row r="761" spans="1:16" x14ac:dyDescent="0.25">
      <c r="A761" s="49" t="s">
        <v>770</v>
      </c>
      <c r="B761" s="32" t="s">
        <v>64</v>
      </c>
      <c r="C761" s="33">
        <v>43791</v>
      </c>
      <c r="D761" s="37">
        <f ca="1">TODAY()-Table15[Reservation Placed Date]</f>
        <v>1603</v>
      </c>
      <c r="E761" s="46" t="s">
        <v>20</v>
      </c>
      <c r="F761" s="34">
        <v>45282</v>
      </c>
      <c r="G761" s="36">
        <f ca="1">TODAY()-Table15[Order Invitation Received Date]</f>
        <v>112</v>
      </c>
      <c r="H761" s="34">
        <v>45252</v>
      </c>
      <c r="I761" s="36">
        <f ca="1">TODAY()-Table15[Order Placed Date]</f>
        <v>142</v>
      </c>
      <c r="J761" s="32" t="s">
        <v>134</v>
      </c>
      <c r="K761" s="32" t="s">
        <v>771</v>
      </c>
      <c r="L761" s="32" t="s">
        <v>595</v>
      </c>
      <c r="M761" s="32" t="s">
        <v>23</v>
      </c>
      <c r="N761" s="46" t="s">
        <v>340</v>
      </c>
      <c r="O761" s="32" t="s">
        <v>25</v>
      </c>
      <c r="P761" s="46" t="s">
        <v>20</v>
      </c>
    </row>
    <row r="762" spans="1:16" x14ac:dyDescent="0.25">
      <c r="A762" s="49" t="s">
        <v>3215</v>
      </c>
      <c r="B762" s="32" t="s">
        <v>59</v>
      </c>
      <c r="C762" s="33">
        <v>43791</v>
      </c>
      <c r="D762" s="37">
        <f ca="1">TODAY()-Table15[Reservation Placed Date]</f>
        <v>1603</v>
      </c>
      <c r="E762" s="46" t="s">
        <v>20</v>
      </c>
      <c r="F762" s="34">
        <v>45281</v>
      </c>
      <c r="G762" s="36">
        <f ca="1">TODAY()-Table15[Order Invitation Received Date]</f>
        <v>113</v>
      </c>
      <c r="H762" s="34">
        <v>45281</v>
      </c>
      <c r="I762" s="36">
        <f ca="1">TODAY()-Table15[Order Placed Date]</f>
        <v>113</v>
      </c>
      <c r="J762" s="32" t="s">
        <v>410</v>
      </c>
      <c r="K762" s="32" t="s">
        <v>921</v>
      </c>
      <c r="L762" s="32" t="s">
        <v>2471</v>
      </c>
      <c r="M762" s="32" t="s">
        <v>23</v>
      </c>
      <c r="N762" s="46" t="s">
        <v>24</v>
      </c>
      <c r="O762" s="32" t="s">
        <v>25</v>
      </c>
      <c r="P762" s="32" t="s">
        <v>26</v>
      </c>
    </row>
    <row r="763" spans="1:16" x14ac:dyDescent="0.25">
      <c r="A763" s="49" t="s">
        <v>1319</v>
      </c>
      <c r="B763" s="32" t="s">
        <v>59</v>
      </c>
      <c r="C763" s="33">
        <v>43791</v>
      </c>
      <c r="D763" s="37">
        <f ca="1">TODAY()-Table15[Reservation Placed Date]</f>
        <v>1603</v>
      </c>
      <c r="E763" s="46" t="s">
        <v>20</v>
      </c>
      <c r="F763" s="34">
        <v>45281</v>
      </c>
      <c r="G763" s="36">
        <f ca="1">TODAY()-Table15[Order Invitation Received Date]</f>
        <v>113</v>
      </c>
      <c r="H763" s="34">
        <v>45281</v>
      </c>
      <c r="I763" s="36">
        <f ca="1">TODAY()-Table15[Order Placed Date]</f>
        <v>113</v>
      </c>
      <c r="J763" s="32" t="s">
        <v>36</v>
      </c>
      <c r="K763" s="32" t="s">
        <v>202</v>
      </c>
      <c r="L763" s="32" t="s">
        <v>1320</v>
      </c>
      <c r="M763" s="32" t="s">
        <v>23</v>
      </c>
      <c r="N763" s="46" t="s">
        <v>340</v>
      </c>
      <c r="O763" s="32" t="s">
        <v>25</v>
      </c>
      <c r="P763" s="32" t="s">
        <v>26</v>
      </c>
    </row>
    <row r="764" spans="1:16" x14ac:dyDescent="0.25">
      <c r="A764" s="49" t="s">
        <v>2491</v>
      </c>
      <c r="B764" s="32" t="s">
        <v>64</v>
      </c>
      <c r="C764" s="33">
        <v>43791</v>
      </c>
      <c r="D764" s="37">
        <f ca="1">TODAY()-Table15[Reservation Placed Date]</f>
        <v>1603</v>
      </c>
      <c r="E764" s="46" t="s">
        <v>20</v>
      </c>
      <c r="F764" s="34">
        <v>45281</v>
      </c>
      <c r="G764" s="36">
        <f ca="1">TODAY()-Table15[Order Invitation Received Date]</f>
        <v>113</v>
      </c>
      <c r="H764" s="34">
        <v>45281</v>
      </c>
      <c r="I764" s="36">
        <f ca="1">TODAY()-Table15[Order Placed Date]</f>
        <v>113</v>
      </c>
      <c r="J764" s="32" t="s">
        <v>134</v>
      </c>
      <c r="K764" s="32" t="s">
        <v>2492</v>
      </c>
      <c r="L764" s="32" t="s">
        <v>1830</v>
      </c>
      <c r="M764" s="32" t="s">
        <v>23</v>
      </c>
      <c r="N764" s="46" t="s">
        <v>340</v>
      </c>
      <c r="O764" s="32" t="s">
        <v>25</v>
      </c>
      <c r="P764" s="32" t="s">
        <v>26</v>
      </c>
    </row>
    <row r="765" spans="1:16" x14ac:dyDescent="0.25">
      <c r="A765" s="49" t="s">
        <v>846</v>
      </c>
      <c r="B765" s="32" t="s">
        <v>59</v>
      </c>
      <c r="C765" s="33">
        <v>43791</v>
      </c>
      <c r="D765" s="37">
        <f ca="1">TODAY()-Table15[Reservation Placed Date]</f>
        <v>1603</v>
      </c>
      <c r="E765" s="32" t="s">
        <v>25</v>
      </c>
      <c r="F765" s="34">
        <v>45281</v>
      </c>
      <c r="G765" s="36">
        <f ca="1">TODAY()-Table15[Order Invitation Received Date]</f>
        <v>113</v>
      </c>
      <c r="H765" s="34">
        <v>45281</v>
      </c>
      <c r="I765" s="36">
        <f ca="1">TODAY()-Table15[Order Placed Date]</f>
        <v>113</v>
      </c>
      <c r="J765" s="32" t="s">
        <v>701</v>
      </c>
      <c r="K765" s="32" t="s">
        <v>32</v>
      </c>
      <c r="L765" s="32" t="s">
        <v>66</v>
      </c>
      <c r="M765" s="32" t="s">
        <v>23</v>
      </c>
      <c r="N765" s="46" t="s">
        <v>24</v>
      </c>
      <c r="O765" s="32" t="s">
        <v>25</v>
      </c>
      <c r="P765" s="32" t="s">
        <v>26</v>
      </c>
    </row>
    <row r="766" spans="1:16" x14ac:dyDescent="0.25">
      <c r="A766" s="49" t="s">
        <v>834</v>
      </c>
      <c r="B766" s="32" t="s">
        <v>59</v>
      </c>
      <c r="C766" s="33">
        <v>43791</v>
      </c>
      <c r="D766" s="37">
        <f ca="1">TODAY()-Table15[Reservation Placed Date]</f>
        <v>1603</v>
      </c>
      <c r="E766" s="32" t="s">
        <v>25</v>
      </c>
      <c r="F766" s="34">
        <v>45281</v>
      </c>
      <c r="G766" s="36">
        <f ca="1">TODAY()-Table15[Order Invitation Received Date]</f>
        <v>113</v>
      </c>
      <c r="H766" s="34">
        <v>45281</v>
      </c>
      <c r="I766" s="36">
        <f ca="1">TODAY()-Table15[Order Placed Date]</f>
        <v>113</v>
      </c>
      <c r="J766" s="32" t="s">
        <v>482</v>
      </c>
      <c r="K766" s="32" t="s">
        <v>483</v>
      </c>
      <c r="L766" s="32" t="s">
        <v>438</v>
      </c>
      <c r="M766" s="32" t="s">
        <v>23</v>
      </c>
      <c r="N766" s="46" t="s">
        <v>24</v>
      </c>
      <c r="O766" s="32" t="s">
        <v>25</v>
      </c>
      <c r="P766" s="32" t="s">
        <v>26</v>
      </c>
    </row>
    <row r="767" spans="1:16" x14ac:dyDescent="0.25">
      <c r="A767" s="49" t="s">
        <v>899</v>
      </c>
      <c r="B767" s="32" t="s">
        <v>64</v>
      </c>
      <c r="C767" s="33">
        <v>43791</v>
      </c>
      <c r="D767" s="37">
        <f ca="1">TODAY()-Table15[Reservation Placed Date]</f>
        <v>1603</v>
      </c>
      <c r="E767" s="32" t="s">
        <v>25</v>
      </c>
      <c r="F767" s="34">
        <v>45281</v>
      </c>
      <c r="G767" s="36">
        <f ca="1">TODAY()-Table15[Order Invitation Received Date]</f>
        <v>113</v>
      </c>
      <c r="H767" s="34">
        <v>45281</v>
      </c>
      <c r="I767" s="36">
        <f ca="1">TODAY()-Table15[Order Placed Date]</f>
        <v>113</v>
      </c>
      <c r="J767" s="32" t="s">
        <v>180</v>
      </c>
      <c r="K767" s="32" t="s">
        <v>900</v>
      </c>
      <c r="L767" s="32" t="s">
        <v>720</v>
      </c>
      <c r="M767" s="32" t="s">
        <v>23</v>
      </c>
      <c r="N767" s="46" t="s">
        <v>340</v>
      </c>
      <c r="O767" s="32" t="s">
        <v>25</v>
      </c>
      <c r="P767" s="32" t="s">
        <v>26</v>
      </c>
    </row>
    <row r="768" spans="1:16" x14ac:dyDescent="0.25">
      <c r="A768" s="49" t="s">
        <v>802</v>
      </c>
      <c r="B768" s="32" t="s">
        <v>64</v>
      </c>
      <c r="C768" s="33">
        <v>43791</v>
      </c>
      <c r="D768" s="37">
        <f ca="1">TODAY()-Table15[Reservation Placed Date]</f>
        <v>1603</v>
      </c>
      <c r="E768" s="32" t="s">
        <v>25</v>
      </c>
      <c r="F768" s="34">
        <v>45281</v>
      </c>
      <c r="G768" s="36">
        <f ca="1">TODAY()-Table15[Order Invitation Received Date]</f>
        <v>113</v>
      </c>
      <c r="H768" s="34">
        <v>45281</v>
      </c>
      <c r="I768" s="36">
        <f ca="1">TODAY()-Table15[Order Placed Date]</f>
        <v>113</v>
      </c>
      <c r="J768" s="32" t="s">
        <v>418</v>
      </c>
      <c r="K768" s="32" t="s">
        <v>376</v>
      </c>
      <c r="L768" s="32" t="s">
        <v>517</v>
      </c>
      <c r="M768" s="32" t="s">
        <v>23</v>
      </c>
      <c r="N768" s="46" t="s">
        <v>340</v>
      </c>
      <c r="O768" s="32" t="s">
        <v>25</v>
      </c>
      <c r="P768" s="32" t="s">
        <v>26</v>
      </c>
    </row>
    <row r="769" spans="1:16" x14ac:dyDescent="0.25">
      <c r="A769" s="49" t="s">
        <v>2516</v>
      </c>
      <c r="B769" s="32" t="s">
        <v>59</v>
      </c>
      <c r="C769" s="33">
        <v>43791</v>
      </c>
      <c r="D769" s="37">
        <f ca="1">TODAY()-Table15[Reservation Placed Date]</f>
        <v>1603</v>
      </c>
      <c r="E769" s="32" t="s">
        <v>25</v>
      </c>
      <c r="F769" s="34">
        <v>45281</v>
      </c>
      <c r="G769" s="36">
        <f ca="1">TODAY()-Table15[Order Invitation Received Date]</f>
        <v>113</v>
      </c>
      <c r="H769" s="34">
        <v>45286</v>
      </c>
      <c r="I769" s="36">
        <f ca="1">TODAY()-Table15[Order Placed Date]</f>
        <v>108</v>
      </c>
      <c r="J769" s="32" t="s">
        <v>593</v>
      </c>
      <c r="K769" s="32" t="s">
        <v>677</v>
      </c>
      <c r="L769" s="32" t="s">
        <v>513</v>
      </c>
      <c r="M769" s="32" t="s">
        <v>23</v>
      </c>
      <c r="N769" s="46" t="s">
        <v>24</v>
      </c>
      <c r="O769" s="32" t="s">
        <v>25</v>
      </c>
      <c r="P769" s="32" t="s">
        <v>26</v>
      </c>
    </row>
    <row r="770" spans="1:16" x14ac:dyDescent="0.25">
      <c r="A770" s="49" t="s">
        <v>3836</v>
      </c>
      <c r="B770" s="32" t="s">
        <v>59</v>
      </c>
      <c r="C770" s="33">
        <v>43791</v>
      </c>
      <c r="D770" s="37">
        <f ca="1">TODAY()-Table15[Reservation Placed Date]</f>
        <v>1603</v>
      </c>
      <c r="E770" s="32" t="s">
        <v>25</v>
      </c>
      <c r="F770" s="34">
        <v>45281</v>
      </c>
      <c r="G770" s="36">
        <f ca="1">TODAY()-Table15[Order Invitation Received Date]</f>
        <v>113</v>
      </c>
      <c r="H770" s="34">
        <v>45281</v>
      </c>
      <c r="I770" s="36">
        <f ca="1">TODAY()-Table15[Order Placed Date]</f>
        <v>113</v>
      </c>
      <c r="J770" s="32" t="s">
        <v>520</v>
      </c>
      <c r="K770" s="32" t="s">
        <v>269</v>
      </c>
      <c r="L770" s="32" t="s">
        <v>269</v>
      </c>
      <c r="M770" s="32" t="s">
        <v>23</v>
      </c>
      <c r="N770" s="46" t="s">
        <v>340</v>
      </c>
      <c r="O770" s="32" t="s">
        <v>25</v>
      </c>
      <c r="P770" s="32" t="s">
        <v>26</v>
      </c>
    </row>
    <row r="771" spans="1:16" x14ac:dyDescent="0.25">
      <c r="A771" s="49" t="s">
        <v>3367</v>
      </c>
      <c r="B771" s="32" t="s">
        <v>210</v>
      </c>
      <c r="C771" s="33">
        <v>43791</v>
      </c>
      <c r="D771" s="37">
        <f ca="1">TODAY()-Table15[Reservation Placed Date]</f>
        <v>1603</v>
      </c>
      <c r="E771" s="32" t="s">
        <v>25</v>
      </c>
      <c r="F771" s="34">
        <v>45281</v>
      </c>
      <c r="G771" s="36">
        <f ca="1">TODAY()-Table15[Order Invitation Received Date]</f>
        <v>113</v>
      </c>
      <c r="H771" s="34">
        <v>45297</v>
      </c>
      <c r="I771" s="36">
        <f ca="1">TODAY()-Table15[Order Placed Date]</f>
        <v>97</v>
      </c>
      <c r="J771" s="32" t="s">
        <v>36</v>
      </c>
      <c r="K771" s="32" t="s">
        <v>213</v>
      </c>
      <c r="L771" s="32" t="s">
        <v>1830</v>
      </c>
      <c r="M771" s="32" t="s">
        <v>23</v>
      </c>
      <c r="N771" s="46" t="s">
        <v>340</v>
      </c>
      <c r="O771" s="32" t="s">
        <v>25</v>
      </c>
      <c r="P771" s="32" t="s">
        <v>26</v>
      </c>
    </row>
    <row r="772" spans="1:16" x14ac:dyDescent="0.25">
      <c r="A772" s="49" t="s">
        <v>1675</v>
      </c>
      <c r="B772" s="32" t="s">
        <v>59</v>
      </c>
      <c r="C772" s="33">
        <v>43791</v>
      </c>
      <c r="D772" s="37">
        <f ca="1">TODAY()-Table15[Reservation Placed Date]</f>
        <v>1603</v>
      </c>
      <c r="E772" s="32" t="s">
        <v>25</v>
      </c>
      <c r="F772" s="34">
        <v>45281</v>
      </c>
      <c r="G772" s="36">
        <f ca="1">TODAY()-Table15[Order Invitation Received Date]</f>
        <v>113</v>
      </c>
      <c r="H772" s="34">
        <v>45281</v>
      </c>
      <c r="I772" s="36">
        <f ca="1">TODAY()-Table15[Order Placed Date]</f>
        <v>113</v>
      </c>
      <c r="J772" s="32" t="s">
        <v>479</v>
      </c>
      <c r="K772" s="32" t="s">
        <v>411</v>
      </c>
      <c r="L772" s="32" t="s">
        <v>678</v>
      </c>
      <c r="M772" s="32" t="s">
        <v>23</v>
      </c>
      <c r="N772" s="46" t="s">
        <v>24</v>
      </c>
      <c r="O772" s="32" t="s">
        <v>25</v>
      </c>
      <c r="P772" s="32" t="s">
        <v>26</v>
      </c>
    </row>
    <row r="773" spans="1:16" x14ac:dyDescent="0.25">
      <c r="A773" s="49" t="s">
        <v>1648</v>
      </c>
      <c r="B773" s="32" t="s">
        <v>64</v>
      </c>
      <c r="C773" s="33">
        <v>43791</v>
      </c>
      <c r="D773" s="37">
        <f ca="1">TODAY()-Table15[Reservation Placed Date]</f>
        <v>1603</v>
      </c>
      <c r="E773" s="32" t="s">
        <v>25</v>
      </c>
      <c r="F773" s="34">
        <v>45281</v>
      </c>
      <c r="G773" s="36">
        <f ca="1">TODAY()-Table15[Order Invitation Received Date]</f>
        <v>113</v>
      </c>
      <c r="H773" s="34">
        <v>45281</v>
      </c>
      <c r="I773" s="36">
        <f ca="1">TODAY()-Table15[Order Placed Date]</f>
        <v>113</v>
      </c>
      <c r="J773" s="32" t="s">
        <v>440</v>
      </c>
      <c r="K773" s="32" t="s">
        <v>672</v>
      </c>
      <c r="L773" s="32" t="s">
        <v>517</v>
      </c>
      <c r="M773" s="32" t="s">
        <v>23</v>
      </c>
      <c r="N773" s="46" t="s">
        <v>340</v>
      </c>
      <c r="O773" s="32" t="s">
        <v>25</v>
      </c>
      <c r="P773" s="32" t="s">
        <v>26</v>
      </c>
    </row>
    <row r="774" spans="1:16" x14ac:dyDescent="0.25">
      <c r="A774" s="49" t="s">
        <v>787</v>
      </c>
      <c r="B774" s="32" t="s">
        <v>59</v>
      </c>
      <c r="C774" s="33">
        <v>43791</v>
      </c>
      <c r="D774" s="37">
        <f ca="1">TODAY()-Table15[Reservation Placed Date]</f>
        <v>1603</v>
      </c>
      <c r="E774" s="32" t="s">
        <v>25</v>
      </c>
      <c r="F774" s="34">
        <v>45281</v>
      </c>
      <c r="G774" s="36">
        <f ca="1">TODAY()-Table15[Order Invitation Received Date]</f>
        <v>113</v>
      </c>
      <c r="H774" s="34">
        <v>45281</v>
      </c>
      <c r="I774" s="36">
        <f ca="1">TODAY()-Table15[Order Placed Date]</f>
        <v>113</v>
      </c>
      <c r="J774" s="32" t="s">
        <v>427</v>
      </c>
      <c r="K774" s="32" t="s">
        <v>788</v>
      </c>
      <c r="L774" s="32" t="s">
        <v>477</v>
      </c>
      <c r="M774" s="32" t="s">
        <v>23</v>
      </c>
      <c r="N774" s="46" t="s">
        <v>24</v>
      </c>
      <c r="O774" s="32" t="s">
        <v>25</v>
      </c>
      <c r="P774" s="32" t="s">
        <v>26</v>
      </c>
    </row>
    <row r="775" spans="1:16" x14ac:dyDescent="0.25">
      <c r="A775" s="49" t="s">
        <v>823</v>
      </c>
      <c r="B775" s="32" t="s">
        <v>64</v>
      </c>
      <c r="C775" s="33">
        <v>43791</v>
      </c>
      <c r="D775" s="37">
        <f ca="1">TODAY()-Table15[Reservation Placed Date]</f>
        <v>1603</v>
      </c>
      <c r="E775" s="32" t="s">
        <v>25</v>
      </c>
      <c r="F775" s="34">
        <v>45281</v>
      </c>
      <c r="G775" s="36">
        <f ca="1">TODAY()-Table15[Order Invitation Received Date]</f>
        <v>113</v>
      </c>
      <c r="H775" s="34">
        <v>45281</v>
      </c>
      <c r="I775" s="36">
        <f ca="1">TODAY()-Table15[Order Placed Date]</f>
        <v>113</v>
      </c>
      <c r="J775" s="32" t="s">
        <v>36</v>
      </c>
      <c r="K775" s="32" t="s">
        <v>824</v>
      </c>
      <c r="L775" s="32" t="s">
        <v>825</v>
      </c>
      <c r="M775" s="32" t="s">
        <v>23</v>
      </c>
      <c r="N775" s="46" t="s">
        <v>340</v>
      </c>
      <c r="O775" s="32" t="s">
        <v>25</v>
      </c>
      <c r="P775" s="32" t="s">
        <v>26</v>
      </c>
    </row>
    <row r="776" spans="1:16" x14ac:dyDescent="0.25">
      <c r="A776" s="49" t="s">
        <v>2698</v>
      </c>
      <c r="B776" s="32" t="s">
        <v>59</v>
      </c>
      <c r="C776" s="33">
        <v>43791</v>
      </c>
      <c r="D776" s="37">
        <f ca="1">TODAY()-Table15[Reservation Placed Date]</f>
        <v>1603</v>
      </c>
      <c r="E776" s="32" t="s">
        <v>25</v>
      </c>
      <c r="F776" s="34">
        <v>45281</v>
      </c>
      <c r="G776" s="36">
        <f ca="1">TODAY()-Table15[Order Invitation Received Date]</f>
        <v>113</v>
      </c>
      <c r="H776" s="34">
        <v>45293</v>
      </c>
      <c r="I776" s="36">
        <f ca="1">TODAY()-Table15[Order Placed Date]</f>
        <v>101</v>
      </c>
      <c r="J776" s="32" t="s">
        <v>36</v>
      </c>
      <c r="K776" s="32" t="s">
        <v>269</v>
      </c>
      <c r="L776" s="32" t="s">
        <v>552</v>
      </c>
      <c r="M776" s="32" t="s">
        <v>23</v>
      </c>
      <c r="N776" s="46" t="s">
        <v>340</v>
      </c>
      <c r="O776" s="32" t="s">
        <v>25</v>
      </c>
      <c r="P776" s="32" t="s">
        <v>26</v>
      </c>
    </row>
    <row r="777" spans="1:16" x14ac:dyDescent="0.25">
      <c r="A777" s="49" t="s">
        <v>1068</v>
      </c>
      <c r="B777" s="32" t="s">
        <v>59</v>
      </c>
      <c r="C777" s="33">
        <v>43791</v>
      </c>
      <c r="D777" s="37">
        <f ca="1">TODAY()-Table15[Reservation Placed Date]</f>
        <v>1603</v>
      </c>
      <c r="E777" s="32" t="s">
        <v>25</v>
      </c>
      <c r="F777" s="34">
        <v>45281</v>
      </c>
      <c r="G777" s="36">
        <f ca="1">TODAY()-Table15[Order Invitation Received Date]</f>
        <v>113</v>
      </c>
      <c r="H777" s="34">
        <v>45282</v>
      </c>
      <c r="I777" s="36">
        <f ca="1">TODAY()-Table15[Order Placed Date]</f>
        <v>112</v>
      </c>
      <c r="J777" s="32" t="s">
        <v>238</v>
      </c>
      <c r="K777" s="32" t="s">
        <v>1069</v>
      </c>
      <c r="L777" s="32" t="s">
        <v>1070</v>
      </c>
      <c r="M777" s="32" t="s">
        <v>23</v>
      </c>
      <c r="N777" s="46" t="s">
        <v>24</v>
      </c>
      <c r="O777" s="32" t="s">
        <v>25</v>
      </c>
      <c r="P777" s="32" t="s">
        <v>26</v>
      </c>
    </row>
    <row r="778" spans="1:16" x14ac:dyDescent="0.25">
      <c r="A778" s="49" t="s">
        <v>1498</v>
      </c>
      <c r="B778" s="32" t="s">
        <v>64</v>
      </c>
      <c r="C778" s="33">
        <v>43791</v>
      </c>
      <c r="D778" s="37">
        <f ca="1">TODAY()-Table15[Reservation Placed Date]</f>
        <v>1603</v>
      </c>
      <c r="E778" s="32" t="s">
        <v>25</v>
      </c>
      <c r="F778" s="34">
        <v>45281</v>
      </c>
      <c r="G778" s="36">
        <f ca="1">TODAY()-Table15[Order Invitation Received Date]</f>
        <v>113</v>
      </c>
      <c r="H778" s="34">
        <v>45281</v>
      </c>
      <c r="I778" s="36">
        <f ca="1">TODAY()-Table15[Order Placed Date]</f>
        <v>113</v>
      </c>
      <c r="J778" s="32" t="s">
        <v>450</v>
      </c>
      <c r="K778" s="32" t="s">
        <v>1499</v>
      </c>
      <c r="L778" s="32" t="s">
        <v>1500</v>
      </c>
      <c r="M778" s="32" t="s">
        <v>23</v>
      </c>
      <c r="N778" s="46" t="s">
        <v>24</v>
      </c>
      <c r="O778" s="32" t="s">
        <v>25</v>
      </c>
      <c r="P778" s="32" t="s">
        <v>26</v>
      </c>
    </row>
    <row r="779" spans="1:16" x14ac:dyDescent="0.25">
      <c r="A779" s="49" t="s">
        <v>2139</v>
      </c>
      <c r="B779" s="32" t="s">
        <v>59</v>
      </c>
      <c r="C779" s="33">
        <v>43791</v>
      </c>
      <c r="D779" s="37">
        <f ca="1">TODAY()-Table15[Reservation Placed Date]</f>
        <v>1603</v>
      </c>
      <c r="E779" s="32" t="s">
        <v>25</v>
      </c>
      <c r="F779" s="34">
        <v>45281</v>
      </c>
      <c r="G779" s="36">
        <f ca="1">TODAY()-Table15[Order Invitation Received Date]</f>
        <v>113</v>
      </c>
      <c r="H779" s="34">
        <v>45281</v>
      </c>
      <c r="I779" s="36">
        <f ca="1">TODAY()-Table15[Order Placed Date]</f>
        <v>113</v>
      </c>
      <c r="J779" s="32" t="s">
        <v>427</v>
      </c>
      <c r="K779" s="32" t="s">
        <v>20</v>
      </c>
      <c r="L779" s="32" t="s">
        <v>2140</v>
      </c>
      <c r="M779" s="32" t="s">
        <v>23</v>
      </c>
      <c r="N779" s="46" t="s">
        <v>340</v>
      </c>
      <c r="O779" s="32" t="s">
        <v>25</v>
      </c>
      <c r="P779" s="32" t="s">
        <v>26</v>
      </c>
    </row>
    <row r="780" spans="1:16" x14ac:dyDescent="0.25">
      <c r="A780" s="49" t="s">
        <v>776</v>
      </c>
      <c r="B780" s="32" t="s">
        <v>19</v>
      </c>
      <c r="C780" s="33">
        <v>43791</v>
      </c>
      <c r="D780" s="37">
        <f ca="1">TODAY()-Table15[Reservation Placed Date]</f>
        <v>1603</v>
      </c>
      <c r="E780" s="32" t="s">
        <v>25</v>
      </c>
      <c r="F780" s="34">
        <v>45281</v>
      </c>
      <c r="G780" s="36">
        <f ca="1">TODAY()-Table15[Order Invitation Received Date]</f>
        <v>113</v>
      </c>
      <c r="H780" s="34">
        <v>45281</v>
      </c>
      <c r="I780" s="36">
        <f ca="1">TODAY()-Table15[Order Placed Date]</f>
        <v>113</v>
      </c>
      <c r="J780" s="32" t="s">
        <v>528</v>
      </c>
      <c r="K780" s="32" t="s">
        <v>777</v>
      </c>
      <c r="L780" s="32" t="s">
        <v>606</v>
      </c>
      <c r="M780" s="32" t="s">
        <v>23</v>
      </c>
      <c r="N780" s="46" t="s">
        <v>340</v>
      </c>
      <c r="O780" s="32" t="s">
        <v>25</v>
      </c>
      <c r="P780" s="32" t="s">
        <v>26</v>
      </c>
    </row>
    <row r="781" spans="1:16" x14ac:dyDescent="0.25">
      <c r="A781" s="49" t="s">
        <v>3288</v>
      </c>
      <c r="B781" s="32" t="s">
        <v>59</v>
      </c>
      <c r="C781" s="33">
        <v>43791</v>
      </c>
      <c r="D781" s="37">
        <f ca="1">TODAY()-Table15[Reservation Placed Date]</f>
        <v>1603</v>
      </c>
      <c r="E781" s="32" t="s">
        <v>25</v>
      </c>
      <c r="F781" s="34">
        <v>45281</v>
      </c>
      <c r="G781" s="36">
        <f ca="1">TODAY()-Table15[Order Invitation Received Date]</f>
        <v>113</v>
      </c>
      <c r="H781" s="34">
        <v>45281</v>
      </c>
      <c r="I781" s="36">
        <f ca="1">TODAY()-Table15[Order Placed Date]</f>
        <v>113</v>
      </c>
      <c r="J781" s="32" t="s">
        <v>253</v>
      </c>
      <c r="K781" s="32" t="s">
        <v>415</v>
      </c>
      <c r="L781" s="32" t="s">
        <v>513</v>
      </c>
      <c r="M781" s="32" t="s">
        <v>23</v>
      </c>
      <c r="N781" s="46" t="s">
        <v>24</v>
      </c>
      <c r="O781" s="32" t="s">
        <v>25</v>
      </c>
      <c r="P781" s="32" t="s">
        <v>26</v>
      </c>
    </row>
    <row r="782" spans="1:16" x14ac:dyDescent="0.25">
      <c r="A782" s="49" t="s">
        <v>1150</v>
      </c>
      <c r="B782" s="32" t="s">
        <v>59</v>
      </c>
      <c r="C782" s="33">
        <v>43791</v>
      </c>
      <c r="D782" s="37">
        <f ca="1">TODAY()-Table15[Reservation Placed Date]</f>
        <v>1603</v>
      </c>
      <c r="E782" s="32" t="s">
        <v>25</v>
      </c>
      <c r="F782" s="34">
        <v>45281</v>
      </c>
      <c r="G782" s="36">
        <f ca="1">TODAY()-Table15[Order Invitation Received Date]</f>
        <v>113</v>
      </c>
      <c r="H782" s="34">
        <v>45286</v>
      </c>
      <c r="I782" s="36">
        <f ca="1">TODAY()-Table15[Order Placed Date]</f>
        <v>108</v>
      </c>
      <c r="J782" s="32" t="s">
        <v>779</v>
      </c>
      <c r="K782" s="32" t="s">
        <v>1151</v>
      </c>
      <c r="L782" s="32" t="s">
        <v>552</v>
      </c>
      <c r="M782" s="32" t="s">
        <v>23</v>
      </c>
      <c r="N782" s="46" t="s">
        <v>340</v>
      </c>
      <c r="O782" s="32" t="s">
        <v>25</v>
      </c>
      <c r="P782" s="32" t="s">
        <v>26</v>
      </c>
    </row>
    <row r="783" spans="1:16" x14ac:dyDescent="0.25">
      <c r="A783" s="49" t="s">
        <v>1813</v>
      </c>
      <c r="B783" s="32" t="s">
        <v>59</v>
      </c>
      <c r="C783" s="33">
        <v>43791</v>
      </c>
      <c r="D783" s="37">
        <f ca="1">TODAY()-Table15[Reservation Placed Date]</f>
        <v>1603</v>
      </c>
      <c r="E783" s="32" t="s">
        <v>25</v>
      </c>
      <c r="F783" s="34">
        <v>45281</v>
      </c>
      <c r="G783" s="36">
        <f ca="1">TODAY()-Table15[Order Invitation Received Date]</f>
        <v>113</v>
      </c>
      <c r="H783" s="34">
        <v>45281</v>
      </c>
      <c r="I783" s="36">
        <f ca="1">TODAY()-Table15[Order Placed Date]</f>
        <v>113</v>
      </c>
      <c r="J783" s="32" t="s">
        <v>660</v>
      </c>
      <c r="K783" s="32" t="s">
        <v>1814</v>
      </c>
      <c r="L783" s="32" t="s">
        <v>517</v>
      </c>
      <c r="M783" s="32" t="s">
        <v>23</v>
      </c>
      <c r="N783" s="46" t="s">
        <v>340</v>
      </c>
      <c r="O783" s="32" t="s">
        <v>25</v>
      </c>
      <c r="P783" s="32" t="s">
        <v>26</v>
      </c>
    </row>
    <row r="784" spans="1:16" x14ac:dyDescent="0.25">
      <c r="A784" s="49" t="s">
        <v>1942</v>
      </c>
      <c r="B784" s="32" t="s">
        <v>64</v>
      </c>
      <c r="C784" s="33">
        <v>43791</v>
      </c>
      <c r="D784" s="37">
        <f ca="1">TODAY()-Table15[Reservation Placed Date]</f>
        <v>1603</v>
      </c>
      <c r="E784" s="32" t="s">
        <v>25</v>
      </c>
      <c r="F784" s="34">
        <v>45281</v>
      </c>
      <c r="G784" s="36">
        <f ca="1">TODAY()-Table15[Order Invitation Received Date]</f>
        <v>113</v>
      </c>
      <c r="H784" s="34">
        <v>45283</v>
      </c>
      <c r="I784" s="36">
        <f ca="1">TODAY()-Table15[Order Placed Date]</f>
        <v>111</v>
      </c>
      <c r="J784" s="32" t="s">
        <v>593</v>
      </c>
      <c r="K784" s="32" t="s">
        <v>677</v>
      </c>
      <c r="L784" s="32" t="s">
        <v>513</v>
      </c>
      <c r="M784" s="32" t="s">
        <v>23</v>
      </c>
      <c r="N784" s="46" t="s">
        <v>24</v>
      </c>
      <c r="O784" s="32" t="s">
        <v>25</v>
      </c>
      <c r="P784" s="32" t="s">
        <v>26</v>
      </c>
    </row>
    <row r="785" spans="1:16" x14ac:dyDescent="0.25">
      <c r="A785" s="49" t="s">
        <v>1868</v>
      </c>
      <c r="B785" s="32" t="s">
        <v>64</v>
      </c>
      <c r="C785" s="33">
        <v>43791</v>
      </c>
      <c r="D785" s="37">
        <f ca="1">TODAY()-Table15[Reservation Placed Date]</f>
        <v>1603</v>
      </c>
      <c r="E785" s="32" t="s">
        <v>25</v>
      </c>
      <c r="F785" s="34">
        <v>45281</v>
      </c>
      <c r="G785" s="36">
        <f ca="1">TODAY()-Table15[Order Invitation Received Date]</f>
        <v>113</v>
      </c>
      <c r="H785" s="34">
        <v>45281</v>
      </c>
      <c r="I785" s="36">
        <f ca="1">TODAY()-Table15[Order Placed Date]</f>
        <v>113</v>
      </c>
      <c r="J785" s="32" t="s">
        <v>597</v>
      </c>
      <c r="K785" s="32" t="s">
        <v>598</v>
      </c>
      <c r="L785" s="32" t="s">
        <v>747</v>
      </c>
      <c r="M785" s="32" t="s">
        <v>23</v>
      </c>
      <c r="N785" s="46" t="s">
        <v>24</v>
      </c>
      <c r="O785" s="32" t="s">
        <v>25</v>
      </c>
      <c r="P785" s="32" t="s">
        <v>26</v>
      </c>
    </row>
    <row r="786" spans="1:16" x14ac:dyDescent="0.25">
      <c r="A786" s="49" t="s">
        <v>3880</v>
      </c>
      <c r="B786" s="32" t="s">
        <v>19</v>
      </c>
      <c r="C786" s="33">
        <v>43791</v>
      </c>
      <c r="D786" s="37">
        <f ca="1">TODAY()-Table15[Reservation Placed Date]</f>
        <v>1603</v>
      </c>
      <c r="E786" s="32" t="s">
        <v>25</v>
      </c>
      <c r="F786" s="34">
        <v>45281</v>
      </c>
      <c r="G786" s="36">
        <f ca="1">TODAY()-Table15[Order Invitation Received Date]</f>
        <v>113</v>
      </c>
      <c r="H786" s="34">
        <v>45281</v>
      </c>
      <c r="I786" s="36">
        <f ca="1">TODAY()-Table15[Order Placed Date]</f>
        <v>113</v>
      </c>
      <c r="J786" s="32" t="s">
        <v>21</v>
      </c>
      <c r="K786" s="32" t="s">
        <v>25</v>
      </c>
      <c r="L786" s="32" t="s">
        <v>2188</v>
      </c>
      <c r="M786" s="32" t="s">
        <v>23</v>
      </c>
      <c r="N786" s="46" t="s">
        <v>340</v>
      </c>
      <c r="O786" s="32" t="s">
        <v>25</v>
      </c>
      <c r="P786" s="32" t="s">
        <v>26</v>
      </c>
    </row>
    <row r="787" spans="1:16" x14ac:dyDescent="0.25">
      <c r="A787" s="49" t="s">
        <v>2034</v>
      </c>
      <c r="B787" s="32" t="s">
        <v>59</v>
      </c>
      <c r="C787" s="33">
        <v>43791</v>
      </c>
      <c r="D787" s="37">
        <f ca="1">TODAY()-Table15[Reservation Placed Date]</f>
        <v>1603</v>
      </c>
      <c r="E787" s="32" t="s">
        <v>25</v>
      </c>
      <c r="F787" s="34">
        <v>45281</v>
      </c>
      <c r="G787" s="36">
        <f ca="1">TODAY()-Table15[Order Invitation Received Date]</f>
        <v>113</v>
      </c>
      <c r="H787" s="34">
        <v>45281</v>
      </c>
      <c r="I787" s="36">
        <f ca="1">TODAY()-Table15[Order Placed Date]</f>
        <v>113</v>
      </c>
      <c r="J787" s="32" t="s">
        <v>410</v>
      </c>
      <c r="K787" s="32" t="s">
        <v>489</v>
      </c>
      <c r="L787" s="32" t="s">
        <v>513</v>
      </c>
      <c r="M787" s="32" t="s">
        <v>23</v>
      </c>
      <c r="N787" s="46" t="s">
        <v>24</v>
      </c>
      <c r="O787" s="32" t="s">
        <v>25</v>
      </c>
      <c r="P787" s="32" t="s">
        <v>26</v>
      </c>
    </row>
    <row r="788" spans="1:16" x14ac:dyDescent="0.25">
      <c r="A788" s="49" t="s">
        <v>2726</v>
      </c>
      <c r="B788" s="32" t="s">
        <v>59</v>
      </c>
      <c r="C788" s="33">
        <v>43791</v>
      </c>
      <c r="D788" s="37">
        <f ca="1">TODAY()-Table15[Reservation Placed Date]</f>
        <v>1603</v>
      </c>
      <c r="E788" s="32" t="s">
        <v>25</v>
      </c>
      <c r="F788" s="34">
        <v>45281</v>
      </c>
      <c r="G788" s="36">
        <f ca="1">TODAY()-Table15[Order Invitation Received Date]</f>
        <v>113</v>
      </c>
      <c r="H788" s="34">
        <v>45281</v>
      </c>
      <c r="I788" s="36">
        <f ca="1">TODAY()-Table15[Order Placed Date]</f>
        <v>113</v>
      </c>
      <c r="J788" s="32" t="s">
        <v>410</v>
      </c>
      <c r="K788" s="32" t="s">
        <v>1172</v>
      </c>
      <c r="L788" s="32" t="s">
        <v>517</v>
      </c>
      <c r="M788" s="32" t="s">
        <v>23</v>
      </c>
      <c r="N788" s="46" t="s">
        <v>24</v>
      </c>
      <c r="O788" s="32" t="s">
        <v>25</v>
      </c>
      <c r="P788" s="32" t="s">
        <v>26</v>
      </c>
    </row>
    <row r="789" spans="1:16" x14ac:dyDescent="0.25">
      <c r="A789" s="49" t="s">
        <v>826</v>
      </c>
      <c r="B789" s="32" t="s">
        <v>827</v>
      </c>
      <c r="C789" s="33">
        <v>43791</v>
      </c>
      <c r="D789" s="37">
        <f ca="1">TODAY()-Table15[Reservation Placed Date]</f>
        <v>1603</v>
      </c>
      <c r="E789" s="32" t="s">
        <v>25</v>
      </c>
      <c r="F789" s="34">
        <v>45281</v>
      </c>
      <c r="G789" s="36">
        <f ca="1">TODAY()-Table15[Order Invitation Received Date]</f>
        <v>113</v>
      </c>
      <c r="H789" s="34">
        <v>45281</v>
      </c>
      <c r="I789" s="36">
        <f ca="1">TODAY()-Table15[Order Placed Date]</f>
        <v>113</v>
      </c>
      <c r="J789" s="32" t="s">
        <v>440</v>
      </c>
      <c r="K789" s="32" t="s">
        <v>828</v>
      </c>
      <c r="L789" s="32">
        <v>2024</v>
      </c>
      <c r="M789" s="32" t="s">
        <v>23</v>
      </c>
      <c r="N789" s="46" t="s">
        <v>340</v>
      </c>
      <c r="O789" s="32" t="s">
        <v>25</v>
      </c>
      <c r="P789" s="32" t="s">
        <v>26</v>
      </c>
    </row>
    <row r="790" spans="1:16" x14ac:dyDescent="0.25">
      <c r="A790" s="49" t="s">
        <v>1882</v>
      </c>
      <c r="B790" s="32" t="s">
        <v>64</v>
      </c>
      <c r="C790" s="33">
        <v>43791</v>
      </c>
      <c r="D790" s="37">
        <f ca="1">TODAY()-Table15[Reservation Placed Date]</f>
        <v>1603</v>
      </c>
      <c r="E790" s="32" t="s">
        <v>25</v>
      </c>
      <c r="F790" s="34">
        <v>45281</v>
      </c>
      <c r="G790" s="36">
        <f ca="1">TODAY()-Table15[Order Invitation Received Date]</f>
        <v>113</v>
      </c>
      <c r="H790" s="34">
        <v>45282</v>
      </c>
      <c r="I790" s="36">
        <f ca="1">TODAY()-Table15[Order Placed Date]</f>
        <v>112</v>
      </c>
      <c r="J790" s="32" t="s">
        <v>134</v>
      </c>
      <c r="K790" s="32" t="s">
        <v>272</v>
      </c>
      <c r="L790" s="32" t="s">
        <v>1883</v>
      </c>
      <c r="M790" s="32" t="s">
        <v>23</v>
      </c>
      <c r="N790" s="46" t="s">
        <v>340</v>
      </c>
      <c r="O790" s="32" t="s">
        <v>25</v>
      </c>
      <c r="P790" s="32" t="s">
        <v>26</v>
      </c>
    </row>
    <row r="791" spans="1:16" x14ac:dyDescent="0.25">
      <c r="A791" s="49" t="s">
        <v>3004</v>
      </c>
      <c r="B791" s="32" t="s">
        <v>64</v>
      </c>
      <c r="C791" s="33">
        <v>43791</v>
      </c>
      <c r="D791" s="37">
        <f ca="1">TODAY()-Table15[Reservation Placed Date]</f>
        <v>1603</v>
      </c>
      <c r="E791" s="32" t="s">
        <v>25</v>
      </c>
      <c r="F791" s="34">
        <v>45281</v>
      </c>
      <c r="G791" s="36">
        <f ca="1">TODAY()-Table15[Order Invitation Received Date]</f>
        <v>113</v>
      </c>
      <c r="H791" s="34">
        <v>45281</v>
      </c>
      <c r="I791" s="36">
        <f ca="1">TODAY()-Table15[Order Placed Date]</f>
        <v>113</v>
      </c>
      <c r="J791" s="32" t="s">
        <v>588</v>
      </c>
      <c r="K791" s="32" t="s">
        <v>3005</v>
      </c>
      <c r="L791" s="32">
        <v>7</v>
      </c>
      <c r="M791" s="32" t="s">
        <v>23</v>
      </c>
      <c r="N791" s="46" t="s">
        <v>340</v>
      </c>
      <c r="O791" s="32" t="s">
        <v>25</v>
      </c>
      <c r="P791" s="32" t="s">
        <v>26</v>
      </c>
    </row>
    <row r="792" spans="1:16" x14ac:dyDescent="0.25">
      <c r="A792" s="49" t="s">
        <v>952</v>
      </c>
      <c r="B792" s="32" t="s">
        <v>64</v>
      </c>
      <c r="C792" s="33">
        <v>43791</v>
      </c>
      <c r="D792" s="37">
        <f ca="1">TODAY()-Table15[Reservation Placed Date]</f>
        <v>1603</v>
      </c>
      <c r="E792" s="32" t="s">
        <v>25</v>
      </c>
      <c r="F792" s="34">
        <v>45281</v>
      </c>
      <c r="G792" s="36">
        <f ca="1">TODAY()-Table15[Order Invitation Received Date]</f>
        <v>113</v>
      </c>
      <c r="H792" s="34">
        <v>45282</v>
      </c>
      <c r="I792" s="36">
        <f ca="1">TODAY()-Table15[Order Placed Date]</f>
        <v>112</v>
      </c>
      <c r="J792" s="32" t="s">
        <v>410</v>
      </c>
      <c r="K792" s="32" t="s">
        <v>376</v>
      </c>
      <c r="L792" s="32" t="s">
        <v>953</v>
      </c>
      <c r="M792" s="32" t="s">
        <v>23</v>
      </c>
      <c r="N792" s="46" t="s">
        <v>24</v>
      </c>
      <c r="O792" s="32" t="s">
        <v>25</v>
      </c>
      <c r="P792" s="32" t="s">
        <v>26</v>
      </c>
    </row>
    <row r="793" spans="1:16" x14ac:dyDescent="0.25">
      <c r="A793" s="49" t="s">
        <v>842</v>
      </c>
      <c r="B793" s="32" t="s">
        <v>19</v>
      </c>
      <c r="C793" s="33">
        <v>43791</v>
      </c>
      <c r="D793" s="37">
        <f ca="1">TODAY()-Table15[Reservation Placed Date]</f>
        <v>1603</v>
      </c>
      <c r="E793" s="32" t="s">
        <v>25</v>
      </c>
      <c r="F793" s="34">
        <v>45281</v>
      </c>
      <c r="G793" s="36">
        <f ca="1">TODAY()-Table15[Order Invitation Received Date]</f>
        <v>113</v>
      </c>
      <c r="H793" s="34">
        <v>45281</v>
      </c>
      <c r="I793" s="36">
        <f ca="1">TODAY()-Table15[Order Placed Date]</f>
        <v>113</v>
      </c>
      <c r="J793" s="32" t="s">
        <v>482</v>
      </c>
      <c r="K793" s="32" t="s">
        <v>843</v>
      </c>
      <c r="L793" s="32" t="s">
        <v>844</v>
      </c>
      <c r="M793" s="32" t="s">
        <v>23</v>
      </c>
      <c r="N793" s="46" t="s">
        <v>340</v>
      </c>
      <c r="O793" s="32" t="s">
        <v>25</v>
      </c>
      <c r="P793" s="32" t="s">
        <v>26</v>
      </c>
    </row>
    <row r="794" spans="1:16" x14ac:dyDescent="0.25">
      <c r="A794" s="49" t="s">
        <v>2512</v>
      </c>
      <c r="B794" s="32" t="s">
        <v>59</v>
      </c>
      <c r="C794" s="33">
        <v>43791</v>
      </c>
      <c r="D794" s="37">
        <f ca="1">TODAY()-Table15[Reservation Placed Date]</f>
        <v>1603</v>
      </c>
      <c r="E794" s="32" t="s">
        <v>25</v>
      </c>
      <c r="F794" s="34">
        <v>45281</v>
      </c>
      <c r="G794" s="36">
        <f ca="1">TODAY()-Table15[Order Invitation Received Date]</f>
        <v>113</v>
      </c>
      <c r="H794" s="34">
        <v>45281</v>
      </c>
      <c r="I794" s="36">
        <f ca="1">TODAY()-Table15[Order Placed Date]</f>
        <v>113</v>
      </c>
      <c r="J794" s="32" t="s">
        <v>36</v>
      </c>
      <c r="K794" s="32" t="s">
        <v>2513</v>
      </c>
      <c r="L794" s="32" t="s">
        <v>2514</v>
      </c>
      <c r="M794" s="32" t="s">
        <v>23</v>
      </c>
      <c r="N794" s="46" t="s">
        <v>24</v>
      </c>
      <c r="O794" s="32" t="s">
        <v>25</v>
      </c>
      <c r="P794" s="32" t="s">
        <v>26</v>
      </c>
    </row>
    <row r="795" spans="1:16" x14ac:dyDescent="0.25">
      <c r="A795" s="49" t="s">
        <v>3854</v>
      </c>
      <c r="B795" s="32" t="s">
        <v>64</v>
      </c>
      <c r="C795" s="33">
        <v>43791</v>
      </c>
      <c r="D795" s="37">
        <f ca="1">TODAY()-Table15[Reservation Placed Date]</f>
        <v>1603</v>
      </c>
      <c r="E795" s="32" t="s">
        <v>25</v>
      </c>
      <c r="F795" s="34">
        <v>45281</v>
      </c>
      <c r="G795" s="36">
        <f ca="1">TODAY()-Table15[Order Invitation Received Date]</f>
        <v>113</v>
      </c>
      <c r="H795" s="34">
        <v>45281</v>
      </c>
      <c r="I795" s="36">
        <f ca="1">TODAY()-Table15[Order Placed Date]</f>
        <v>113</v>
      </c>
      <c r="J795" s="32" t="s">
        <v>369</v>
      </c>
      <c r="K795" s="32" t="s">
        <v>1328</v>
      </c>
      <c r="L795" s="32" t="s">
        <v>513</v>
      </c>
      <c r="M795" s="32" t="s">
        <v>23</v>
      </c>
      <c r="N795" s="46" t="s">
        <v>340</v>
      </c>
      <c r="O795" s="32" t="s">
        <v>25</v>
      </c>
      <c r="P795" s="32" t="s">
        <v>26</v>
      </c>
    </row>
    <row r="796" spans="1:16" x14ac:dyDescent="0.25">
      <c r="A796" s="49" t="s">
        <v>1662</v>
      </c>
      <c r="B796" s="32" t="s">
        <v>29</v>
      </c>
      <c r="C796" s="33">
        <v>43791</v>
      </c>
      <c r="D796" s="37">
        <f ca="1">TODAY()-Table15[Reservation Placed Date]</f>
        <v>1603</v>
      </c>
      <c r="E796" s="46" t="s">
        <v>20</v>
      </c>
      <c r="F796" s="34">
        <v>45279</v>
      </c>
      <c r="G796" s="36">
        <f ca="1">TODAY()-Table15[Order Invitation Received Date]</f>
        <v>115</v>
      </c>
      <c r="H796" s="34">
        <v>45279</v>
      </c>
      <c r="I796" s="36">
        <f ca="1">TODAY()-Table15[Order Placed Date]</f>
        <v>115</v>
      </c>
      <c r="J796" s="32" t="s">
        <v>253</v>
      </c>
      <c r="K796" s="32" t="s">
        <v>1663</v>
      </c>
      <c r="L796" s="32" t="s">
        <v>1070</v>
      </c>
      <c r="M796" s="32" t="s">
        <v>23</v>
      </c>
      <c r="N796" s="46" t="s">
        <v>24</v>
      </c>
      <c r="O796" s="32" t="s">
        <v>25</v>
      </c>
      <c r="P796" s="32" t="s">
        <v>26</v>
      </c>
    </row>
    <row r="797" spans="1:16" x14ac:dyDescent="0.25">
      <c r="A797" s="49" t="s">
        <v>592</v>
      </c>
      <c r="B797" s="32" t="s">
        <v>29</v>
      </c>
      <c r="C797" s="33">
        <v>43791</v>
      </c>
      <c r="D797" s="37">
        <f ca="1">TODAY()-Table15[Reservation Placed Date]</f>
        <v>1603</v>
      </c>
      <c r="E797" s="46" t="s">
        <v>20</v>
      </c>
      <c r="F797" s="34">
        <v>45279</v>
      </c>
      <c r="G797" s="36">
        <f ca="1">TODAY()-Table15[Order Invitation Received Date]</f>
        <v>115</v>
      </c>
      <c r="H797" s="34">
        <v>45279</v>
      </c>
      <c r="I797" s="36">
        <f ca="1">TODAY()-Table15[Order Placed Date]</f>
        <v>115</v>
      </c>
      <c r="J797" s="32" t="s">
        <v>593</v>
      </c>
      <c r="K797" s="32" t="s">
        <v>594</v>
      </c>
      <c r="L797" s="32" t="s">
        <v>595</v>
      </c>
      <c r="M797" s="32" t="s">
        <v>23</v>
      </c>
      <c r="N797" s="46" t="s">
        <v>340</v>
      </c>
      <c r="O797" s="32" t="s">
        <v>25</v>
      </c>
      <c r="P797" s="32" t="s">
        <v>26</v>
      </c>
    </row>
    <row r="798" spans="1:16" x14ac:dyDescent="0.25">
      <c r="A798" s="49" t="s">
        <v>1385</v>
      </c>
      <c r="B798" s="32" t="s">
        <v>29</v>
      </c>
      <c r="C798" s="33">
        <v>43791</v>
      </c>
      <c r="D798" s="37">
        <f ca="1">TODAY()-Table15[Reservation Placed Date]</f>
        <v>1603</v>
      </c>
      <c r="E798" s="46" t="s">
        <v>20</v>
      </c>
      <c r="F798" s="34">
        <v>45279</v>
      </c>
      <c r="G798" s="36">
        <f ca="1">TODAY()-Table15[Order Invitation Received Date]</f>
        <v>115</v>
      </c>
      <c r="H798" s="34">
        <v>45280</v>
      </c>
      <c r="I798" s="36">
        <f ca="1">TODAY()-Table15[Order Placed Date]</f>
        <v>114</v>
      </c>
      <c r="J798" s="32" t="s">
        <v>134</v>
      </c>
      <c r="K798" s="32" t="s">
        <v>1386</v>
      </c>
      <c r="L798" s="32" t="s">
        <v>517</v>
      </c>
      <c r="M798" s="32" t="s">
        <v>23</v>
      </c>
      <c r="N798" s="46" t="s">
        <v>340</v>
      </c>
      <c r="O798" s="32" t="s">
        <v>25</v>
      </c>
      <c r="P798" s="32" t="s">
        <v>26</v>
      </c>
    </row>
    <row r="799" spans="1:16" x14ac:dyDescent="0.25">
      <c r="A799" s="49" t="s">
        <v>711</v>
      </c>
      <c r="B799" s="32" t="s">
        <v>29</v>
      </c>
      <c r="C799" s="33">
        <v>43791</v>
      </c>
      <c r="D799" s="37">
        <f ca="1">TODAY()-Table15[Reservation Placed Date]</f>
        <v>1603</v>
      </c>
      <c r="E799" s="46" t="s">
        <v>20</v>
      </c>
      <c r="F799" s="34">
        <v>45279</v>
      </c>
      <c r="G799" s="36">
        <f ca="1">TODAY()-Table15[Order Invitation Received Date]</f>
        <v>115</v>
      </c>
      <c r="H799" s="34">
        <v>45279</v>
      </c>
      <c r="I799" s="36">
        <f ca="1">TODAY()-Table15[Order Placed Date]</f>
        <v>115</v>
      </c>
      <c r="J799" s="32" t="s">
        <v>253</v>
      </c>
      <c r="K799" s="32" t="s">
        <v>476</v>
      </c>
      <c r="L799" s="32" t="s">
        <v>143</v>
      </c>
      <c r="M799" s="32" t="s">
        <v>23</v>
      </c>
      <c r="N799" s="46" t="s">
        <v>356</v>
      </c>
      <c r="O799" s="32" t="s">
        <v>25</v>
      </c>
      <c r="P799" s="32" t="s">
        <v>26</v>
      </c>
    </row>
    <row r="800" spans="1:16" x14ac:dyDescent="0.25">
      <c r="A800" s="49" t="s">
        <v>627</v>
      </c>
      <c r="B800" s="32" t="s">
        <v>19</v>
      </c>
      <c r="C800" s="33">
        <v>43791</v>
      </c>
      <c r="D800" s="37">
        <f ca="1">TODAY()-Table15[Reservation Placed Date]</f>
        <v>1603</v>
      </c>
      <c r="E800" s="32" t="s">
        <v>25</v>
      </c>
      <c r="F800" s="34">
        <v>45279</v>
      </c>
      <c r="G800" s="36">
        <f ca="1">TODAY()-Table15[Order Invitation Received Date]</f>
        <v>115</v>
      </c>
      <c r="H800" s="34">
        <v>45279</v>
      </c>
      <c r="I800" s="36">
        <f ca="1">TODAY()-Table15[Order Placed Date]</f>
        <v>115</v>
      </c>
      <c r="J800" s="32" t="s">
        <v>482</v>
      </c>
      <c r="K800" s="32" t="s">
        <v>483</v>
      </c>
      <c r="L800" s="32" t="s">
        <v>552</v>
      </c>
      <c r="M800" s="32" t="s">
        <v>23</v>
      </c>
      <c r="N800" s="46" t="s">
        <v>340</v>
      </c>
      <c r="O800" s="32" t="s">
        <v>25</v>
      </c>
      <c r="P800" s="32" t="s">
        <v>26</v>
      </c>
    </row>
    <row r="801" spans="1:16" x14ac:dyDescent="0.25">
      <c r="A801" s="49" t="s">
        <v>1295</v>
      </c>
      <c r="B801" s="32" t="s">
        <v>29</v>
      </c>
      <c r="C801" s="33">
        <v>43791</v>
      </c>
      <c r="D801" s="37">
        <f ca="1">TODAY()-Table15[Reservation Placed Date]</f>
        <v>1603</v>
      </c>
      <c r="E801" s="32" t="s">
        <v>25</v>
      </c>
      <c r="F801" s="34">
        <v>45279</v>
      </c>
      <c r="G801" s="36">
        <f ca="1">TODAY()-Table15[Order Invitation Received Date]</f>
        <v>115</v>
      </c>
      <c r="H801" s="34">
        <v>45279</v>
      </c>
      <c r="I801" s="36">
        <f ca="1">TODAY()-Table15[Order Placed Date]</f>
        <v>115</v>
      </c>
      <c r="J801" s="32" t="s">
        <v>30</v>
      </c>
      <c r="K801" s="32" t="s">
        <v>41</v>
      </c>
      <c r="L801" s="32" t="s">
        <v>552</v>
      </c>
      <c r="M801" s="32" t="s">
        <v>23</v>
      </c>
      <c r="N801" s="46" t="s">
        <v>24</v>
      </c>
      <c r="O801" s="32" t="s">
        <v>25</v>
      </c>
      <c r="P801" s="32" t="s">
        <v>26</v>
      </c>
    </row>
    <row r="802" spans="1:16" x14ac:dyDescent="0.25">
      <c r="A802" s="49" t="s">
        <v>659</v>
      </c>
      <c r="B802" s="32" t="s">
        <v>29</v>
      </c>
      <c r="C802" s="33">
        <v>43791</v>
      </c>
      <c r="D802" s="37">
        <f ca="1">TODAY()-Table15[Reservation Placed Date]</f>
        <v>1603</v>
      </c>
      <c r="E802" s="32" t="s">
        <v>25</v>
      </c>
      <c r="F802" s="34">
        <v>45279</v>
      </c>
      <c r="G802" s="36">
        <f ca="1">TODAY()-Table15[Order Invitation Received Date]</f>
        <v>115</v>
      </c>
      <c r="H802" s="34">
        <v>45279</v>
      </c>
      <c r="I802" s="36">
        <f ca="1">TODAY()-Table15[Order Placed Date]</f>
        <v>115</v>
      </c>
      <c r="J802" s="32" t="s">
        <v>660</v>
      </c>
      <c r="K802" s="32" t="s">
        <v>661</v>
      </c>
      <c r="L802" s="32" t="s">
        <v>662</v>
      </c>
      <c r="M802" s="32" t="s">
        <v>23</v>
      </c>
      <c r="N802" s="46" t="s">
        <v>24</v>
      </c>
      <c r="O802" s="32" t="s">
        <v>25</v>
      </c>
      <c r="P802" s="32" t="s">
        <v>26</v>
      </c>
    </row>
    <row r="803" spans="1:16" x14ac:dyDescent="0.25">
      <c r="A803" s="49" t="s">
        <v>619</v>
      </c>
      <c r="B803" s="32" t="s">
        <v>19</v>
      </c>
      <c r="C803" s="33">
        <v>43791</v>
      </c>
      <c r="D803" s="37">
        <f ca="1">TODAY()-Table15[Reservation Placed Date]</f>
        <v>1603</v>
      </c>
      <c r="E803" s="32" t="s">
        <v>25</v>
      </c>
      <c r="F803" s="34">
        <v>45279</v>
      </c>
      <c r="G803" s="36">
        <f ca="1">TODAY()-Table15[Order Invitation Received Date]</f>
        <v>115</v>
      </c>
      <c r="H803" s="34">
        <v>45279</v>
      </c>
      <c r="I803" s="36">
        <f ca="1">TODAY()-Table15[Order Placed Date]</f>
        <v>115</v>
      </c>
      <c r="J803" s="32" t="s">
        <v>620</v>
      </c>
      <c r="K803" s="32" t="s">
        <v>621</v>
      </c>
      <c r="L803" s="32" t="s">
        <v>480</v>
      </c>
      <c r="M803" s="32" t="s">
        <v>23</v>
      </c>
      <c r="N803" s="46" t="s">
        <v>24</v>
      </c>
      <c r="O803" s="32" t="s">
        <v>25</v>
      </c>
      <c r="P803" s="32" t="s">
        <v>26</v>
      </c>
    </row>
    <row r="804" spans="1:16" x14ac:dyDescent="0.25">
      <c r="A804" s="49" t="s">
        <v>1364</v>
      </c>
      <c r="B804" s="32" t="s">
        <v>29</v>
      </c>
      <c r="C804" s="33">
        <v>43791</v>
      </c>
      <c r="D804" s="37">
        <f ca="1">TODAY()-Table15[Reservation Placed Date]</f>
        <v>1603</v>
      </c>
      <c r="E804" s="32" t="s">
        <v>25</v>
      </c>
      <c r="F804" s="34">
        <v>45279</v>
      </c>
      <c r="G804" s="36">
        <f ca="1">TODAY()-Table15[Order Invitation Received Date]</f>
        <v>115</v>
      </c>
      <c r="H804" s="34">
        <v>45286</v>
      </c>
      <c r="I804" s="36">
        <f ca="1">TODAY()-Table15[Order Placed Date]</f>
        <v>108</v>
      </c>
      <c r="J804" s="32" t="s">
        <v>134</v>
      </c>
      <c r="K804" s="32" t="s">
        <v>1365</v>
      </c>
      <c r="L804" s="32" t="s">
        <v>606</v>
      </c>
      <c r="M804" s="32" t="s">
        <v>23</v>
      </c>
      <c r="N804" s="46" t="s">
        <v>340</v>
      </c>
      <c r="O804" s="32" t="s">
        <v>25</v>
      </c>
      <c r="P804" s="32" t="s">
        <v>26</v>
      </c>
    </row>
    <row r="805" spans="1:16" x14ac:dyDescent="0.25">
      <c r="A805" s="49" t="s">
        <v>732</v>
      </c>
      <c r="B805" s="32" t="s">
        <v>29</v>
      </c>
      <c r="C805" s="33">
        <v>43791</v>
      </c>
      <c r="D805" s="37">
        <f ca="1">TODAY()-Table15[Reservation Placed Date]</f>
        <v>1603</v>
      </c>
      <c r="E805" s="32" t="s">
        <v>25</v>
      </c>
      <c r="F805" s="34">
        <v>45279</v>
      </c>
      <c r="G805" s="36">
        <f ca="1">TODAY()-Table15[Order Invitation Received Date]</f>
        <v>115</v>
      </c>
      <c r="H805" s="34">
        <v>45279</v>
      </c>
      <c r="I805" s="36">
        <f ca="1">TODAY()-Table15[Order Placed Date]</f>
        <v>115</v>
      </c>
      <c r="J805" s="32" t="s">
        <v>427</v>
      </c>
      <c r="K805" s="32" t="s">
        <v>733</v>
      </c>
      <c r="L805" s="32" t="s">
        <v>44</v>
      </c>
      <c r="M805" s="32" t="s">
        <v>23</v>
      </c>
      <c r="N805" s="46" t="s">
        <v>24</v>
      </c>
      <c r="O805" s="32" t="s">
        <v>25</v>
      </c>
      <c r="P805" s="32" t="s">
        <v>26</v>
      </c>
    </row>
    <row r="806" spans="1:16" x14ac:dyDescent="0.25">
      <c r="A806" s="49" t="s">
        <v>2994</v>
      </c>
      <c r="B806" s="32" t="s">
        <v>29</v>
      </c>
      <c r="C806" s="33">
        <v>43791</v>
      </c>
      <c r="D806" s="37">
        <f ca="1">TODAY()-Table15[Reservation Placed Date]</f>
        <v>1603</v>
      </c>
      <c r="E806" s="32" t="s">
        <v>25</v>
      </c>
      <c r="F806" s="34">
        <v>45279</v>
      </c>
      <c r="G806" s="36">
        <f ca="1">TODAY()-Table15[Order Invitation Received Date]</f>
        <v>115</v>
      </c>
      <c r="H806" s="34">
        <v>45280</v>
      </c>
      <c r="I806" s="36">
        <f ca="1">TODAY()-Table15[Order Placed Date]</f>
        <v>114</v>
      </c>
      <c r="J806" s="32" t="s">
        <v>625</v>
      </c>
      <c r="K806" s="32" t="s">
        <v>2995</v>
      </c>
      <c r="L806" s="32" t="s">
        <v>477</v>
      </c>
      <c r="M806" s="32" t="s">
        <v>23</v>
      </c>
      <c r="N806" s="46" t="s">
        <v>24</v>
      </c>
      <c r="O806" s="32" t="s">
        <v>25</v>
      </c>
      <c r="P806" s="32" t="s">
        <v>26</v>
      </c>
    </row>
    <row r="807" spans="1:16" x14ac:dyDescent="0.25">
      <c r="A807" s="49" t="s">
        <v>1040</v>
      </c>
      <c r="B807" s="32" t="s">
        <v>29</v>
      </c>
      <c r="C807" s="33">
        <v>43791</v>
      </c>
      <c r="D807" s="37">
        <f ca="1">TODAY()-Table15[Reservation Placed Date]</f>
        <v>1603</v>
      </c>
      <c r="E807" s="32" t="s">
        <v>25</v>
      </c>
      <c r="F807" s="34">
        <v>45279</v>
      </c>
      <c r="G807" s="36">
        <f ca="1">TODAY()-Table15[Order Invitation Received Date]</f>
        <v>115</v>
      </c>
      <c r="H807" s="34">
        <v>45279</v>
      </c>
      <c r="I807" s="36">
        <f ca="1">TODAY()-Table15[Order Placed Date]</f>
        <v>115</v>
      </c>
      <c r="J807" s="32" t="s">
        <v>1041</v>
      </c>
      <c r="K807" s="32" t="s">
        <v>1042</v>
      </c>
      <c r="L807" s="32" t="s">
        <v>1043</v>
      </c>
      <c r="M807" s="32" t="s">
        <v>23</v>
      </c>
      <c r="N807" s="46" t="s">
        <v>24</v>
      </c>
      <c r="O807" s="32" t="s">
        <v>25</v>
      </c>
      <c r="P807" s="32" t="s">
        <v>26</v>
      </c>
    </row>
    <row r="808" spans="1:16" x14ac:dyDescent="0.25">
      <c r="A808" s="49" t="s">
        <v>1006</v>
      </c>
      <c r="B808" s="32" t="s">
        <v>19</v>
      </c>
      <c r="C808" s="33">
        <v>43791</v>
      </c>
      <c r="D808" s="37">
        <f ca="1">TODAY()-Table15[Reservation Placed Date]</f>
        <v>1603</v>
      </c>
      <c r="E808" s="32" t="s">
        <v>25</v>
      </c>
      <c r="F808" s="34">
        <v>45279</v>
      </c>
      <c r="G808" s="36">
        <f ca="1">TODAY()-Table15[Order Invitation Received Date]</f>
        <v>115</v>
      </c>
      <c r="H808" s="34">
        <v>45279</v>
      </c>
      <c r="I808" s="36">
        <f ca="1">TODAY()-Table15[Order Placed Date]</f>
        <v>115</v>
      </c>
      <c r="J808" s="32" t="s">
        <v>399</v>
      </c>
      <c r="K808" s="32" t="s">
        <v>25</v>
      </c>
      <c r="L808" s="32" t="s">
        <v>606</v>
      </c>
      <c r="M808" s="32" t="s">
        <v>23</v>
      </c>
      <c r="N808" s="46" t="s">
        <v>24</v>
      </c>
      <c r="O808" s="32" t="s">
        <v>25</v>
      </c>
      <c r="P808" s="32" t="s">
        <v>26</v>
      </c>
    </row>
    <row r="809" spans="1:16" ht="25.5" x14ac:dyDescent="0.25">
      <c r="A809" s="49" t="s">
        <v>2421</v>
      </c>
      <c r="B809" s="32" t="s">
        <v>29</v>
      </c>
      <c r="C809" s="33">
        <v>43791</v>
      </c>
      <c r="D809" s="37">
        <f ca="1">TODAY()-Table15[Reservation Placed Date]</f>
        <v>1603</v>
      </c>
      <c r="E809" s="32" t="s">
        <v>25</v>
      </c>
      <c r="F809" s="34">
        <v>45279</v>
      </c>
      <c r="G809" s="36">
        <f ca="1">TODAY()-Table15[Order Invitation Received Date]</f>
        <v>115</v>
      </c>
      <c r="H809" s="34">
        <v>45280</v>
      </c>
      <c r="I809" s="36">
        <f ca="1">TODAY()-Table15[Order Placed Date]</f>
        <v>114</v>
      </c>
      <c r="J809" s="32" t="s">
        <v>593</v>
      </c>
      <c r="K809" s="32" t="s">
        <v>2422</v>
      </c>
      <c r="L809" s="32" t="s">
        <v>517</v>
      </c>
      <c r="M809" s="32" t="s">
        <v>23</v>
      </c>
      <c r="N809" s="46" t="s">
        <v>340</v>
      </c>
      <c r="O809" s="32" t="s">
        <v>25</v>
      </c>
      <c r="P809" s="32" t="s">
        <v>26</v>
      </c>
    </row>
    <row r="810" spans="1:16" x14ac:dyDescent="0.25">
      <c r="A810" s="49" t="s">
        <v>709</v>
      </c>
      <c r="B810" s="32" t="s">
        <v>19</v>
      </c>
      <c r="C810" s="33">
        <v>43791</v>
      </c>
      <c r="D810" s="37">
        <f ca="1">TODAY()-Table15[Reservation Placed Date]</f>
        <v>1603</v>
      </c>
      <c r="E810" s="32" t="s">
        <v>25</v>
      </c>
      <c r="F810" s="34">
        <v>45279</v>
      </c>
      <c r="G810" s="36">
        <f ca="1">TODAY()-Table15[Order Invitation Received Date]</f>
        <v>115</v>
      </c>
      <c r="H810" s="34">
        <v>45279</v>
      </c>
      <c r="I810" s="36">
        <f ca="1">TODAY()-Table15[Order Placed Date]</f>
        <v>115</v>
      </c>
      <c r="J810" s="32" t="s">
        <v>134</v>
      </c>
      <c r="K810" s="32" t="s">
        <v>20</v>
      </c>
      <c r="L810" s="32" t="s">
        <v>710</v>
      </c>
      <c r="M810" s="32" t="s">
        <v>23</v>
      </c>
      <c r="N810" s="46" t="s">
        <v>356</v>
      </c>
      <c r="O810" s="32" t="s">
        <v>25</v>
      </c>
      <c r="P810" s="32" t="s">
        <v>26</v>
      </c>
    </row>
    <row r="811" spans="1:16" x14ac:dyDescent="0.25">
      <c r="A811" s="49" t="s">
        <v>1329</v>
      </c>
      <c r="B811" s="32" t="s">
        <v>29</v>
      </c>
      <c r="C811" s="33">
        <v>43791</v>
      </c>
      <c r="D811" s="37">
        <f ca="1">TODAY()-Table15[Reservation Placed Date]</f>
        <v>1603</v>
      </c>
      <c r="E811" s="32" t="s">
        <v>25</v>
      </c>
      <c r="F811" s="34">
        <v>45279</v>
      </c>
      <c r="G811" s="36">
        <f ca="1">TODAY()-Table15[Order Invitation Received Date]</f>
        <v>115</v>
      </c>
      <c r="H811" s="34">
        <v>45279</v>
      </c>
      <c r="I811" s="36">
        <f ca="1">TODAY()-Table15[Order Placed Date]</f>
        <v>115</v>
      </c>
      <c r="J811" s="32" t="s">
        <v>427</v>
      </c>
      <c r="K811" s="32" t="s">
        <v>788</v>
      </c>
      <c r="L811" s="32" t="s">
        <v>747</v>
      </c>
      <c r="M811" s="32" t="s">
        <v>23</v>
      </c>
      <c r="N811" s="46" t="s">
        <v>24</v>
      </c>
      <c r="O811" s="32" t="s">
        <v>25</v>
      </c>
      <c r="P811" s="32" t="s">
        <v>26</v>
      </c>
    </row>
    <row r="812" spans="1:16" x14ac:dyDescent="0.25">
      <c r="A812" s="49" t="s">
        <v>1516</v>
      </c>
      <c r="B812" s="32" t="s">
        <v>29</v>
      </c>
      <c r="C812" s="33">
        <v>43791</v>
      </c>
      <c r="D812" s="37">
        <f ca="1">TODAY()-Table15[Reservation Placed Date]</f>
        <v>1603</v>
      </c>
      <c r="E812" s="32" t="s">
        <v>25</v>
      </c>
      <c r="F812" s="34">
        <v>45279</v>
      </c>
      <c r="G812" s="36">
        <f ca="1">TODAY()-Table15[Order Invitation Received Date]</f>
        <v>115</v>
      </c>
      <c r="H812" s="34">
        <v>45289</v>
      </c>
      <c r="I812" s="36">
        <f ca="1">TODAY()-Table15[Order Placed Date]</f>
        <v>105</v>
      </c>
      <c r="J812" s="32" t="s">
        <v>588</v>
      </c>
      <c r="K812" s="32" t="s">
        <v>1517</v>
      </c>
      <c r="L812" s="32" t="s">
        <v>678</v>
      </c>
      <c r="M812" s="32" t="s">
        <v>23</v>
      </c>
      <c r="N812" s="46" t="s">
        <v>340</v>
      </c>
      <c r="O812" s="32" t="s">
        <v>25</v>
      </c>
      <c r="P812" s="32" t="s">
        <v>26</v>
      </c>
    </row>
    <row r="813" spans="1:16" x14ac:dyDescent="0.25">
      <c r="A813" s="49" t="s">
        <v>624</v>
      </c>
      <c r="B813" s="32" t="s">
        <v>29</v>
      </c>
      <c r="C813" s="33">
        <v>43791</v>
      </c>
      <c r="D813" s="37">
        <f ca="1">TODAY()-Table15[Reservation Placed Date]</f>
        <v>1603</v>
      </c>
      <c r="E813" s="32" t="s">
        <v>25</v>
      </c>
      <c r="F813" s="34">
        <v>45279</v>
      </c>
      <c r="G813" s="36">
        <f ca="1">TODAY()-Table15[Order Invitation Received Date]</f>
        <v>115</v>
      </c>
      <c r="H813" s="34">
        <v>45279</v>
      </c>
      <c r="I813" s="36">
        <f ca="1">TODAY()-Table15[Order Placed Date]</f>
        <v>115</v>
      </c>
      <c r="J813" s="32" t="s">
        <v>625</v>
      </c>
      <c r="K813" s="32" t="s">
        <v>285</v>
      </c>
      <c r="L813" s="32" t="s">
        <v>626</v>
      </c>
      <c r="M813" s="32" t="s">
        <v>23</v>
      </c>
      <c r="N813" s="46" t="s">
        <v>24</v>
      </c>
      <c r="O813" s="32" t="s">
        <v>25</v>
      </c>
      <c r="P813" s="32" t="s">
        <v>26</v>
      </c>
    </row>
    <row r="814" spans="1:16" x14ac:dyDescent="0.25">
      <c r="A814" s="49" t="s">
        <v>2901</v>
      </c>
      <c r="B814" s="32" t="s">
        <v>29</v>
      </c>
      <c r="C814" s="33">
        <v>43791</v>
      </c>
      <c r="D814" s="37">
        <f ca="1">TODAY()-Table15[Reservation Placed Date]</f>
        <v>1603</v>
      </c>
      <c r="E814" s="32" t="s">
        <v>25</v>
      </c>
      <c r="F814" s="34">
        <v>45279</v>
      </c>
      <c r="G814" s="36">
        <f ca="1">TODAY()-Table15[Order Invitation Received Date]</f>
        <v>115</v>
      </c>
      <c r="H814" s="34">
        <v>45279</v>
      </c>
      <c r="I814" s="36">
        <f ca="1">TODAY()-Table15[Order Placed Date]</f>
        <v>115</v>
      </c>
      <c r="J814" s="32" t="s">
        <v>660</v>
      </c>
      <c r="K814" s="32" t="s">
        <v>661</v>
      </c>
      <c r="L814" s="32" t="s">
        <v>2902</v>
      </c>
      <c r="M814" s="32" t="s">
        <v>23</v>
      </c>
      <c r="N814" s="46" t="s">
        <v>24</v>
      </c>
      <c r="O814" s="32" t="s">
        <v>25</v>
      </c>
      <c r="P814" s="32" t="s">
        <v>26</v>
      </c>
    </row>
    <row r="815" spans="1:16" x14ac:dyDescent="0.25">
      <c r="A815" s="49" t="s">
        <v>2466</v>
      </c>
      <c r="B815" s="32" t="s">
        <v>29</v>
      </c>
      <c r="C815" s="33">
        <v>43791</v>
      </c>
      <c r="D815" s="37">
        <f ca="1">TODAY()-Table15[Reservation Placed Date]</f>
        <v>1603</v>
      </c>
      <c r="E815" s="32" t="s">
        <v>25</v>
      </c>
      <c r="F815" s="34">
        <v>45279</v>
      </c>
      <c r="G815" s="36">
        <f ca="1">TODAY()-Table15[Order Invitation Received Date]</f>
        <v>115</v>
      </c>
      <c r="H815" s="34">
        <v>45281</v>
      </c>
      <c r="I815" s="36">
        <f ca="1">TODAY()-Table15[Order Placed Date]</f>
        <v>113</v>
      </c>
      <c r="J815" s="32" t="s">
        <v>399</v>
      </c>
      <c r="K815" s="32" t="s">
        <v>978</v>
      </c>
      <c r="L815" s="32" t="s">
        <v>2103</v>
      </c>
      <c r="M815" s="32" t="s">
        <v>23</v>
      </c>
      <c r="N815" s="46" t="s">
        <v>340</v>
      </c>
      <c r="O815" s="32" t="s">
        <v>25</v>
      </c>
      <c r="P815" s="32" t="s">
        <v>26</v>
      </c>
    </row>
    <row r="816" spans="1:16" x14ac:dyDescent="0.25">
      <c r="A816" s="49" t="s">
        <v>2065</v>
      </c>
      <c r="B816" s="32" t="s">
        <v>19</v>
      </c>
      <c r="C816" s="33">
        <v>43791</v>
      </c>
      <c r="D816" s="37">
        <f ca="1">TODAY()-Table15[Reservation Placed Date]</f>
        <v>1603</v>
      </c>
      <c r="E816" s="32" t="s">
        <v>25</v>
      </c>
      <c r="F816" s="34">
        <v>45279</v>
      </c>
      <c r="G816" s="36">
        <f ca="1">TODAY()-Table15[Order Invitation Received Date]</f>
        <v>115</v>
      </c>
      <c r="H816" s="34">
        <v>45279</v>
      </c>
      <c r="I816" s="36">
        <f ca="1">TODAY()-Table15[Order Placed Date]</f>
        <v>115</v>
      </c>
      <c r="J816" s="32" t="s">
        <v>134</v>
      </c>
      <c r="K816" s="32" t="s">
        <v>746</v>
      </c>
      <c r="L816" s="32" t="s">
        <v>513</v>
      </c>
      <c r="M816" s="32" t="s">
        <v>23</v>
      </c>
      <c r="N816" s="46" t="s">
        <v>340</v>
      </c>
      <c r="O816" s="32" t="s">
        <v>25</v>
      </c>
      <c r="P816" s="32" t="s">
        <v>26</v>
      </c>
    </row>
    <row r="817" spans="1:16" x14ac:dyDescent="0.25">
      <c r="A817" s="49" t="s">
        <v>2873</v>
      </c>
      <c r="B817" s="32" t="s">
        <v>19</v>
      </c>
      <c r="C817" s="33">
        <v>43791</v>
      </c>
      <c r="D817" s="37">
        <f ca="1">TODAY()-Table15[Reservation Placed Date]</f>
        <v>1603</v>
      </c>
      <c r="E817" s="32" t="s">
        <v>25</v>
      </c>
      <c r="F817" s="34">
        <v>45279</v>
      </c>
      <c r="G817" s="36">
        <f ca="1">TODAY()-Table15[Order Invitation Received Date]</f>
        <v>115</v>
      </c>
      <c r="H817" s="34">
        <v>45282</v>
      </c>
      <c r="I817" s="36">
        <f ca="1">TODAY()-Table15[Order Placed Date]</f>
        <v>112</v>
      </c>
      <c r="J817" s="32" t="s">
        <v>597</v>
      </c>
      <c r="K817" s="32" t="s">
        <v>2040</v>
      </c>
      <c r="L817" s="32" t="s">
        <v>127</v>
      </c>
      <c r="M817" s="32" t="s">
        <v>23</v>
      </c>
      <c r="N817" s="46" t="s">
        <v>24</v>
      </c>
      <c r="O817" s="32" t="s">
        <v>25</v>
      </c>
      <c r="P817" s="32" t="s">
        <v>26</v>
      </c>
    </row>
    <row r="818" spans="1:16" x14ac:dyDescent="0.25">
      <c r="A818" s="49" t="s">
        <v>3344</v>
      </c>
      <c r="B818" s="32" t="s">
        <v>19</v>
      </c>
      <c r="C818" s="33">
        <v>43791</v>
      </c>
      <c r="D818" s="37">
        <f ca="1">TODAY()-Table15[Reservation Placed Date]</f>
        <v>1603</v>
      </c>
      <c r="E818" s="32" t="s">
        <v>25</v>
      </c>
      <c r="F818" s="34">
        <v>45279</v>
      </c>
      <c r="G818" s="36">
        <f ca="1">TODAY()-Table15[Order Invitation Received Date]</f>
        <v>115</v>
      </c>
      <c r="H818" s="34">
        <v>45290</v>
      </c>
      <c r="I818" s="36">
        <f ca="1">TODAY()-Table15[Order Placed Date]</f>
        <v>104</v>
      </c>
      <c r="J818" s="32" t="s">
        <v>30</v>
      </c>
      <c r="K818" s="32" t="s">
        <v>25</v>
      </c>
      <c r="L818" s="32" t="s">
        <v>3345</v>
      </c>
      <c r="M818" s="32" t="s">
        <v>23</v>
      </c>
      <c r="N818" s="46" t="s">
        <v>340</v>
      </c>
      <c r="O818" s="32" t="s">
        <v>25</v>
      </c>
      <c r="P818" s="32" t="s">
        <v>26</v>
      </c>
    </row>
    <row r="819" spans="1:16" x14ac:dyDescent="0.25">
      <c r="A819" s="49" t="s">
        <v>2375</v>
      </c>
      <c r="B819" s="32" t="s">
        <v>19</v>
      </c>
      <c r="C819" s="33">
        <v>43791</v>
      </c>
      <c r="D819" s="37">
        <f ca="1">TODAY()-Table15[Reservation Placed Date]</f>
        <v>1603</v>
      </c>
      <c r="E819" s="32" t="s">
        <v>25</v>
      </c>
      <c r="F819" s="34">
        <v>45279</v>
      </c>
      <c r="G819" s="36">
        <f ca="1">TODAY()-Table15[Order Invitation Received Date]</f>
        <v>115</v>
      </c>
      <c r="H819" s="34">
        <v>45279</v>
      </c>
      <c r="I819" s="36">
        <f ca="1">TODAY()-Table15[Order Placed Date]</f>
        <v>115</v>
      </c>
      <c r="J819" s="32" t="s">
        <v>528</v>
      </c>
      <c r="K819" s="32" t="s">
        <v>1773</v>
      </c>
      <c r="L819" s="32" t="s">
        <v>382</v>
      </c>
      <c r="M819" s="32" t="s">
        <v>23</v>
      </c>
      <c r="N819" s="46" t="s">
        <v>24</v>
      </c>
      <c r="O819" s="32" t="s">
        <v>25</v>
      </c>
      <c r="P819" s="32" t="s">
        <v>26</v>
      </c>
    </row>
    <row r="820" spans="1:16" x14ac:dyDescent="0.25">
      <c r="A820" s="49" t="s">
        <v>3017</v>
      </c>
      <c r="B820" s="32" t="s">
        <v>29</v>
      </c>
      <c r="C820" s="33">
        <v>43791</v>
      </c>
      <c r="D820" s="37">
        <f ca="1">TODAY()-Table15[Reservation Placed Date]</f>
        <v>1603</v>
      </c>
      <c r="E820" s="32" t="s">
        <v>25</v>
      </c>
      <c r="F820" s="34">
        <v>45279</v>
      </c>
      <c r="G820" s="36">
        <f ca="1">TODAY()-Table15[Order Invitation Received Date]</f>
        <v>115</v>
      </c>
      <c r="H820" s="34">
        <v>45279</v>
      </c>
      <c r="I820" s="36">
        <f ca="1">TODAY()-Table15[Order Placed Date]</f>
        <v>115</v>
      </c>
      <c r="J820" s="32" t="s">
        <v>399</v>
      </c>
      <c r="K820" s="32" t="s">
        <v>285</v>
      </c>
      <c r="L820" s="32" t="s">
        <v>517</v>
      </c>
      <c r="M820" s="32" t="s">
        <v>23</v>
      </c>
      <c r="N820" s="46" t="s">
        <v>24</v>
      </c>
      <c r="O820" s="32" t="s">
        <v>25</v>
      </c>
      <c r="P820" s="32" t="s">
        <v>26</v>
      </c>
    </row>
    <row r="821" spans="1:16" x14ac:dyDescent="0.25">
      <c r="A821" s="49" t="s">
        <v>3431</v>
      </c>
      <c r="B821" s="32" t="s">
        <v>29</v>
      </c>
      <c r="C821" s="33">
        <v>43791</v>
      </c>
      <c r="D821" s="37">
        <f ca="1">TODAY()-Table15[Reservation Placed Date]</f>
        <v>1603</v>
      </c>
      <c r="E821" s="32" t="s">
        <v>25</v>
      </c>
      <c r="F821" s="34">
        <v>45279</v>
      </c>
      <c r="G821" s="36">
        <f ca="1">TODAY()-Table15[Order Invitation Received Date]</f>
        <v>115</v>
      </c>
      <c r="H821" s="34">
        <v>45279</v>
      </c>
      <c r="I821" s="36">
        <f ca="1">TODAY()-Table15[Order Placed Date]</f>
        <v>115</v>
      </c>
      <c r="J821" s="32" t="s">
        <v>410</v>
      </c>
      <c r="K821" s="32" t="s">
        <v>1172</v>
      </c>
      <c r="L821" s="32" t="s">
        <v>3432</v>
      </c>
      <c r="M821" s="32" t="s">
        <v>23</v>
      </c>
      <c r="N821" s="46" t="s">
        <v>340</v>
      </c>
      <c r="O821" s="32" t="s">
        <v>25</v>
      </c>
      <c r="P821" s="32" t="s">
        <v>26</v>
      </c>
    </row>
    <row r="822" spans="1:16" x14ac:dyDescent="0.25">
      <c r="A822" s="49" t="s">
        <v>2195</v>
      </c>
      <c r="B822" s="32" t="s">
        <v>19</v>
      </c>
      <c r="C822" s="33">
        <v>43791</v>
      </c>
      <c r="D822" s="37">
        <f ca="1">TODAY()-Table15[Reservation Placed Date]</f>
        <v>1603</v>
      </c>
      <c r="E822" s="32" t="s">
        <v>25</v>
      </c>
      <c r="F822" s="34">
        <v>45279</v>
      </c>
      <c r="G822" s="36">
        <f ca="1">TODAY()-Table15[Order Invitation Received Date]</f>
        <v>115</v>
      </c>
      <c r="H822" s="34">
        <v>45281</v>
      </c>
      <c r="I822" s="36">
        <f ca="1">TODAY()-Table15[Order Placed Date]</f>
        <v>113</v>
      </c>
      <c r="J822" s="32" t="s">
        <v>520</v>
      </c>
      <c r="K822" s="32" t="s">
        <v>2196</v>
      </c>
      <c r="L822" s="32" t="s">
        <v>1830</v>
      </c>
      <c r="M822" s="32" t="s">
        <v>23</v>
      </c>
      <c r="N822" s="46" t="s">
        <v>340</v>
      </c>
      <c r="O822" s="32" t="s">
        <v>25</v>
      </c>
      <c r="P822" s="32" t="s">
        <v>26</v>
      </c>
    </row>
    <row r="823" spans="1:16" x14ac:dyDescent="0.25">
      <c r="A823" s="49" t="s">
        <v>1509</v>
      </c>
      <c r="B823" s="32" t="s">
        <v>19</v>
      </c>
      <c r="C823" s="33">
        <v>43791</v>
      </c>
      <c r="D823" s="37">
        <f ca="1">TODAY()-Table15[Reservation Placed Date]</f>
        <v>1603</v>
      </c>
      <c r="E823" s="32" t="s">
        <v>25</v>
      </c>
      <c r="F823" s="34">
        <v>45279</v>
      </c>
      <c r="G823" s="36">
        <f ca="1">TODAY()-Table15[Order Invitation Received Date]</f>
        <v>115</v>
      </c>
      <c r="H823" s="34">
        <v>45289</v>
      </c>
      <c r="I823" s="36">
        <f ca="1">TODAY()-Table15[Order Placed Date]</f>
        <v>105</v>
      </c>
      <c r="J823" s="32" t="s">
        <v>134</v>
      </c>
      <c r="K823" s="32" t="s">
        <v>1510</v>
      </c>
      <c r="L823" s="32" t="s">
        <v>458</v>
      </c>
      <c r="M823" s="32" t="s">
        <v>23</v>
      </c>
      <c r="N823" s="46" t="s">
        <v>340</v>
      </c>
      <c r="O823" s="32" t="s">
        <v>25</v>
      </c>
      <c r="P823" s="32" t="s">
        <v>26</v>
      </c>
    </row>
    <row r="824" spans="1:16" x14ac:dyDescent="0.25">
      <c r="A824" s="49" t="s">
        <v>1249</v>
      </c>
      <c r="B824" s="32" t="s">
        <v>19</v>
      </c>
      <c r="C824" s="33">
        <v>43791</v>
      </c>
      <c r="D824" s="37">
        <f ca="1">TODAY()-Table15[Reservation Placed Date]</f>
        <v>1603</v>
      </c>
      <c r="E824" s="32" t="s">
        <v>25</v>
      </c>
      <c r="F824" s="34">
        <v>45279</v>
      </c>
      <c r="G824" s="36">
        <f ca="1">TODAY()-Table15[Order Invitation Received Date]</f>
        <v>115</v>
      </c>
      <c r="H824" s="34">
        <v>45279</v>
      </c>
      <c r="I824" s="36">
        <f ca="1">TODAY()-Table15[Order Placed Date]</f>
        <v>115</v>
      </c>
      <c r="J824" s="32" t="s">
        <v>528</v>
      </c>
      <c r="K824" s="32" t="s">
        <v>1250</v>
      </c>
      <c r="L824" s="32" t="s">
        <v>639</v>
      </c>
      <c r="M824" s="32" t="s">
        <v>23</v>
      </c>
      <c r="N824" s="46" t="s">
        <v>24</v>
      </c>
      <c r="O824" s="32" t="s">
        <v>25</v>
      </c>
      <c r="P824" s="32" t="s">
        <v>26</v>
      </c>
    </row>
    <row r="825" spans="1:16" x14ac:dyDescent="0.25">
      <c r="A825" s="49" t="s">
        <v>1190</v>
      </c>
      <c r="B825" s="32" t="s">
        <v>19</v>
      </c>
      <c r="C825" s="33">
        <v>43791</v>
      </c>
      <c r="D825" s="37">
        <f ca="1">TODAY()-Table15[Reservation Placed Date]</f>
        <v>1603</v>
      </c>
      <c r="E825" s="32" t="s">
        <v>25</v>
      </c>
      <c r="F825" s="34">
        <v>45279</v>
      </c>
      <c r="G825" s="36">
        <f ca="1">TODAY()-Table15[Order Invitation Received Date]</f>
        <v>115</v>
      </c>
      <c r="H825" s="34">
        <v>45279</v>
      </c>
      <c r="I825" s="36">
        <f ca="1">TODAY()-Table15[Order Placed Date]</f>
        <v>115</v>
      </c>
      <c r="J825" s="32" t="s">
        <v>597</v>
      </c>
      <c r="K825" s="32" t="s">
        <v>598</v>
      </c>
      <c r="L825" s="32" t="s">
        <v>513</v>
      </c>
      <c r="M825" s="32" t="s">
        <v>23</v>
      </c>
      <c r="N825" s="46" t="s">
        <v>340</v>
      </c>
      <c r="O825" s="32" t="s">
        <v>25</v>
      </c>
      <c r="P825" s="32" t="s">
        <v>26</v>
      </c>
    </row>
    <row r="826" spans="1:16" x14ac:dyDescent="0.25">
      <c r="A826" s="49" t="s">
        <v>2521</v>
      </c>
      <c r="B826" s="32" t="s">
        <v>29</v>
      </c>
      <c r="C826" s="33">
        <v>43791</v>
      </c>
      <c r="D826" s="37">
        <f ca="1">TODAY()-Table15[Reservation Placed Date]</f>
        <v>1603</v>
      </c>
      <c r="E826" s="46" t="s">
        <v>20</v>
      </c>
      <c r="F826" s="34">
        <v>45279</v>
      </c>
      <c r="G826" s="36">
        <f ca="1">TODAY()-Table15[Order Invitation Received Date]</f>
        <v>115</v>
      </c>
      <c r="H826" s="34">
        <v>45275</v>
      </c>
      <c r="I826" s="36">
        <f ca="1">TODAY()-Table15[Order Placed Date]</f>
        <v>119</v>
      </c>
      <c r="J826" s="32" t="s">
        <v>134</v>
      </c>
      <c r="K826" s="32" t="s">
        <v>1395</v>
      </c>
      <c r="L826" s="34">
        <v>45326</v>
      </c>
      <c r="M826" s="32" t="s">
        <v>23</v>
      </c>
      <c r="N826" s="46" t="s">
        <v>340</v>
      </c>
      <c r="O826" s="32" t="s">
        <v>25</v>
      </c>
      <c r="P826" s="46" t="s">
        <v>20</v>
      </c>
    </row>
    <row r="827" spans="1:16" x14ac:dyDescent="0.25">
      <c r="A827" s="49" t="s">
        <v>2877</v>
      </c>
      <c r="B827" s="32" t="s">
        <v>2201</v>
      </c>
      <c r="C827" s="33">
        <v>43791</v>
      </c>
      <c r="D827" s="37">
        <f ca="1">TODAY()-Table15[Reservation Placed Date]</f>
        <v>1603</v>
      </c>
      <c r="E827" s="32" t="s">
        <v>25</v>
      </c>
      <c r="F827" s="34">
        <v>45278</v>
      </c>
      <c r="G827" s="36">
        <f ca="1">TODAY()-Table15[Order Invitation Received Date]</f>
        <v>116</v>
      </c>
      <c r="H827" s="34">
        <v>45644</v>
      </c>
      <c r="I827" s="36">
        <f ca="1">TODAY()-Table15[Order Placed Date]</f>
        <v>-250</v>
      </c>
      <c r="J827" s="32" t="s">
        <v>134</v>
      </c>
      <c r="K827" s="32" t="s">
        <v>1395</v>
      </c>
      <c r="L827" s="32" t="s">
        <v>2468</v>
      </c>
      <c r="M827" s="32" t="s">
        <v>23</v>
      </c>
      <c r="N827" s="46" t="s">
        <v>24</v>
      </c>
      <c r="O827" s="32" t="s">
        <v>25</v>
      </c>
      <c r="P827" s="32" t="s">
        <v>26</v>
      </c>
    </row>
    <row r="828" spans="1:16" x14ac:dyDescent="0.25">
      <c r="A828" s="49" t="s">
        <v>3320</v>
      </c>
      <c r="B828" s="32" t="s">
        <v>69</v>
      </c>
      <c r="C828" s="33">
        <v>43791</v>
      </c>
      <c r="D828" s="37">
        <f ca="1">TODAY()-Table15[Reservation Placed Date]</f>
        <v>1603</v>
      </c>
      <c r="E828" s="32" t="s">
        <v>25</v>
      </c>
      <c r="F828" s="34">
        <v>45276</v>
      </c>
      <c r="G828" s="36">
        <f ca="1">TODAY()-Table15[Order Invitation Received Date]</f>
        <v>118</v>
      </c>
      <c r="H828" s="34">
        <v>45302</v>
      </c>
      <c r="I828" s="36">
        <f ca="1">TODAY()-Table15[Order Placed Date]</f>
        <v>92</v>
      </c>
      <c r="J828" s="32" t="s">
        <v>588</v>
      </c>
      <c r="K828" s="32" t="s">
        <v>3321</v>
      </c>
      <c r="L828" s="32" t="s">
        <v>1397</v>
      </c>
      <c r="M828" s="32" t="s">
        <v>23</v>
      </c>
      <c r="N828" s="46" t="s">
        <v>340</v>
      </c>
      <c r="O828" s="32" t="s">
        <v>25</v>
      </c>
      <c r="P828" s="32" t="s">
        <v>26</v>
      </c>
    </row>
    <row r="829" spans="1:16" x14ac:dyDescent="0.25">
      <c r="A829" s="49" t="s">
        <v>18</v>
      </c>
      <c r="B829" s="32" t="s">
        <v>19</v>
      </c>
      <c r="C829" s="33">
        <v>43791</v>
      </c>
      <c r="D829" s="37">
        <f ca="1">TODAY()-Table15[Reservation Placed Date]</f>
        <v>1603</v>
      </c>
      <c r="E829" s="46" t="s">
        <v>20</v>
      </c>
      <c r="F829" s="34">
        <v>45276</v>
      </c>
      <c r="G829" s="36">
        <f ca="1">TODAY()-Table15[Order Invitation Received Date]</f>
        <v>118</v>
      </c>
      <c r="H829" s="34">
        <v>45276</v>
      </c>
      <c r="I829" s="36">
        <f ca="1">TODAY()-Table15[Order Placed Date]</f>
        <v>118</v>
      </c>
      <c r="J829" s="32" t="s">
        <v>21</v>
      </c>
      <c r="K829" s="32" t="s">
        <v>22</v>
      </c>
      <c r="L829" s="40">
        <v>45413</v>
      </c>
      <c r="M829" s="32" t="s">
        <v>23</v>
      </c>
      <c r="N829" s="46" t="s">
        <v>24</v>
      </c>
      <c r="O829" s="32" t="s">
        <v>25</v>
      </c>
      <c r="P829" s="32" t="s">
        <v>26</v>
      </c>
    </row>
    <row r="830" spans="1:16" x14ac:dyDescent="0.25">
      <c r="A830" s="49" t="s">
        <v>968</v>
      </c>
      <c r="B830" s="32" t="s">
        <v>29</v>
      </c>
      <c r="C830" s="33">
        <v>43791</v>
      </c>
      <c r="D830" s="37">
        <f ca="1">TODAY()-Table15[Reservation Placed Date]</f>
        <v>1603</v>
      </c>
      <c r="E830" s="32" t="s">
        <v>25</v>
      </c>
      <c r="F830" s="34">
        <v>45276</v>
      </c>
      <c r="G830" s="36">
        <f ca="1">TODAY()-Table15[Order Invitation Received Date]</f>
        <v>118</v>
      </c>
      <c r="H830" s="34">
        <v>45276</v>
      </c>
      <c r="I830" s="36">
        <f ca="1">TODAY()-Table15[Order Placed Date]</f>
        <v>118</v>
      </c>
      <c r="J830" s="32" t="s">
        <v>418</v>
      </c>
      <c r="K830" s="32" t="s">
        <v>969</v>
      </c>
      <c r="L830" s="32" t="s">
        <v>970</v>
      </c>
      <c r="M830" s="32" t="s">
        <v>23</v>
      </c>
      <c r="N830" s="46" t="s">
        <v>24</v>
      </c>
      <c r="O830" s="32" t="s">
        <v>25</v>
      </c>
      <c r="P830" s="32" t="s">
        <v>26</v>
      </c>
    </row>
    <row r="831" spans="1:16" x14ac:dyDescent="0.25">
      <c r="A831" s="49" t="s">
        <v>807</v>
      </c>
      <c r="B831" s="32" t="s">
        <v>19</v>
      </c>
      <c r="C831" s="33">
        <v>43791</v>
      </c>
      <c r="D831" s="37">
        <f ca="1">TODAY()-Table15[Reservation Placed Date]</f>
        <v>1603</v>
      </c>
      <c r="E831" s="32" t="s">
        <v>25</v>
      </c>
      <c r="F831" s="34">
        <v>45276</v>
      </c>
      <c r="G831" s="36">
        <f ca="1">TODAY()-Table15[Order Invitation Received Date]</f>
        <v>118</v>
      </c>
      <c r="H831" s="34">
        <v>45275</v>
      </c>
      <c r="I831" s="36">
        <f ca="1">TODAY()-Table15[Order Placed Date]</f>
        <v>119</v>
      </c>
      <c r="J831" s="32" t="s">
        <v>528</v>
      </c>
      <c r="K831" s="32" t="s">
        <v>777</v>
      </c>
      <c r="L831" s="32" t="s">
        <v>477</v>
      </c>
      <c r="M831" s="32" t="s">
        <v>23</v>
      </c>
      <c r="N831" s="46" t="s">
        <v>24</v>
      </c>
      <c r="O831" s="32" t="s">
        <v>25</v>
      </c>
      <c r="P831" s="32" t="s">
        <v>26</v>
      </c>
    </row>
    <row r="832" spans="1:16" x14ac:dyDescent="0.25">
      <c r="A832" s="49" t="s">
        <v>417</v>
      </c>
      <c r="B832" s="32" t="s">
        <v>19</v>
      </c>
      <c r="C832" s="33">
        <v>43791</v>
      </c>
      <c r="D832" s="37">
        <f ca="1">TODAY()-Table15[Reservation Placed Date]</f>
        <v>1603</v>
      </c>
      <c r="E832" s="32" t="s">
        <v>25</v>
      </c>
      <c r="F832" s="34">
        <v>45276</v>
      </c>
      <c r="G832" s="36">
        <f ca="1">TODAY()-Table15[Order Invitation Received Date]</f>
        <v>118</v>
      </c>
      <c r="H832" s="34">
        <v>45276</v>
      </c>
      <c r="I832" s="36">
        <f ca="1">TODAY()-Table15[Order Placed Date]</f>
        <v>118</v>
      </c>
      <c r="J832" s="32" t="s">
        <v>418</v>
      </c>
      <c r="K832" s="32" t="s">
        <v>419</v>
      </c>
      <c r="L832" s="32" t="s">
        <v>420</v>
      </c>
      <c r="M832" s="32" t="s">
        <v>23</v>
      </c>
      <c r="N832" s="46" t="s">
        <v>24</v>
      </c>
      <c r="O832" s="32" t="s">
        <v>25</v>
      </c>
      <c r="P832" s="32" t="s">
        <v>26</v>
      </c>
    </row>
    <row r="833" spans="1:16" x14ac:dyDescent="0.25">
      <c r="A833" s="49" t="s">
        <v>1819</v>
      </c>
      <c r="B833" s="32" t="s">
        <v>19</v>
      </c>
      <c r="C833" s="33">
        <v>43791</v>
      </c>
      <c r="D833" s="37">
        <f ca="1">TODAY()-Table15[Reservation Placed Date]</f>
        <v>1603</v>
      </c>
      <c r="E833" s="32" t="s">
        <v>25</v>
      </c>
      <c r="F833" s="34">
        <v>45276</v>
      </c>
      <c r="G833" s="36">
        <f ca="1">TODAY()-Table15[Order Invitation Received Date]</f>
        <v>118</v>
      </c>
      <c r="H833" s="34">
        <v>45276</v>
      </c>
      <c r="I833" s="36">
        <f ca="1">TODAY()-Table15[Order Placed Date]</f>
        <v>118</v>
      </c>
      <c r="J833" s="32" t="s">
        <v>238</v>
      </c>
      <c r="K833" s="32" t="s">
        <v>1820</v>
      </c>
      <c r="L833" s="32" t="s">
        <v>678</v>
      </c>
      <c r="M833" s="32" t="s">
        <v>23</v>
      </c>
      <c r="N833" s="46" t="s">
        <v>340</v>
      </c>
      <c r="O833" s="32" t="s">
        <v>25</v>
      </c>
      <c r="P833" s="32" t="s">
        <v>26</v>
      </c>
    </row>
    <row r="834" spans="1:16" x14ac:dyDescent="0.25">
      <c r="A834" s="49" t="s">
        <v>691</v>
      </c>
      <c r="B834" s="32" t="s">
        <v>19</v>
      </c>
      <c r="C834" s="33">
        <v>43791</v>
      </c>
      <c r="D834" s="37">
        <f ca="1">TODAY()-Table15[Reservation Placed Date]</f>
        <v>1603</v>
      </c>
      <c r="E834" s="32" t="s">
        <v>25</v>
      </c>
      <c r="F834" s="34">
        <v>45276</v>
      </c>
      <c r="G834" s="36">
        <f ca="1">TODAY()-Table15[Order Invitation Received Date]</f>
        <v>118</v>
      </c>
      <c r="H834" s="34">
        <v>45276</v>
      </c>
      <c r="I834" s="36">
        <f ca="1">TODAY()-Table15[Order Placed Date]</f>
        <v>118</v>
      </c>
      <c r="J834" s="32" t="s">
        <v>21</v>
      </c>
      <c r="K834" s="32" t="s">
        <v>692</v>
      </c>
      <c r="L834" s="32" t="s">
        <v>552</v>
      </c>
      <c r="M834" s="32" t="s">
        <v>23</v>
      </c>
      <c r="N834" s="46" t="s">
        <v>24</v>
      </c>
      <c r="O834" s="32" t="s">
        <v>25</v>
      </c>
      <c r="P834" s="32" t="s">
        <v>26</v>
      </c>
    </row>
    <row r="835" spans="1:16" x14ac:dyDescent="0.25">
      <c r="A835" s="49" t="s">
        <v>398</v>
      </c>
      <c r="B835" s="32" t="s">
        <v>19</v>
      </c>
      <c r="C835" s="33">
        <v>43791</v>
      </c>
      <c r="D835" s="37">
        <f ca="1">TODAY()-Table15[Reservation Placed Date]</f>
        <v>1603</v>
      </c>
      <c r="E835" s="46" t="s">
        <v>20</v>
      </c>
      <c r="F835" s="34">
        <v>45275</v>
      </c>
      <c r="G835" s="36">
        <f ca="1">TODAY()-Table15[Order Invitation Received Date]</f>
        <v>119</v>
      </c>
      <c r="H835" s="34">
        <v>45275</v>
      </c>
      <c r="I835" s="36">
        <f ca="1">TODAY()-Table15[Order Placed Date]</f>
        <v>119</v>
      </c>
      <c r="J835" s="32" t="s">
        <v>399</v>
      </c>
      <c r="K835" s="32" t="s">
        <v>400</v>
      </c>
      <c r="L835" s="32" t="s">
        <v>401</v>
      </c>
      <c r="M835" s="32" t="s">
        <v>23</v>
      </c>
      <c r="N835" s="46" t="s">
        <v>356</v>
      </c>
      <c r="O835" s="32" t="s">
        <v>25</v>
      </c>
      <c r="P835" s="32" t="s">
        <v>26</v>
      </c>
    </row>
    <row r="836" spans="1:16" x14ac:dyDescent="0.25">
      <c r="A836" s="49" t="s">
        <v>564</v>
      </c>
      <c r="B836" s="32" t="s">
        <v>29</v>
      </c>
      <c r="C836" s="33">
        <v>43791</v>
      </c>
      <c r="D836" s="37">
        <f ca="1">TODAY()-Table15[Reservation Placed Date]</f>
        <v>1603</v>
      </c>
      <c r="E836" s="32" t="s">
        <v>25</v>
      </c>
      <c r="F836" s="34">
        <v>45275</v>
      </c>
      <c r="G836" s="36">
        <f ca="1">TODAY()-Table15[Order Invitation Received Date]</f>
        <v>119</v>
      </c>
      <c r="H836" s="34">
        <v>45276</v>
      </c>
      <c r="I836" s="36">
        <f ca="1">TODAY()-Table15[Order Placed Date]</f>
        <v>118</v>
      </c>
      <c r="J836" s="32" t="s">
        <v>528</v>
      </c>
      <c r="K836" s="32" t="s">
        <v>565</v>
      </c>
      <c r="L836" s="32" t="s">
        <v>438</v>
      </c>
      <c r="M836" s="32" t="s">
        <v>23</v>
      </c>
      <c r="N836" s="46" t="s">
        <v>24</v>
      </c>
      <c r="O836" s="32" t="s">
        <v>25</v>
      </c>
      <c r="P836" s="32" t="s">
        <v>26</v>
      </c>
    </row>
    <row r="837" spans="1:16" x14ac:dyDescent="0.25">
      <c r="A837" s="49" t="s">
        <v>576</v>
      </c>
      <c r="B837" s="32" t="s">
        <v>29</v>
      </c>
      <c r="C837" s="33">
        <v>43791</v>
      </c>
      <c r="D837" s="37">
        <f ca="1">TODAY()-Table15[Reservation Placed Date]</f>
        <v>1603</v>
      </c>
      <c r="E837" s="32" t="s">
        <v>25</v>
      </c>
      <c r="F837" s="34">
        <v>45275</v>
      </c>
      <c r="G837" s="36">
        <f ca="1">TODAY()-Table15[Order Invitation Received Date]</f>
        <v>119</v>
      </c>
      <c r="H837" s="34">
        <v>45275</v>
      </c>
      <c r="I837" s="36">
        <f ca="1">TODAY()-Table15[Order Placed Date]</f>
        <v>119</v>
      </c>
      <c r="J837" s="32" t="s">
        <v>253</v>
      </c>
      <c r="K837" s="32" t="s">
        <v>577</v>
      </c>
      <c r="L837" s="32" t="s">
        <v>578</v>
      </c>
      <c r="M837" s="32" t="s">
        <v>23</v>
      </c>
      <c r="N837" s="46" t="s">
        <v>24</v>
      </c>
      <c r="O837" s="32" t="s">
        <v>25</v>
      </c>
      <c r="P837" s="32" t="s">
        <v>26</v>
      </c>
    </row>
    <row r="838" spans="1:16" x14ac:dyDescent="0.25">
      <c r="A838" s="49" t="s">
        <v>1869</v>
      </c>
      <c r="B838" s="32" t="s">
        <v>29</v>
      </c>
      <c r="C838" s="33">
        <v>43791</v>
      </c>
      <c r="D838" s="37">
        <f ca="1">TODAY()-Table15[Reservation Placed Date]</f>
        <v>1603</v>
      </c>
      <c r="E838" s="32" t="s">
        <v>25</v>
      </c>
      <c r="F838" s="34">
        <v>45275</v>
      </c>
      <c r="G838" s="36">
        <f ca="1">TODAY()-Table15[Order Invitation Received Date]</f>
        <v>119</v>
      </c>
      <c r="H838" s="34">
        <v>45275</v>
      </c>
      <c r="I838" s="36">
        <f ca="1">TODAY()-Table15[Order Placed Date]</f>
        <v>119</v>
      </c>
      <c r="J838" s="32" t="s">
        <v>36</v>
      </c>
      <c r="K838" s="32" t="s">
        <v>225</v>
      </c>
      <c r="L838" s="32" t="s">
        <v>1870</v>
      </c>
      <c r="M838" s="32" t="s">
        <v>23</v>
      </c>
      <c r="N838" s="46" t="s">
        <v>24</v>
      </c>
      <c r="O838" s="32" t="s">
        <v>25</v>
      </c>
      <c r="P838" s="32" t="s">
        <v>26</v>
      </c>
    </row>
    <row r="839" spans="1:16" x14ac:dyDescent="0.25">
      <c r="A839" s="49" t="s">
        <v>2975</v>
      </c>
      <c r="B839" s="32" t="s">
        <v>19</v>
      </c>
      <c r="C839" s="33">
        <v>43791</v>
      </c>
      <c r="D839" s="37">
        <f ca="1">TODAY()-Table15[Reservation Placed Date]</f>
        <v>1603</v>
      </c>
      <c r="E839" s="32" t="s">
        <v>25</v>
      </c>
      <c r="F839" s="34">
        <v>45275</v>
      </c>
      <c r="G839" s="36">
        <f ca="1">TODAY()-Table15[Order Invitation Received Date]</f>
        <v>119</v>
      </c>
      <c r="H839" s="34">
        <v>45275</v>
      </c>
      <c r="I839" s="36">
        <f ca="1">TODAY()-Table15[Order Placed Date]</f>
        <v>119</v>
      </c>
      <c r="J839" s="32" t="s">
        <v>410</v>
      </c>
      <c r="K839" s="32" t="s">
        <v>943</v>
      </c>
      <c r="L839" s="32" t="s">
        <v>480</v>
      </c>
      <c r="M839" s="32" t="s">
        <v>23</v>
      </c>
      <c r="N839" s="46" t="s">
        <v>24</v>
      </c>
      <c r="O839" s="32" t="s">
        <v>25</v>
      </c>
      <c r="P839" s="32" t="s">
        <v>26</v>
      </c>
    </row>
    <row r="840" spans="1:16" x14ac:dyDescent="0.25">
      <c r="A840" s="49" t="s">
        <v>3823</v>
      </c>
      <c r="B840" s="32" t="s">
        <v>29</v>
      </c>
      <c r="C840" s="33">
        <v>43791</v>
      </c>
      <c r="D840" s="37">
        <f ca="1">TODAY()-Table15[Reservation Placed Date]</f>
        <v>1603</v>
      </c>
      <c r="E840" s="32" t="s">
        <v>25</v>
      </c>
      <c r="F840" s="34">
        <v>45275</v>
      </c>
      <c r="G840" s="36">
        <f ca="1">TODAY()-Table15[Order Invitation Received Date]</f>
        <v>119</v>
      </c>
      <c r="H840" s="34">
        <v>45275</v>
      </c>
      <c r="I840" s="36">
        <f ca="1">TODAY()-Table15[Order Placed Date]</f>
        <v>119</v>
      </c>
      <c r="J840" s="32" t="s">
        <v>604</v>
      </c>
      <c r="K840" s="32" t="s">
        <v>605</v>
      </c>
      <c r="L840" s="32" t="s">
        <v>513</v>
      </c>
      <c r="M840" s="32" t="s">
        <v>23</v>
      </c>
      <c r="N840" s="46" t="s">
        <v>340</v>
      </c>
      <c r="O840" s="32" t="s">
        <v>25</v>
      </c>
      <c r="P840" s="32" t="s">
        <v>26</v>
      </c>
    </row>
    <row r="841" spans="1:16" x14ac:dyDescent="0.25">
      <c r="A841" s="49" t="s">
        <v>519</v>
      </c>
      <c r="B841" s="32" t="s">
        <v>29</v>
      </c>
      <c r="C841" s="33">
        <v>43791</v>
      </c>
      <c r="D841" s="37">
        <f ca="1">TODAY()-Table15[Reservation Placed Date]</f>
        <v>1603</v>
      </c>
      <c r="E841" s="32" t="s">
        <v>25</v>
      </c>
      <c r="F841" s="34">
        <v>45275</v>
      </c>
      <c r="G841" s="36">
        <f ca="1">TODAY()-Table15[Order Invitation Received Date]</f>
        <v>119</v>
      </c>
      <c r="H841" s="34">
        <v>45275</v>
      </c>
      <c r="I841" s="36">
        <f ca="1">TODAY()-Table15[Order Placed Date]</f>
        <v>119</v>
      </c>
      <c r="J841" s="32" t="s">
        <v>520</v>
      </c>
      <c r="K841" s="32" t="s">
        <v>376</v>
      </c>
      <c r="L841" s="32" t="s">
        <v>517</v>
      </c>
      <c r="M841" s="32" t="s">
        <v>23</v>
      </c>
      <c r="N841" s="46" t="s">
        <v>24</v>
      </c>
      <c r="O841" s="32" t="s">
        <v>25</v>
      </c>
      <c r="P841" s="32" t="s">
        <v>26</v>
      </c>
    </row>
    <row r="842" spans="1:16" x14ac:dyDescent="0.25">
      <c r="A842" s="49" t="s">
        <v>713</v>
      </c>
      <c r="B842" s="32" t="s">
        <v>19</v>
      </c>
      <c r="C842" s="33">
        <v>43791</v>
      </c>
      <c r="D842" s="37">
        <f ca="1">TODAY()-Table15[Reservation Placed Date]</f>
        <v>1603</v>
      </c>
      <c r="E842" s="32" t="s">
        <v>25</v>
      </c>
      <c r="F842" s="34">
        <v>45275</v>
      </c>
      <c r="G842" s="36">
        <f ca="1">TODAY()-Table15[Order Invitation Received Date]</f>
        <v>119</v>
      </c>
      <c r="H842" s="34">
        <v>45275</v>
      </c>
      <c r="I842" s="36">
        <f ca="1">TODAY()-Table15[Order Placed Date]</f>
        <v>119</v>
      </c>
      <c r="J842" s="32" t="s">
        <v>593</v>
      </c>
      <c r="K842" s="32" t="s">
        <v>594</v>
      </c>
      <c r="L842" s="32" t="s">
        <v>714</v>
      </c>
      <c r="M842" s="32" t="s">
        <v>23</v>
      </c>
      <c r="N842" s="46" t="s">
        <v>24</v>
      </c>
      <c r="O842" s="32" t="s">
        <v>25</v>
      </c>
      <c r="P842" s="32" t="s">
        <v>26</v>
      </c>
    </row>
    <row r="843" spans="1:16" x14ac:dyDescent="0.25">
      <c r="A843" s="49" t="s">
        <v>808</v>
      </c>
      <c r="B843" s="32" t="s">
        <v>19</v>
      </c>
      <c r="C843" s="33">
        <v>43791</v>
      </c>
      <c r="D843" s="37">
        <f ca="1">TODAY()-Table15[Reservation Placed Date]</f>
        <v>1603</v>
      </c>
      <c r="E843" s="32" t="s">
        <v>25</v>
      </c>
      <c r="F843" s="34">
        <v>45274</v>
      </c>
      <c r="G843" s="36">
        <f ca="1">TODAY()-Table15[Order Invitation Received Date]</f>
        <v>120</v>
      </c>
      <c r="H843" s="34">
        <v>45281</v>
      </c>
      <c r="I843" s="36">
        <f ca="1">TODAY()-Table15[Order Placed Date]</f>
        <v>113</v>
      </c>
      <c r="J843" s="32" t="s">
        <v>427</v>
      </c>
      <c r="K843" s="32" t="s">
        <v>809</v>
      </c>
      <c r="L843" s="32" t="s">
        <v>810</v>
      </c>
      <c r="M843" s="32" t="s">
        <v>23</v>
      </c>
      <c r="N843" s="46" t="s">
        <v>24</v>
      </c>
      <c r="O843" s="32" t="s">
        <v>25</v>
      </c>
      <c r="P843" s="32" t="s">
        <v>26</v>
      </c>
    </row>
    <row r="844" spans="1:16" x14ac:dyDescent="0.25">
      <c r="A844" s="49" t="s">
        <v>1326</v>
      </c>
      <c r="B844" s="32" t="s">
        <v>1327</v>
      </c>
      <c r="C844" s="33">
        <v>43791</v>
      </c>
      <c r="D844" s="37">
        <f ca="1">TODAY()-Table15[Reservation Placed Date]</f>
        <v>1603</v>
      </c>
      <c r="E844" s="32" t="s">
        <v>25</v>
      </c>
      <c r="F844" s="34">
        <v>45274</v>
      </c>
      <c r="G844" s="36">
        <f ca="1">TODAY()-Table15[Order Invitation Received Date]</f>
        <v>120</v>
      </c>
      <c r="H844" s="34">
        <v>45274</v>
      </c>
      <c r="I844" s="36">
        <f ca="1">TODAY()-Table15[Order Placed Date]</f>
        <v>120</v>
      </c>
      <c r="J844" s="32" t="s">
        <v>450</v>
      </c>
      <c r="K844" s="32" t="s">
        <v>1328</v>
      </c>
      <c r="L844" s="32" t="s">
        <v>101</v>
      </c>
      <c r="M844" s="32" t="s">
        <v>23</v>
      </c>
      <c r="N844" s="46" t="s">
        <v>24</v>
      </c>
      <c r="O844" s="32" t="s">
        <v>25</v>
      </c>
      <c r="P844" s="32" t="s">
        <v>26</v>
      </c>
    </row>
    <row r="845" spans="1:16" x14ac:dyDescent="0.25">
      <c r="A845" s="49" t="s">
        <v>3845</v>
      </c>
      <c r="B845" s="32" t="s">
        <v>29</v>
      </c>
      <c r="C845" s="33">
        <v>43791</v>
      </c>
      <c r="D845" s="37">
        <f ca="1">TODAY()-Table15[Reservation Placed Date]</f>
        <v>1603</v>
      </c>
      <c r="E845" s="32" t="s">
        <v>25</v>
      </c>
      <c r="F845" s="34">
        <v>45271</v>
      </c>
      <c r="G845" s="36">
        <f ca="1">TODAY()-Table15[Order Invitation Received Date]</f>
        <v>123</v>
      </c>
      <c r="H845" s="34">
        <v>45281</v>
      </c>
      <c r="I845" s="36">
        <f ca="1">TODAY()-Table15[Order Placed Date]</f>
        <v>113</v>
      </c>
      <c r="J845" s="32" t="s">
        <v>528</v>
      </c>
      <c r="K845" s="32" t="s">
        <v>2496</v>
      </c>
      <c r="L845" s="32" t="s">
        <v>2576</v>
      </c>
      <c r="M845" s="32" t="s">
        <v>23</v>
      </c>
      <c r="N845" s="46" t="s">
        <v>24</v>
      </c>
      <c r="O845" s="32" t="s">
        <v>25</v>
      </c>
      <c r="P845" s="32" t="s">
        <v>26</v>
      </c>
    </row>
    <row r="846" spans="1:16" ht="25.5" x14ac:dyDescent="0.25">
      <c r="A846" s="49" t="s">
        <v>1302</v>
      </c>
      <c r="B846" s="32" t="s">
        <v>69</v>
      </c>
      <c r="C846" s="33">
        <v>43791</v>
      </c>
      <c r="D846" s="37">
        <f ca="1">TODAY()-Table15[Reservation Placed Date]</f>
        <v>1603</v>
      </c>
      <c r="E846" s="32" t="s">
        <v>25</v>
      </c>
      <c r="F846" s="34">
        <v>45269</v>
      </c>
      <c r="G846" s="36">
        <f ca="1">TODAY()-Table15[Order Invitation Received Date]</f>
        <v>125</v>
      </c>
      <c r="H846" s="34">
        <v>45269</v>
      </c>
      <c r="I846" s="36">
        <f ca="1">TODAY()-Table15[Order Placed Date]</f>
        <v>125</v>
      </c>
      <c r="J846" s="32" t="s">
        <v>30</v>
      </c>
      <c r="K846" s="32" t="s">
        <v>1303</v>
      </c>
      <c r="L846" s="32" t="s">
        <v>747</v>
      </c>
      <c r="M846" s="32" t="s">
        <v>23</v>
      </c>
      <c r="N846" s="46" t="s">
        <v>24</v>
      </c>
      <c r="O846" s="32" t="s">
        <v>25</v>
      </c>
      <c r="P846" s="32" t="s">
        <v>26</v>
      </c>
    </row>
    <row r="847" spans="1:16" x14ac:dyDescent="0.25">
      <c r="A847" s="49" t="s">
        <v>215</v>
      </c>
      <c r="B847" s="32" t="s">
        <v>69</v>
      </c>
      <c r="C847" s="33">
        <v>43791</v>
      </c>
      <c r="D847" s="37">
        <f ca="1">TODAY()-Table15[Reservation Placed Date]</f>
        <v>1603</v>
      </c>
      <c r="E847" s="32" t="s">
        <v>25</v>
      </c>
      <c r="F847" s="34">
        <v>45269</v>
      </c>
      <c r="G847" s="36">
        <f ca="1">TODAY()-Table15[Order Invitation Received Date]</f>
        <v>125</v>
      </c>
      <c r="H847" s="34">
        <v>45269</v>
      </c>
      <c r="I847" s="36">
        <f ca="1">TODAY()-Table15[Order Placed Date]</f>
        <v>125</v>
      </c>
      <c r="J847" s="32" t="s">
        <v>30</v>
      </c>
      <c r="K847" s="32" t="s">
        <v>61</v>
      </c>
      <c r="L847" s="32" t="s">
        <v>216</v>
      </c>
      <c r="M847" s="32" t="s">
        <v>23</v>
      </c>
      <c r="N847" s="46"/>
      <c r="O847" s="32" t="s">
        <v>25</v>
      </c>
      <c r="P847" s="32" t="s">
        <v>26</v>
      </c>
    </row>
    <row r="848" spans="1:16" x14ac:dyDescent="0.25">
      <c r="A848" s="49" t="s">
        <v>379</v>
      </c>
      <c r="B848" s="32" t="s">
        <v>69</v>
      </c>
      <c r="C848" s="33">
        <v>43791</v>
      </c>
      <c r="D848" s="37">
        <f ca="1">TODAY()-Table15[Reservation Placed Date]</f>
        <v>1603</v>
      </c>
      <c r="E848" s="32" t="s">
        <v>25</v>
      </c>
      <c r="F848" s="34">
        <v>45269</v>
      </c>
      <c r="G848" s="36">
        <f ca="1">TODAY()-Table15[Order Invitation Received Date]</f>
        <v>125</v>
      </c>
      <c r="H848" s="34">
        <v>45271</v>
      </c>
      <c r="I848" s="36">
        <f ca="1">TODAY()-Table15[Order Placed Date]</f>
        <v>123</v>
      </c>
      <c r="J848" s="32" t="s">
        <v>36</v>
      </c>
      <c r="K848" s="32" t="s">
        <v>222</v>
      </c>
      <c r="L848" s="32" t="s">
        <v>82</v>
      </c>
      <c r="M848" s="32" t="s">
        <v>23</v>
      </c>
      <c r="N848" s="46" t="s">
        <v>24</v>
      </c>
      <c r="O848" s="32" t="s">
        <v>25</v>
      </c>
      <c r="P848" s="32" t="s">
        <v>26</v>
      </c>
    </row>
    <row r="849" spans="1:16" x14ac:dyDescent="0.25">
      <c r="A849" s="49" t="s">
        <v>1518</v>
      </c>
      <c r="B849" s="32" t="s">
        <v>46</v>
      </c>
      <c r="C849" s="33">
        <v>43791</v>
      </c>
      <c r="D849" s="37">
        <f ca="1">TODAY()-Table15[Reservation Placed Date]</f>
        <v>1603</v>
      </c>
      <c r="E849" s="32" t="s">
        <v>25</v>
      </c>
      <c r="F849" s="34">
        <v>45269</v>
      </c>
      <c r="G849" s="36">
        <f ca="1">TODAY()-Table15[Order Invitation Received Date]</f>
        <v>125</v>
      </c>
      <c r="H849" s="34">
        <v>45269</v>
      </c>
      <c r="I849" s="36">
        <f ca="1">TODAY()-Table15[Order Placed Date]</f>
        <v>125</v>
      </c>
      <c r="J849" s="32" t="s">
        <v>36</v>
      </c>
      <c r="K849" s="32" t="s">
        <v>1519</v>
      </c>
      <c r="L849" s="32" t="s">
        <v>1520</v>
      </c>
      <c r="M849" s="32" t="s">
        <v>23</v>
      </c>
      <c r="N849" s="46" t="s">
        <v>340</v>
      </c>
      <c r="O849" s="32" t="s">
        <v>25</v>
      </c>
      <c r="P849" s="32" t="s">
        <v>26</v>
      </c>
    </row>
    <row r="850" spans="1:16" x14ac:dyDescent="0.25">
      <c r="A850" s="49" t="s">
        <v>1518</v>
      </c>
      <c r="B850" s="32" t="s">
        <v>46</v>
      </c>
      <c r="C850" s="33">
        <v>43791</v>
      </c>
      <c r="D850" s="37">
        <f ca="1">TODAY()-Table15[Reservation Placed Date]</f>
        <v>1603</v>
      </c>
      <c r="E850" s="32" t="s">
        <v>25</v>
      </c>
      <c r="F850" s="34">
        <v>45269</v>
      </c>
      <c r="G850" s="36">
        <f ca="1">TODAY()-Table15[Order Invitation Received Date]</f>
        <v>125</v>
      </c>
      <c r="H850" s="34">
        <v>45269</v>
      </c>
      <c r="I850" s="36">
        <f ca="1">TODAY()-Table15[Order Placed Date]</f>
        <v>125</v>
      </c>
      <c r="J850" s="32" t="s">
        <v>36</v>
      </c>
      <c r="K850" s="32" t="s">
        <v>1519</v>
      </c>
      <c r="L850" s="32" t="s">
        <v>1522</v>
      </c>
      <c r="M850" s="32" t="s">
        <v>23</v>
      </c>
      <c r="N850" s="46" t="s">
        <v>340</v>
      </c>
      <c r="O850" s="32" t="s">
        <v>25</v>
      </c>
      <c r="P850" s="32" t="s">
        <v>26</v>
      </c>
    </row>
    <row r="851" spans="1:16" x14ac:dyDescent="0.25">
      <c r="A851" s="49" t="s">
        <v>2382</v>
      </c>
      <c r="B851" s="32" t="s">
        <v>64</v>
      </c>
      <c r="C851" s="33">
        <v>43791</v>
      </c>
      <c r="D851" s="37">
        <f ca="1">TODAY()-Table15[Reservation Placed Date]</f>
        <v>1603</v>
      </c>
      <c r="E851" s="32" t="s">
        <v>25</v>
      </c>
      <c r="F851" s="34">
        <v>45269</v>
      </c>
      <c r="G851" s="36">
        <f ca="1">TODAY()-Table15[Order Invitation Received Date]</f>
        <v>125</v>
      </c>
      <c r="H851" s="34">
        <v>45272</v>
      </c>
      <c r="I851" s="36">
        <f ca="1">TODAY()-Table15[Order Placed Date]</f>
        <v>122</v>
      </c>
      <c r="J851" s="32" t="s">
        <v>701</v>
      </c>
      <c r="K851" s="32" t="s">
        <v>334</v>
      </c>
      <c r="L851" s="32" t="s">
        <v>591</v>
      </c>
      <c r="M851" s="32" t="s">
        <v>23</v>
      </c>
      <c r="N851" s="46" t="s">
        <v>340</v>
      </c>
      <c r="O851" s="32" t="s">
        <v>25</v>
      </c>
      <c r="P851" s="32" t="s">
        <v>26</v>
      </c>
    </row>
    <row r="852" spans="1:16" x14ac:dyDescent="0.25">
      <c r="A852" s="49" t="s">
        <v>551</v>
      </c>
      <c r="B852" s="32" t="s">
        <v>46</v>
      </c>
      <c r="C852" s="33">
        <v>43791</v>
      </c>
      <c r="D852" s="37">
        <f ca="1">TODAY()-Table15[Reservation Placed Date]</f>
        <v>1603</v>
      </c>
      <c r="E852" s="32" t="s">
        <v>25</v>
      </c>
      <c r="F852" s="34">
        <v>45269</v>
      </c>
      <c r="G852" s="36">
        <f ca="1">TODAY()-Table15[Order Invitation Received Date]</f>
        <v>125</v>
      </c>
      <c r="H852" s="34">
        <v>45277</v>
      </c>
      <c r="I852" s="36">
        <f ca="1">TODAY()-Table15[Order Placed Date]</f>
        <v>117</v>
      </c>
      <c r="J852" s="32" t="s">
        <v>30</v>
      </c>
      <c r="K852" s="32" t="s">
        <v>197</v>
      </c>
      <c r="L852" s="32" t="s">
        <v>552</v>
      </c>
      <c r="M852" s="32" t="s">
        <v>23</v>
      </c>
      <c r="N852" s="46" t="s">
        <v>24</v>
      </c>
      <c r="O852" s="32" t="s">
        <v>25</v>
      </c>
      <c r="P852" s="32" t="s">
        <v>26</v>
      </c>
    </row>
    <row r="853" spans="1:16" x14ac:dyDescent="0.25">
      <c r="A853" s="49" t="s">
        <v>1255</v>
      </c>
      <c r="B853" s="32" t="s">
        <v>95</v>
      </c>
      <c r="C853" s="33">
        <v>43791</v>
      </c>
      <c r="D853" s="37">
        <f ca="1">TODAY()-Table15[Reservation Placed Date]</f>
        <v>1603</v>
      </c>
      <c r="E853" s="46" t="s">
        <v>20</v>
      </c>
      <c r="F853" s="34">
        <v>45268</v>
      </c>
      <c r="G853" s="36">
        <f ca="1">TODAY()-Table15[Order Invitation Received Date]</f>
        <v>126</v>
      </c>
      <c r="H853" s="34">
        <v>45268</v>
      </c>
      <c r="I853" s="36">
        <f ca="1">TODAY()-Table15[Order Placed Date]</f>
        <v>126</v>
      </c>
      <c r="J853" s="32" t="s">
        <v>36</v>
      </c>
      <c r="K853" s="32" t="s">
        <v>25</v>
      </c>
      <c r="L853" s="32" t="s">
        <v>1256</v>
      </c>
      <c r="M853" s="32" t="s">
        <v>23</v>
      </c>
      <c r="N853" s="46" t="s">
        <v>340</v>
      </c>
      <c r="O853" s="32" t="s">
        <v>25</v>
      </c>
      <c r="P853" s="32" t="s">
        <v>26</v>
      </c>
    </row>
    <row r="854" spans="1:16" x14ac:dyDescent="0.25">
      <c r="A854" s="49" t="s">
        <v>237</v>
      </c>
      <c r="B854" s="32" t="s">
        <v>46</v>
      </c>
      <c r="C854" s="33">
        <v>43791</v>
      </c>
      <c r="D854" s="37">
        <f ca="1">TODAY()-Table15[Reservation Placed Date]</f>
        <v>1603</v>
      </c>
      <c r="E854" s="46" t="s">
        <v>20</v>
      </c>
      <c r="F854" s="34">
        <v>45268</v>
      </c>
      <c r="G854" s="36">
        <f ca="1">TODAY()-Table15[Order Invitation Received Date]</f>
        <v>126</v>
      </c>
      <c r="H854" s="34">
        <v>45269</v>
      </c>
      <c r="I854" s="36">
        <f ca="1">TODAY()-Table15[Order Placed Date]</f>
        <v>125</v>
      </c>
      <c r="J854" s="32" t="s">
        <v>238</v>
      </c>
      <c r="K854" s="32" t="s">
        <v>239</v>
      </c>
      <c r="L854" s="32" t="s">
        <v>240</v>
      </c>
      <c r="M854" s="32" t="s">
        <v>23</v>
      </c>
      <c r="N854" s="46"/>
      <c r="O854" s="32" t="s">
        <v>25</v>
      </c>
      <c r="P854" s="32" t="s">
        <v>26</v>
      </c>
    </row>
    <row r="855" spans="1:16" x14ac:dyDescent="0.25">
      <c r="A855" s="49" t="s">
        <v>848</v>
      </c>
      <c r="B855" s="32" t="s">
        <v>64</v>
      </c>
      <c r="C855" s="33">
        <v>43791</v>
      </c>
      <c r="D855" s="37">
        <f ca="1">TODAY()-Table15[Reservation Placed Date]</f>
        <v>1603</v>
      </c>
      <c r="E855" s="46" t="s">
        <v>20</v>
      </c>
      <c r="F855" s="34">
        <v>45268</v>
      </c>
      <c r="G855" s="36">
        <f ca="1">TODAY()-Table15[Order Invitation Received Date]</f>
        <v>126</v>
      </c>
      <c r="H855" s="34">
        <v>45268</v>
      </c>
      <c r="I855" s="36">
        <f ca="1">TODAY()-Table15[Order Placed Date]</f>
        <v>126</v>
      </c>
      <c r="J855" s="32" t="s">
        <v>36</v>
      </c>
      <c r="K855" s="32" t="s">
        <v>397</v>
      </c>
      <c r="L855" s="32" t="s">
        <v>274</v>
      </c>
      <c r="M855" s="32" t="s">
        <v>23</v>
      </c>
      <c r="N855" s="46" t="s">
        <v>24</v>
      </c>
      <c r="O855" s="32" t="s">
        <v>25</v>
      </c>
      <c r="P855" s="32" t="s">
        <v>26</v>
      </c>
    </row>
    <row r="856" spans="1:16" x14ac:dyDescent="0.25">
      <c r="A856" s="49" t="s">
        <v>264</v>
      </c>
      <c r="B856" s="32" t="s">
        <v>69</v>
      </c>
      <c r="C856" s="33">
        <v>43791</v>
      </c>
      <c r="D856" s="37">
        <f ca="1">TODAY()-Table15[Reservation Placed Date]</f>
        <v>1603</v>
      </c>
      <c r="E856" s="46" t="s">
        <v>20</v>
      </c>
      <c r="F856" s="34">
        <v>45268</v>
      </c>
      <c r="G856" s="36">
        <f ca="1">TODAY()-Table15[Order Invitation Received Date]</f>
        <v>126</v>
      </c>
      <c r="H856" s="34">
        <v>45268</v>
      </c>
      <c r="I856" s="36">
        <f ca="1">TODAY()-Table15[Order Placed Date]</f>
        <v>126</v>
      </c>
      <c r="J856" s="32" t="s">
        <v>36</v>
      </c>
      <c r="K856" s="32" t="s">
        <v>81</v>
      </c>
      <c r="L856" s="32" t="s">
        <v>265</v>
      </c>
      <c r="M856" s="32" t="s">
        <v>23</v>
      </c>
      <c r="N856" s="46"/>
      <c r="O856" s="32" t="s">
        <v>25</v>
      </c>
      <c r="P856" s="32" t="s">
        <v>26</v>
      </c>
    </row>
    <row r="857" spans="1:16" x14ac:dyDescent="0.25">
      <c r="A857" s="49" t="s">
        <v>113</v>
      </c>
      <c r="B857" s="32" t="s">
        <v>64</v>
      </c>
      <c r="C857" s="33">
        <v>43791</v>
      </c>
      <c r="D857" s="37">
        <f ca="1">TODAY()-Table15[Reservation Placed Date]</f>
        <v>1603</v>
      </c>
      <c r="E857" s="46" t="s">
        <v>20</v>
      </c>
      <c r="F857" s="34">
        <v>45268</v>
      </c>
      <c r="G857" s="36">
        <f ca="1">TODAY()-Table15[Order Invitation Received Date]</f>
        <v>126</v>
      </c>
      <c r="H857" s="34">
        <v>45269</v>
      </c>
      <c r="I857" s="36">
        <f ca="1">TODAY()-Table15[Order Placed Date]</f>
        <v>125</v>
      </c>
      <c r="J857" s="32" t="s">
        <v>36</v>
      </c>
      <c r="K857" s="32" t="s">
        <v>114</v>
      </c>
      <c r="L857" s="32" t="s">
        <v>115</v>
      </c>
      <c r="M857" s="32" t="s">
        <v>23</v>
      </c>
      <c r="N857" s="46"/>
      <c r="O857" s="32" t="s">
        <v>25</v>
      </c>
      <c r="P857" s="32" t="s">
        <v>26</v>
      </c>
    </row>
    <row r="858" spans="1:16" x14ac:dyDescent="0.25">
      <c r="A858" s="49" t="s">
        <v>2255</v>
      </c>
      <c r="B858" s="32" t="s">
        <v>64</v>
      </c>
      <c r="C858" s="33">
        <v>43791</v>
      </c>
      <c r="D858" s="37">
        <f ca="1">TODAY()-Table15[Reservation Placed Date]</f>
        <v>1603</v>
      </c>
      <c r="E858" s="46" t="s">
        <v>20</v>
      </c>
      <c r="F858" s="34">
        <v>45268</v>
      </c>
      <c r="G858" s="36">
        <f ca="1">TODAY()-Table15[Order Invitation Received Date]</f>
        <v>126</v>
      </c>
      <c r="H858" s="34">
        <v>45269</v>
      </c>
      <c r="I858" s="36">
        <f ca="1">TODAY()-Table15[Order Placed Date]</f>
        <v>125</v>
      </c>
      <c r="J858" s="32" t="s">
        <v>238</v>
      </c>
      <c r="K858" s="32" t="s">
        <v>1631</v>
      </c>
      <c r="L858" s="32" t="s">
        <v>2256</v>
      </c>
      <c r="M858" s="32" t="s">
        <v>23</v>
      </c>
      <c r="N858" s="46" t="s">
        <v>340</v>
      </c>
      <c r="O858" s="32" t="s">
        <v>25</v>
      </c>
      <c r="P858" s="32" t="s">
        <v>26</v>
      </c>
    </row>
    <row r="859" spans="1:16" x14ac:dyDescent="0.25">
      <c r="A859" s="49" t="s">
        <v>280</v>
      </c>
      <c r="B859" s="32" t="s">
        <v>64</v>
      </c>
      <c r="C859" s="33">
        <v>43791</v>
      </c>
      <c r="D859" s="37">
        <f ca="1">TODAY()-Table15[Reservation Placed Date]</f>
        <v>1603</v>
      </c>
      <c r="E859" s="46" t="s">
        <v>20</v>
      </c>
      <c r="F859" s="34">
        <v>45268</v>
      </c>
      <c r="G859" s="36">
        <f ca="1">TODAY()-Table15[Order Invitation Received Date]</f>
        <v>126</v>
      </c>
      <c r="H859" s="34">
        <v>45272</v>
      </c>
      <c r="I859" s="36">
        <f ca="1">TODAY()-Table15[Order Placed Date]</f>
        <v>122</v>
      </c>
      <c r="J859" s="32" t="s">
        <v>30</v>
      </c>
      <c r="K859" s="32" t="s">
        <v>281</v>
      </c>
      <c r="L859" s="32" t="s">
        <v>282</v>
      </c>
      <c r="M859" s="32" t="s">
        <v>23</v>
      </c>
      <c r="N859" s="46"/>
      <c r="O859" s="32" t="s">
        <v>25</v>
      </c>
      <c r="P859" s="32" t="s">
        <v>26</v>
      </c>
    </row>
    <row r="860" spans="1:16" x14ac:dyDescent="0.25">
      <c r="A860" s="49" t="s">
        <v>1840</v>
      </c>
      <c r="B860" s="32" t="s">
        <v>64</v>
      </c>
      <c r="C860" s="33">
        <v>43791</v>
      </c>
      <c r="D860" s="37">
        <f ca="1">TODAY()-Table15[Reservation Placed Date]</f>
        <v>1603</v>
      </c>
      <c r="E860" s="46" t="s">
        <v>20</v>
      </c>
      <c r="F860" s="34">
        <v>45268</v>
      </c>
      <c r="G860" s="36">
        <f ca="1">TODAY()-Table15[Order Invitation Received Date]</f>
        <v>126</v>
      </c>
      <c r="H860" s="34">
        <v>45286</v>
      </c>
      <c r="I860" s="36">
        <f ca="1">TODAY()-Table15[Order Placed Date]</f>
        <v>108</v>
      </c>
      <c r="J860" s="32" t="s">
        <v>36</v>
      </c>
      <c r="K860" s="32" t="s">
        <v>1841</v>
      </c>
      <c r="L860" s="32" t="s">
        <v>730</v>
      </c>
      <c r="M860" s="32" t="s">
        <v>23</v>
      </c>
      <c r="N860" s="46" t="s">
        <v>340</v>
      </c>
      <c r="O860" s="32" t="s">
        <v>25</v>
      </c>
      <c r="P860" s="32" t="s">
        <v>26</v>
      </c>
    </row>
    <row r="861" spans="1:16" x14ac:dyDescent="0.25">
      <c r="A861" s="49" t="s">
        <v>387</v>
      </c>
      <c r="B861" s="32" t="s">
        <v>19</v>
      </c>
      <c r="C861" s="33">
        <v>43791</v>
      </c>
      <c r="D861" s="37">
        <f ca="1">TODAY()-Table15[Reservation Placed Date]</f>
        <v>1603</v>
      </c>
      <c r="E861" s="32" t="s">
        <v>25</v>
      </c>
      <c r="F861" s="34">
        <v>45268</v>
      </c>
      <c r="G861" s="36">
        <f ca="1">TODAY()-Table15[Order Invitation Received Date]</f>
        <v>126</v>
      </c>
      <c r="H861" s="34">
        <v>45268</v>
      </c>
      <c r="I861" s="36">
        <f ca="1">TODAY()-Table15[Order Placed Date]</f>
        <v>126</v>
      </c>
      <c r="J861" s="32" t="s">
        <v>30</v>
      </c>
      <c r="K861" s="32" t="s">
        <v>131</v>
      </c>
      <c r="L861" s="32" t="s">
        <v>82</v>
      </c>
      <c r="M861" s="32" t="s">
        <v>23</v>
      </c>
      <c r="N861" s="46" t="s">
        <v>24</v>
      </c>
      <c r="O861" s="32" t="s">
        <v>25</v>
      </c>
      <c r="P861" s="32" t="s">
        <v>26</v>
      </c>
    </row>
    <row r="862" spans="1:16" x14ac:dyDescent="0.25">
      <c r="A862" s="49" t="s">
        <v>381</v>
      </c>
      <c r="B862" s="32" t="s">
        <v>19</v>
      </c>
      <c r="C862" s="33">
        <v>43791</v>
      </c>
      <c r="D862" s="37">
        <f ca="1">TODAY()-Table15[Reservation Placed Date]</f>
        <v>1603</v>
      </c>
      <c r="E862" s="32" t="s">
        <v>25</v>
      </c>
      <c r="F862" s="34">
        <v>45268</v>
      </c>
      <c r="G862" s="36">
        <f ca="1">TODAY()-Table15[Order Invitation Received Date]</f>
        <v>126</v>
      </c>
      <c r="H862" s="34">
        <v>48921</v>
      </c>
      <c r="I862" s="36">
        <f ca="1">TODAY()-Table15[Order Placed Date]</f>
        <v>-3527</v>
      </c>
      <c r="J862" s="32" t="s">
        <v>36</v>
      </c>
      <c r="K862" s="32" t="s">
        <v>25</v>
      </c>
      <c r="L862" s="32" t="s">
        <v>382</v>
      </c>
      <c r="M862" s="32" t="s">
        <v>23</v>
      </c>
      <c r="N862" s="46" t="s">
        <v>24</v>
      </c>
      <c r="O862" s="32" t="s">
        <v>25</v>
      </c>
      <c r="P862" s="32" t="s">
        <v>26</v>
      </c>
    </row>
    <row r="863" spans="1:16" x14ac:dyDescent="0.25">
      <c r="A863" s="49" t="s">
        <v>221</v>
      </c>
      <c r="B863" s="32" t="s">
        <v>46</v>
      </c>
      <c r="C863" s="33">
        <v>43791</v>
      </c>
      <c r="D863" s="37">
        <f ca="1">TODAY()-Table15[Reservation Placed Date]</f>
        <v>1603</v>
      </c>
      <c r="E863" s="32" t="s">
        <v>25</v>
      </c>
      <c r="F863" s="34">
        <v>45268</v>
      </c>
      <c r="G863" s="36">
        <f ca="1">TODAY()-Table15[Order Invitation Received Date]</f>
        <v>126</v>
      </c>
      <c r="H863" s="34">
        <v>45270</v>
      </c>
      <c r="I863" s="36">
        <f ca="1">TODAY()-Table15[Order Placed Date]</f>
        <v>124</v>
      </c>
      <c r="J863" s="32" t="s">
        <v>36</v>
      </c>
      <c r="K863" s="32" t="s">
        <v>222</v>
      </c>
      <c r="L863" s="32" t="s">
        <v>223</v>
      </c>
      <c r="M863" s="32" t="s">
        <v>23</v>
      </c>
      <c r="N863" s="46"/>
      <c r="O863" s="32" t="s">
        <v>25</v>
      </c>
      <c r="P863" s="32" t="s">
        <v>26</v>
      </c>
    </row>
    <row r="864" spans="1:16" x14ac:dyDescent="0.25">
      <c r="A864" s="49" t="s">
        <v>161</v>
      </c>
      <c r="B864" s="32" t="s">
        <v>69</v>
      </c>
      <c r="C864" s="33">
        <v>43791</v>
      </c>
      <c r="D864" s="37">
        <f ca="1">TODAY()-Table15[Reservation Placed Date]</f>
        <v>1603</v>
      </c>
      <c r="E864" s="32" t="s">
        <v>25</v>
      </c>
      <c r="F864" s="34">
        <v>45268</v>
      </c>
      <c r="G864" s="36">
        <f ca="1">TODAY()-Table15[Order Invitation Received Date]</f>
        <v>126</v>
      </c>
      <c r="H864" s="34">
        <v>45268</v>
      </c>
      <c r="I864" s="36">
        <f ca="1">TODAY()-Table15[Order Placed Date]</f>
        <v>126</v>
      </c>
      <c r="J864" s="32" t="s">
        <v>30</v>
      </c>
      <c r="K864" s="32" t="s">
        <v>41</v>
      </c>
      <c r="L864" s="32" t="s">
        <v>162</v>
      </c>
      <c r="M864" s="32" t="s">
        <v>23</v>
      </c>
      <c r="N864" s="46"/>
      <c r="O864" s="32" t="s">
        <v>25</v>
      </c>
      <c r="P864" s="32" t="s">
        <v>26</v>
      </c>
    </row>
    <row r="865" spans="1:16" x14ac:dyDescent="0.25">
      <c r="A865" s="49" t="s">
        <v>1235</v>
      </c>
      <c r="B865" s="32" t="s">
        <v>95</v>
      </c>
      <c r="C865" s="33">
        <v>43791</v>
      </c>
      <c r="D865" s="37">
        <f ca="1">TODAY()-Table15[Reservation Placed Date]</f>
        <v>1603</v>
      </c>
      <c r="E865" s="32" t="s">
        <v>25</v>
      </c>
      <c r="F865" s="34">
        <v>45268</v>
      </c>
      <c r="G865" s="36">
        <f ca="1">TODAY()-Table15[Order Invitation Received Date]</f>
        <v>126</v>
      </c>
      <c r="H865" s="34">
        <v>45269</v>
      </c>
      <c r="I865" s="36">
        <f ca="1">TODAY()-Table15[Order Placed Date]</f>
        <v>125</v>
      </c>
      <c r="J865" s="32" t="s">
        <v>30</v>
      </c>
      <c r="K865" s="32" t="s">
        <v>32</v>
      </c>
      <c r="L865" s="32" t="s">
        <v>52</v>
      </c>
      <c r="M865" s="32" t="s">
        <v>23</v>
      </c>
      <c r="N865" s="46" t="s">
        <v>24</v>
      </c>
      <c r="O865" s="32" t="s">
        <v>25</v>
      </c>
      <c r="P865" s="32" t="s">
        <v>26</v>
      </c>
    </row>
    <row r="866" spans="1:16" x14ac:dyDescent="0.25">
      <c r="A866" s="49" t="s">
        <v>914</v>
      </c>
      <c r="B866" s="32" t="s">
        <v>35</v>
      </c>
      <c r="C866" s="33">
        <v>43791</v>
      </c>
      <c r="D866" s="37">
        <f ca="1">TODAY()-Table15[Reservation Placed Date]</f>
        <v>1603</v>
      </c>
      <c r="E866" s="32" t="s">
        <v>25</v>
      </c>
      <c r="F866" s="34">
        <v>45268</v>
      </c>
      <c r="G866" s="36">
        <f ca="1">TODAY()-Table15[Order Invitation Received Date]</f>
        <v>126</v>
      </c>
      <c r="H866" s="34">
        <v>45271</v>
      </c>
      <c r="I866" s="36">
        <f ca="1">TODAY()-Table15[Order Placed Date]</f>
        <v>123</v>
      </c>
      <c r="J866" s="32" t="s">
        <v>36</v>
      </c>
      <c r="K866" s="32" t="s">
        <v>124</v>
      </c>
      <c r="L866" s="32" t="s">
        <v>915</v>
      </c>
      <c r="M866" s="32" t="s">
        <v>23</v>
      </c>
      <c r="N866" s="46" t="s">
        <v>24</v>
      </c>
      <c r="O866" s="32" t="s">
        <v>25</v>
      </c>
      <c r="P866" s="32" t="s">
        <v>26</v>
      </c>
    </row>
    <row r="867" spans="1:16" x14ac:dyDescent="0.25">
      <c r="A867" s="49" t="s">
        <v>1168</v>
      </c>
      <c r="B867" s="32" t="s">
        <v>46</v>
      </c>
      <c r="C867" s="33">
        <v>43791</v>
      </c>
      <c r="D867" s="37">
        <f ca="1">TODAY()-Table15[Reservation Placed Date]</f>
        <v>1603</v>
      </c>
      <c r="E867" s="32" t="s">
        <v>25</v>
      </c>
      <c r="F867" s="34">
        <v>45268</v>
      </c>
      <c r="G867" s="36">
        <f ca="1">TODAY()-Table15[Order Invitation Received Date]</f>
        <v>126</v>
      </c>
      <c r="H867" s="34">
        <v>45275</v>
      </c>
      <c r="I867" s="36">
        <f ca="1">TODAY()-Table15[Order Placed Date]</f>
        <v>119</v>
      </c>
      <c r="J867" s="32" t="s">
        <v>36</v>
      </c>
      <c r="K867" s="32" t="s">
        <v>617</v>
      </c>
      <c r="L867" s="32" t="s">
        <v>517</v>
      </c>
      <c r="M867" s="32" t="s">
        <v>23</v>
      </c>
      <c r="N867" s="46" t="s">
        <v>24</v>
      </c>
      <c r="O867" s="32" t="s">
        <v>25</v>
      </c>
      <c r="P867" s="32" t="s">
        <v>26</v>
      </c>
    </row>
    <row r="868" spans="1:16" x14ac:dyDescent="0.25">
      <c r="A868" s="49" t="s">
        <v>2225</v>
      </c>
      <c r="B868" s="32" t="s">
        <v>69</v>
      </c>
      <c r="C868" s="33">
        <v>43791</v>
      </c>
      <c r="D868" s="37">
        <f ca="1">TODAY()-Table15[Reservation Placed Date]</f>
        <v>1603</v>
      </c>
      <c r="E868" s="32" t="s">
        <v>25</v>
      </c>
      <c r="F868" s="34">
        <v>45268</v>
      </c>
      <c r="G868" s="36">
        <f ca="1">TODAY()-Table15[Order Invitation Received Date]</f>
        <v>126</v>
      </c>
      <c r="H868" s="34">
        <v>45271</v>
      </c>
      <c r="I868" s="36">
        <f ca="1">TODAY()-Table15[Order Placed Date]</f>
        <v>123</v>
      </c>
      <c r="J868" s="32" t="s">
        <v>36</v>
      </c>
      <c r="K868" s="32" t="s">
        <v>2226</v>
      </c>
      <c r="L868" s="32" t="s">
        <v>317</v>
      </c>
      <c r="M868" s="32" t="s">
        <v>23</v>
      </c>
      <c r="N868" s="46" t="s">
        <v>340</v>
      </c>
      <c r="O868" s="32" t="s">
        <v>25</v>
      </c>
      <c r="P868" s="32" t="s">
        <v>26</v>
      </c>
    </row>
    <row r="869" spans="1:16" x14ac:dyDescent="0.25">
      <c r="A869" s="49" t="s">
        <v>664</v>
      </c>
      <c r="B869" s="32" t="s">
        <v>29</v>
      </c>
      <c r="C869" s="33">
        <v>43791</v>
      </c>
      <c r="D869" s="37">
        <f ca="1">TODAY()-Table15[Reservation Placed Date]</f>
        <v>1603</v>
      </c>
      <c r="E869" s="32" t="s">
        <v>25</v>
      </c>
      <c r="F869" s="34">
        <v>45268</v>
      </c>
      <c r="G869" s="36">
        <f ca="1">TODAY()-Table15[Order Invitation Received Date]</f>
        <v>126</v>
      </c>
      <c r="H869" s="34">
        <v>45268</v>
      </c>
      <c r="I869" s="36">
        <f ca="1">TODAY()-Table15[Order Placed Date]</f>
        <v>126</v>
      </c>
      <c r="J869" s="32" t="s">
        <v>36</v>
      </c>
      <c r="K869" s="32" t="s">
        <v>665</v>
      </c>
      <c r="L869" s="32" t="s">
        <v>452</v>
      </c>
      <c r="M869" s="32" t="s">
        <v>23</v>
      </c>
      <c r="N869" s="46" t="s">
        <v>24</v>
      </c>
      <c r="O869" s="32" t="s">
        <v>25</v>
      </c>
      <c r="P869" s="32" t="s">
        <v>26</v>
      </c>
    </row>
    <row r="870" spans="1:16" x14ac:dyDescent="0.25">
      <c r="A870" s="49" t="s">
        <v>1124</v>
      </c>
      <c r="B870" s="32" t="s">
        <v>46</v>
      </c>
      <c r="C870" s="33">
        <v>43791</v>
      </c>
      <c r="D870" s="37">
        <f ca="1">TODAY()-Table15[Reservation Placed Date]</f>
        <v>1603</v>
      </c>
      <c r="E870" s="32" t="s">
        <v>25</v>
      </c>
      <c r="F870" s="34">
        <v>45268</v>
      </c>
      <c r="G870" s="36">
        <f ca="1">TODAY()-Table15[Order Invitation Received Date]</f>
        <v>126</v>
      </c>
      <c r="H870" s="34">
        <v>45268</v>
      </c>
      <c r="I870" s="36">
        <f ca="1">TODAY()-Table15[Order Placed Date]</f>
        <v>126</v>
      </c>
      <c r="J870" s="32" t="s">
        <v>36</v>
      </c>
      <c r="K870" s="32" t="s">
        <v>1125</v>
      </c>
      <c r="L870" s="32" t="s">
        <v>1126</v>
      </c>
      <c r="M870" s="32" t="s">
        <v>23</v>
      </c>
      <c r="N870" s="46" t="s">
        <v>340</v>
      </c>
      <c r="O870" s="32" t="s">
        <v>25</v>
      </c>
      <c r="P870" s="32" t="s">
        <v>26</v>
      </c>
    </row>
    <row r="871" spans="1:16" x14ac:dyDescent="0.25">
      <c r="A871" s="49" t="s">
        <v>204</v>
      </c>
      <c r="B871" s="32" t="s">
        <v>19</v>
      </c>
      <c r="C871" s="33">
        <v>43791</v>
      </c>
      <c r="D871" s="37">
        <f ca="1">TODAY()-Table15[Reservation Placed Date]</f>
        <v>1603</v>
      </c>
      <c r="E871" s="32" t="s">
        <v>25</v>
      </c>
      <c r="F871" s="34">
        <v>45268</v>
      </c>
      <c r="G871" s="36">
        <f ca="1">TODAY()-Table15[Order Invitation Received Date]</f>
        <v>126</v>
      </c>
      <c r="H871" s="34">
        <v>45269</v>
      </c>
      <c r="I871" s="36">
        <f ca="1">TODAY()-Table15[Order Placed Date]</f>
        <v>125</v>
      </c>
      <c r="J871" s="32" t="s">
        <v>36</v>
      </c>
      <c r="K871" s="32" t="s">
        <v>32</v>
      </c>
      <c r="L871" s="32" t="s">
        <v>82</v>
      </c>
      <c r="M871" s="32" t="s">
        <v>23</v>
      </c>
      <c r="N871" s="46"/>
      <c r="O871" s="32" t="s">
        <v>25</v>
      </c>
      <c r="P871" s="32" t="s">
        <v>26</v>
      </c>
    </row>
    <row r="872" spans="1:16" x14ac:dyDescent="0.25">
      <c r="A872" s="49" t="s">
        <v>1901</v>
      </c>
      <c r="B872" s="32" t="s">
        <v>29</v>
      </c>
      <c r="C872" s="33">
        <v>43791</v>
      </c>
      <c r="D872" s="37">
        <f ca="1">TODAY()-Table15[Reservation Placed Date]</f>
        <v>1603</v>
      </c>
      <c r="E872" s="32" t="s">
        <v>25</v>
      </c>
      <c r="F872" s="34">
        <v>45268</v>
      </c>
      <c r="G872" s="36">
        <f ca="1">TODAY()-Table15[Order Invitation Received Date]</f>
        <v>126</v>
      </c>
      <c r="H872" s="34">
        <v>45273</v>
      </c>
      <c r="I872" s="36">
        <f ca="1">TODAY()-Table15[Order Placed Date]</f>
        <v>121</v>
      </c>
      <c r="J872" s="32" t="s">
        <v>30</v>
      </c>
      <c r="K872" s="32" t="s">
        <v>541</v>
      </c>
      <c r="L872" s="32" t="s">
        <v>1611</v>
      </c>
      <c r="M872" s="32" t="s">
        <v>23</v>
      </c>
      <c r="N872" s="46" t="s">
        <v>24</v>
      </c>
      <c r="O872" s="32" t="s">
        <v>25</v>
      </c>
      <c r="P872" s="32" t="s">
        <v>26</v>
      </c>
    </row>
    <row r="873" spans="1:16" x14ac:dyDescent="0.25">
      <c r="A873" s="49" t="s">
        <v>753</v>
      </c>
      <c r="B873" s="32" t="s">
        <v>35</v>
      </c>
      <c r="C873" s="33">
        <v>43791</v>
      </c>
      <c r="D873" s="37">
        <f ca="1">TODAY()-Table15[Reservation Placed Date]</f>
        <v>1603</v>
      </c>
      <c r="E873" s="32" t="s">
        <v>25</v>
      </c>
      <c r="F873" s="34">
        <v>45268</v>
      </c>
      <c r="G873" s="36">
        <f ca="1">TODAY()-Table15[Order Invitation Received Date]</f>
        <v>126</v>
      </c>
      <c r="H873" s="34">
        <v>45269</v>
      </c>
      <c r="I873" s="36">
        <f ca="1">TODAY()-Table15[Order Placed Date]</f>
        <v>125</v>
      </c>
      <c r="J873" s="32" t="s">
        <v>36</v>
      </c>
      <c r="K873" s="32" t="s">
        <v>397</v>
      </c>
      <c r="L873" s="32" t="s">
        <v>127</v>
      </c>
      <c r="M873" s="32" t="s">
        <v>23</v>
      </c>
      <c r="N873" s="46" t="s">
        <v>356</v>
      </c>
      <c r="O873" s="32" t="s">
        <v>25</v>
      </c>
      <c r="P873" s="32" t="s">
        <v>26</v>
      </c>
    </row>
    <row r="874" spans="1:16" x14ac:dyDescent="0.25">
      <c r="A874" s="49" t="s">
        <v>522</v>
      </c>
      <c r="B874" s="32" t="s">
        <v>29</v>
      </c>
      <c r="C874" s="33">
        <v>43791</v>
      </c>
      <c r="D874" s="37">
        <f ca="1">TODAY()-Table15[Reservation Placed Date]</f>
        <v>1603</v>
      </c>
      <c r="E874" s="32" t="s">
        <v>25</v>
      </c>
      <c r="F874" s="34">
        <v>45268</v>
      </c>
      <c r="G874" s="36">
        <f ca="1">TODAY()-Table15[Order Invitation Received Date]</f>
        <v>126</v>
      </c>
      <c r="H874" s="34">
        <v>45276</v>
      </c>
      <c r="I874" s="36">
        <f ca="1">TODAY()-Table15[Order Placed Date]</f>
        <v>118</v>
      </c>
      <c r="J874" s="32" t="s">
        <v>30</v>
      </c>
      <c r="K874" s="32" t="s">
        <v>31</v>
      </c>
      <c r="L874" s="32" t="s">
        <v>458</v>
      </c>
      <c r="M874" s="32" t="s">
        <v>23</v>
      </c>
      <c r="N874" s="46" t="s">
        <v>340</v>
      </c>
      <c r="O874" s="32" t="s">
        <v>25</v>
      </c>
      <c r="P874" s="32" t="s">
        <v>26</v>
      </c>
    </row>
    <row r="875" spans="1:16" x14ac:dyDescent="0.25">
      <c r="A875" s="49" t="s">
        <v>1755</v>
      </c>
      <c r="B875" s="32" t="s">
        <v>35</v>
      </c>
      <c r="C875" s="33">
        <v>43791</v>
      </c>
      <c r="D875" s="37">
        <f ca="1">TODAY()-Table15[Reservation Placed Date]</f>
        <v>1603</v>
      </c>
      <c r="E875" s="32" t="s">
        <v>25</v>
      </c>
      <c r="F875" s="34">
        <v>45268</v>
      </c>
      <c r="G875" s="36">
        <f ca="1">TODAY()-Table15[Order Invitation Received Date]</f>
        <v>126</v>
      </c>
      <c r="H875" s="34">
        <v>45293</v>
      </c>
      <c r="I875" s="36">
        <f ca="1">TODAY()-Table15[Order Placed Date]</f>
        <v>101</v>
      </c>
      <c r="J875" s="32" t="s">
        <v>36</v>
      </c>
      <c r="K875" s="32" t="s">
        <v>81</v>
      </c>
      <c r="L875" s="32" t="s">
        <v>101</v>
      </c>
      <c r="M875" s="32" t="s">
        <v>23</v>
      </c>
      <c r="N875" s="46" t="s">
        <v>24</v>
      </c>
      <c r="O875" s="32" t="s">
        <v>25</v>
      </c>
      <c r="P875" s="32" t="s">
        <v>26</v>
      </c>
    </row>
    <row r="876" spans="1:16" ht="25.5" x14ac:dyDescent="0.25">
      <c r="A876" s="49" t="s">
        <v>248</v>
      </c>
      <c r="B876" s="32" t="s">
        <v>64</v>
      </c>
      <c r="C876" s="33">
        <v>43791</v>
      </c>
      <c r="D876" s="37">
        <f ca="1">TODAY()-Table15[Reservation Placed Date]</f>
        <v>1603</v>
      </c>
      <c r="E876" s="32" t="s">
        <v>25</v>
      </c>
      <c r="F876" s="34">
        <v>45268</v>
      </c>
      <c r="G876" s="36">
        <f ca="1">TODAY()-Table15[Order Invitation Received Date]</f>
        <v>126</v>
      </c>
      <c r="H876" s="34">
        <v>45269</v>
      </c>
      <c r="I876" s="36">
        <f ca="1">TODAY()-Table15[Order Placed Date]</f>
        <v>125</v>
      </c>
      <c r="J876" s="32" t="s">
        <v>36</v>
      </c>
      <c r="K876" s="32" t="s">
        <v>249</v>
      </c>
      <c r="L876" s="32" t="s">
        <v>250</v>
      </c>
      <c r="M876" s="32" t="s">
        <v>23</v>
      </c>
      <c r="N876" s="46"/>
      <c r="O876" s="32" t="s">
        <v>25</v>
      </c>
      <c r="P876" s="32" t="s">
        <v>26</v>
      </c>
    </row>
    <row r="877" spans="1:16" x14ac:dyDescent="0.25">
      <c r="A877" s="49" t="s">
        <v>1268</v>
      </c>
      <c r="B877" s="32" t="s">
        <v>1269</v>
      </c>
      <c r="C877" s="33">
        <v>43791</v>
      </c>
      <c r="D877" s="37">
        <f ca="1">TODAY()-Table15[Reservation Placed Date]</f>
        <v>1603</v>
      </c>
      <c r="E877" s="32" t="s">
        <v>25</v>
      </c>
      <c r="F877" s="34">
        <v>45268</v>
      </c>
      <c r="G877" s="36">
        <f ca="1">TODAY()-Table15[Order Invitation Received Date]</f>
        <v>126</v>
      </c>
      <c r="H877" s="34">
        <v>45268</v>
      </c>
      <c r="I877" s="36">
        <f ca="1">TODAY()-Table15[Order Placed Date]</f>
        <v>126</v>
      </c>
      <c r="J877" s="32" t="s">
        <v>36</v>
      </c>
      <c r="K877" s="32" t="s">
        <v>202</v>
      </c>
      <c r="L877" s="32" t="s">
        <v>1270</v>
      </c>
      <c r="M877" s="32" t="s">
        <v>23</v>
      </c>
      <c r="N877" s="46" t="s">
        <v>340</v>
      </c>
      <c r="O877" s="32" t="s">
        <v>25</v>
      </c>
      <c r="P877" s="32" t="s">
        <v>26</v>
      </c>
    </row>
    <row r="878" spans="1:16" x14ac:dyDescent="0.25">
      <c r="A878" s="49" t="s">
        <v>571</v>
      </c>
      <c r="B878" s="32" t="s">
        <v>64</v>
      </c>
      <c r="C878" s="33">
        <v>43791</v>
      </c>
      <c r="D878" s="37">
        <f ca="1">TODAY()-Table15[Reservation Placed Date]</f>
        <v>1603</v>
      </c>
      <c r="E878" s="32" t="s">
        <v>25</v>
      </c>
      <c r="F878" s="34">
        <v>45268</v>
      </c>
      <c r="G878" s="36">
        <f ca="1">TODAY()-Table15[Order Invitation Received Date]</f>
        <v>126</v>
      </c>
      <c r="H878" s="34">
        <v>45269</v>
      </c>
      <c r="I878" s="36">
        <f ca="1">TODAY()-Table15[Order Placed Date]</f>
        <v>125</v>
      </c>
      <c r="J878" s="32" t="s">
        <v>36</v>
      </c>
      <c r="K878" s="32" t="s">
        <v>572</v>
      </c>
      <c r="L878" s="32" t="s">
        <v>162</v>
      </c>
      <c r="M878" s="32" t="s">
        <v>23</v>
      </c>
      <c r="N878" s="46" t="s">
        <v>24</v>
      </c>
      <c r="O878" s="32" t="s">
        <v>25</v>
      </c>
      <c r="P878" s="32" t="s">
        <v>26</v>
      </c>
    </row>
    <row r="879" spans="1:16" ht="25.5" x14ac:dyDescent="0.25">
      <c r="A879" s="49" t="s">
        <v>133</v>
      </c>
      <c r="B879" s="32" t="s">
        <v>95</v>
      </c>
      <c r="C879" s="33">
        <v>43791</v>
      </c>
      <c r="D879" s="37">
        <f ca="1">TODAY()-Table15[Reservation Placed Date]</f>
        <v>1603</v>
      </c>
      <c r="E879" s="32" t="s">
        <v>25</v>
      </c>
      <c r="F879" s="34">
        <v>45268</v>
      </c>
      <c r="G879" s="36">
        <f ca="1">TODAY()-Table15[Order Invitation Received Date]</f>
        <v>126</v>
      </c>
      <c r="H879" s="34">
        <v>45268</v>
      </c>
      <c r="I879" s="36">
        <f ca="1">TODAY()-Table15[Order Placed Date]</f>
        <v>126</v>
      </c>
      <c r="J879" s="32" t="s">
        <v>134</v>
      </c>
      <c r="K879" s="32" t="s">
        <v>135</v>
      </c>
      <c r="L879" s="32" t="s">
        <v>136</v>
      </c>
      <c r="M879" s="32" t="s">
        <v>23</v>
      </c>
      <c r="N879" s="46"/>
      <c r="O879" s="32" t="s">
        <v>25</v>
      </c>
      <c r="P879" s="32" t="s">
        <v>26</v>
      </c>
    </row>
    <row r="880" spans="1:16" x14ac:dyDescent="0.25">
      <c r="A880" s="49" t="s">
        <v>273</v>
      </c>
      <c r="B880" s="32" t="s">
        <v>69</v>
      </c>
      <c r="C880" s="33">
        <v>43791</v>
      </c>
      <c r="D880" s="37">
        <f ca="1">TODAY()-Table15[Reservation Placed Date]</f>
        <v>1603</v>
      </c>
      <c r="E880" s="32" t="s">
        <v>25</v>
      </c>
      <c r="F880" s="34">
        <v>45268</v>
      </c>
      <c r="G880" s="36">
        <f ca="1">TODAY()-Table15[Order Invitation Received Date]</f>
        <v>126</v>
      </c>
      <c r="H880" s="34">
        <v>45269</v>
      </c>
      <c r="I880" s="36">
        <f ca="1">TODAY()-Table15[Order Placed Date]</f>
        <v>125</v>
      </c>
      <c r="J880" s="32" t="s">
        <v>36</v>
      </c>
      <c r="K880" s="32" t="s">
        <v>158</v>
      </c>
      <c r="L880" s="32" t="s">
        <v>274</v>
      </c>
      <c r="M880" s="32" t="s">
        <v>23</v>
      </c>
      <c r="N880" s="46"/>
      <c r="O880" s="32" t="s">
        <v>25</v>
      </c>
      <c r="P880" s="32" t="s">
        <v>26</v>
      </c>
    </row>
    <row r="881" spans="1:16" x14ac:dyDescent="0.25">
      <c r="A881" s="49" t="s">
        <v>2560</v>
      </c>
      <c r="B881" s="32" t="s">
        <v>95</v>
      </c>
      <c r="C881" s="33">
        <v>43791</v>
      </c>
      <c r="D881" s="37">
        <f ca="1">TODAY()-Table15[Reservation Placed Date]</f>
        <v>1603</v>
      </c>
      <c r="E881" s="32" t="s">
        <v>25</v>
      </c>
      <c r="F881" s="34">
        <v>45268</v>
      </c>
      <c r="G881" s="36">
        <f ca="1">TODAY()-Table15[Order Invitation Received Date]</f>
        <v>126</v>
      </c>
      <c r="H881" s="34">
        <v>45269</v>
      </c>
      <c r="I881" s="36">
        <f ca="1">TODAY()-Table15[Order Placed Date]</f>
        <v>125</v>
      </c>
      <c r="J881" s="32" t="s">
        <v>30</v>
      </c>
      <c r="K881" s="32" t="s">
        <v>170</v>
      </c>
      <c r="L881" s="32" t="s">
        <v>191</v>
      </c>
      <c r="M881" s="32" t="s">
        <v>23</v>
      </c>
      <c r="N881" s="46" t="s">
        <v>24</v>
      </c>
      <c r="O881" s="32" t="s">
        <v>25</v>
      </c>
      <c r="P881" s="32" t="s">
        <v>26</v>
      </c>
    </row>
    <row r="882" spans="1:16" x14ac:dyDescent="0.25">
      <c r="A882" s="49" t="s">
        <v>490</v>
      </c>
      <c r="B882" s="32" t="s">
        <v>35</v>
      </c>
      <c r="C882" s="33">
        <v>43791</v>
      </c>
      <c r="D882" s="37">
        <f ca="1">TODAY()-Table15[Reservation Placed Date]</f>
        <v>1603</v>
      </c>
      <c r="E882" s="32" t="s">
        <v>25</v>
      </c>
      <c r="F882" s="34">
        <v>45268</v>
      </c>
      <c r="G882" s="36">
        <f ca="1">TODAY()-Table15[Order Invitation Received Date]</f>
        <v>126</v>
      </c>
      <c r="H882" s="34">
        <v>45268</v>
      </c>
      <c r="I882" s="36">
        <f ca="1">TODAY()-Table15[Order Placed Date]</f>
        <v>126</v>
      </c>
      <c r="J882" s="32" t="s">
        <v>36</v>
      </c>
      <c r="K882" s="32" t="s">
        <v>81</v>
      </c>
      <c r="L882" s="32" t="s">
        <v>491</v>
      </c>
      <c r="M882" s="32" t="s">
        <v>23</v>
      </c>
      <c r="N882" s="46" t="s">
        <v>340</v>
      </c>
      <c r="O882" s="32" t="s">
        <v>25</v>
      </c>
      <c r="P882" s="32" t="s">
        <v>26</v>
      </c>
    </row>
    <row r="883" spans="1:16" x14ac:dyDescent="0.25">
      <c r="A883" s="49" t="s">
        <v>58</v>
      </c>
      <c r="B883" s="32" t="s">
        <v>59</v>
      </c>
      <c r="C883" s="33">
        <v>43791</v>
      </c>
      <c r="D883" s="37">
        <f ca="1">TODAY()-Table15[Reservation Placed Date]</f>
        <v>1603</v>
      </c>
      <c r="E883" s="32" t="s">
        <v>25</v>
      </c>
      <c r="F883" s="34">
        <v>45268</v>
      </c>
      <c r="G883" s="36">
        <f ca="1">TODAY()-Table15[Order Invitation Received Date]</f>
        <v>126</v>
      </c>
      <c r="H883" s="34">
        <v>45268</v>
      </c>
      <c r="I883" s="36">
        <f ca="1">TODAY()-Table15[Order Placed Date]</f>
        <v>126</v>
      </c>
      <c r="J883" s="32" t="s">
        <v>30</v>
      </c>
      <c r="K883" s="32" t="s">
        <v>60</v>
      </c>
      <c r="L883" s="32" t="s">
        <v>61</v>
      </c>
      <c r="M883" s="32" t="s">
        <v>23</v>
      </c>
      <c r="N883" s="46"/>
      <c r="O883" s="32" t="s">
        <v>25</v>
      </c>
      <c r="P883" s="32" t="s">
        <v>26</v>
      </c>
    </row>
    <row r="884" spans="1:16" x14ac:dyDescent="0.25">
      <c r="A884" s="49" t="s">
        <v>1668</v>
      </c>
      <c r="B884" s="32" t="s">
        <v>59</v>
      </c>
      <c r="C884" s="33">
        <v>43791</v>
      </c>
      <c r="D884" s="37">
        <f ca="1">TODAY()-Table15[Reservation Placed Date]</f>
        <v>1603</v>
      </c>
      <c r="E884" s="32" t="s">
        <v>25</v>
      </c>
      <c r="F884" s="34">
        <v>45268</v>
      </c>
      <c r="G884" s="36">
        <f ca="1">TODAY()-Table15[Order Invitation Received Date]</f>
        <v>126</v>
      </c>
      <c r="H884" s="34">
        <v>45269</v>
      </c>
      <c r="I884" s="36">
        <f ca="1">TODAY()-Table15[Order Placed Date]</f>
        <v>125</v>
      </c>
      <c r="J884" s="32" t="s">
        <v>36</v>
      </c>
      <c r="K884" s="32" t="s">
        <v>124</v>
      </c>
      <c r="L884" s="32" t="s">
        <v>1669</v>
      </c>
      <c r="M884" s="32" t="s">
        <v>23</v>
      </c>
      <c r="N884" s="46" t="s">
        <v>24</v>
      </c>
      <c r="O884" s="32" t="s">
        <v>25</v>
      </c>
      <c r="P884" s="32" t="s">
        <v>26</v>
      </c>
    </row>
    <row r="885" spans="1:16" x14ac:dyDescent="0.25">
      <c r="A885" s="49" t="s">
        <v>338</v>
      </c>
      <c r="B885" s="32" t="s">
        <v>64</v>
      </c>
      <c r="C885" s="33">
        <v>43791</v>
      </c>
      <c r="D885" s="37">
        <f ca="1">TODAY()-Table15[Reservation Placed Date]</f>
        <v>1603</v>
      </c>
      <c r="E885" s="32" t="s">
        <v>25</v>
      </c>
      <c r="F885" s="34">
        <v>45268</v>
      </c>
      <c r="G885" s="36">
        <f ca="1">TODAY()-Table15[Order Invitation Received Date]</f>
        <v>126</v>
      </c>
      <c r="H885" s="34">
        <v>45268</v>
      </c>
      <c r="I885" s="36">
        <f ca="1">TODAY()-Table15[Order Placed Date]</f>
        <v>126</v>
      </c>
      <c r="J885" s="32" t="s">
        <v>30</v>
      </c>
      <c r="K885" s="32" t="s">
        <v>41</v>
      </c>
      <c r="L885" s="32" t="s">
        <v>339</v>
      </c>
      <c r="M885" s="32" t="s">
        <v>23</v>
      </c>
      <c r="N885" s="46" t="s">
        <v>340</v>
      </c>
      <c r="O885" s="32" t="s">
        <v>25</v>
      </c>
      <c r="P885" s="32" t="s">
        <v>26</v>
      </c>
    </row>
    <row r="886" spans="1:16" x14ac:dyDescent="0.25">
      <c r="A886" s="49" t="s">
        <v>196</v>
      </c>
      <c r="B886" s="32" t="s">
        <v>95</v>
      </c>
      <c r="C886" s="33">
        <v>43791</v>
      </c>
      <c r="D886" s="37">
        <f ca="1">TODAY()-Table15[Reservation Placed Date]</f>
        <v>1603</v>
      </c>
      <c r="E886" s="32" t="s">
        <v>25</v>
      </c>
      <c r="F886" s="34">
        <v>45268</v>
      </c>
      <c r="G886" s="36">
        <f ca="1">TODAY()-Table15[Order Invitation Received Date]</f>
        <v>126</v>
      </c>
      <c r="H886" s="34">
        <v>45268</v>
      </c>
      <c r="I886" s="36">
        <f ca="1">TODAY()-Table15[Order Placed Date]</f>
        <v>126</v>
      </c>
      <c r="J886" s="32" t="s">
        <v>30</v>
      </c>
      <c r="K886" s="32" t="s">
        <v>197</v>
      </c>
      <c r="L886" s="32" t="s">
        <v>165</v>
      </c>
      <c r="M886" s="32" t="s">
        <v>23</v>
      </c>
      <c r="N886" s="46"/>
      <c r="O886" s="32" t="s">
        <v>25</v>
      </c>
      <c r="P886" s="32" t="s">
        <v>26</v>
      </c>
    </row>
    <row r="887" spans="1:16" x14ac:dyDescent="0.25">
      <c r="A887" s="49" t="s">
        <v>1096</v>
      </c>
      <c r="B887" s="32" t="s">
        <v>19</v>
      </c>
      <c r="C887" s="33">
        <v>43791</v>
      </c>
      <c r="D887" s="37">
        <f ca="1">TODAY()-Table15[Reservation Placed Date]</f>
        <v>1603</v>
      </c>
      <c r="E887" s="32" t="s">
        <v>25</v>
      </c>
      <c r="F887" s="34">
        <v>45268</v>
      </c>
      <c r="G887" s="36">
        <f ca="1">TODAY()-Table15[Order Invitation Received Date]</f>
        <v>126</v>
      </c>
      <c r="H887" s="34">
        <v>45268</v>
      </c>
      <c r="I887" s="36">
        <f ca="1">TODAY()-Table15[Order Placed Date]</f>
        <v>126</v>
      </c>
      <c r="J887" s="32" t="s">
        <v>36</v>
      </c>
      <c r="K887" s="32" t="s">
        <v>497</v>
      </c>
      <c r="L887" s="32" t="s">
        <v>1097</v>
      </c>
      <c r="M887" s="32" t="s">
        <v>23</v>
      </c>
      <c r="N887" s="46" t="s">
        <v>340</v>
      </c>
      <c r="O887" s="32" t="s">
        <v>25</v>
      </c>
      <c r="P887" s="32" t="s">
        <v>26</v>
      </c>
    </row>
    <row r="888" spans="1:16" x14ac:dyDescent="0.25">
      <c r="A888" s="49" t="s">
        <v>1161</v>
      </c>
      <c r="B888" s="32" t="s">
        <v>59</v>
      </c>
      <c r="C888" s="33">
        <v>43791</v>
      </c>
      <c r="D888" s="37">
        <f ca="1">TODAY()-Table15[Reservation Placed Date]</f>
        <v>1603</v>
      </c>
      <c r="E888" s="32" t="s">
        <v>25</v>
      </c>
      <c r="F888" s="34">
        <v>45268</v>
      </c>
      <c r="G888" s="36">
        <f ca="1">TODAY()-Table15[Order Invitation Received Date]</f>
        <v>126</v>
      </c>
      <c r="H888" s="34">
        <v>45280</v>
      </c>
      <c r="I888" s="36">
        <f ca="1">TODAY()-Table15[Order Placed Date]</f>
        <v>114</v>
      </c>
      <c r="J888" s="32" t="s">
        <v>30</v>
      </c>
      <c r="K888" s="32" t="s">
        <v>185</v>
      </c>
      <c r="L888" s="32" t="s">
        <v>480</v>
      </c>
      <c r="M888" s="32" t="s">
        <v>23</v>
      </c>
      <c r="N888" s="46" t="s">
        <v>340</v>
      </c>
      <c r="O888" s="32" t="s">
        <v>25</v>
      </c>
      <c r="P888" s="32" t="s">
        <v>26</v>
      </c>
    </row>
    <row r="889" spans="1:16" x14ac:dyDescent="0.25">
      <c r="A889" s="49" t="s">
        <v>257</v>
      </c>
      <c r="B889" s="32" t="s">
        <v>69</v>
      </c>
      <c r="C889" s="33">
        <v>43791</v>
      </c>
      <c r="D889" s="37">
        <f ca="1">TODAY()-Table15[Reservation Placed Date]</f>
        <v>1603</v>
      </c>
      <c r="E889" s="32" t="s">
        <v>25</v>
      </c>
      <c r="F889" s="34">
        <v>45268</v>
      </c>
      <c r="G889" s="36">
        <f ca="1">TODAY()-Table15[Order Invitation Received Date]</f>
        <v>126</v>
      </c>
      <c r="H889" s="34">
        <v>45269</v>
      </c>
      <c r="I889" s="36">
        <f ca="1">TODAY()-Table15[Order Placed Date]</f>
        <v>125</v>
      </c>
      <c r="J889" s="32" t="s">
        <v>30</v>
      </c>
      <c r="K889" s="32" t="s">
        <v>61</v>
      </c>
      <c r="L889" s="32" t="s">
        <v>258</v>
      </c>
      <c r="M889" s="32" t="s">
        <v>23</v>
      </c>
      <c r="N889" s="46"/>
      <c r="O889" s="32" t="s">
        <v>25</v>
      </c>
      <c r="P889" s="32" t="s">
        <v>26</v>
      </c>
    </row>
    <row r="890" spans="1:16" x14ac:dyDescent="0.25">
      <c r="A890" s="49" t="s">
        <v>886</v>
      </c>
      <c r="B890" s="32" t="s">
        <v>69</v>
      </c>
      <c r="C890" s="33">
        <v>43791</v>
      </c>
      <c r="D890" s="37">
        <f ca="1">TODAY()-Table15[Reservation Placed Date]</f>
        <v>1603</v>
      </c>
      <c r="E890" s="32" t="s">
        <v>25</v>
      </c>
      <c r="F890" s="34">
        <v>45268</v>
      </c>
      <c r="G890" s="36">
        <f ca="1">TODAY()-Table15[Order Invitation Received Date]</f>
        <v>126</v>
      </c>
      <c r="H890" s="34">
        <v>45268</v>
      </c>
      <c r="I890" s="36">
        <f ca="1">TODAY()-Table15[Order Placed Date]</f>
        <v>126</v>
      </c>
      <c r="J890" s="32" t="s">
        <v>253</v>
      </c>
      <c r="K890" s="32" t="s">
        <v>887</v>
      </c>
      <c r="L890" s="32" t="s">
        <v>888</v>
      </c>
      <c r="M890" s="32" t="s">
        <v>23</v>
      </c>
      <c r="N890" s="46" t="s">
        <v>340</v>
      </c>
      <c r="O890" s="32" t="s">
        <v>25</v>
      </c>
      <c r="P890" s="32" t="s">
        <v>26</v>
      </c>
    </row>
    <row r="891" spans="1:16" x14ac:dyDescent="0.25">
      <c r="A891" s="49" t="s">
        <v>2159</v>
      </c>
      <c r="B891" s="32" t="s">
        <v>19</v>
      </c>
      <c r="C891" s="33">
        <v>43791</v>
      </c>
      <c r="D891" s="37">
        <f ca="1">TODAY()-Table15[Reservation Placed Date]</f>
        <v>1603</v>
      </c>
      <c r="E891" s="32" t="s">
        <v>25</v>
      </c>
      <c r="F891" s="34">
        <v>45268</v>
      </c>
      <c r="G891" s="36">
        <f ca="1">TODAY()-Table15[Order Invitation Received Date]</f>
        <v>126</v>
      </c>
      <c r="H891" s="34">
        <v>45270</v>
      </c>
      <c r="I891" s="36">
        <f ca="1">TODAY()-Table15[Order Placed Date]</f>
        <v>124</v>
      </c>
      <c r="J891" s="32" t="s">
        <v>440</v>
      </c>
      <c r="K891" s="32" t="s">
        <v>1092</v>
      </c>
      <c r="L891" s="32">
        <v>2024</v>
      </c>
      <c r="M891" s="32" t="s">
        <v>23</v>
      </c>
      <c r="N891" s="46" t="s">
        <v>340</v>
      </c>
      <c r="O891" s="32" t="s">
        <v>25</v>
      </c>
      <c r="P891" s="32" t="s">
        <v>26</v>
      </c>
    </row>
    <row r="892" spans="1:16" x14ac:dyDescent="0.25">
      <c r="A892" s="49" t="s">
        <v>3088</v>
      </c>
      <c r="B892" s="32" t="s">
        <v>64</v>
      </c>
      <c r="C892" s="33">
        <v>43791</v>
      </c>
      <c r="D892" s="37">
        <f ca="1">TODAY()-Table15[Reservation Placed Date]</f>
        <v>1603</v>
      </c>
      <c r="E892" s="32" t="s">
        <v>25</v>
      </c>
      <c r="F892" s="34">
        <v>45268</v>
      </c>
      <c r="G892" s="36">
        <f ca="1">TODAY()-Table15[Order Invitation Received Date]</f>
        <v>126</v>
      </c>
      <c r="H892" s="34">
        <v>45351</v>
      </c>
      <c r="I892" s="36">
        <f ca="1">TODAY()-Table15[Order Placed Date]</f>
        <v>43</v>
      </c>
      <c r="J892" s="32" t="s">
        <v>36</v>
      </c>
      <c r="K892" s="32" t="s">
        <v>173</v>
      </c>
      <c r="L892" s="32" t="s">
        <v>2942</v>
      </c>
      <c r="M892" s="32" t="s">
        <v>23</v>
      </c>
      <c r="N892" s="46" t="s">
        <v>340</v>
      </c>
      <c r="O892" s="32" t="s">
        <v>25</v>
      </c>
      <c r="P892" s="32" t="s">
        <v>26</v>
      </c>
    </row>
    <row r="893" spans="1:16" x14ac:dyDescent="0.25">
      <c r="A893" s="49" t="s">
        <v>1355</v>
      </c>
      <c r="B893" s="32" t="s">
        <v>46</v>
      </c>
      <c r="C893" s="33">
        <v>43791</v>
      </c>
      <c r="D893" s="37">
        <f ca="1">TODAY()-Table15[Reservation Placed Date]</f>
        <v>1603</v>
      </c>
      <c r="E893" s="32" t="s">
        <v>25</v>
      </c>
      <c r="F893" s="34">
        <v>45268</v>
      </c>
      <c r="G893" s="36">
        <f ca="1">TODAY()-Table15[Order Invitation Received Date]</f>
        <v>126</v>
      </c>
      <c r="H893" s="34">
        <v>45276</v>
      </c>
      <c r="I893" s="36">
        <f ca="1">TODAY()-Table15[Order Placed Date]</f>
        <v>118</v>
      </c>
      <c r="J893" s="32" t="s">
        <v>369</v>
      </c>
      <c r="K893" s="32" t="s">
        <v>411</v>
      </c>
      <c r="L893" s="32" t="s">
        <v>480</v>
      </c>
      <c r="M893" s="32" t="s">
        <v>23</v>
      </c>
      <c r="N893" s="46" t="s">
        <v>24</v>
      </c>
      <c r="O893" s="32" t="s">
        <v>25</v>
      </c>
      <c r="P893" s="32" t="s">
        <v>26</v>
      </c>
    </row>
    <row r="894" spans="1:16" x14ac:dyDescent="0.25">
      <c r="A894" s="49" t="s">
        <v>276</v>
      </c>
      <c r="B894" s="32" t="s">
        <v>95</v>
      </c>
      <c r="C894" s="33">
        <v>43791</v>
      </c>
      <c r="D894" s="37">
        <f ca="1">TODAY()-Table15[Reservation Placed Date]</f>
        <v>1603</v>
      </c>
      <c r="E894" s="32" t="s">
        <v>25</v>
      </c>
      <c r="F894" s="34">
        <v>45268</v>
      </c>
      <c r="G894" s="36">
        <f ca="1">TODAY()-Table15[Order Invitation Received Date]</f>
        <v>126</v>
      </c>
      <c r="H894" s="34">
        <v>45268</v>
      </c>
      <c r="I894" s="36">
        <f ca="1">TODAY()-Table15[Order Placed Date]</f>
        <v>126</v>
      </c>
      <c r="J894" s="32" t="s">
        <v>36</v>
      </c>
      <c r="K894" s="32" t="s">
        <v>277</v>
      </c>
      <c r="L894" s="32" t="s">
        <v>278</v>
      </c>
      <c r="M894" s="32" t="s">
        <v>23</v>
      </c>
      <c r="N894" s="46"/>
      <c r="O894" s="32" t="s">
        <v>25</v>
      </c>
      <c r="P894" s="32" t="s">
        <v>26</v>
      </c>
    </row>
    <row r="895" spans="1:16" x14ac:dyDescent="0.25">
      <c r="A895" s="49" t="s">
        <v>1114</v>
      </c>
      <c r="B895" s="32" t="s">
        <v>19</v>
      </c>
      <c r="C895" s="33">
        <v>43791</v>
      </c>
      <c r="D895" s="37">
        <f ca="1">TODAY()-Table15[Reservation Placed Date]</f>
        <v>1603</v>
      </c>
      <c r="E895" s="32" t="s">
        <v>25</v>
      </c>
      <c r="F895" s="34">
        <v>45268</v>
      </c>
      <c r="G895" s="36">
        <f ca="1">TODAY()-Table15[Order Invitation Received Date]</f>
        <v>126</v>
      </c>
      <c r="H895" s="34">
        <v>45269</v>
      </c>
      <c r="I895" s="36">
        <f ca="1">TODAY()-Table15[Order Placed Date]</f>
        <v>125</v>
      </c>
      <c r="J895" s="32" t="s">
        <v>36</v>
      </c>
      <c r="K895" s="32" t="s">
        <v>497</v>
      </c>
      <c r="L895" s="32" t="s">
        <v>302</v>
      </c>
      <c r="M895" s="32" t="s">
        <v>23</v>
      </c>
      <c r="N895" s="46" t="s">
        <v>24</v>
      </c>
      <c r="O895" s="32" t="s">
        <v>25</v>
      </c>
      <c r="P895" s="32" t="s">
        <v>26</v>
      </c>
    </row>
    <row r="896" spans="1:16" x14ac:dyDescent="0.25">
      <c r="A896" s="49" t="s">
        <v>2601</v>
      </c>
      <c r="B896" s="32" t="s">
        <v>69</v>
      </c>
      <c r="C896" s="33">
        <v>43791</v>
      </c>
      <c r="D896" s="37">
        <f ca="1">TODAY()-Table15[Reservation Placed Date]</f>
        <v>1603</v>
      </c>
      <c r="E896" s="32" t="s">
        <v>25</v>
      </c>
      <c r="F896" s="34">
        <v>45268</v>
      </c>
      <c r="G896" s="36">
        <f ca="1">TODAY()-Table15[Order Invitation Received Date]</f>
        <v>126</v>
      </c>
      <c r="H896" s="34">
        <v>45269</v>
      </c>
      <c r="I896" s="36">
        <f ca="1">TODAY()-Table15[Order Placed Date]</f>
        <v>125</v>
      </c>
      <c r="J896" s="32" t="s">
        <v>36</v>
      </c>
      <c r="K896" s="32" t="s">
        <v>2602</v>
      </c>
      <c r="L896" s="32" t="s">
        <v>2603</v>
      </c>
      <c r="M896" s="32" t="s">
        <v>23</v>
      </c>
      <c r="N896" s="46" t="s">
        <v>340</v>
      </c>
      <c r="O896" s="32" t="s">
        <v>25</v>
      </c>
      <c r="P896" s="32" t="s">
        <v>26</v>
      </c>
    </row>
    <row r="897" spans="1:16" x14ac:dyDescent="0.25">
      <c r="A897" s="49" t="s">
        <v>355</v>
      </c>
      <c r="B897" s="32" t="s">
        <v>95</v>
      </c>
      <c r="C897" s="33">
        <v>43791</v>
      </c>
      <c r="D897" s="37">
        <f ca="1">TODAY()-Table15[Reservation Placed Date]</f>
        <v>1603</v>
      </c>
      <c r="E897" s="32" t="s">
        <v>25</v>
      </c>
      <c r="F897" s="34">
        <v>45268</v>
      </c>
      <c r="G897" s="36">
        <f ca="1">TODAY()-Table15[Order Invitation Received Date]</f>
        <v>126</v>
      </c>
      <c r="H897" s="34">
        <v>45272</v>
      </c>
      <c r="I897" s="36">
        <f ca="1">TODAY()-Table15[Order Placed Date]</f>
        <v>122</v>
      </c>
      <c r="J897" s="32" t="s">
        <v>36</v>
      </c>
      <c r="K897" s="32" t="s">
        <v>158</v>
      </c>
      <c r="L897" s="32" t="s">
        <v>82</v>
      </c>
      <c r="M897" s="32" t="s">
        <v>23</v>
      </c>
      <c r="N897" s="46" t="s">
        <v>356</v>
      </c>
      <c r="O897" s="32" t="s">
        <v>25</v>
      </c>
      <c r="P897" s="32" t="s">
        <v>26</v>
      </c>
    </row>
    <row r="898" spans="1:16" x14ac:dyDescent="0.25">
      <c r="A898" s="49" t="s">
        <v>2395</v>
      </c>
      <c r="B898" s="32" t="s">
        <v>728</v>
      </c>
      <c r="C898" s="33">
        <v>43791</v>
      </c>
      <c r="D898" s="37">
        <f ca="1">TODAY()-Table15[Reservation Placed Date]</f>
        <v>1603</v>
      </c>
      <c r="E898" s="32" t="s">
        <v>25</v>
      </c>
      <c r="F898" s="34">
        <v>45268</v>
      </c>
      <c r="G898" s="36">
        <f ca="1">TODAY()-Table15[Order Invitation Received Date]</f>
        <v>126</v>
      </c>
      <c r="H898" s="34">
        <v>45268</v>
      </c>
      <c r="I898" s="36">
        <f ca="1">TODAY()-Table15[Order Placed Date]</f>
        <v>126</v>
      </c>
      <c r="J898" s="32" t="s">
        <v>36</v>
      </c>
      <c r="K898" s="32" t="s">
        <v>127</v>
      </c>
      <c r="L898" s="32" t="s">
        <v>127</v>
      </c>
      <c r="M898" s="32" t="s">
        <v>23</v>
      </c>
      <c r="N898" s="46" t="s">
        <v>24</v>
      </c>
      <c r="O898" s="32" t="s">
        <v>25</v>
      </c>
      <c r="P898" s="32" t="s">
        <v>26</v>
      </c>
    </row>
    <row r="899" spans="1:16" x14ac:dyDescent="0.25">
      <c r="A899" s="49" t="s">
        <v>336</v>
      </c>
      <c r="B899" s="32" t="s">
        <v>69</v>
      </c>
      <c r="C899" s="33">
        <v>43791</v>
      </c>
      <c r="D899" s="37">
        <f ca="1">TODAY()-Table15[Reservation Placed Date]</f>
        <v>1603</v>
      </c>
      <c r="E899" s="32" t="s">
        <v>25</v>
      </c>
      <c r="F899" s="34">
        <v>45268</v>
      </c>
      <c r="G899" s="36">
        <f ca="1">TODAY()-Table15[Order Invitation Received Date]</f>
        <v>126</v>
      </c>
      <c r="H899" s="34">
        <v>45269</v>
      </c>
      <c r="I899" s="36">
        <f ca="1">TODAY()-Table15[Order Placed Date]</f>
        <v>125</v>
      </c>
      <c r="J899" s="32" t="s">
        <v>30</v>
      </c>
      <c r="K899" s="32" t="s">
        <v>170</v>
      </c>
      <c r="L899" s="32" t="s">
        <v>82</v>
      </c>
      <c r="M899" s="32" t="s">
        <v>23</v>
      </c>
      <c r="N899" s="46" t="s">
        <v>24</v>
      </c>
      <c r="O899" s="32" t="s">
        <v>25</v>
      </c>
      <c r="P899" s="32" t="s">
        <v>26</v>
      </c>
    </row>
    <row r="900" spans="1:16" x14ac:dyDescent="0.25">
      <c r="A900" s="49" t="s">
        <v>362</v>
      </c>
      <c r="B900" s="32" t="s">
        <v>19</v>
      </c>
      <c r="C900" s="33">
        <v>43791</v>
      </c>
      <c r="D900" s="37">
        <f ca="1">TODAY()-Table15[Reservation Placed Date]</f>
        <v>1603</v>
      </c>
      <c r="E900" s="32" t="s">
        <v>25</v>
      </c>
      <c r="F900" s="34">
        <v>45268</v>
      </c>
      <c r="G900" s="36">
        <f ca="1">TODAY()-Table15[Order Invitation Received Date]</f>
        <v>126</v>
      </c>
      <c r="H900" s="34">
        <v>45273</v>
      </c>
      <c r="I900" s="36">
        <f ca="1">TODAY()-Table15[Order Placed Date]</f>
        <v>121</v>
      </c>
      <c r="J900" s="32" t="s">
        <v>36</v>
      </c>
      <c r="K900" s="32" t="s">
        <v>363</v>
      </c>
      <c r="L900" s="32" t="s">
        <v>44</v>
      </c>
      <c r="M900" s="32" t="s">
        <v>23</v>
      </c>
      <c r="N900" s="46" t="s">
        <v>24</v>
      </c>
      <c r="O900" s="32" t="s">
        <v>25</v>
      </c>
      <c r="P900" s="32" t="s">
        <v>26</v>
      </c>
    </row>
    <row r="901" spans="1:16" x14ac:dyDescent="0.25">
      <c r="A901" s="49" t="s">
        <v>284</v>
      </c>
      <c r="B901" s="32" t="s">
        <v>64</v>
      </c>
      <c r="C901" s="33">
        <v>43791</v>
      </c>
      <c r="D901" s="37">
        <f ca="1">TODAY()-Table15[Reservation Placed Date]</f>
        <v>1603</v>
      </c>
      <c r="E901" s="32" t="s">
        <v>25</v>
      </c>
      <c r="F901" s="34">
        <v>45268</v>
      </c>
      <c r="G901" s="36">
        <f ca="1">TODAY()-Table15[Order Invitation Received Date]</f>
        <v>126</v>
      </c>
      <c r="H901" s="34">
        <v>45268</v>
      </c>
      <c r="I901" s="36">
        <f ca="1">TODAY()-Table15[Order Placed Date]</f>
        <v>126</v>
      </c>
      <c r="J901" s="32" t="s">
        <v>36</v>
      </c>
      <c r="K901" s="32" t="s">
        <v>285</v>
      </c>
      <c r="L901" s="32" t="s">
        <v>286</v>
      </c>
      <c r="M901" s="32" t="s">
        <v>23</v>
      </c>
      <c r="N901" s="46"/>
      <c r="O901" s="32" t="s">
        <v>25</v>
      </c>
      <c r="P901" s="32" t="s">
        <v>26</v>
      </c>
    </row>
    <row r="902" spans="1:16" x14ac:dyDescent="0.25">
      <c r="A902" s="49" t="s">
        <v>1948</v>
      </c>
      <c r="B902" s="32" t="s">
        <v>59</v>
      </c>
      <c r="C902" s="33">
        <v>43791</v>
      </c>
      <c r="D902" s="37">
        <f ca="1">TODAY()-Table15[Reservation Placed Date]</f>
        <v>1603</v>
      </c>
      <c r="E902" s="32" t="s">
        <v>25</v>
      </c>
      <c r="F902" s="34">
        <v>45268</v>
      </c>
      <c r="G902" s="36">
        <f ca="1">TODAY()-Table15[Order Invitation Received Date]</f>
        <v>126</v>
      </c>
      <c r="H902" s="34">
        <v>45268</v>
      </c>
      <c r="I902" s="36">
        <f ca="1">TODAY()-Table15[Order Placed Date]</f>
        <v>126</v>
      </c>
      <c r="J902" s="32" t="s">
        <v>36</v>
      </c>
      <c r="K902" s="32" t="s">
        <v>152</v>
      </c>
      <c r="L902" s="32" t="s">
        <v>269</v>
      </c>
      <c r="M902" s="32" t="s">
        <v>23</v>
      </c>
      <c r="N902" s="46" t="s">
        <v>340</v>
      </c>
      <c r="O902" s="32" t="s">
        <v>25</v>
      </c>
      <c r="P902" s="32" t="s">
        <v>26</v>
      </c>
    </row>
    <row r="903" spans="1:16" x14ac:dyDescent="0.25">
      <c r="A903" s="49" t="s">
        <v>582</v>
      </c>
      <c r="B903" s="32" t="s">
        <v>29</v>
      </c>
      <c r="C903" s="33">
        <v>43791</v>
      </c>
      <c r="D903" s="37">
        <f ca="1">TODAY()-Table15[Reservation Placed Date]</f>
        <v>1603</v>
      </c>
      <c r="E903" s="32" t="s">
        <v>25</v>
      </c>
      <c r="F903" s="34">
        <v>45268</v>
      </c>
      <c r="G903" s="36">
        <f ca="1">TODAY()-Table15[Order Invitation Received Date]</f>
        <v>126</v>
      </c>
      <c r="H903" s="34">
        <v>45268</v>
      </c>
      <c r="I903" s="36">
        <f ca="1">TODAY()-Table15[Order Placed Date]</f>
        <v>126</v>
      </c>
      <c r="J903" s="32" t="s">
        <v>30</v>
      </c>
      <c r="K903" s="32" t="s">
        <v>328</v>
      </c>
      <c r="L903" s="32" t="s">
        <v>302</v>
      </c>
      <c r="M903" s="32" t="s">
        <v>23</v>
      </c>
      <c r="N903" s="46" t="s">
        <v>24</v>
      </c>
      <c r="O903" s="32" t="s">
        <v>25</v>
      </c>
      <c r="P903" s="32" t="s">
        <v>26</v>
      </c>
    </row>
    <row r="904" spans="1:16" x14ac:dyDescent="0.25">
      <c r="A904" s="49" t="s">
        <v>373</v>
      </c>
      <c r="B904" s="32" t="s">
        <v>19</v>
      </c>
      <c r="C904" s="33">
        <v>43791</v>
      </c>
      <c r="D904" s="37">
        <f ca="1">TODAY()-Table15[Reservation Placed Date]</f>
        <v>1603</v>
      </c>
      <c r="E904" s="32" t="s">
        <v>25</v>
      </c>
      <c r="F904" s="34">
        <v>45268</v>
      </c>
      <c r="G904" s="36">
        <f ca="1">TODAY()-Table15[Order Invitation Received Date]</f>
        <v>126</v>
      </c>
      <c r="H904" s="34">
        <v>45268</v>
      </c>
      <c r="I904" s="36">
        <f ca="1">TODAY()-Table15[Order Placed Date]</f>
        <v>126</v>
      </c>
      <c r="J904" s="32" t="s">
        <v>36</v>
      </c>
      <c r="K904" s="32" t="s">
        <v>374</v>
      </c>
      <c r="L904" s="32" t="s">
        <v>165</v>
      </c>
      <c r="M904" s="32" t="s">
        <v>23</v>
      </c>
      <c r="N904" s="46" t="s">
        <v>340</v>
      </c>
      <c r="O904" s="32" t="s">
        <v>25</v>
      </c>
      <c r="P904" s="32" t="s">
        <v>26</v>
      </c>
    </row>
    <row r="905" spans="1:16" ht="25.5" x14ac:dyDescent="0.25">
      <c r="A905" s="49" t="s">
        <v>1206</v>
      </c>
      <c r="B905" s="32" t="s">
        <v>46</v>
      </c>
      <c r="C905" s="33">
        <v>43791</v>
      </c>
      <c r="D905" s="37">
        <f ca="1">TODAY()-Table15[Reservation Placed Date]</f>
        <v>1603</v>
      </c>
      <c r="E905" s="46" t="s">
        <v>20</v>
      </c>
      <c r="F905" s="34">
        <v>45268</v>
      </c>
      <c r="G905" s="36">
        <f ca="1">TODAY()-Table15[Order Invitation Received Date]</f>
        <v>126</v>
      </c>
      <c r="H905" s="34">
        <v>45268</v>
      </c>
      <c r="I905" s="36">
        <f ca="1">TODAY()-Table15[Order Placed Date]</f>
        <v>126</v>
      </c>
      <c r="J905" s="32" t="s">
        <v>36</v>
      </c>
      <c r="K905" s="32" t="s">
        <v>1207</v>
      </c>
      <c r="L905" s="32" t="s">
        <v>795</v>
      </c>
      <c r="M905" s="32" t="s">
        <v>23</v>
      </c>
      <c r="N905" s="46" t="s">
        <v>340</v>
      </c>
      <c r="O905" s="32" t="s">
        <v>25</v>
      </c>
      <c r="P905" s="46" t="s">
        <v>20</v>
      </c>
    </row>
    <row r="906" spans="1:16" x14ac:dyDescent="0.25">
      <c r="A906" s="49" t="s">
        <v>1473</v>
      </c>
      <c r="B906" s="32" t="s">
        <v>19</v>
      </c>
      <c r="C906" s="33">
        <v>43791</v>
      </c>
      <c r="D906" s="37">
        <f ca="1">TODAY()-Table15[Reservation Placed Date]</f>
        <v>1603</v>
      </c>
      <c r="E906" s="46" t="s">
        <v>20</v>
      </c>
      <c r="F906" s="34">
        <v>45268</v>
      </c>
      <c r="G906" s="36">
        <f ca="1">TODAY()-Table15[Order Invitation Received Date]</f>
        <v>126</v>
      </c>
      <c r="H906" s="34">
        <v>45272</v>
      </c>
      <c r="I906" s="36">
        <f ca="1">TODAY()-Table15[Order Placed Date]</f>
        <v>122</v>
      </c>
      <c r="J906" s="32" t="s">
        <v>36</v>
      </c>
      <c r="K906" s="32" t="s">
        <v>1474</v>
      </c>
      <c r="L906" s="32" t="s">
        <v>981</v>
      </c>
      <c r="M906" s="32" t="s">
        <v>23</v>
      </c>
      <c r="N906" s="46" t="s">
        <v>24</v>
      </c>
      <c r="O906" s="32" t="s">
        <v>25</v>
      </c>
      <c r="P906" s="46" t="s">
        <v>20</v>
      </c>
    </row>
    <row r="907" spans="1:16" x14ac:dyDescent="0.25">
      <c r="A907" s="49" t="s">
        <v>2817</v>
      </c>
      <c r="B907" s="32" t="s">
        <v>35</v>
      </c>
      <c r="C907" s="33">
        <v>43791</v>
      </c>
      <c r="D907" s="37">
        <f ca="1">TODAY()-Table15[Reservation Placed Date]</f>
        <v>1603</v>
      </c>
      <c r="E907" s="32" t="s">
        <v>25</v>
      </c>
      <c r="F907" s="34">
        <v>45267</v>
      </c>
      <c r="G907" s="36">
        <f ca="1">TODAY()-Table15[Order Invitation Received Date]</f>
        <v>127</v>
      </c>
      <c r="H907" s="34">
        <v>45268</v>
      </c>
      <c r="I907" s="36">
        <f ca="1">TODAY()-Table15[Order Placed Date]</f>
        <v>126</v>
      </c>
      <c r="J907" s="32" t="s">
        <v>30</v>
      </c>
      <c r="K907" s="32" t="s">
        <v>100</v>
      </c>
      <c r="L907" s="32" t="s">
        <v>2625</v>
      </c>
      <c r="M907" s="32" t="s">
        <v>23</v>
      </c>
      <c r="N907" s="46" t="s">
        <v>340</v>
      </c>
      <c r="O907" s="32" t="s">
        <v>25</v>
      </c>
      <c r="P907" s="32" t="s">
        <v>26</v>
      </c>
    </row>
    <row r="908" spans="1:16" x14ac:dyDescent="0.25">
      <c r="A908" s="49" t="s">
        <v>1419</v>
      </c>
      <c r="B908" s="32" t="s">
        <v>59</v>
      </c>
      <c r="C908" s="33">
        <v>43791</v>
      </c>
      <c r="D908" s="37">
        <f ca="1">TODAY()-Table15[Reservation Placed Date]</f>
        <v>1603</v>
      </c>
      <c r="E908" s="32" t="s">
        <v>25</v>
      </c>
      <c r="F908" s="34">
        <v>45267</v>
      </c>
      <c r="G908" s="36">
        <f ca="1">TODAY()-Table15[Order Invitation Received Date]</f>
        <v>127</v>
      </c>
      <c r="H908" s="34">
        <v>45267</v>
      </c>
      <c r="I908" s="36">
        <f ca="1">TODAY()-Table15[Order Placed Date]</f>
        <v>127</v>
      </c>
      <c r="J908" s="32" t="s">
        <v>36</v>
      </c>
      <c r="K908" s="32" t="s">
        <v>36</v>
      </c>
      <c r="L908" s="32" t="s">
        <v>165</v>
      </c>
      <c r="M908" s="32" t="s">
        <v>23</v>
      </c>
      <c r="N908" s="46" t="s">
        <v>340</v>
      </c>
      <c r="O908" s="32" t="s">
        <v>25</v>
      </c>
      <c r="P908" s="32" t="s">
        <v>26</v>
      </c>
    </row>
    <row r="909" spans="1:16" x14ac:dyDescent="0.25">
      <c r="A909" s="49" t="s">
        <v>1750</v>
      </c>
      <c r="B909" s="32" t="s">
        <v>95</v>
      </c>
      <c r="C909" s="33">
        <v>43791</v>
      </c>
      <c r="D909" s="37">
        <f ca="1">TODAY()-Table15[Reservation Placed Date]</f>
        <v>1603</v>
      </c>
      <c r="E909" s="32" t="s">
        <v>25</v>
      </c>
      <c r="F909" s="34">
        <v>45256</v>
      </c>
      <c r="G909" s="36">
        <f ca="1">TODAY()-Table15[Order Invitation Received Date]</f>
        <v>138</v>
      </c>
      <c r="H909" s="34">
        <v>45260</v>
      </c>
      <c r="I909" s="36">
        <f ca="1">TODAY()-Table15[Order Placed Date]</f>
        <v>134</v>
      </c>
      <c r="J909" s="32" t="s">
        <v>253</v>
      </c>
      <c r="K909" s="32" t="s">
        <v>1751</v>
      </c>
      <c r="L909" s="32" t="s">
        <v>1752</v>
      </c>
      <c r="M909" s="32" t="s">
        <v>23</v>
      </c>
      <c r="N909" s="46" t="s">
        <v>340</v>
      </c>
      <c r="O909" s="32" t="s">
        <v>25</v>
      </c>
      <c r="P909" s="32" t="s">
        <v>26</v>
      </c>
    </row>
    <row r="910" spans="1:16" x14ac:dyDescent="0.25">
      <c r="A910" s="49" t="s">
        <v>3031</v>
      </c>
      <c r="B910" s="32" t="s">
        <v>2201</v>
      </c>
      <c r="C910" s="33">
        <v>43791</v>
      </c>
      <c r="D910" s="37">
        <f ca="1">TODAY()-Table15[Reservation Placed Date]</f>
        <v>1603</v>
      </c>
      <c r="E910" s="32" t="s">
        <v>25</v>
      </c>
      <c r="F910" s="47">
        <v>44944</v>
      </c>
      <c r="G910" s="48">
        <f ca="1">TODAY()-Table15[Order Invitation Received Date]</f>
        <v>450</v>
      </c>
      <c r="H910" s="34">
        <v>45347</v>
      </c>
      <c r="I910" s="36">
        <f ca="1">TODAY()-Table15[Order Placed Date]</f>
        <v>47</v>
      </c>
      <c r="J910" s="32" t="s">
        <v>36</v>
      </c>
      <c r="K910" s="32" t="s">
        <v>3032</v>
      </c>
      <c r="L910" s="32" t="s">
        <v>2965</v>
      </c>
      <c r="M910" s="32" t="s">
        <v>23</v>
      </c>
      <c r="N910" s="46" t="s">
        <v>340</v>
      </c>
      <c r="O910" s="32" t="s">
        <v>25</v>
      </c>
      <c r="P910" s="32" t="s">
        <v>26</v>
      </c>
    </row>
    <row r="911" spans="1:16" x14ac:dyDescent="0.25">
      <c r="A911" s="49" t="s">
        <v>1997</v>
      </c>
      <c r="B911" s="32" t="s">
        <v>35</v>
      </c>
      <c r="C911" s="33">
        <v>43791</v>
      </c>
      <c r="D911" s="37">
        <f ca="1">TODAY()-Table15[Reservation Placed Date]</f>
        <v>1603</v>
      </c>
      <c r="E911" s="32" t="s">
        <v>25</v>
      </c>
      <c r="F911" s="47">
        <v>44935</v>
      </c>
      <c r="G911" s="48">
        <f ca="1">TODAY()-Table15[Order Invitation Received Date]</f>
        <v>459</v>
      </c>
      <c r="H911" s="34">
        <v>44935</v>
      </c>
      <c r="I911" s="36">
        <f ca="1">TODAY()-Table15[Order Placed Date]</f>
        <v>459</v>
      </c>
      <c r="J911" s="32" t="s">
        <v>21</v>
      </c>
      <c r="K911" s="32" t="s">
        <v>1455</v>
      </c>
      <c r="L911" s="32" t="s">
        <v>458</v>
      </c>
      <c r="M911" s="32" t="s">
        <v>23</v>
      </c>
      <c r="N911" s="46" t="s">
        <v>340</v>
      </c>
      <c r="O911" s="32" t="s">
        <v>25</v>
      </c>
      <c r="P911" s="32" t="s">
        <v>26</v>
      </c>
    </row>
    <row r="912" spans="1:16" x14ac:dyDescent="0.25">
      <c r="A912" s="49" t="s">
        <v>1962</v>
      </c>
      <c r="B912" s="32" t="s">
        <v>106</v>
      </c>
      <c r="C912" s="33">
        <v>43791</v>
      </c>
      <c r="D912" s="37">
        <f ca="1">TODAY()-Table15[Reservation Placed Date]</f>
        <v>1603</v>
      </c>
      <c r="E912" s="32" t="s">
        <v>25</v>
      </c>
      <c r="F912" s="47">
        <v>44935</v>
      </c>
      <c r="G912" s="48">
        <f ca="1">TODAY()-Table15[Order Invitation Received Date]</f>
        <v>459</v>
      </c>
      <c r="H912" s="34">
        <v>45300</v>
      </c>
      <c r="I912" s="36">
        <f ca="1">TODAY()-Table15[Order Placed Date]</f>
        <v>94</v>
      </c>
      <c r="J912" s="32" t="s">
        <v>30</v>
      </c>
      <c r="K912" s="32" t="s">
        <v>1963</v>
      </c>
      <c r="L912" s="32" t="s">
        <v>1964</v>
      </c>
      <c r="M912" s="32" t="s">
        <v>23</v>
      </c>
      <c r="N912" s="46" t="s">
        <v>24</v>
      </c>
      <c r="O912" s="32" t="s">
        <v>25</v>
      </c>
      <c r="P912" s="32" t="s">
        <v>26</v>
      </c>
    </row>
    <row r="913" spans="1:16" x14ac:dyDescent="0.25">
      <c r="A913" s="49" t="s">
        <v>1775</v>
      </c>
      <c r="B913" s="32" t="s">
        <v>35</v>
      </c>
      <c r="C913" s="33">
        <v>43791</v>
      </c>
      <c r="D913" s="37">
        <f ca="1">TODAY()-Table15[Reservation Placed Date]</f>
        <v>1603</v>
      </c>
      <c r="E913" s="32" t="s">
        <v>25</v>
      </c>
      <c r="F913" s="47">
        <v>44928</v>
      </c>
      <c r="G913" s="48">
        <f ca="1">TODAY()-Table15[Order Invitation Received Date]</f>
        <v>466</v>
      </c>
      <c r="H913" s="34">
        <v>44928</v>
      </c>
      <c r="I913" s="36">
        <f ca="1">TODAY()-Table15[Order Placed Date]</f>
        <v>466</v>
      </c>
      <c r="J913" s="32" t="s">
        <v>486</v>
      </c>
      <c r="K913" s="32" t="s">
        <v>493</v>
      </c>
      <c r="L913" s="32" t="s">
        <v>1776</v>
      </c>
      <c r="M913" s="32" t="s">
        <v>23</v>
      </c>
      <c r="N913" s="46" t="s">
        <v>24</v>
      </c>
      <c r="O913" s="32" t="s">
        <v>25</v>
      </c>
      <c r="P913" s="32" t="s">
        <v>26</v>
      </c>
    </row>
    <row r="914" spans="1:16" x14ac:dyDescent="0.25">
      <c r="A914" s="49" t="s">
        <v>1464</v>
      </c>
      <c r="B914" s="32" t="s">
        <v>46</v>
      </c>
      <c r="C914" s="33">
        <v>43791</v>
      </c>
      <c r="D914" s="37">
        <f ca="1">TODAY()-Table15[Reservation Placed Date]</f>
        <v>1603</v>
      </c>
      <c r="E914" s="32" t="s">
        <v>25</v>
      </c>
      <c r="F914" s="47">
        <v>43827</v>
      </c>
      <c r="G914" s="48">
        <f ca="1">TODAY()-Table15[Order Invitation Received Date]</f>
        <v>1567</v>
      </c>
      <c r="H914" s="34">
        <v>45288</v>
      </c>
      <c r="I914" s="36">
        <f ca="1">TODAY()-Table15[Order Placed Date]</f>
        <v>106</v>
      </c>
      <c r="J914" s="32" t="s">
        <v>134</v>
      </c>
      <c r="K914" s="32" t="s">
        <v>1465</v>
      </c>
      <c r="L914" s="32" t="s">
        <v>1466</v>
      </c>
      <c r="M914" s="32" t="s">
        <v>23</v>
      </c>
      <c r="N914" s="46" t="s">
        <v>356</v>
      </c>
      <c r="O914" s="32" t="s">
        <v>25</v>
      </c>
      <c r="P914" s="32" t="s">
        <v>26</v>
      </c>
    </row>
    <row r="915" spans="1:16" x14ac:dyDescent="0.25">
      <c r="A915" s="49" t="s">
        <v>3943</v>
      </c>
      <c r="B915" s="32" t="s">
        <v>64</v>
      </c>
      <c r="C915" s="33">
        <v>43791</v>
      </c>
      <c r="D915" s="37">
        <f ca="1">TODAY()-Table15[Reservation Placed Date]</f>
        <v>1603</v>
      </c>
      <c r="E915" s="32" t="s">
        <v>25</v>
      </c>
      <c r="F915" s="47">
        <v>43792</v>
      </c>
      <c r="G915" s="48">
        <f ca="1">TODAY()-Table15[Order Invitation Received Date]</f>
        <v>1602</v>
      </c>
      <c r="H915" s="34">
        <v>45286</v>
      </c>
      <c r="I915" s="36">
        <f ca="1">TODAY()-Table15[Order Placed Date]</f>
        <v>108</v>
      </c>
      <c r="J915" s="32" t="s">
        <v>779</v>
      </c>
      <c r="K915" s="32" t="s">
        <v>3944</v>
      </c>
      <c r="L915" s="32" t="s">
        <v>894</v>
      </c>
      <c r="M915" s="32" t="s">
        <v>23</v>
      </c>
      <c r="N915" s="46" t="s">
        <v>340</v>
      </c>
      <c r="O915" s="32" t="s">
        <v>25</v>
      </c>
      <c r="P915" s="32" t="s">
        <v>26</v>
      </c>
    </row>
    <row r="916" spans="1:16" x14ac:dyDescent="0.25">
      <c r="A916" s="49" t="s">
        <v>4007</v>
      </c>
      <c r="B916" s="32" t="s">
        <v>3918</v>
      </c>
      <c r="C916" s="33">
        <v>43792</v>
      </c>
      <c r="D916" s="37">
        <f ca="1">TODAY()-Table15[Reservation Placed Date]</f>
        <v>1602</v>
      </c>
      <c r="E916" s="32" t="s">
        <v>25</v>
      </c>
      <c r="F916" s="34">
        <v>45387</v>
      </c>
      <c r="G916" s="36">
        <f ca="1">TODAY()-Table15[Order Invitation Received Date]</f>
        <v>7</v>
      </c>
      <c r="H916" s="34">
        <v>45387</v>
      </c>
      <c r="I916" s="36">
        <f ca="1">TODAY()-Table15[Order Placed Date]</f>
        <v>7</v>
      </c>
      <c r="J916" s="32" t="s">
        <v>410</v>
      </c>
      <c r="K916" s="32" t="s">
        <v>921</v>
      </c>
      <c r="L916" s="32" t="s">
        <v>4008</v>
      </c>
      <c r="M916" s="32" t="s">
        <v>23</v>
      </c>
      <c r="N916" s="46" t="s">
        <v>340</v>
      </c>
      <c r="O916" s="32" t="s">
        <v>25</v>
      </c>
      <c r="P916" s="32" t="s">
        <v>26</v>
      </c>
    </row>
    <row r="917" spans="1:16" x14ac:dyDescent="0.25">
      <c r="A917" s="49" t="s">
        <v>3785</v>
      </c>
      <c r="B917" s="32" t="s">
        <v>3313</v>
      </c>
      <c r="C917" s="33">
        <v>43792</v>
      </c>
      <c r="D917" s="37">
        <f ca="1">TODAY()-Table15[Reservation Placed Date]</f>
        <v>1602</v>
      </c>
      <c r="E917" s="32" t="s">
        <v>25</v>
      </c>
      <c r="F917" s="34">
        <v>45369</v>
      </c>
      <c r="G917" s="36">
        <f ca="1">TODAY()-Table15[Order Invitation Received Date]</f>
        <v>25</v>
      </c>
      <c r="H917" s="34">
        <v>45369</v>
      </c>
      <c r="I917" s="36">
        <f ca="1">TODAY()-Table15[Order Placed Date]</f>
        <v>25</v>
      </c>
      <c r="J917" s="32" t="s">
        <v>253</v>
      </c>
      <c r="K917" s="32" t="s">
        <v>1049</v>
      </c>
      <c r="L917" s="32" t="s">
        <v>3184</v>
      </c>
      <c r="M917" s="32" t="s">
        <v>23</v>
      </c>
      <c r="N917" s="46" t="s">
        <v>340</v>
      </c>
      <c r="O917" s="32" t="s">
        <v>25</v>
      </c>
      <c r="P917" s="32" t="s">
        <v>26</v>
      </c>
    </row>
    <row r="918" spans="1:16" x14ac:dyDescent="0.25">
      <c r="A918" s="49" t="s">
        <v>3825</v>
      </c>
      <c r="B918" s="32" t="s">
        <v>3313</v>
      </c>
      <c r="C918" s="33">
        <v>43792</v>
      </c>
      <c r="D918" s="37">
        <f ca="1">TODAY()-Table15[Reservation Placed Date]</f>
        <v>1602</v>
      </c>
      <c r="E918" s="32" t="s">
        <v>25</v>
      </c>
      <c r="F918" s="34">
        <v>45369</v>
      </c>
      <c r="G918" s="36">
        <f ca="1">TODAY()-Table15[Order Invitation Received Date]</f>
        <v>25</v>
      </c>
      <c r="H918" s="34">
        <v>45370</v>
      </c>
      <c r="I918" s="36">
        <f ca="1">TODAY()-Table15[Order Placed Date]</f>
        <v>24</v>
      </c>
      <c r="J918" s="32" t="s">
        <v>593</v>
      </c>
      <c r="K918" s="32" t="s">
        <v>3826</v>
      </c>
      <c r="L918" s="40">
        <v>45444</v>
      </c>
      <c r="M918" s="32" t="s">
        <v>23</v>
      </c>
      <c r="N918" s="46" t="s">
        <v>24</v>
      </c>
      <c r="O918" s="32" t="s">
        <v>25</v>
      </c>
      <c r="P918" s="32" t="s">
        <v>26</v>
      </c>
    </row>
    <row r="919" spans="1:16" x14ac:dyDescent="0.25">
      <c r="A919" s="49" t="s">
        <v>3391</v>
      </c>
      <c r="B919" s="32" t="s">
        <v>3142</v>
      </c>
      <c r="C919" s="33">
        <v>43792</v>
      </c>
      <c r="D919" s="37">
        <f ca="1">TODAY()-Table15[Reservation Placed Date]</f>
        <v>1602</v>
      </c>
      <c r="E919" s="32" t="s">
        <v>25</v>
      </c>
      <c r="F919" s="34">
        <v>45365</v>
      </c>
      <c r="G919" s="36">
        <f ca="1">TODAY()-Table15[Order Invitation Received Date]</f>
        <v>29</v>
      </c>
      <c r="H919" s="34">
        <v>45367</v>
      </c>
      <c r="I919" s="36">
        <f ca="1">TODAY()-Table15[Order Placed Date]</f>
        <v>27</v>
      </c>
      <c r="J919" s="32" t="s">
        <v>30</v>
      </c>
      <c r="K919" s="32" t="s">
        <v>3392</v>
      </c>
      <c r="L919" s="32" t="s">
        <v>561</v>
      </c>
      <c r="M919" s="32" t="s">
        <v>23</v>
      </c>
      <c r="N919" s="46" t="s">
        <v>340</v>
      </c>
      <c r="O919" s="32" t="s">
        <v>25</v>
      </c>
      <c r="P919" s="32" t="s">
        <v>26</v>
      </c>
    </row>
    <row r="920" spans="1:16" x14ac:dyDescent="0.25">
      <c r="A920" s="49" t="s">
        <v>4048</v>
      </c>
      <c r="B920" s="32" t="s">
        <v>3313</v>
      </c>
      <c r="C920" s="33">
        <v>43792</v>
      </c>
      <c r="D920" s="37">
        <f ca="1">TODAY()-Table15[Reservation Placed Date]</f>
        <v>1602</v>
      </c>
      <c r="E920" s="32" t="s">
        <v>25</v>
      </c>
      <c r="F920" s="34">
        <v>45364</v>
      </c>
      <c r="G920" s="36">
        <f ca="1">TODAY()-Table15[Order Invitation Received Date]</f>
        <v>30</v>
      </c>
      <c r="H920" s="34">
        <v>45364</v>
      </c>
      <c r="I920" s="36">
        <f ca="1">TODAY()-Table15[Order Placed Date]</f>
        <v>30</v>
      </c>
      <c r="J920" s="32" t="s">
        <v>36</v>
      </c>
      <c r="K920" s="32" t="s">
        <v>249</v>
      </c>
      <c r="L920" s="32" t="s">
        <v>4049</v>
      </c>
      <c r="M920" s="32" t="s">
        <v>23</v>
      </c>
      <c r="N920" s="46" t="s">
        <v>24</v>
      </c>
      <c r="O920" s="32" t="s">
        <v>25</v>
      </c>
      <c r="P920" s="32" t="s">
        <v>26</v>
      </c>
    </row>
    <row r="921" spans="1:16" x14ac:dyDescent="0.25">
      <c r="A921" s="49" t="s">
        <v>3306</v>
      </c>
      <c r="B921" s="32" t="s">
        <v>3203</v>
      </c>
      <c r="C921" s="33">
        <v>43792</v>
      </c>
      <c r="D921" s="37">
        <f ca="1">TODAY()-Table15[Reservation Placed Date]</f>
        <v>1602</v>
      </c>
      <c r="E921" s="32" t="s">
        <v>25</v>
      </c>
      <c r="F921" s="34">
        <v>45363</v>
      </c>
      <c r="G921" s="36">
        <f ca="1">TODAY()-Table15[Order Invitation Received Date]</f>
        <v>31</v>
      </c>
      <c r="H921" s="34">
        <v>45363</v>
      </c>
      <c r="I921" s="36">
        <f ca="1">TODAY()-Table15[Order Placed Date]</f>
        <v>31</v>
      </c>
      <c r="J921" s="32" t="s">
        <v>134</v>
      </c>
      <c r="K921" s="32" t="s">
        <v>3307</v>
      </c>
      <c r="L921" s="32" t="s">
        <v>3308</v>
      </c>
      <c r="M921" s="32" t="s">
        <v>23</v>
      </c>
      <c r="N921" s="46" t="s">
        <v>340</v>
      </c>
      <c r="O921" s="32" t="s">
        <v>25</v>
      </c>
      <c r="P921" s="32" t="s">
        <v>26</v>
      </c>
    </row>
    <row r="922" spans="1:16" x14ac:dyDescent="0.25">
      <c r="A922" s="49" t="s">
        <v>3296</v>
      </c>
      <c r="B922" s="32" t="s">
        <v>3142</v>
      </c>
      <c r="C922" s="33">
        <v>43792</v>
      </c>
      <c r="D922" s="37">
        <f ca="1">TODAY()-Table15[Reservation Placed Date]</f>
        <v>1602</v>
      </c>
      <c r="E922" s="32" t="s">
        <v>25</v>
      </c>
      <c r="F922" s="34">
        <v>45363</v>
      </c>
      <c r="G922" s="36">
        <f ca="1">TODAY()-Table15[Order Invitation Received Date]</f>
        <v>31</v>
      </c>
      <c r="H922" s="34">
        <v>45363</v>
      </c>
      <c r="I922" s="36">
        <f ca="1">TODAY()-Table15[Order Placed Date]</f>
        <v>31</v>
      </c>
      <c r="J922" s="32" t="s">
        <v>436</v>
      </c>
      <c r="K922" s="32" t="s">
        <v>3297</v>
      </c>
      <c r="L922" s="32" t="s">
        <v>3298</v>
      </c>
      <c r="M922" s="32" t="s">
        <v>23</v>
      </c>
      <c r="N922" s="46" t="s">
        <v>24</v>
      </c>
      <c r="O922" s="32" t="s">
        <v>25</v>
      </c>
      <c r="P922" s="32" t="s">
        <v>26</v>
      </c>
    </row>
    <row r="923" spans="1:16" x14ac:dyDescent="0.25">
      <c r="A923" s="49" t="s">
        <v>3312</v>
      </c>
      <c r="B923" s="32" t="s">
        <v>3313</v>
      </c>
      <c r="C923" s="33">
        <v>43792</v>
      </c>
      <c r="D923" s="37">
        <f ca="1">TODAY()-Table15[Reservation Placed Date]</f>
        <v>1602</v>
      </c>
      <c r="E923" s="32" t="s">
        <v>25</v>
      </c>
      <c r="F923" s="34">
        <v>45363</v>
      </c>
      <c r="G923" s="36">
        <f ca="1">TODAY()-Table15[Order Invitation Received Date]</f>
        <v>31</v>
      </c>
      <c r="H923" s="34">
        <v>45363</v>
      </c>
      <c r="I923" s="36">
        <f ca="1">TODAY()-Table15[Order Placed Date]</f>
        <v>31</v>
      </c>
      <c r="J923" s="32" t="s">
        <v>36</v>
      </c>
      <c r="K923" s="32" t="s">
        <v>81</v>
      </c>
      <c r="L923" s="32" t="s">
        <v>3314</v>
      </c>
      <c r="M923" s="32" t="s">
        <v>23</v>
      </c>
      <c r="N923" s="46" t="s">
        <v>24</v>
      </c>
      <c r="O923" s="32" t="s">
        <v>25</v>
      </c>
      <c r="P923" s="32" t="s">
        <v>26</v>
      </c>
    </row>
    <row r="924" spans="1:16" x14ac:dyDescent="0.25">
      <c r="A924" s="49" t="s">
        <v>4066</v>
      </c>
      <c r="B924" s="32" t="s">
        <v>3203</v>
      </c>
      <c r="C924" s="33">
        <v>43792</v>
      </c>
      <c r="D924" s="37">
        <f ca="1">TODAY()-Table15[Reservation Placed Date]</f>
        <v>1602</v>
      </c>
      <c r="E924" s="32" t="s">
        <v>25</v>
      </c>
      <c r="F924" s="34">
        <v>45363</v>
      </c>
      <c r="G924" s="36">
        <f ca="1">TODAY()-Table15[Order Invitation Received Date]</f>
        <v>31</v>
      </c>
      <c r="H924" s="34">
        <v>45363</v>
      </c>
      <c r="I924" s="36">
        <f ca="1">TODAY()-Table15[Order Placed Date]</f>
        <v>31</v>
      </c>
      <c r="J924" s="32" t="s">
        <v>30</v>
      </c>
      <c r="K924" s="32" t="s">
        <v>197</v>
      </c>
      <c r="L924" s="32" t="s">
        <v>3298</v>
      </c>
      <c r="M924" s="32" t="s">
        <v>23</v>
      </c>
      <c r="N924" s="46" t="s">
        <v>340</v>
      </c>
      <c r="O924" s="32" t="s">
        <v>25</v>
      </c>
      <c r="P924" s="32" t="s">
        <v>26</v>
      </c>
    </row>
    <row r="925" spans="1:16" x14ac:dyDescent="0.25">
      <c r="A925" s="49" t="s">
        <v>3301</v>
      </c>
      <c r="B925" s="32" t="s">
        <v>3203</v>
      </c>
      <c r="C925" s="33">
        <v>43792</v>
      </c>
      <c r="D925" s="37">
        <f ca="1">TODAY()-Table15[Reservation Placed Date]</f>
        <v>1602</v>
      </c>
      <c r="E925" s="32" t="s">
        <v>25</v>
      </c>
      <c r="F925" s="34">
        <v>45363</v>
      </c>
      <c r="G925" s="36">
        <f ca="1">TODAY()-Table15[Order Invitation Received Date]</f>
        <v>31</v>
      </c>
      <c r="H925" s="34">
        <v>45363</v>
      </c>
      <c r="I925" s="36">
        <f ca="1">TODAY()-Table15[Order Placed Date]</f>
        <v>31</v>
      </c>
      <c r="J925" s="32" t="s">
        <v>36</v>
      </c>
      <c r="K925" s="32" t="s">
        <v>25</v>
      </c>
      <c r="L925" s="32" t="s">
        <v>32</v>
      </c>
      <c r="M925" s="32" t="s">
        <v>23</v>
      </c>
      <c r="N925" s="46" t="s">
        <v>24</v>
      </c>
      <c r="O925" s="32" t="s">
        <v>25</v>
      </c>
      <c r="P925" s="32" t="s">
        <v>26</v>
      </c>
    </row>
    <row r="926" spans="1:16" x14ac:dyDescent="0.25">
      <c r="A926" s="49" t="s">
        <v>3337</v>
      </c>
      <c r="B926" s="32" t="s">
        <v>3313</v>
      </c>
      <c r="C926" s="33">
        <v>43792</v>
      </c>
      <c r="D926" s="37">
        <f ca="1">TODAY()-Table15[Reservation Placed Date]</f>
        <v>1602</v>
      </c>
      <c r="E926" s="32" t="s">
        <v>25</v>
      </c>
      <c r="F926" s="34">
        <v>45363</v>
      </c>
      <c r="G926" s="36">
        <f ca="1">TODAY()-Table15[Order Invitation Received Date]</f>
        <v>31</v>
      </c>
      <c r="H926" s="34">
        <v>45365</v>
      </c>
      <c r="I926" s="36">
        <f ca="1">TODAY()-Table15[Order Placed Date]</f>
        <v>29</v>
      </c>
      <c r="J926" s="32" t="s">
        <v>134</v>
      </c>
      <c r="K926" s="32" t="s">
        <v>25</v>
      </c>
      <c r="L926" s="32" t="s">
        <v>3338</v>
      </c>
      <c r="M926" s="32" t="s">
        <v>23</v>
      </c>
      <c r="N926" s="46" t="s">
        <v>24</v>
      </c>
      <c r="O926" s="32" t="s">
        <v>25</v>
      </c>
      <c r="P926" s="46" t="s">
        <v>20</v>
      </c>
    </row>
    <row r="927" spans="1:16" x14ac:dyDescent="0.25">
      <c r="A927" s="49" t="s">
        <v>3309</v>
      </c>
      <c r="B927" s="32" t="s">
        <v>3118</v>
      </c>
      <c r="C927" s="33">
        <v>43792</v>
      </c>
      <c r="D927" s="37">
        <f ca="1">TODAY()-Table15[Reservation Placed Date]</f>
        <v>1602</v>
      </c>
      <c r="E927" s="46" t="s">
        <v>20</v>
      </c>
      <c r="F927" s="34">
        <v>45358</v>
      </c>
      <c r="G927" s="36">
        <f ca="1">TODAY()-Table15[Order Invitation Received Date]</f>
        <v>36</v>
      </c>
      <c r="H927" s="34">
        <v>45363</v>
      </c>
      <c r="I927" s="36">
        <f ca="1">TODAY()-Table15[Order Placed Date]</f>
        <v>31</v>
      </c>
      <c r="J927" s="32" t="s">
        <v>134</v>
      </c>
      <c r="K927" s="32" t="s">
        <v>1922</v>
      </c>
      <c r="L927" s="32" t="s">
        <v>989</v>
      </c>
      <c r="M927" s="32" t="s">
        <v>23</v>
      </c>
      <c r="N927" s="46" t="s">
        <v>340</v>
      </c>
      <c r="O927" s="32" t="s">
        <v>25</v>
      </c>
      <c r="P927" s="32" t="s">
        <v>26</v>
      </c>
    </row>
    <row r="928" spans="1:16" x14ac:dyDescent="0.25">
      <c r="A928" s="49" t="s">
        <v>4037</v>
      </c>
      <c r="B928" s="32" t="s">
        <v>3203</v>
      </c>
      <c r="C928" s="33">
        <v>43792</v>
      </c>
      <c r="D928" s="37">
        <f ca="1">TODAY()-Table15[Reservation Placed Date]</f>
        <v>1602</v>
      </c>
      <c r="E928" s="32" t="s">
        <v>25</v>
      </c>
      <c r="F928" s="34">
        <v>45358</v>
      </c>
      <c r="G928" s="36">
        <f ca="1">TODAY()-Table15[Order Invitation Received Date]</f>
        <v>36</v>
      </c>
      <c r="H928" s="34">
        <v>45368</v>
      </c>
      <c r="I928" s="36">
        <f ca="1">TODAY()-Table15[Order Placed Date]</f>
        <v>26</v>
      </c>
      <c r="J928" s="32" t="s">
        <v>410</v>
      </c>
      <c r="K928" s="32" t="s">
        <v>1952</v>
      </c>
      <c r="L928" s="32" t="s">
        <v>3326</v>
      </c>
      <c r="M928" s="32" t="s">
        <v>23</v>
      </c>
      <c r="N928" s="46" t="s">
        <v>340</v>
      </c>
      <c r="O928" s="32" t="s">
        <v>25</v>
      </c>
      <c r="P928" s="32" t="s">
        <v>26</v>
      </c>
    </row>
    <row r="929" spans="1:16" x14ac:dyDescent="0.25">
      <c r="A929" s="49" t="s">
        <v>3240</v>
      </c>
      <c r="B929" s="32" t="s">
        <v>3203</v>
      </c>
      <c r="C929" s="33">
        <v>43792</v>
      </c>
      <c r="D929" s="37">
        <f ca="1">TODAY()-Table15[Reservation Placed Date]</f>
        <v>1602</v>
      </c>
      <c r="E929" s="32" t="s">
        <v>25</v>
      </c>
      <c r="F929" s="34">
        <v>45358</v>
      </c>
      <c r="G929" s="36">
        <f ca="1">TODAY()-Table15[Order Invitation Received Date]</f>
        <v>36</v>
      </c>
      <c r="H929" s="34">
        <v>45359</v>
      </c>
      <c r="I929" s="36">
        <f ca="1">TODAY()-Table15[Order Placed Date]</f>
        <v>35</v>
      </c>
      <c r="J929" s="32" t="s">
        <v>410</v>
      </c>
      <c r="K929" s="32" t="s">
        <v>516</v>
      </c>
      <c r="L929" s="32" t="s">
        <v>3241</v>
      </c>
      <c r="M929" s="32" t="s">
        <v>23</v>
      </c>
      <c r="N929" s="46" t="s">
        <v>340</v>
      </c>
      <c r="O929" s="32" t="s">
        <v>25</v>
      </c>
      <c r="P929" s="32" t="s">
        <v>26</v>
      </c>
    </row>
    <row r="930" spans="1:16" ht="25.5" x14ac:dyDescent="0.25">
      <c r="A930" s="49" t="s">
        <v>3861</v>
      </c>
      <c r="B930" s="32" t="s">
        <v>3203</v>
      </c>
      <c r="C930" s="33">
        <v>43792</v>
      </c>
      <c r="D930" s="37">
        <f ca="1">TODAY()-Table15[Reservation Placed Date]</f>
        <v>1602</v>
      </c>
      <c r="E930" s="32" t="s">
        <v>25</v>
      </c>
      <c r="F930" s="34">
        <v>45358</v>
      </c>
      <c r="G930" s="36">
        <f ca="1">TODAY()-Table15[Order Invitation Received Date]</f>
        <v>36</v>
      </c>
      <c r="H930" s="34">
        <v>45364</v>
      </c>
      <c r="I930" s="36">
        <f ca="1">TODAY()-Table15[Order Placed Date]</f>
        <v>30</v>
      </c>
      <c r="J930" s="32" t="s">
        <v>36</v>
      </c>
      <c r="K930" s="32" t="s">
        <v>3862</v>
      </c>
      <c r="L930" s="32" t="s">
        <v>3353</v>
      </c>
      <c r="M930" s="32" t="s">
        <v>23</v>
      </c>
      <c r="N930" s="46" t="s">
        <v>340</v>
      </c>
      <c r="O930" s="32" t="s">
        <v>25</v>
      </c>
      <c r="P930" s="32" t="s">
        <v>26</v>
      </c>
    </row>
    <row r="931" spans="1:16" x14ac:dyDescent="0.25">
      <c r="A931" s="49" t="s">
        <v>3827</v>
      </c>
      <c r="B931" s="32" t="s">
        <v>3203</v>
      </c>
      <c r="C931" s="33">
        <v>43792</v>
      </c>
      <c r="D931" s="37">
        <f ca="1">TODAY()-Table15[Reservation Placed Date]</f>
        <v>1602</v>
      </c>
      <c r="E931" s="32" t="s">
        <v>25</v>
      </c>
      <c r="F931" s="34">
        <v>45358</v>
      </c>
      <c r="G931" s="36">
        <f ca="1">TODAY()-Table15[Order Invitation Received Date]</f>
        <v>36</v>
      </c>
      <c r="H931" s="34">
        <v>45358</v>
      </c>
      <c r="I931" s="36">
        <f ca="1">TODAY()-Table15[Order Placed Date]</f>
        <v>36</v>
      </c>
      <c r="J931" s="32" t="s">
        <v>36</v>
      </c>
      <c r="K931" s="32" t="s">
        <v>378</v>
      </c>
      <c r="L931" s="32" t="s">
        <v>3353</v>
      </c>
      <c r="M931" s="32" t="s">
        <v>23</v>
      </c>
      <c r="N931" s="46" t="s">
        <v>24</v>
      </c>
      <c r="O931" s="32" t="s">
        <v>25</v>
      </c>
      <c r="P931" s="32" t="s">
        <v>26</v>
      </c>
    </row>
    <row r="932" spans="1:16" x14ac:dyDescent="0.25">
      <c r="A932" s="49" t="s">
        <v>3908</v>
      </c>
      <c r="B932" s="32" t="s">
        <v>3203</v>
      </c>
      <c r="C932" s="33">
        <v>43792</v>
      </c>
      <c r="D932" s="37">
        <f ca="1">TODAY()-Table15[Reservation Placed Date]</f>
        <v>1602</v>
      </c>
      <c r="E932" s="32" t="s">
        <v>25</v>
      </c>
      <c r="F932" s="34">
        <v>45358</v>
      </c>
      <c r="G932" s="36">
        <f ca="1">TODAY()-Table15[Order Invitation Received Date]</f>
        <v>36</v>
      </c>
      <c r="H932" s="34">
        <v>45365</v>
      </c>
      <c r="I932" s="36">
        <f ca="1">TODAY()-Table15[Order Placed Date]</f>
        <v>29</v>
      </c>
      <c r="J932" s="32" t="s">
        <v>253</v>
      </c>
      <c r="K932" s="32" t="s">
        <v>1049</v>
      </c>
      <c r="L932" s="32" t="s">
        <v>3909</v>
      </c>
      <c r="M932" s="32" t="s">
        <v>23</v>
      </c>
      <c r="N932" s="46" t="s">
        <v>24</v>
      </c>
      <c r="O932" s="32" t="s">
        <v>25</v>
      </c>
      <c r="P932" s="32" t="s">
        <v>26</v>
      </c>
    </row>
    <row r="933" spans="1:16" ht="25.5" x14ac:dyDescent="0.25">
      <c r="A933" s="49" t="s">
        <v>3207</v>
      </c>
      <c r="B933" s="32" t="s">
        <v>3203</v>
      </c>
      <c r="C933" s="33">
        <v>43792</v>
      </c>
      <c r="D933" s="37">
        <f ca="1">TODAY()-Table15[Reservation Placed Date]</f>
        <v>1602</v>
      </c>
      <c r="E933" s="32" t="s">
        <v>25</v>
      </c>
      <c r="F933" s="34">
        <v>45358</v>
      </c>
      <c r="G933" s="36">
        <f ca="1">TODAY()-Table15[Order Invitation Received Date]</f>
        <v>36</v>
      </c>
      <c r="H933" s="34">
        <v>45358</v>
      </c>
      <c r="I933" s="36">
        <f ca="1">TODAY()-Table15[Order Placed Date]</f>
        <v>36</v>
      </c>
      <c r="J933" s="32" t="s">
        <v>238</v>
      </c>
      <c r="K933" s="32" t="s">
        <v>3208</v>
      </c>
      <c r="L933" s="32" t="s">
        <v>3209</v>
      </c>
      <c r="M933" s="32" t="s">
        <v>23</v>
      </c>
      <c r="N933" s="46" t="s">
        <v>340</v>
      </c>
      <c r="O933" s="32" t="s">
        <v>25</v>
      </c>
      <c r="P933" s="32" t="s">
        <v>26</v>
      </c>
    </row>
    <row r="934" spans="1:16" x14ac:dyDescent="0.25">
      <c r="A934" s="49" t="s">
        <v>3411</v>
      </c>
      <c r="B934" s="32" t="s">
        <v>3142</v>
      </c>
      <c r="C934" s="33">
        <v>43792</v>
      </c>
      <c r="D934" s="37">
        <f ca="1">TODAY()-Table15[Reservation Placed Date]</f>
        <v>1602</v>
      </c>
      <c r="E934" s="32" t="s">
        <v>25</v>
      </c>
      <c r="F934" s="34">
        <v>45358</v>
      </c>
      <c r="G934" s="36">
        <f ca="1">TODAY()-Table15[Order Invitation Received Date]</f>
        <v>36</v>
      </c>
      <c r="H934" s="34">
        <v>45358</v>
      </c>
      <c r="I934" s="36">
        <f ca="1">TODAY()-Table15[Order Placed Date]</f>
        <v>36</v>
      </c>
      <c r="J934" s="32" t="s">
        <v>418</v>
      </c>
      <c r="K934" s="32" t="s">
        <v>3412</v>
      </c>
      <c r="L934" s="32" t="s">
        <v>3413</v>
      </c>
      <c r="M934" s="32" t="s">
        <v>23</v>
      </c>
      <c r="N934" s="46" t="s">
        <v>340</v>
      </c>
      <c r="O934" s="32" t="s">
        <v>25</v>
      </c>
      <c r="P934" s="32" t="s">
        <v>26</v>
      </c>
    </row>
    <row r="935" spans="1:16" x14ac:dyDescent="0.25">
      <c r="A935" s="49" t="s">
        <v>3228</v>
      </c>
      <c r="B935" s="32" t="s">
        <v>3142</v>
      </c>
      <c r="C935" s="33">
        <v>43792</v>
      </c>
      <c r="D935" s="37">
        <f ca="1">TODAY()-Table15[Reservation Placed Date]</f>
        <v>1602</v>
      </c>
      <c r="E935" s="32" t="s">
        <v>25</v>
      </c>
      <c r="F935" s="34">
        <v>45358</v>
      </c>
      <c r="G935" s="36">
        <f ca="1">TODAY()-Table15[Order Invitation Received Date]</f>
        <v>36</v>
      </c>
      <c r="H935" s="34">
        <v>45358</v>
      </c>
      <c r="I935" s="36">
        <f ca="1">TODAY()-Table15[Order Placed Date]</f>
        <v>36</v>
      </c>
      <c r="J935" s="32" t="s">
        <v>36</v>
      </c>
      <c r="K935" s="32" t="s">
        <v>3229</v>
      </c>
      <c r="L935" s="32" t="s">
        <v>3184</v>
      </c>
      <c r="M935" s="32" t="s">
        <v>23</v>
      </c>
      <c r="N935" s="46" t="s">
        <v>356</v>
      </c>
      <c r="O935" s="32" t="s">
        <v>25</v>
      </c>
      <c r="P935" s="32" t="s">
        <v>26</v>
      </c>
    </row>
    <row r="936" spans="1:16" x14ac:dyDescent="0.25">
      <c r="A936" s="49" t="s">
        <v>3371</v>
      </c>
      <c r="B936" s="32" t="s">
        <v>3203</v>
      </c>
      <c r="C936" s="33">
        <v>43792</v>
      </c>
      <c r="D936" s="37">
        <f ca="1">TODAY()-Table15[Reservation Placed Date]</f>
        <v>1602</v>
      </c>
      <c r="E936" s="32" t="s">
        <v>25</v>
      </c>
      <c r="F936" s="34">
        <v>45358</v>
      </c>
      <c r="G936" s="36">
        <f ca="1">TODAY()-Table15[Order Invitation Received Date]</f>
        <v>36</v>
      </c>
      <c r="H936" s="34" t="s">
        <v>3372</v>
      </c>
      <c r="I936" s="36" t="e">
        <f ca="1">TODAY()-Table15[Order Placed Date]</f>
        <v>#VALUE!</v>
      </c>
      <c r="J936" s="32" t="s">
        <v>134</v>
      </c>
      <c r="K936" s="32" t="s">
        <v>746</v>
      </c>
      <c r="L936" s="32" t="s">
        <v>3373</v>
      </c>
      <c r="M936" s="32" t="s">
        <v>23</v>
      </c>
      <c r="N936" s="46" t="s">
        <v>356</v>
      </c>
      <c r="O936" s="32" t="s">
        <v>25</v>
      </c>
      <c r="P936" s="32" t="s">
        <v>26</v>
      </c>
    </row>
    <row r="937" spans="1:16" x14ac:dyDescent="0.25">
      <c r="A937" s="49" t="s">
        <v>4029</v>
      </c>
      <c r="B937" s="32" t="s">
        <v>3118</v>
      </c>
      <c r="C937" s="33">
        <v>43792</v>
      </c>
      <c r="D937" s="37">
        <f ca="1">TODAY()-Table15[Reservation Placed Date]</f>
        <v>1602</v>
      </c>
      <c r="E937" s="32" t="s">
        <v>25</v>
      </c>
      <c r="F937" s="34">
        <v>45357</v>
      </c>
      <c r="G937" s="36">
        <f ca="1">TODAY()-Table15[Order Invitation Received Date]</f>
        <v>37</v>
      </c>
      <c r="H937" s="34">
        <v>45357</v>
      </c>
      <c r="I937" s="36">
        <f ca="1">TODAY()-Table15[Order Placed Date]</f>
        <v>37</v>
      </c>
      <c r="J937" s="32" t="s">
        <v>36</v>
      </c>
      <c r="K937" s="32" t="s">
        <v>960</v>
      </c>
      <c r="L937" s="32" t="s">
        <v>3184</v>
      </c>
      <c r="M937" s="32" t="s">
        <v>23</v>
      </c>
      <c r="N937" s="46" t="s">
        <v>24</v>
      </c>
      <c r="O937" s="32" t="s">
        <v>25</v>
      </c>
      <c r="P937" s="32" t="s">
        <v>26</v>
      </c>
    </row>
    <row r="938" spans="1:16" x14ac:dyDescent="0.25">
      <c r="A938" s="49" t="s">
        <v>3189</v>
      </c>
      <c r="B938" s="32" t="s">
        <v>3118</v>
      </c>
      <c r="C938" s="33">
        <v>43792</v>
      </c>
      <c r="D938" s="37">
        <f ca="1">TODAY()-Table15[Reservation Placed Date]</f>
        <v>1602</v>
      </c>
      <c r="E938" s="32" t="s">
        <v>25</v>
      </c>
      <c r="F938" s="34">
        <v>45357</v>
      </c>
      <c r="G938" s="36">
        <f ca="1">TODAY()-Table15[Order Invitation Received Date]</f>
        <v>37</v>
      </c>
      <c r="H938" s="34">
        <v>45357</v>
      </c>
      <c r="I938" s="36">
        <f ca="1">TODAY()-Table15[Order Placed Date]</f>
        <v>37</v>
      </c>
      <c r="J938" s="32" t="s">
        <v>520</v>
      </c>
      <c r="K938" s="32" t="s">
        <v>904</v>
      </c>
      <c r="L938" s="32" t="s">
        <v>3190</v>
      </c>
      <c r="M938" s="32" t="s">
        <v>23</v>
      </c>
      <c r="N938" s="46" t="s">
        <v>340</v>
      </c>
      <c r="O938" s="32" t="s">
        <v>25</v>
      </c>
      <c r="P938" s="32" t="s">
        <v>26</v>
      </c>
    </row>
    <row r="939" spans="1:16" x14ac:dyDescent="0.25">
      <c r="A939" s="49" t="s">
        <v>3222</v>
      </c>
      <c r="B939" s="32" t="s">
        <v>3142</v>
      </c>
      <c r="C939" s="33">
        <v>43792</v>
      </c>
      <c r="D939" s="37">
        <f ca="1">TODAY()-Table15[Reservation Placed Date]</f>
        <v>1602</v>
      </c>
      <c r="E939" s="46" t="s">
        <v>20</v>
      </c>
      <c r="F939" s="34">
        <v>45356</v>
      </c>
      <c r="G939" s="36">
        <f ca="1">TODAY()-Table15[Order Invitation Received Date]</f>
        <v>38</v>
      </c>
      <c r="H939" s="34">
        <v>45356</v>
      </c>
      <c r="I939" s="36">
        <f ca="1">TODAY()-Table15[Order Placed Date]</f>
        <v>38</v>
      </c>
      <c r="J939" s="32" t="s">
        <v>253</v>
      </c>
      <c r="K939" s="32" t="s">
        <v>3223</v>
      </c>
      <c r="L939" s="32" t="s">
        <v>3224</v>
      </c>
      <c r="M939" s="32" t="s">
        <v>23</v>
      </c>
      <c r="N939" s="46" t="s">
        <v>24</v>
      </c>
      <c r="O939" s="32" t="s">
        <v>25</v>
      </c>
      <c r="P939" s="32" t="s">
        <v>26</v>
      </c>
    </row>
    <row r="940" spans="1:16" x14ac:dyDescent="0.25">
      <c r="A940" s="49" t="s">
        <v>3850</v>
      </c>
      <c r="B940" s="32" t="s">
        <v>3118</v>
      </c>
      <c r="C940" s="33">
        <v>43792</v>
      </c>
      <c r="D940" s="37">
        <f ca="1">TODAY()-Table15[Reservation Placed Date]</f>
        <v>1602</v>
      </c>
      <c r="E940" s="32" t="s">
        <v>25</v>
      </c>
      <c r="F940" s="34">
        <v>45356</v>
      </c>
      <c r="G940" s="36">
        <f ca="1">TODAY()-Table15[Order Invitation Received Date]</f>
        <v>38</v>
      </c>
      <c r="H940" s="34">
        <v>45361</v>
      </c>
      <c r="I940" s="36">
        <f ca="1">TODAY()-Table15[Order Placed Date]</f>
        <v>33</v>
      </c>
      <c r="J940" s="32" t="s">
        <v>134</v>
      </c>
      <c r="K940" s="32" t="s">
        <v>25</v>
      </c>
      <c r="L940" s="32" t="s">
        <v>3420</v>
      </c>
      <c r="M940" s="32" t="s">
        <v>23</v>
      </c>
      <c r="N940" s="46" t="s">
        <v>340</v>
      </c>
      <c r="O940" s="32" t="s">
        <v>25</v>
      </c>
      <c r="P940" s="32" t="s">
        <v>26</v>
      </c>
    </row>
    <row r="941" spans="1:16" x14ac:dyDescent="0.25">
      <c r="A941" s="49" t="s">
        <v>3248</v>
      </c>
      <c r="B941" s="32" t="s">
        <v>3142</v>
      </c>
      <c r="C941" s="33">
        <v>43792</v>
      </c>
      <c r="D941" s="37">
        <f ca="1">TODAY()-Table15[Reservation Placed Date]</f>
        <v>1602</v>
      </c>
      <c r="E941" s="32" t="s">
        <v>25</v>
      </c>
      <c r="F941" s="34">
        <v>45356</v>
      </c>
      <c r="G941" s="36">
        <f ca="1">TODAY()-Table15[Order Invitation Received Date]</f>
        <v>38</v>
      </c>
      <c r="H941" s="34">
        <v>45361</v>
      </c>
      <c r="I941" s="36">
        <f ca="1">TODAY()-Table15[Order Placed Date]</f>
        <v>33</v>
      </c>
      <c r="J941" s="32" t="s">
        <v>418</v>
      </c>
      <c r="K941" s="32" t="s">
        <v>1367</v>
      </c>
      <c r="L941" s="32" t="s">
        <v>3249</v>
      </c>
      <c r="M941" s="32" t="s">
        <v>23</v>
      </c>
      <c r="N941" s="46" t="s">
        <v>340</v>
      </c>
      <c r="O941" s="32" t="s">
        <v>25</v>
      </c>
      <c r="P941" s="32" t="s">
        <v>26</v>
      </c>
    </row>
    <row r="942" spans="1:16" x14ac:dyDescent="0.25">
      <c r="A942" s="49" t="s">
        <v>3141</v>
      </c>
      <c r="B942" s="32" t="s">
        <v>3142</v>
      </c>
      <c r="C942" s="33">
        <v>43792</v>
      </c>
      <c r="D942" s="37">
        <f ca="1">TODAY()-Table15[Reservation Placed Date]</f>
        <v>1602</v>
      </c>
      <c r="E942" s="32" t="s">
        <v>25</v>
      </c>
      <c r="F942" s="34">
        <v>45356</v>
      </c>
      <c r="G942" s="36">
        <f ca="1">TODAY()-Table15[Order Invitation Received Date]</f>
        <v>38</v>
      </c>
      <c r="H942" s="34">
        <v>45356</v>
      </c>
      <c r="I942" s="36">
        <f ca="1">TODAY()-Table15[Order Placed Date]</f>
        <v>38</v>
      </c>
      <c r="J942" s="32" t="s">
        <v>620</v>
      </c>
      <c r="K942" s="32" t="s">
        <v>2221</v>
      </c>
      <c r="L942" s="32" t="s">
        <v>3143</v>
      </c>
      <c r="M942" s="32" t="s">
        <v>23</v>
      </c>
      <c r="N942" s="46" t="s">
        <v>340</v>
      </c>
      <c r="O942" s="32" t="s">
        <v>25</v>
      </c>
      <c r="P942" s="32" t="s">
        <v>26</v>
      </c>
    </row>
    <row r="943" spans="1:16" x14ac:dyDescent="0.25">
      <c r="A943" s="49" t="s">
        <v>4073</v>
      </c>
      <c r="B943" s="32" t="s">
        <v>3118</v>
      </c>
      <c r="C943" s="33">
        <v>43792</v>
      </c>
      <c r="D943" s="37">
        <f ca="1">TODAY()-Table15[Reservation Placed Date]</f>
        <v>1602</v>
      </c>
      <c r="E943" s="32" t="s">
        <v>25</v>
      </c>
      <c r="F943" s="34">
        <v>45356</v>
      </c>
      <c r="G943" s="36">
        <f ca="1">TODAY()-Table15[Order Invitation Received Date]</f>
        <v>38</v>
      </c>
      <c r="H943" s="34">
        <v>45392</v>
      </c>
      <c r="I943" s="36">
        <f ca="1">TODAY()-Table15[Order Placed Date]</f>
        <v>2</v>
      </c>
      <c r="J943" s="32" t="s">
        <v>134</v>
      </c>
      <c r="K943" s="32" t="s">
        <v>1966</v>
      </c>
      <c r="L943" s="32" t="s">
        <v>4074</v>
      </c>
      <c r="M943" s="32" t="s">
        <v>23</v>
      </c>
      <c r="N943" s="46" t="s">
        <v>340</v>
      </c>
      <c r="O943" s="32" t="s">
        <v>25</v>
      </c>
      <c r="P943" s="32" t="s">
        <v>26</v>
      </c>
    </row>
    <row r="944" spans="1:16" x14ac:dyDescent="0.25">
      <c r="A944" s="49" t="s">
        <v>3277</v>
      </c>
      <c r="B944" s="32" t="s">
        <v>3142</v>
      </c>
      <c r="C944" s="33">
        <v>43792</v>
      </c>
      <c r="D944" s="37">
        <f ca="1">TODAY()-Table15[Reservation Placed Date]</f>
        <v>1602</v>
      </c>
      <c r="E944" s="32" t="s">
        <v>25</v>
      </c>
      <c r="F944" s="34">
        <v>45356</v>
      </c>
      <c r="G944" s="36">
        <f ca="1">TODAY()-Table15[Order Invitation Received Date]</f>
        <v>38</v>
      </c>
      <c r="H944" s="34">
        <v>45361</v>
      </c>
      <c r="I944" s="36">
        <f ca="1">TODAY()-Table15[Order Placed Date]</f>
        <v>33</v>
      </c>
      <c r="J944" s="32" t="s">
        <v>21</v>
      </c>
      <c r="K944" s="32" t="s">
        <v>3278</v>
      </c>
      <c r="L944" s="32" t="s">
        <v>3279</v>
      </c>
      <c r="M944" s="32" t="s">
        <v>23</v>
      </c>
      <c r="N944" s="46" t="s">
        <v>340</v>
      </c>
      <c r="O944" s="32" t="s">
        <v>25</v>
      </c>
      <c r="P944" s="32" t="s">
        <v>26</v>
      </c>
    </row>
    <row r="945" spans="1:16" x14ac:dyDescent="0.25">
      <c r="A945" s="49" t="s">
        <v>4042</v>
      </c>
      <c r="B945" s="32" t="s">
        <v>3142</v>
      </c>
      <c r="C945" s="33">
        <v>43792</v>
      </c>
      <c r="D945" s="37">
        <f ca="1">TODAY()-Table15[Reservation Placed Date]</f>
        <v>1602</v>
      </c>
      <c r="E945" s="32" t="s">
        <v>25</v>
      </c>
      <c r="F945" s="34">
        <v>45356</v>
      </c>
      <c r="G945" s="36">
        <f ca="1">TODAY()-Table15[Order Invitation Received Date]</f>
        <v>38</v>
      </c>
      <c r="H945" s="34">
        <v>45370</v>
      </c>
      <c r="I945" s="36">
        <f ca="1">TODAY()-Table15[Order Placed Date]</f>
        <v>24</v>
      </c>
      <c r="J945" s="32" t="s">
        <v>134</v>
      </c>
      <c r="K945" s="32" t="s">
        <v>1189</v>
      </c>
      <c r="L945" s="32" t="s">
        <v>3981</v>
      </c>
      <c r="M945" s="32" t="s">
        <v>23</v>
      </c>
      <c r="N945" s="46" t="s">
        <v>340</v>
      </c>
      <c r="O945" s="32" t="s">
        <v>25</v>
      </c>
      <c r="P945" s="32" t="s">
        <v>26</v>
      </c>
    </row>
    <row r="946" spans="1:16" x14ac:dyDescent="0.25">
      <c r="A946" s="49" t="s">
        <v>4042</v>
      </c>
      <c r="B946" s="32" t="s">
        <v>3142</v>
      </c>
      <c r="C946" s="33">
        <v>43792</v>
      </c>
      <c r="D946" s="37">
        <f ca="1">TODAY()-Table15[Reservation Placed Date]</f>
        <v>1602</v>
      </c>
      <c r="E946" s="32" t="s">
        <v>25</v>
      </c>
      <c r="F946" s="34">
        <v>45356</v>
      </c>
      <c r="G946" s="36">
        <f ca="1">TODAY()-Table15[Order Invitation Received Date]</f>
        <v>38</v>
      </c>
      <c r="H946" s="34">
        <v>45370</v>
      </c>
      <c r="I946" s="36">
        <f ca="1">TODAY()-Table15[Order Placed Date]</f>
        <v>24</v>
      </c>
      <c r="J946" s="32" t="s">
        <v>134</v>
      </c>
      <c r="K946" s="32" t="s">
        <v>1189</v>
      </c>
      <c r="L946" s="32" t="s">
        <v>3981</v>
      </c>
      <c r="M946" s="32" t="s">
        <v>23</v>
      </c>
      <c r="N946" s="46" t="s">
        <v>340</v>
      </c>
      <c r="O946" s="32" t="s">
        <v>25</v>
      </c>
      <c r="P946" s="32" t="s">
        <v>26</v>
      </c>
    </row>
    <row r="947" spans="1:16" x14ac:dyDescent="0.25">
      <c r="A947" s="49" t="s">
        <v>3305</v>
      </c>
      <c r="B947" s="32" t="s">
        <v>3142</v>
      </c>
      <c r="C947" s="33">
        <v>43792</v>
      </c>
      <c r="D947" s="37">
        <f ca="1">TODAY()-Table15[Reservation Placed Date]</f>
        <v>1602</v>
      </c>
      <c r="E947" s="32" t="s">
        <v>25</v>
      </c>
      <c r="F947" s="34">
        <v>45356</v>
      </c>
      <c r="G947" s="36">
        <f ca="1">TODAY()-Table15[Order Invitation Received Date]</f>
        <v>38</v>
      </c>
      <c r="H947" s="34">
        <v>45364</v>
      </c>
      <c r="I947" s="36">
        <f ca="1">TODAY()-Table15[Order Placed Date]</f>
        <v>30</v>
      </c>
      <c r="J947" s="32" t="s">
        <v>410</v>
      </c>
      <c r="K947" s="32" t="s">
        <v>376</v>
      </c>
      <c r="L947" s="32" t="s">
        <v>3298</v>
      </c>
      <c r="M947" s="32" t="s">
        <v>23</v>
      </c>
      <c r="N947" s="46" t="s">
        <v>24</v>
      </c>
      <c r="O947" s="32" t="s">
        <v>25</v>
      </c>
      <c r="P947" s="32" t="s">
        <v>26</v>
      </c>
    </row>
    <row r="948" spans="1:16" x14ac:dyDescent="0.25">
      <c r="A948" s="49" t="s">
        <v>3996</v>
      </c>
      <c r="B948" s="32" t="s">
        <v>1327</v>
      </c>
      <c r="C948" s="33">
        <v>43792</v>
      </c>
      <c r="D948" s="37">
        <f ca="1">TODAY()-Table15[Reservation Placed Date]</f>
        <v>1602</v>
      </c>
      <c r="E948" s="32" t="s">
        <v>25</v>
      </c>
      <c r="F948" s="34">
        <v>45353</v>
      </c>
      <c r="G948" s="36">
        <f ca="1">TODAY()-Table15[Order Invitation Received Date]</f>
        <v>41</v>
      </c>
      <c r="H948" s="34">
        <v>45353</v>
      </c>
      <c r="I948" s="36">
        <f ca="1">TODAY()-Table15[Order Placed Date]</f>
        <v>41</v>
      </c>
      <c r="J948" s="32" t="s">
        <v>134</v>
      </c>
      <c r="K948" s="32" t="s">
        <v>1510</v>
      </c>
      <c r="L948" s="32" t="s">
        <v>3184</v>
      </c>
      <c r="M948" s="32" t="s">
        <v>23</v>
      </c>
      <c r="N948" s="46" t="s">
        <v>24</v>
      </c>
      <c r="O948" s="32" t="s">
        <v>25</v>
      </c>
      <c r="P948" s="32" t="s">
        <v>26</v>
      </c>
    </row>
    <row r="949" spans="1:16" x14ac:dyDescent="0.25">
      <c r="A949" s="49" t="s">
        <v>3804</v>
      </c>
      <c r="B949" s="32" t="s">
        <v>92</v>
      </c>
      <c r="C949" s="33">
        <v>43792</v>
      </c>
      <c r="D949" s="37">
        <f ca="1">TODAY()-Table15[Reservation Placed Date]</f>
        <v>1602</v>
      </c>
      <c r="E949" s="32" t="s">
        <v>25</v>
      </c>
      <c r="F949" s="34">
        <v>45353</v>
      </c>
      <c r="G949" s="36">
        <f ca="1">TODAY()-Table15[Order Invitation Received Date]</f>
        <v>41</v>
      </c>
      <c r="H949" s="34">
        <v>45367</v>
      </c>
      <c r="I949" s="36">
        <f ca="1">TODAY()-Table15[Order Placed Date]</f>
        <v>27</v>
      </c>
      <c r="J949" s="32" t="s">
        <v>597</v>
      </c>
      <c r="K949" s="32" t="s">
        <v>777</v>
      </c>
      <c r="L949" s="32" t="s">
        <v>3805</v>
      </c>
      <c r="M949" s="32" t="s">
        <v>23</v>
      </c>
      <c r="N949" s="46" t="s">
        <v>24</v>
      </c>
      <c r="O949" s="32" t="s">
        <v>25</v>
      </c>
      <c r="P949" s="32" t="s">
        <v>26</v>
      </c>
    </row>
    <row r="950" spans="1:16" x14ac:dyDescent="0.25">
      <c r="A950" s="49" t="s">
        <v>3381</v>
      </c>
      <c r="B950" s="32" t="s">
        <v>210</v>
      </c>
      <c r="C950" s="33">
        <v>43792</v>
      </c>
      <c r="D950" s="37">
        <f ca="1">TODAY()-Table15[Reservation Placed Date]</f>
        <v>1602</v>
      </c>
      <c r="E950" s="32" t="s">
        <v>25</v>
      </c>
      <c r="F950" s="34">
        <v>45353</v>
      </c>
      <c r="G950" s="36">
        <f ca="1">TODAY()-Table15[Order Invitation Received Date]</f>
        <v>41</v>
      </c>
      <c r="H950" s="34">
        <v>45359</v>
      </c>
      <c r="I950" s="36">
        <f ca="1">TODAY()-Table15[Order Placed Date]</f>
        <v>35</v>
      </c>
      <c r="J950" s="32" t="s">
        <v>528</v>
      </c>
      <c r="K950" s="32" t="s">
        <v>3382</v>
      </c>
      <c r="L950" s="40">
        <v>45383</v>
      </c>
      <c r="M950" s="32" t="s">
        <v>23</v>
      </c>
      <c r="N950" s="46" t="s">
        <v>340</v>
      </c>
      <c r="O950" s="32" t="s">
        <v>25</v>
      </c>
      <c r="P950" s="32" t="s">
        <v>26</v>
      </c>
    </row>
    <row r="951" spans="1:16" x14ac:dyDescent="0.25">
      <c r="A951" s="49" t="s">
        <v>3233</v>
      </c>
      <c r="B951" s="32" t="s">
        <v>92</v>
      </c>
      <c r="C951" s="33">
        <v>43792</v>
      </c>
      <c r="D951" s="37">
        <f ca="1">TODAY()-Table15[Reservation Placed Date]</f>
        <v>1602</v>
      </c>
      <c r="E951" s="32" t="s">
        <v>25</v>
      </c>
      <c r="F951" s="34">
        <v>45352</v>
      </c>
      <c r="G951" s="36">
        <f ca="1">TODAY()-Table15[Order Invitation Received Date]</f>
        <v>42</v>
      </c>
      <c r="H951" s="34">
        <v>45359</v>
      </c>
      <c r="I951" s="36">
        <f ca="1">TODAY()-Table15[Order Placed Date]</f>
        <v>35</v>
      </c>
      <c r="J951" s="32" t="s">
        <v>30</v>
      </c>
      <c r="K951" s="32" t="s">
        <v>541</v>
      </c>
      <c r="L951" s="32" t="s">
        <v>3184</v>
      </c>
      <c r="M951" s="32" t="s">
        <v>23</v>
      </c>
      <c r="N951" s="46" t="s">
        <v>340</v>
      </c>
      <c r="O951" s="32" t="s">
        <v>25</v>
      </c>
      <c r="P951" s="32" t="s">
        <v>26</v>
      </c>
    </row>
    <row r="952" spans="1:16" x14ac:dyDescent="0.25">
      <c r="A952" s="49" t="s">
        <v>3091</v>
      </c>
      <c r="B952" s="32" t="s">
        <v>671</v>
      </c>
      <c r="C952" s="33">
        <v>43792</v>
      </c>
      <c r="D952" s="37">
        <f ca="1">TODAY()-Table15[Reservation Placed Date]</f>
        <v>1602</v>
      </c>
      <c r="E952" s="32" t="s">
        <v>25</v>
      </c>
      <c r="F952" s="34">
        <v>45352</v>
      </c>
      <c r="G952" s="36">
        <f ca="1">TODAY()-Table15[Order Invitation Received Date]</f>
        <v>42</v>
      </c>
      <c r="H952" s="34">
        <v>45353</v>
      </c>
      <c r="I952" s="36">
        <f ca="1">TODAY()-Table15[Order Placed Date]</f>
        <v>41</v>
      </c>
      <c r="J952" s="32" t="s">
        <v>30</v>
      </c>
      <c r="K952" s="32" t="s">
        <v>170</v>
      </c>
      <c r="L952" s="32" t="s">
        <v>2942</v>
      </c>
      <c r="M952" s="32" t="s">
        <v>23</v>
      </c>
      <c r="N952" s="46" t="s">
        <v>24</v>
      </c>
      <c r="O952" s="32" t="s">
        <v>25</v>
      </c>
      <c r="P952" s="32" t="s">
        <v>26</v>
      </c>
    </row>
    <row r="953" spans="1:16" x14ac:dyDescent="0.25">
      <c r="A953" s="49" t="s">
        <v>3342</v>
      </c>
      <c r="B953" s="32" t="s">
        <v>92</v>
      </c>
      <c r="C953" s="33">
        <v>43792</v>
      </c>
      <c r="D953" s="37">
        <f ca="1">TODAY()-Table15[Reservation Placed Date]</f>
        <v>1602</v>
      </c>
      <c r="E953" s="32" t="s">
        <v>25</v>
      </c>
      <c r="F953" s="34">
        <v>45352</v>
      </c>
      <c r="G953" s="36">
        <f ca="1">TODAY()-Table15[Order Invitation Received Date]</f>
        <v>42</v>
      </c>
      <c r="H953" s="34">
        <v>45353</v>
      </c>
      <c r="I953" s="36">
        <f ca="1">TODAY()-Table15[Order Placed Date]</f>
        <v>41</v>
      </c>
      <c r="J953" s="32" t="s">
        <v>660</v>
      </c>
      <c r="K953" s="32" t="s">
        <v>3343</v>
      </c>
      <c r="L953" s="32" t="s">
        <v>2911</v>
      </c>
      <c r="M953" s="32" t="s">
        <v>23</v>
      </c>
      <c r="N953" s="46" t="s">
        <v>340</v>
      </c>
      <c r="O953" s="32" t="s">
        <v>25</v>
      </c>
      <c r="P953" s="32" t="s">
        <v>26</v>
      </c>
    </row>
    <row r="954" spans="1:16" x14ac:dyDescent="0.25">
      <c r="A954" s="49" t="s">
        <v>3398</v>
      </c>
      <c r="B954" s="32" t="s">
        <v>1529</v>
      </c>
      <c r="C954" s="33">
        <v>43792</v>
      </c>
      <c r="D954" s="37">
        <f ca="1">TODAY()-Table15[Reservation Placed Date]</f>
        <v>1602</v>
      </c>
      <c r="E954" s="32" t="s">
        <v>25</v>
      </c>
      <c r="F954" s="34">
        <v>45352</v>
      </c>
      <c r="G954" s="36">
        <f ca="1">TODAY()-Table15[Order Invitation Received Date]</f>
        <v>42</v>
      </c>
      <c r="H954" s="34">
        <v>45362</v>
      </c>
      <c r="I954" s="36">
        <f ca="1">TODAY()-Table15[Order Placed Date]</f>
        <v>32</v>
      </c>
      <c r="J954" s="32" t="s">
        <v>440</v>
      </c>
      <c r="K954" s="32" t="s">
        <v>116</v>
      </c>
      <c r="L954" s="32" t="s">
        <v>226</v>
      </c>
      <c r="M954" s="32" t="s">
        <v>23</v>
      </c>
      <c r="N954" s="46" t="s">
        <v>340</v>
      </c>
      <c r="O954" s="32" t="s">
        <v>25</v>
      </c>
      <c r="P954" s="32" t="s">
        <v>26</v>
      </c>
    </row>
    <row r="955" spans="1:16" x14ac:dyDescent="0.25">
      <c r="A955" s="49" t="s">
        <v>3873</v>
      </c>
      <c r="B955" s="32" t="s">
        <v>3118</v>
      </c>
      <c r="C955" s="33">
        <v>43792</v>
      </c>
      <c r="D955" s="37">
        <f ca="1">TODAY()-Table15[Reservation Placed Date]</f>
        <v>1602</v>
      </c>
      <c r="E955" s="32" t="s">
        <v>25</v>
      </c>
      <c r="F955" s="34">
        <v>45352</v>
      </c>
      <c r="G955" s="36">
        <f ca="1">TODAY()-Table15[Order Invitation Received Date]</f>
        <v>42</v>
      </c>
      <c r="H955" s="34">
        <v>45357</v>
      </c>
      <c r="I955" s="36">
        <f ca="1">TODAY()-Table15[Order Placed Date]</f>
        <v>37</v>
      </c>
      <c r="J955" s="32" t="s">
        <v>427</v>
      </c>
      <c r="K955" s="32" t="s">
        <v>1122</v>
      </c>
      <c r="L955" s="32" t="s">
        <v>3874</v>
      </c>
      <c r="M955" s="32" t="s">
        <v>23</v>
      </c>
      <c r="N955" s="46" t="s">
        <v>340</v>
      </c>
      <c r="O955" s="32" t="s">
        <v>25</v>
      </c>
      <c r="P955" s="32" t="s">
        <v>26</v>
      </c>
    </row>
    <row r="956" spans="1:16" x14ac:dyDescent="0.25">
      <c r="A956" s="49" t="s">
        <v>3173</v>
      </c>
      <c r="B956" s="32" t="s">
        <v>3118</v>
      </c>
      <c r="C956" s="33">
        <v>43792</v>
      </c>
      <c r="D956" s="37">
        <f ca="1">TODAY()-Table15[Reservation Placed Date]</f>
        <v>1602</v>
      </c>
      <c r="E956" s="32" t="s">
        <v>25</v>
      </c>
      <c r="F956" s="34">
        <v>45352</v>
      </c>
      <c r="G956" s="36">
        <f ca="1">TODAY()-Table15[Order Invitation Received Date]</f>
        <v>42</v>
      </c>
      <c r="H956" s="34">
        <v>45354</v>
      </c>
      <c r="I956" s="36">
        <f ca="1">TODAY()-Table15[Order Placed Date]</f>
        <v>40</v>
      </c>
      <c r="J956" s="32" t="s">
        <v>486</v>
      </c>
      <c r="K956" s="32" t="s">
        <v>3174</v>
      </c>
      <c r="L956" s="32" t="s">
        <v>2942</v>
      </c>
      <c r="M956" s="32" t="s">
        <v>23</v>
      </c>
      <c r="N956" s="46" t="s">
        <v>24</v>
      </c>
      <c r="O956" s="32" t="s">
        <v>25</v>
      </c>
      <c r="P956" s="32" t="s">
        <v>26</v>
      </c>
    </row>
    <row r="957" spans="1:16" x14ac:dyDescent="0.25">
      <c r="A957" s="49" t="s">
        <v>3256</v>
      </c>
      <c r="B957" s="32" t="s">
        <v>3118</v>
      </c>
      <c r="C957" s="33">
        <v>43792</v>
      </c>
      <c r="D957" s="37">
        <f ca="1">TODAY()-Table15[Reservation Placed Date]</f>
        <v>1602</v>
      </c>
      <c r="E957" s="32" t="s">
        <v>25</v>
      </c>
      <c r="F957" s="34">
        <v>45352</v>
      </c>
      <c r="G957" s="36">
        <f ca="1">TODAY()-Table15[Order Invitation Received Date]</f>
        <v>42</v>
      </c>
      <c r="H957" s="34">
        <v>45355</v>
      </c>
      <c r="I957" s="36">
        <f ca="1">TODAY()-Table15[Order Placed Date]</f>
        <v>39</v>
      </c>
      <c r="J957" s="32" t="s">
        <v>482</v>
      </c>
      <c r="K957" s="32" t="s">
        <v>1137</v>
      </c>
      <c r="L957" s="32" t="s">
        <v>3257</v>
      </c>
      <c r="M957" s="32" t="s">
        <v>23</v>
      </c>
      <c r="N957" s="46" t="s">
        <v>340</v>
      </c>
      <c r="O957" s="32" t="s">
        <v>25</v>
      </c>
      <c r="P957" s="32" t="s">
        <v>26</v>
      </c>
    </row>
    <row r="958" spans="1:16" x14ac:dyDescent="0.25">
      <c r="A958" s="49" t="s">
        <v>3048</v>
      </c>
      <c r="B958" s="32" t="s">
        <v>671</v>
      </c>
      <c r="C958" s="33">
        <v>43792</v>
      </c>
      <c r="D958" s="37">
        <f ca="1">TODAY()-Table15[Reservation Placed Date]</f>
        <v>1602</v>
      </c>
      <c r="E958" s="46" t="s">
        <v>20</v>
      </c>
      <c r="F958" s="34">
        <v>45349</v>
      </c>
      <c r="G958" s="36">
        <f ca="1">TODAY()-Table15[Order Invitation Received Date]</f>
        <v>45</v>
      </c>
      <c r="H958" s="34">
        <v>45349</v>
      </c>
      <c r="I958" s="36">
        <f ca="1">TODAY()-Table15[Order Placed Date]</f>
        <v>45</v>
      </c>
      <c r="J958" s="32" t="s">
        <v>30</v>
      </c>
      <c r="K958" s="32" t="s">
        <v>3049</v>
      </c>
      <c r="L958" s="32" t="s">
        <v>2911</v>
      </c>
      <c r="M958" s="32" t="s">
        <v>23</v>
      </c>
      <c r="N958" s="46" t="s">
        <v>356</v>
      </c>
      <c r="O958" s="32" t="s">
        <v>25</v>
      </c>
      <c r="P958" s="32" t="s">
        <v>26</v>
      </c>
    </row>
    <row r="959" spans="1:16" x14ac:dyDescent="0.25">
      <c r="A959" s="49" t="s">
        <v>3354</v>
      </c>
      <c r="B959" s="32" t="s">
        <v>92</v>
      </c>
      <c r="C959" s="33">
        <v>43792</v>
      </c>
      <c r="D959" s="37">
        <f ca="1">TODAY()-Table15[Reservation Placed Date]</f>
        <v>1602</v>
      </c>
      <c r="E959" s="32" t="s">
        <v>25</v>
      </c>
      <c r="F959" s="34">
        <v>45349</v>
      </c>
      <c r="G959" s="36">
        <f ca="1">TODAY()-Table15[Order Invitation Received Date]</f>
        <v>45</v>
      </c>
      <c r="H959" s="34">
        <v>45349</v>
      </c>
      <c r="I959" s="36">
        <f ca="1">TODAY()-Table15[Order Placed Date]</f>
        <v>45</v>
      </c>
      <c r="J959" s="32" t="s">
        <v>410</v>
      </c>
      <c r="K959" s="32" t="s">
        <v>489</v>
      </c>
      <c r="L959" s="32" t="s">
        <v>2942</v>
      </c>
      <c r="M959" s="32" t="s">
        <v>23</v>
      </c>
      <c r="N959" s="46" t="s">
        <v>356</v>
      </c>
      <c r="O959" s="32" t="s">
        <v>25</v>
      </c>
      <c r="P959" s="32" t="s">
        <v>26</v>
      </c>
    </row>
    <row r="960" spans="1:16" x14ac:dyDescent="0.25">
      <c r="A960" s="49" t="s">
        <v>3054</v>
      </c>
      <c r="B960" s="32" t="s">
        <v>92</v>
      </c>
      <c r="C960" s="33">
        <v>43792</v>
      </c>
      <c r="D960" s="37">
        <f ca="1">TODAY()-Table15[Reservation Placed Date]</f>
        <v>1602</v>
      </c>
      <c r="E960" s="32" t="s">
        <v>25</v>
      </c>
      <c r="F960" s="34">
        <v>45349</v>
      </c>
      <c r="G960" s="36">
        <f ca="1">TODAY()-Table15[Order Invitation Received Date]</f>
        <v>45</v>
      </c>
      <c r="H960" s="34">
        <v>45349</v>
      </c>
      <c r="I960" s="36">
        <f ca="1">TODAY()-Table15[Order Placed Date]</f>
        <v>45</v>
      </c>
      <c r="J960" s="32" t="s">
        <v>36</v>
      </c>
      <c r="K960" s="32" t="s">
        <v>158</v>
      </c>
      <c r="L960" s="32" t="s">
        <v>2965</v>
      </c>
      <c r="M960" s="32" t="s">
        <v>23</v>
      </c>
      <c r="N960" s="46" t="s">
        <v>24</v>
      </c>
      <c r="O960" s="32" t="s">
        <v>25</v>
      </c>
      <c r="P960" s="32" t="s">
        <v>26</v>
      </c>
    </row>
    <row r="961" spans="1:16" x14ac:dyDescent="0.25">
      <c r="A961" s="49" t="s">
        <v>3023</v>
      </c>
      <c r="B961" s="32" t="s">
        <v>671</v>
      </c>
      <c r="C961" s="33">
        <v>43792</v>
      </c>
      <c r="D961" s="37">
        <f ca="1">TODAY()-Table15[Reservation Placed Date]</f>
        <v>1602</v>
      </c>
      <c r="E961" s="32" t="s">
        <v>25</v>
      </c>
      <c r="F961" s="34">
        <v>45345</v>
      </c>
      <c r="G961" s="36">
        <f ca="1">TODAY()-Table15[Order Invitation Received Date]</f>
        <v>49</v>
      </c>
      <c r="H961" s="34">
        <v>45345</v>
      </c>
      <c r="I961" s="36">
        <f ca="1">TODAY()-Table15[Order Placed Date]</f>
        <v>49</v>
      </c>
      <c r="J961" s="32" t="s">
        <v>36</v>
      </c>
      <c r="K961" s="32" t="s">
        <v>3024</v>
      </c>
      <c r="L961" s="32" t="s">
        <v>3025</v>
      </c>
      <c r="M961" s="32" t="s">
        <v>23</v>
      </c>
      <c r="N961" s="46" t="s">
        <v>340</v>
      </c>
      <c r="O961" s="32" t="s">
        <v>25</v>
      </c>
      <c r="P961" s="32" t="s">
        <v>26</v>
      </c>
    </row>
    <row r="962" spans="1:16" x14ac:dyDescent="0.25">
      <c r="A962" s="49" t="s">
        <v>2970</v>
      </c>
      <c r="B962" s="32" t="s">
        <v>2828</v>
      </c>
      <c r="C962" s="33">
        <v>43792</v>
      </c>
      <c r="D962" s="37">
        <f ca="1">TODAY()-Table15[Reservation Placed Date]</f>
        <v>1602</v>
      </c>
      <c r="E962" s="46" t="s">
        <v>20</v>
      </c>
      <c r="F962" s="34">
        <v>45344</v>
      </c>
      <c r="G962" s="36">
        <f ca="1">TODAY()-Table15[Order Invitation Received Date]</f>
        <v>50</v>
      </c>
      <c r="H962" s="34">
        <v>45344</v>
      </c>
      <c r="I962" s="36">
        <f ca="1">TODAY()-Table15[Order Placed Date]</f>
        <v>50</v>
      </c>
      <c r="J962" s="32" t="s">
        <v>604</v>
      </c>
      <c r="K962" s="32" t="s">
        <v>605</v>
      </c>
      <c r="L962" s="32" t="s">
        <v>2971</v>
      </c>
      <c r="M962" s="32" t="s">
        <v>23</v>
      </c>
      <c r="N962" s="46" t="s">
        <v>340</v>
      </c>
      <c r="O962" s="32" t="s">
        <v>25</v>
      </c>
      <c r="P962" s="32" t="s">
        <v>26</v>
      </c>
    </row>
    <row r="963" spans="1:16" x14ac:dyDescent="0.25">
      <c r="A963" s="49" t="s">
        <v>3205</v>
      </c>
      <c r="B963" s="32" t="s">
        <v>671</v>
      </c>
      <c r="C963" s="33">
        <v>43792</v>
      </c>
      <c r="D963" s="37">
        <f ca="1">TODAY()-Table15[Reservation Placed Date]</f>
        <v>1602</v>
      </c>
      <c r="E963" s="32" t="s">
        <v>25</v>
      </c>
      <c r="F963" s="34">
        <v>45344</v>
      </c>
      <c r="G963" s="36">
        <f ca="1">TODAY()-Table15[Order Invitation Received Date]</f>
        <v>50</v>
      </c>
      <c r="H963" s="34">
        <v>45345</v>
      </c>
      <c r="I963" s="36">
        <f ca="1">TODAY()-Table15[Order Placed Date]</f>
        <v>49</v>
      </c>
      <c r="J963" s="32" t="s">
        <v>399</v>
      </c>
      <c r="K963" s="32" t="s">
        <v>3206</v>
      </c>
      <c r="L963" s="32" t="s">
        <v>2971</v>
      </c>
      <c r="M963" s="32" t="s">
        <v>23</v>
      </c>
      <c r="N963" s="46" t="s">
        <v>24</v>
      </c>
      <c r="O963" s="32" t="s">
        <v>25</v>
      </c>
      <c r="P963" s="32" t="s">
        <v>26</v>
      </c>
    </row>
    <row r="964" spans="1:16" x14ac:dyDescent="0.25">
      <c r="A964" s="49" t="s">
        <v>3121</v>
      </c>
      <c r="B964" s="32" t="s">
        <v>671</v>
      </c>
      <c r="C964" s="33">
        <v>43792</v>
      </c>
      <c r="D964" s="37">
        <f ca="1">TODAY()-Table15[Reservation Placed Date]</f>
        <v>1602</v>
      </c>
      <c r="E964" s="32" t="s">
        <v>25</v>
      </c>
      <c r="F964" s="34">
        <v>45344</v>
      </c>
      <c r="G964" s="36">
        <f ca="1">TODAY()-Table15[Order Invitation Received Date]</f>
        <v>50</v>
      </c>
      <c r="H964" s="34">
        <v>45352</v>
      </c>
      <c r="I964" s="36">
        <f ca="1">TODAY()-Table15[Order Placed Date]</f>
        <v>42</v>
      </c>
      <c r="J964" s="32" t="s">
        <v>36</v>
      </c>
      <c r="K964" s="32" t="s">
        <v>3122</v>
      </c>
      <c r="L964" s="32" t="s">
        <v>2942</v>
      </c>
      <c r="M964" s="32" t="s">
        <v>23</v>
      </c>
      <c r="N964" s="46" t="s">
        <v>340</v>
      </c>
      <c r="O964" s="32" t="s">
        <v>25</v>
      </c>
      <c r="P964" s="32" t="s">
        <v>26</v>
      </c>
    </row>
    <row r="965" spans="1:16" x14ac:dyDescent="0.25">
      <c r="A965" s="49" t="s">
        <v>3820</v>
      </c>
      <c r="B965" s="32" t="s">
        <v>671</v>
      </c>
      <c r="C965" s="33">
        <v>43792</v>
      </c>
      <c r="D965" s="37">
        <f ca="1">TODAY()-Table15[Reservation Placed Date]</f>
        <v>1602</v>
      </c>
      <c r="E965" s="32" t="s">
        <v>25</v>
      </c>
      <c r="F965" s="34">
        <v>45344</v>
      </c>
      <c r="G965" s="36">
        <f ca="1">TODAY()-Table15[Order Invitation Received Date]</f>
        <v>50</v>
      </c>
      <c r="H965" s="34">
        <v>45347</v>
      </c>
      <c r="I965" s="36">
        <f ca="1">TODAY()-Table15[Order Placed Date]</f>
        <v>47</v>
      </c>
      <c r="J965" s="32" t="s">
        <v>180</v>
      </c>
      <c r="K965" s="32" t="s">
        <v>1693</v>
      </c>
      <c r="L965" s="32" t="s">
        <v>599</v>
      </c>
      <c r="M965" s="32" t="s">
        <v>23</v>
      </c>
      <c r="N965" s="46" t="s">
        <v>340</v>
      </c>
      <c r="O965" s="32" t="s">
        <v>25</v>
      </c>
      <c r="P965" s="32" t="s">
        <v>26</v>
      </c>
    </row>
    <row r="966" spans="1:16" x14ac:dyDescent="0.25">
      <c r="A966" s="49" t="s">
        <v>3779</v>
      </c>
      <c r="B966" s="32" t="s">
        <v>793</v>
      </c>
      <c r="C966" s="33">
        <v>43792</v>
      </c>
      <c r="D966" s="37">
        <f ca="1">TODAY()-Table15[Reservation Placed Date]</f>
        <v>1602</v>
      </c>
      <c r="E966" s="46" t="s">
        <v>20</v>
      </c>
      <c r="F966" s="34">
        <v>45343</v>
      </c>
      <c r="G966" s="36">
        <f ca="1">TODAY()-Table15[Order Invitation Received Date]</f>
        <v>51</v>
      </c>
      <c r="H966" s="34">
        <v>45345</v>
      </c>
      <c r="I966" s="36">
        <f ca="1">TODAY()-Table15[Order Placed Date]</f>
        <v>49</v>
      </c>
      <c r="J966" s="32" t="s">
        <v>410</v>
      </c>
      <c r="K966" s="32" t="s">
        <v>1242</v>
      </c>
      <c r="L966" s="32" t="s">
        <v>127</v>
      </c>
      <c r="M966" s="32" t="s">
        <v>23</v>
      </c>
      <c r="N966" s="46" t="s">
        <v>340</v>
      </c>
      <c r="O966" s="32" t="s">
        <v>25</v>
      </c>
      <c r="P966" s="32" t="s">
        <v>26</v>
      </c>
    </row>
    <row r="967" spans="1:16" x14ac:dyDescent="0.25">
      <c r="A967" s="49" t="s">
        <v>3074</v>
      </c>
      <c r="B967" s="32" t="s">
        <v>3075</v>
      </c>
      <c r="C967" s="33">
        <v>43792</v>
      </c>
      <c r="D967" s="37">
        <f ca="1">TODAY()-Table15[Reservation Placed Date]</f>
        <v>1602</v>
      </c>
      <c r="E967" s="32" t="s">
        <v>25</v>
      </c>
      <c r="F967" s="34">
        <v>45343</v>
      </c>
      <c r="G967" s="36">
        <f ca="1">TODAY()-Table15[Order Invitation Received Date]</f>
        <v>51</v>
      </c>
      <c r="H967" s="34">
        <v>45343</v>
      </c>
      <c r="I967" s="36">
        <f ca="1">TODAY()-Table15[Order Placed Date]</f>
        <v>51</v>
      </c>
      <c r="J967" s="32" t="s">
        <v>180</v>
      </c>
      <c r="K967" s="32" t="s">
        <v>2347</v>
      </c>
      <c r="L967" s="32" t="s">
        <v>2971</v>
      </c>
      <c r="M967" s="32" t="s">
        <v>23</v>
      </c>
      <c r="N967" s="46" t="s">
        <v>340</v>
      </c>
      <c r="O967" s="32" t="s">
        <v>25</v>
      </c>
      <c r="P967" s="32" t="s">
        <v>26</v>
      </c>
    </row>
    <row r="968" spans="1:16" x14ac:dyDescent="0.25">
      <c r="A968" s="49" t="s">
        <v>2925</v>
      </c>
      <c r="B968" s="32" t="s">
        <v>2828</v>
      </c>
      <c r="C968" s="33">
        <v>43792</v>
      </c>
      <c r="D968" s="37">
        <f ca="1">TODAY()-Table15[Reservation Placed Date]</f>
        <v>1602</v>
      </c>
      <c r="E968" s="46" t="s">
        <v>20</v>
      </c>
      <c r="F968" s="34">
        <v>45342</v>
      </c>
      <c r="G968" s="36">
        <f ca="1">TODAY()-Table15[Order Invitation Received Date]</f>
        <v>52</v>
      </c>
      <c r="H968" s="34">
        <v>45342</v>
      </c>
      <c r="I968" s="36">
        <f ca="1">TODAY()-Table15[Order Placed Date]</f>
        <v>52</v>
      </c>
      <c r="J968" s="32" t="s">
        <v>36</v>
      </c>
      <c r="K968" s="32" t="s">
        <v>378</v>
      </c>
      <c r="L968" s="32" t="s">
        <v>758</v>
      </c>
      <c r="M968" s="32" t="s">
        <v>23</v>
      </c>
      <c r="N968" s="46" t="s">
        <v>340</v>
      </c>
      <c r="O968" s="32" t="s">
        <v>25</v>
      </c>
      <c r="P968" s="32" t="s">
        <v>26</v>
      </c>
    </row>
    <row r="969" spans="1:16" x14ac:dyDescent="0.25">
      <c r="A969" s="49" t="s">
        <v>3916</v>
      </c>
      <c r="B969" s="32" t="s">
        <v>2828</v>
      </c>
      <c r="C969" s="33">
        <v>43792</v>
      </c>
      <c r="D969" s="37">
        <f ca="1">TODAY()-Table15[Reservation Placed Date]</f>
        <v>1602</v>
      </c>
      <c r="E969" s="46" t="s">
        <v>20</v>
      </c>
      <c r="F969" s="34">
        <v>45342</v>
      </c>
      <c r="G969" s="36">
        <f ca="1">TODAY()-Table15[Order Invitation Received Date]</f>
        <v>52</v>
      </c>
      <c r="H969" s="34">
        <v>45346</v>
      </c>
      <c r="I969" s="36">
        <f ca="1">TODAY()-Table15[Order Placed Date]</f>
        <v>48</v>
      </c>
      <c r="J969" s="32" t="s">
        <v>588</v>
      </c>
      <c r="K969" s="32" t="s">
        <v>2855</v>
      </c>
      <c r="L969" s="32" t="s">
        <v>3184</v>
      </c>
      <c r="M969" s="32" t="s">
        <v>23</v>
      </c>
      <c r="N969" s="46" t="s">
        <v>356</v>
      </c>
      <c r="O969" s="32" t="s">
        <v>25</v>
      </c>
      <c r="P969" s="32" t="s">
        <v>26</v>
      </c>
    </row>
    <row r="970" spans="1:16" x14ac:dyDescent="0.25">
      <c r="A970" s="49" t="s">
        <v>2937</v>
      </c>
      <c r="B970" s="32" t="s">
        <v>2828</v>
      </c>
      <c r="C970" s="33">
        <v>43792</v>
      </c>
      <c r="D970" s="37">
        <f ca="1">TODAY()-Table15[Reservation Placed Date]</f>
        <v>1602</v>
      </c>
      <c r="E970" s="46" t="s">
        <v>20</v>
      </c>
      <c r="F970" s="34">
        <v>45342</v>
      </c>
      <c r="G970" s="36">
        <f ca="1">TODAY()-Table15[Order Invitation Received Date]</f>
        <v>52</v>
      </c>
      <c r="H970" s="34">
        <v>45342</v>
      </c>
      <c r="I970" s="36">
        <f ca="1">TODAY()-Table15[Order Placed Date]</f>
        <v>52</v>
      </c>
      <c r="J970" s="32" t="s">
        <v>482</v>
      </c>
      <c r="K970" s="32" t="s">
        <v>2938</v>
      </c>
      <c r="L970" s="32" t="s">
        <v>2939</v>
      </c>
      <c r="M970" s="32" t="s">
        <v>23</v>
      </c>
      <c r="N970" s="46" t="s">
        <v>340</v>
      </c>
      <c r="O970" s="32" t="s">
        <v>25</v>
      </c>
      <c r="P970" s="32" t="s">
        <v>26</v>
      </c>
    </row>
    <row r="971" spans="1:16" x14ac:dyDescent="0.25">
      <c r="A971" s="49" t="s">
        <v>3945</v>
      </c>
      <c r="B971" s="32" t="s">
        <v>2828</v>
      </c>
      <c r="C971" s="33">
        <v>43792</v>
      </c>
      <c r="D971" s="37">
        <f ca="1">TODAY()-Table15[Reservation Placed Date]</f>
        <v>1602</v>
      </c>
      <c r="E971" s="32" t="s">
        <v>25</v>
      </c>
      <c r="F971" s="34">
        <v>45342</v>
      </c>
      <c r="G971" s="36">
        <f ca="1">TODAY()-Table15[Order Invitation Received Date]</f>
        <v>52</v>
      </c>
      <c r="H971" s="34">
        <v>45342</v>
      </c>
      <c r="I971" s="36">
        <f ca="1">TODAY()-Table15[Order Placed Date]</f>
        <v>52</v>
      </c>
      <c r="J971" s="32" t="s">
        <v>36</v>
      </c>
      <c r="K971" s="32" t="s">
        <v>363</v>
      </c>
      <c r="L971" s="32" t="s">
        <v>3946</v>
      </c>
      <c r="M971" s="32" t="s">
        <v>23</v>
      </c>
      <c r="N971" s="46" t="s">
        <v>24</v>
      </c>
      <c r="O971" s="32" t="s">
        <v>25</v>
      </c>
      <c r="P971" s="32" t="s">
        <v>26</v>
      </c>
    </row>
    <row r="972" spans="1:16" x14ac:dyDescent="0.25">
      <c r="A972" s="49" t="s">
        <v>2960</v>
      </c>
      <c r="B972" s="32" t="s">
        <v>2828</v>
      </c>
      <c r="C972" s="33">
        <v>43792</v>
      </c>
      <c r="D972" s="37">
        <f ca="1">TODAY()-Table15[Reservation Placed Date]</f>
        <v>1602</v>
      </c>
      <c r="E972" s="32" t="s">
        <v>25</v>
      </c>
      <c r="F972" s="34">
        <v>45342</v>
      </c>
      <c r="G972" s="36">
        <f ca="1">TODAY()-Table15[Order Invitation Received Date]</f>
        <v>52</v>
      </c>
      <c r="H972" s="34">
        <v>45344</v>
      </c>
      <c r="I972" s="36">
        <f ca="1">TODAY()-Table15[Order Placed Date]</f>
        <v>50</v>
      </c>
      <c r="J972" s="32" t="s">
        <v>2126</v>
      </c>
      <c r="K972" s="32" t="s">
        <v>376</v>
      </c>
      <c r="L972" s="32" t="s">
        <v>1059</v>
      </c>
      <c r="M972" s="32" t="s">
        <v>23</v>
      </c>
      <c r="N972" s="46" t="s">
        <v>24</v>
      </c>
      <c r="O972" s="32" t="s">
        <v>25</v>
      </c>
      <c r="P972" s="32" t="s">
        <v>26</v>
      </c>
    </row>
    <row r="973" spans="1:16" x14ac:dyDescent="0.25">
      <c r="A973" s="49" t="s">
        <v>3987</v>
      </c>
      <c r="B973" s="32" t="s">
        <v>2828</v>
      </c>
      <c r="C973" s="33">
        <v>43792</v>
      </c>
      <c r="D973" s="37">
        <f ca="1">TODAY()-Table15[Reservation Placed Date]</f>
        <v>1602</v>
      </c>
      <c r="E973" s="32" t="s">
        <v>25</v>
      </c>
      <c r="F973" s="34">
        <v>45342</v>
      </c>
      <c r="G973" s="36">
        <f ca="1">TODAY()-Table15[Order Invitation Received Date]</f>
        <v>52</v>
      </c>
      <c r="H973" s="34">
        <v>45342</v>
      </c>
      <c r="I973" s="36">
        <f ca="1">TODAY()-Table15[Order Placed Date]</f>
        <v>52</v>
      </c>
      <c r="J973" s="32" t="s">
        <v>21</v>
      </c>
      <c r="K973" s="32" t="s">
        <v>3988</v>
      </c>
      <c r="L973" s="32" t="s">
        <v>3989</v>
      </c>
      <c r="M973" s="32" t="s">
        <v>23</v>
      </c>
      <c r="N973" s="46" t="s">
        <v>340</v>
      </c>
      <c r="O973" s="32" t="s">
        <v>25</v>
      </c>
      <c r="P973" s="32" t="s">
        <v>26</v>
      </c>
    </row>
    <row r="974" spans="1:16" x14ac:dyDescent="0.25">
      <c r="A974" s="49" t="s">
        <v>2941</v>
      </c>
      <c r="B974" s="32" t="s">
        <v>793</v>
      </c>
      <c r="C974" s="33">
        <v>43792</v>
      </c>
      <c r="D974" s="37">
        <f ca="1">TODAY()-Table15[Reservation Placed Date]</f>
        <v>1602</v>
      </c>
      <c r="E974" s="32" t="s">
        <v>25</v>
      </c>
      <c r="F974" s="34">
        <v>45342</v>
      </c>
      <c r="G974" s="36">
        <f ca="1">TODAY()-Table15[Order Invitation Received Date]</f>
        <v>52</v>
      </c>
      <c r="H974" s="34">
        <v>45342</v>
      </c>
      <c r="I974" s="36">
        <f ca="1">TODAY()-Table15[Order Placed Date]</f>
        <v>52</v>
      </c>
      <c r="J974" s="32" t="s">
        <v>30</v>
      </c>
      <c r="K974" s="32" t="s">
        <v>127</v>
      </c>
      <c r="L974" s="32" t="s">
        <v>2942</v>
      </c>
      <c r="M974" s="32" t="s">
        <v>23</v>
      </c>
      <c r="N974" s="46" t="s">
        <v>24</v>
      </c>
      <c r="O974" s="32" t="s">
        <v>25</v>
      </c>
      <c r="P974" s="32" t="s">
        <v>26</v>
      </c>
    </row>
    <row r="975" spans="1:16" x14ac:dyDescent="0.25">
      <c r="A975" s="49" t="s">
        <v>2945</v>
      </c>
      <c r="B975" s="32" t="s">
        <v>2828</v>
      </c>
      <c r="C975" s="33">
        <v>43792</v>
      </c>
      <c r="D975" s="37">
        <f ca="1">TODAY()-Table15[Reservation Placed Date]</f>
        <v>1602</v>
      </c>
      <c r="E975" s="32" t="s">
        <v>25</v>
      </c>
      <c r="F975" s="34">
        <v>45342</v>
      </c>
      <c r="G975" s="36">
        <f ca="1">TODAY()-Table15[Order Invitation Received Date]</f>
        <v>52</v>
      </c>
      <c r="H975" s="34" t="s">
        <v>2946</v>
      </c>
      <c r="I975" s="36" t="e">
        <f ca="1">TODAY()-Table15[Order Placed Date]</f>
        <v>#VALUE!</v>
      </c>
      <c r="J975" s="32" t="s">
        <v>36</v>
      </c>
      <c r="K975" s="32" t="s">
        <v>2947</v>
      </c>
      <c r="L975" s="32" t="s">
        <v>2948</v>
      </c>
      <c r="M975" s="32" t="s">
        <v>23</v>
      </c>
      <c r="N975" s="46" t="s">
        <v>24</v>
      </c>
      <c r="O975" s="32" t="s">
        <v>25</v>
      </c>
      <c r="P975" s="32" t="s">
        <v>26</v>
      </c>
    </row>
    <row r="976" spans="1:16" x14ac:dyDescent="0.25">
      <c r="A976" s="49" t="s">
        <v>3282</v>
      </c>
      <c r="B976" s="32" t="s">
        <v>2828</v>
      </c>
      <c r="C976" s="33">
        <v>43792</v>
      </c>
      <c r="D976" s="37">
        <f ca="1">TODAY()-Table15[Reservation Placed Date]</f>
        <v>1602</v>
      </c>
      <c r="E976" s="32" t="s">
        <v>25</v>
      </c>
      <c r="F976" s="34">
        <v>45342</v>
      </c>
      <c r="G976" s="36">
        <f ca="1">TODAY()-Table15[Order Invitation Received Date]</f>
        <v>52</v>
      </c>
      <c r="H976" s="34">
        <v>45342</v>
      </c>
      <c r="I976" s="36">
        <f ca="1">TODAY()-Table15[Order Placed Date]</f>
        <v>52</v>
      </c>
      <c r="J976" s="32" t="s">
        <v>134</v>
      </c>
      <c r="K976" s="32" t="s">
        <v>272</v>
      </c>
      <c r="L976" s="32" t="s">
        <v>2576</v>
      </c>
      <c r="M976" s="32" t="s">
        <v>23</v>
      </c>
      <c r="N976" s="46" t="s">
        <v>340</v>
      </c>
      <c r="O976" s="32" t="s">
        <v>25</v>
      </c>
      <c r="P976" s="32" t="s">
        <v>26</v>
      </c>
    </row>
    <row r="977" spans="1:16" x14ac:dyDescent="0.25">
      <c r="A977" s="49" t="s">
        <v>3102</v>
      </c>
      <c r="B977" s="32" t="s">
        <v>2828</v>
      </c>
      <c r="C977" s="33">
        <v>43792</v>
      </c>
      <c r="D977" s="37">
        <f ca="1">TODAY()-Table15[Reservation Placed Date]</f>
        <v>1602</v>
      </c>
      <c r="E977" s="32" t="s">
        <v>25</v>
      </c>
      <c r="F977" s="34">
        <v>45342</v>
      </c>
      <c r="G977" s="36">
        <f ca="1">TODAY()-Table15[Order Invitation Received Date]</f>
        <v>52</v>
      </c>
      <c r="H977" s="34">
        <v>45344</v>
      </c>
      <c r="I977" s="36">
        <f ca="1">TODAY()-Table15[Order Placed Date]</f>
        <v>50</v>
      </c>
      <c r="J977" s="32" t="s">
        <v>30</v>
      </c>
      <c r="K977" s="32" t="s">
        <v>3103</v>
      </c>
      <c r="L977" s="32" t="s">
        <v>2942</v>
      </c>
      <c r="M977" s="32" t="s">
        <v>23</v>
      </c>
      <c r="N977" s="46" t="s">
        <v>24</v>
      </c>
      <c r="O977" s="32" t="s">
        <v>25</v>
      </c>
      <c r="P977" s="32" t="s">
        <v>26</v>
      </c>
    </row>
    <row r="978" spans="1:16" x14ac:dyDescent="0.25">
      <c r="A978" s="49" t="s">
        <v>3112</v>
      </c>
      <c r="B978" s="32" t="s">
        <v>2828</v>
      </c>
      <c r="C978" s="33">
        <v>43792</v>
      </c>
      <c r="D978" s="37">
        <f ca="1">TODAY()-Table15[Reservation Placed Date]</f>
        <v>1602</v>
      </c>
      <c r="E978" s="32" t="s">
        <v>25</v>
      </c>
      <c r="F978" s="34">
        <v>45342</v>
      </c>
      <c r="G978" s="36">
        <f ca="1">TODAY()-Table15[Order Invitation Received Date]</f>
        <v>52</v>
      </c>
      <c r="H978" s="34">
        <v>45350</v>
      </c>
      <c r="I978" s="36">
        <f ca="1">TODAY()-Table15[Order Placed Date]</f>
        <v>44</v>
      </c>
      <c r="J978" s="32" t="s">
        <v>410</v>
      </c>
      <c r="K978" s="32" t="s">
        <v>1700</v>
      </c>
      <c r="L978" s="32" t="s">
        <v>2576</v>
      </c>
      <c r="M978" s="32" t="s">
        <v>23</v>
      </c>
      <c r="N978" s="46" t="s">
        <v>24</v>
      </c>
      <c r="O978" s="32" t="s">
        <v>25</v>
      </c>
      <c r="P978" s="32" t="s">
        <v>26</v>
      </c>
    </row>
    <row r="979" spans="1:16" x14ac:dyDescent="0.25">
      <c r="A979" s="49" t="s">
        <v>3393</v>
      </c>
      <c r="B979" s="32" t="s">
        <v>793</v>
      </c>
      <c r="C979" s="33">
        <v>43792</v>
      </c>
      <c r="D979" s="37">
        <f ca="1">TODAY()-Table15[Reservation Placed Date]</f>
        <v>1602</v>
      </c>
      <c r="E979" s="32" t="s">
        <v>25</v>
      </c>
      <c r="F979" s="34">
        <v>45342</v>
      </c>
      <c r="G979" s="36">
        <f ca="1">TODAY()-Table15[Order Invitation Received Date]</f>
        <v>52</v>
      </c>
      <c r="H979" s="34">
        <v>45342</v>
      </c>
      <c r="I979" s="36">
        <f ca="1">TODAY()-Table15[Order Placed Date]</f>
        <v>52</v>
      </c>
      <c r="J979" s="32" t="s">
        <v>634</v>
      </c>
      <c r="K979" s="32" t="s">
        <v>2849</v>
      </c>
      <c r="L979" s="32" t="s">
        <v>2971</v>
      </c>
      <c r="M979" s="32" t="s">
        <v>23</v>
      </c>
      <c r="N979" s="46" t="s">
        <v>24</v>
      </c>
      <c r="O979" s="32" t="s">
        <v>25</v>
      </c>
      <c r="P979" s="32" t="s">
        <v>26</v>
      </c>
    </row>
    <row r="980" spans="1:16" x14ac:dyDescent="0.25">
      <c r="A980" s="49" t="s">
        <v>3390</v>
      </c>
      <c r="B980" s="32" t="s">
        <v>2828</v>
      </c>
      <c r="C980" s="33">
        <v>43792</v>
      </c>
      <c r="D980" s="37">
        <f ca="1">TODAY()-Table15[Reservation Placed Date]</f>
        <v>1602</v>
      </c>
      <c r="E980" s="32" t="s">
        <v>25</v>
      </c>
      <c r="F980" s="34">
        <v>45342</v>
      </c>
      <c r="G980" s="36">
        <f ca="1">TODAY()-Table15[Order Invitation Received Date]</f>
        <v>52</v>
      </c>
      <c r="H980" s="34">
        <v>45358</v>
      </c>
      <c r="I980" s="36">
        <f ca="1">TODAY()-Table15[Order Placed Date]</f>
        <v>36</v>
      </c>
      <c r="J980" s="32" t="s">
        <v>410</v>
      </c>
      <c r="K980" s="32" t="s">
        <v>25</v>
      </c>
      <c r="L980" s="32" t="s">
        <v>3143</v>
      </c>
      <c r="M980" s="32" t="s">
        <v>23</v>
      </c>
      <c r="N980" s="46" t="s">
        <v>340</v>
      </c>
      <c r="O980" s="32" t="s">
        <v>25</v>
      </c>
      <c r="P980" s="32" t="s">
        <v>26</v>
      </c>
    </row>
    <row r="981" spans="1:16" x14ac:dyDescent="0.25">
      <c r="A981" s="49" t="s">
        <v>2903</v>
      </c>
      <c r="B981" s="32" t="s">
        <v>793</v>
      </c>
      <c r="C981" s="33">
        <v>43792</v>
      </c>
      <c r="D981" s="37">
        <f ca="1">TODAY()-Table15[Reservation Placed Date]</f>
        <v>1602</v>
      </c>
      <c r="E981" s="46" t="s">
        <v>20</v>
      </c>
      <c r="F981" s="34">
        <v>45335</v>
      </c>
      <c r="G981" s="36">
        <f ca="1">TODAY()-Table15[Order Invitation Received Date]</f>
        <v>59</v>
      </c>
      <c r="H981" s="34">
        <v>45336</v>
      </c>
      <c r="I981" s="36">
        <f ca="1">TODAY()-Table15[Order Placed Date]</f>
        <v>58</v>
      </c>
      <c r="J981" s="32" t="s">
        <v>394</v>
      </c>
      <c r="K981" s="32" t="s">
        <v>285</v>
      </c>
      <c r="L981" s="32" t="s">
        <v>2904</v>
      </c>
      <c r="M981" s="32" t="s">
        <v>23</v>
      </c>
      <c r="N981" s="46" t="s">
        <v>24</v>
      </c>
      <c r="O981" s="32" t="s">
        <v>25</v>
      </c>
      <c r="P981" s="32" t="s">
        <v>26</v>
      </c>
    </row>
    <row r="982" spans="1:16" x14ac:dyDescent="0.25">
      <c r="A982" s="49" t="s">
        <v>3947</v>
      </c>
      <c r="B982" s="32" t="s">
        <v>793</v>
      </c>
      <c r="C982" s="33">
        <v>43792</v>
      </c>
      <c r="D982" s="37">
        <f ca="1">TODAY()-Table15[Reservation Placed Date]</f>
        <v>1602</v>
      </c>
      <c r="E982" s="46" t="s">
        <v>20</v>
      </c>
      <c r="F982" s="34">
        <v>45335</v>
      </c>
      <c r="G982" s="36">
        <f ca="1">TODAY()-Table15[Order Invitation Received Date]</f>
        <v>59</v>
      </c>
      <c r="H982" s="34">
        <v>45376</v>
      </c>
      <c r="I982" s="36">
        <f ca="1">TODAY()-Table15[Order Placed Date]</f>
        <v>18</v>
      </c>
      <c r="J982" s="32" t="s">
        <v>36</v>
      </c>
      <c r="K982" s="32" t="s">
        <v>455</v>
      </c>
      <c r="L982" s="32" t="s">
        <v>42</v>
      </c>
      <c r="M982" s="32" t="s">
        <v>23</v>
      </c>
      <c r="N982" s="46" t="s">
        <v>340</v>
      </c>
      <c r="O982" s="32" t="s">
        <v>25</v>
      </c>
      <c r="P982" s="32" t="s">
        <v>26</v>
      </c>
    </row>
    <row r="983" spans="1:16" x14ac:dyDescent="0.25">
      <c r="A983" s="49" t="s">
        <v>3399</v>
      </c>
      <c r="B983" s="32" t="s">
        <v>2828</v>
      </c>
      <c r="C983" s="33">
        <v>43792</v>
      </c>
      <c r="D983" s="37">
        <f ca="1">TODAY()-Table15[Reservation Placed Date]</f>
        <v>1602</v>
      </c>
      <c r="E983" s="32" t="s">
        <v>25</v>
      </c>
      <c r="F983" s="34">
        <v>45335</v>
      </c>
      <c r="G983" s="36">
        <f ca="1">TODAY()-Table15[Order Invitation Received Date]</f>
        <v>59</v>
      </c>
      <c r="H983" s="34">
        <v>45352</v>
      </c>
      <c r="I983" s="36">
        <f ca="1">TODAY()-Table15[Order Placed Date]</f>
        <v>42</v>
      </c>
      <c r="J983" s="32" t="s">
        <v>134</v>
      </c>
      <c r="K983" s="32" t="s">
        <v>3400</v>
      </c>
      <c r="L983" s="32" t="s">
        <v>3401</v>
      </c>
      <c r="M983" s="32" t="s">
        <v>23</v>
      </c>
      <c r="N983" s="46" t="s">
        <v>340</v>
      </c>
      <c r="O983" s="32" t="s">
        <v>25</v>
      </c>
      <c r="P983" s="32" t="s">
        <v>26</v>
      </c>
    </row>
    <row r="984" spans="1:16" x14ac:dyDescent="0.25">
      <c r="A984" s="49" t="s">
        <v>2834</v>
      </c>
      <c r="B984" s="32" t="s">
        <v>793</v>
      </c>
      <c r="C984" s="33">
        <v>43792</v>
      </c>
      <c r="D984" s="37">
        <f ca="1">TODAY()-Table15[Reservation Placed Date]</f>
        <v>1602</v>
      </c>
      <c r="E984" s="32" t="s">
        <v>25</v>
      </c>
      <c r="F984" s="34">
        <v>45335</v>
      </c>
      <c r="G984" s="36">
        <f ca="1">TODAY()-Table15[Order Invitation Received Date]</f>
        <v>59</v>
      </c>
      <c r="H984" s="34">
        <v>45335</v>
      </c>
      <c r="I984" s="36">
        <f ca="1">TODAY()-Table15[Order Placed Date]</f>
        <v>59</v>
      </c>
      <c r="J984" s="32" t="s">
        <v>399</v>
      </c>
      <c r="K984" s="32" t="s">
        <v>2835</v>
      </c>
      <c r="L984" s="32" t="s">
        <v>44</v>
      </c>
      <c r="M984" s="32" t="s">
        <v>23</v>
      </c>
      <c r="N984" s="46" t="s">
        <v>340</v>
      </c>
      <c r="O984" s="32" t="s">
        <v>25</v>
      </c>
      <c r="P984" s="32" t="s">
        <v>26</v>
      </c>
    </row>
    <row r="985" spans="1:16" x14ac:dyDescent="0.25">
      <c r="A985" s="49" t="s">
        <v>2834</v>
      </c>
      <c r="B985" s="32" t="s">
        <v>793</v>
      </c>
      <c r="C985" s="33">
        <v>43792</v>
      </c>
      <c r="D985" s="37">
        <f ca="1">TODAY()-Table15[Reservation Placed Date]</f>
        <v>1602</v>
      </c>
      <c r="E985" s="32" t="s">
        <v>25</v>
      </c>
      <c r="F985" s="34">
        <v>45335</v>
      </c>
      <c r="G985" s="36">
        <f ca="1">TODAY()-Table15[Order Invitation Received Date]</f>
        <v>59</v>
      </c>
      <c r="H985" s="34">
        <v>45335</v>
      </c>
      <c r="I985" s="36">
        <f ca="1">TODAY()-Table15[Order Placed Date]</f>
        <v>59</v>
      </c>
      <c r="J985" s="32" t="s">
        <v>399</v>
      </c>
      <c r="K985" s="32" t="s">
        <v>2835</v>
      </c>
      <c r="L985" s="32" t="s">
        <v>44</v>
      </c>
      <c r="M985" s="32" t="s">
        <v>23</v>
      </c>
      <c r="N985" s="46" t="s">
        <v>340</v>
      </c>
      <c r="O985" s="32" t="s">
        <v>25</v>
      </c>
      <c r="P985" s="32" t="s">
        <v>26</v>
      </c>
    </row>
    <row r="986" spans="1:16" x14ac:dyDescent="0.25">
      <c r="A986" s="49" t="s">
        <v>2978</v>
      </c>
      <c r="B986" s="32" t="s">
        <v>793</v>
      </c>
      <c r="C986" s="33">
        <v>43792</v>
      </c>
      <c r="D986" s="37">
        <f ca="1">TODAY()-Table15[Reservation Placed Date]</f>
        <v>1602</v>
      </c>
      <c r="E986" s="32" t="s">
        <v>25</v>
      </c>
      <c r="F986" s="34">
        <v>45335</v>
      </c>
      <c r="G986" s="36">
        <f ca="1">TODAY()-Table15[Order Invitation Received Date]</f>
        <v>59</v>
      </c>
      <c r="H986" s="34">
        <v>45337</v>
      </c>
      <c r="I986" s="36">
        <f ca="1">TODAY()-Table15[Order Placed Date]</f>
        <v>57</v>
      </c>
      <c r="J986" s="32" t="s">
        <v>410</v>
      </c>
      <c r="K986" s="32" t="s">
        <v>32</v>
      </c>
      <c r="L986" s="32" t="s">
        <v>32</v>
      </c>
      <c r="M986" s="32" t="s">
        <v>23</v>
      </c>
      <c r="N986" s="46" t="s">
        <v>24</v>
      </c>
      <c r="O986" s="32" t="s">
        <v>25</v>
      </c>
      <c r="P986" s="32" t="s">
        <v>26</v>
      </c>
    </row>
    <row r="987" spans="1:16" x14ac:dyDescent="0.25">
      <c r="A987" s="49" t="s">
        <v>2807</v>
      </c>
      <c r="B987" s="32" t="s">
        <v>29</v>
      </c>
      <c r="C987" s="33">
        <v>43792</v>
      </c>
      <c r="D987" s="37">
        <f ca="1">TODAY()-Table15[Reservation Placed Date]</f>
        <v>1602</v>
      </c>
      <c r="E987" s="32" t="s">
        <v>25</v>
      </c>
      <c r="F987" s="34">
        <v>45322</v>
      </c>
      <c r="G987" s="36">
        <f ca="1">TODAY()-Table15[Order Invitation Received Date]</f>
        <v>72</v>
      </c>
      <c r="H987" s="34">
        <v>45322</v>
      </c>
      <c r="I987" s="36">
        <f ca="1">TODAY()-Table15[Order Placed Date]</f>
        <v>72</v>
      </c>
      <c r="J987" s="32" t="s">
        <v>36</v>
      </c>
      <c r="K987" s="32" t="s">
        <v>316</v>
      </c>
      <c r="L987" s="32" t="s">
        <v>2284</v>
      </c>
      <c r="M987" s="32" t="s">
        <v>23</v>
      </c>
      <c r="N987" s="46" t="s">
        <v>24</v>
      </c>
      <c r="O987" s="32" t="s">
        <v>25</v>
      </c>
      <c r="P987" s="32" t="s">
        <v>26</v>
      </c>
    </row>
    <row r="988" spans="1:16" x14ac:dyDescent="0.25">
      <c r="A988" s="49" t="s">
        <v>3283</v>
      </c>
      <c r="B988" s="32" t="s">
        <v>2201</v>
      </c>
      <c r="C988" s="33">
        <v>43792</v>
      </c>
      <c r="D988" s="37">
        <f ca="1">TODAY()-Table15[Reservation Placed Date]</f>
        <v>1602</v>
      </c>
      <c r="E988" s="32" t="s">
        <v>25</v>
      </c>
      <c r="F988" s="34">
        <v>45319</v>
      </c>
      <c r="G988" s="36">
        <f ca="1">TODAY()-Table15[Order Invitation Received Date]</f>
        <v>75</v>
      </c>
      <c r="H988" s="34">
        <v>45310</v>
      </c>
      <c r="I988" s="36">
        <f ca="1">TODAY()-Table15[Order Placed Date]</f>
        <v>84</v>
      </c>
      <c r="J988" s="32" t="s">
        <v>418</v>
      </c>
      <c r="K988" s="32" t="s">
        <v>3284</v>
      </c>
      <c r="L988" s="32" t="s">
        <v>3285</v>
      </c>
      <c r="M988" s="32" t="s">
        <v>23</v>
      </c>
      <c r="N988" s="46" t="s">
        <v>340</v>
      </c>
      <c r="O988" s="32" t="s">
        <v>25</v>
      </c>
      <c r="P988" s="32" t="s">
        <v>26</v>
      </c>
    </row>
    <row r="989" spans="1:16" x14ac:dyDescent="0.25">
      <c r="A989" s="49" t="s">
        <v>2916</v>
      </c>
      <c r="B989" s="32" t="s">
        <v>1327</v>
      </c>
      <c r="C989" s="33">
        <v>43792</v>
      </c>
      <c r="D989" s="37">
        <f ca="1">TODAY()-Table15[Reservation Placed Date]</f>
        <v>1602</v>
      </c>
      <c r="E989" s="46" t="s">
        <v>20</v>
      </c>
      <c r="F989" s="34">
        <v>45314</v>
      </c>
      <c r="G989" s="36">
        <f ca="1">TODAY()-Table15[Order Invitation Received Date]</f>
        <v>80</v>
      </c>
      <c r="H989" s="34">
        <v>45316</v>
      </c>
      <c r="I989" s="36">
        <f ca="1">TODAY()-Table15[Order Placed Date]</f>
        <v>78</v>
      </c>
      <c r="J989" s="32" t="s">
        <v>30</v>
      </c>
      <c r="K989" s="32" t="s">
        <v>541</v>
      </c>
      <c r="L989" s="32" t="s">
        <v>2917</v>
      </c>
      <c r="M989" s="32" t="s">
        <v>23</v>
      </c>
      <c r="N989" s="46" t="s">
        <v>24</v>
      </c>
      <c r="O989" s="32" t="s">
        <v>25</v>
      </c>
      <c r="P989" s="32" t="s">
        <v>26</v>
      </c>
    </row>
    <row r="990" spans="1:16" x14ac:dyDescent="0.25">
      <c r="A990" s="49" t="s">
        <v>2453</v>
      </c>
      <c r="B990" s="32" t="s">
        <v>1327</v>
      </c>
      <c r="C990" s="33">
        <v>43792</v>
      </c>
      <c r="D990" s="37">
        <f ca="1">TODAY()-Table15[Reservation Placed Date]</f>
        <v>1602</v>
      </c>
      <c r="E990" s="32" t="s">
        <v>25</v>
      </c>
      <c r="F990" s="34">
        <v>45314</v>
      </c>
      <c r="G990" s="36">
        <f ca="1">TODAY()-Table15[Order Invitation Received Date]</f>
        <v>80</v>
      </c>
      <c r="H990" s="34">
        <v>45316</v>
      </c>
      <c r="I990" s="36">
        <f ca="1">TODAY()-Table15[Order Placed Date]</f>
        <v>78</v>
      </c>
      <c r="J990" s="32" t="s">
        <v>36</v>
      </c>
      <c r="K990" s="32" t="s">
        <v>617</v>
      </c>
      <c r="L990" s="32" t="s">
        <v>2454</v>
      </c>
      <c r="M990" s="32" t="s">
        <v>23</v>
      </c>
      <c r="N990" s="46" t="s">
        <v>356</v>
      </c>
      <c r="O990" s="32" t="s">
        <v>25</v>
      </c>
      <c r="P990" s="32" t="s">
        <v>26</v>
      </c>
    </row>
    <row r="991" spans="1:16" x14ac:dyDescent="0.25">
      <c r="A991" s="49" t="s">
        <v>2555</v>
      </c>
      <c r="B991" s="32" t="s">
        <v>1327</v>
      </c>
      <c r="C991" s="33">
        <v>43792</v>
      </c>
      <c r="D991" s="37">
        <f ca="1">TODAY()-Table15[Reservation Placed Date]</f>
        <v>1602</v>
      </c>
      <c r="E991" s="32" t="s">
        <v>25</v>
      </c>
      <c r="F991" s="34">
        <v>45314</v>
      </c>
      <c r="G991" s="36">
        <f ca="1">TODAY()-Table15[Order Invitation Received Date]</f>
        <v>80</v>
      </c>
      <c r="H991" s="34">
        <v>45314</v>
      </c>
      <c r="I991" s="36">
        <f ca="1">TODAY()-Table15[Order Placed Date]</f>
        <v>80</v>
      </c>
      <c r="J991" s="32" t="s">
        <v>410</v>
      </c>
      <c r="K991" s="32" t="s">
        <v>943</v>
      </c>
      <c r="L991" s="32" t="s">
        <v>2556</v>
      </c>
      <c r="M991" s="32" t="s">
        <v>23</v>
      </c>
      <c r="N991" s="46" t="s">
        <v>340</v>
      </c>
      <c r="O991" s="32" t="s">
        <v>25</v>
      </c>
      <c r="P991" s="32" t="s">
        <v>26</v>
      </c>
    </row>
    <row r="992" spans="1:16" x14ac:dyDescent="0.25">
      <c r="A992" s="49" t="s">
        <v>2532</v>
      </c>
      <c r="B992" s="32" t="s">
        <v>1327</v>
      </c>
      <c r="C992" s="33">
        <v>43792</v>
      </c>
      <c r="D992" s="37">
        <f ca="1">TODAY()-Table15[Reservation Placed Date]</f>
        <v>1602</v>
      </c>
      <c r="E992" s="46" t="s">
        <v>20</v>
      </c>
      <c r="F992" s="34">
        <v>45314</v>
      </c>
      <c r="G992" s="36">
        <f ca="1">TODAY()-Table15[Order Invitation Received Date]</f>
        <v>80</v>
      </c>
      <c r="H992" s="34">
        <v>45317</v>
      </c>
      <c r="I992" s="36">
        <f ca="1">TODAY()-Table15[Order Placed Date]</f>
        <v>77</v>
      </c>
      <c r="J992" s="32" t="s">
        <v>657</v>
      </c>
      <c r="K992" s="32" t="s">
        <v>127</v>
      </c>
      <c r="L992" s="32" t="s">
        <v>2292</v>
      </c>
      <c r="M992" s="32" t="s">
        <v>23</v>
      </c>
      <c r="N992" s="46" t="s">
        <v>340</v>
      </c>
      <c r="O992" s="32" t="s">
        <v>25</v>
      </c>
      <c r="P992" s="46" t="s">
        <v>20</v>
      </c>
    </row>
    <row r="993" spans="1:16" x14ac:dyDescent="0.25">
      <c r="A993" s="49" t="s">
        <v>2253</v>
      </c>
      <c r="B993" s="32" t="s">
        <v>2201</v>
      </c>
      <c r="C993" s="33">
        <v>43792</v>
      </c>
      <c r="D993" s="37">
        <f ca="1">TODAY()-Table15[Reservation Placed Date]</f>
        <v>1602</v>
      </c>
      <c r="E993" s="46" t="s">
        <v>20</v>
      </c>
      <c r="F993" s="34">
        <v>45309</v>
      </c>
      <c r="G993" s="36">
        <f ca="1">TODAY()-Table15[Order Invitation Received Date]</f>
        <v>85</v>
      </c>
      <c r="H993" s="34">
        <v>45309</v>
      </c>
      <c r="I993" s="36">
        <f ca="1">TODAY()-Table15[Order Placed Date]</f>
        <v>85</v>
      </c>
      <c r="J993" s="32" t="s">
        <v>1073</v>
      </c>
      <c r="K993" s="32" t="s">
        <v>1074</v>
      </c>
      <c r="L993" s="32" t="s">
        <v>2254</v>
      </c>
      <c r="M993" s="32" t="s">
        <v>23</v>
      </c>
      <c r="N993" s="46" t="s">
        <v>24</v>
      </c>
      <c r="O993" s="46" t="s">
        <v>20</v>
      </c>
      <c r="P993" s="32" t="s">
        <v>26</v>
      </c>
    </row>
    <row r="994" spans="1:16" x14ac:dyDescent="0.25">
      <c r="A994" s="49" t="s">
        <v>2257</v>
      </c>
      <c r="B994" s="32" t="s">
        <v>2201</v>
      </c>
      <c r="C994" s="33">
        <v>43792</v>
      </c>
      <c r="D994" s="37">
        <f ca="1">TODAY()-Table15[Reservation Placed Date]</f>
        <v>1602</v>
      </c>
      <c r="E994" s="46" t="s">
        <v>20</v>
      </c>
      <c r="F994" s="34">
        <v>45309</v>
      </c>
      <c r="G994" s="36">
        <f ca="1">TODAY()-Table15[Order Invitation Received Date]</f>
        <v>85</v>
      </c>
      <c r="H994" s="34">
        <v>45309</v>
      </c>
      <c r="I994" s="36">
        <f ca="1">TODAY()-Table15[Order Placed Date]</f>
        <v>85</v>
      </c>
      <c r="J994" s="32" t="s">
        <v>418</v>
      </c>
      <c r="K994" s="32" t="s">
        <v>61</v>
      </c>
      <c r="L994" s="32" t="s">
        <v>2258</v>
      </c>
      <c r="M994" s="32" t="s">
        <v>23</v>
      </c>
      <c r="N994" s="46" t="s">
        <v>356</v>
      </c>
      <c r="O994" s="32" t="s">
        <v>25</v>
      </c>
      <c r="P994" s="32" t="s">
        <v>26</v>
      </c>
    </row>
    <row r="995" spans="1:16" x14ac:dyDescent="0.25">
      <c r="A995" s="49" t="s">
        <v>2353</v>
      </c>
      <c r="B995" s="32" t="s">
        <v>1327</v>
      </c>
      <c r="C995" s="33">
        <v>43792</v>
      </c>
      <c r="D995" s="37">
        <f ca="1">TODAY()-Table15[Reservation Placed Date]</f>
        <v>1602</v>
      </c>
      <c r="E995" s="32" t="s">
        <v>25</v>
      </c>
      <c r="F995" s="34">
        <v>45309</v>
      </c>
      <c r="G995" s="36">
        <f ca="1">TODAY()-Table15[Order Invitation Received Date]</f>
        <v>85</v>
      </c>
      <c r="H995" s="34">
        <v>45312</v>
      </c>
      <c r="I995" s="36">
        <f ca="1">TODAY()-Table15[Order Placed Date]</f>
        <v>82</v>
      </c>
      <c r="J995" s="32" t="s">
        <v>588</v>
      </c>
      <c r="K995" s="32" t="s">
        <v>2354</v>
      </c>
      <c r="L995" s="32" t="s">
        <v>2355</v>
      </c>
      <c r="M995" s="32" t="s">
        <v>23</v>
      </c>
      <c r="N995" s="46" t="s">
        <v>24</v>
      </c>
      <c r="O995" s="32" t="s">
        <v>25</v>
      </c>
      <c r="P995" s="32" t="s">
        <v>26</v>
      </c>
    </row>
    <row r="996" spans="1:16" x14ac:dyDescent="0.25">
      <c r="A996" s="49" t="s">
        <v>2467</v>
      </c>
      <c r="B996" s="32" t="s">
        <v>2201</v>
      </c>
      <c r="C996" s="33">
        <v>43792</v>
      </c>
      <c r="D996" s="37">
        <f ca="1">TODAY()-Table15[Reservation Placed Date]</f>
        <v>1602</v>
      </c>
      <c r="E996" s="32" t="s">
        <v>25</v>
      </c>
      <c r="F996" s="34">
        <v>45309</v>
      </c>
      <c r="G996" s="36">
        <f ca="1">TODAY()-Table15[Order Invitation Received Date]</f>
        <v>85</v>
      </c>
      <c r="H996" s="34">
        <v>45309</v>
      </c>
      <c r="I996" s="36">
        <f ca="1">TODAY()-Table15[Order Placed Date]</f>
        <v>85</v>
      </c>
      <c r="J996" s="32" t="s">
        <v>418</v>
      </c>
      <c r="K996" s="32" t="s">
        <v>3768</v>
      </c>
      <c r="L996" s="32" t="s">
        <v>2904</v>
      </c>
      <c r="M996" s="32" t="s">
        <v>23</v>
      </c>
      <c r="N996" s="46" t="s">
        <v>340</v>
      </c>
      <c r="O996" s="32" t="s">
        <v>25</v>
      </c>
      <c r="P996" s="32" t="s">
        <v>26</v>
      </c>
    </row>
    <row r="997" spans="1:16" x14ac:dyDescent="0.25">
      <c r="A997" s="49" t="s">
        <v>2624</v>
      </c>
      <c r="B997" s="32" t="s">
        <v>2201</v>
      </c>
      <c r="C997" s="33">
        <v>43792</v>
      </c>
      <c r="D997" s="37">
        <f ca="1">TODAY()-Table15[Reservation Placed Date]</f>
        <v>1602</v>
      </c>
      <c r="E997" s="32" t="s">
        <v>25</v>
      </c>
      <c r="F997" s="34">
        <v>45309</v>
      </c>
      <c r="G997" s="36">
        <f ca="1">TODAY()-Table15[Order Invitation Received Date]</f>
        <v>85</v>
      </c>
      <c r="H997" s="34">
        <v>45314</v>
      </c>
      <c r="I997" s="36">
        <f ca="1">TODAY()-Table15[Order Placed Date]</f>
        <v>80</v>
      </c>
      <c r="J997" s="32" t="s">
        <v>486</v>
      </c>
      <c r="K997" s="32" t="s">
        <v>1222</v>
      </c>
      <c r="L997" s="32" t="s">
        <v>2625</v>
      </c>
      <c r="M997" s="32" t="s">
        <v>23</v>
      </c>
      <c r="N997" s="46" t="s">
        <v>24</v>
      </c>
      <c r="O997" s="32" t="s">
        <v>25</v>
      </c>
      <c r="P997" s="32" t="s">
        <v>26</v>
      </c>
    </row>
    <row r="998" spans="1:16" x14ac:dyDescent="0.25">
      <c r="A998" s="49" t="s">
        <v>3101</v>
      </c>
      <c r="B998" s="32" t="s">
        <v>2201</v>
      </c>
      <c r="C998" s="33">
        <v>43792</v>
      </c>
      <c r="D998" s="37">
        <f ca="1">TODAY()-Table15[Reservation Placed Date]</f>
        <v>1602</v>
      </c>
      <c r="E998" s="32" t="s">
        <v>25</v>
      </c>
      <c r="F998" s="34">
        <v>45309</v>
      </c>
      <c r="G998" s="36">
        <f ca="1">TODAY()-Table15[Order Invitation Received Date]</f>
        <v>85</v>
      </c>
      <c r="H998" s="34">
        <v>45316</v>
      </c>
      <c r="I998" s="36">
        <f ca="1">TODAY()-Table15[Order Placed Date]</f>
        <v>78</v>
      </c>
      <c r="J998" s="32" t="s">
        <v>21</v>
      </c>
      <c r="K998" s="32" t="s">
        <v>25</v>
      </c>
      <c r="L998" s="32" t="s">
        <v>2524</v>
      </c>
      <c r="M998" s="32" t="s">
        <v>23</v>
      </c>
      <c r="N998" s="46" t="s">
        <v>340</v>
      </c>
      <c r="O998" s="32" t="s">
        <v>25</v>
      </c>
      <c r="P998" s="32" t="s">
        <v>26</v>
      </c>
    </row>
    <row r="999" spans="1:16" x14ac:dyDescent="0.25">
      <c r="A999" s="49" t="s">
        <v>2283</v>
      </c>
      <c r="B999" s="32" t="s">
        <v>2201</v>
      </c>
      <c r="C999" s="33">
        <v>43792</v>
      </c>
      <c r="D999" s="37">
        <f ca="1">TODAY()-Table15[Reservation Placed Date]</f>
        <v>1602</v>
      </c>
      <c r="E999" s="46" t="s">
        <v>20</v>
      </c>
      <c r="F999" s="34">
        <v>45308</v>
      </c>
      <c r="G999" s="36">
        <f ca="1">TODAY()-Table15[Order Invitation Received Date]</f>
        <v>86</v>
      </c>
      <c r="H999" s="34">
        <v>45309</v>
      </c>
      <c r="I999" s="36">
        <f ca="1">TODAY()-Table15[Order Placed Date]</f>
        <v>85</v>
      </c>
      <c r="J999" s="32" t="s">
        <v>134</v>
      </c>
      <c r="K999" s="32" t="s">
        <v>1395</v>
      </c>
      <c r="L999" s="32" t="s">
        <v>2284</v>
      </c>
      <c r="M999" s="32" t="s">
        <v>23</v>
      </c>
      <c r="N999" s="46" t="s">
        <v>340</v>
      </c>
      <c r="O999" s="32" t="s">
        <v>25</v>
      </c>
      <c r="P999" s="32" t="s">
        <v>26</v>
      </c>
    </row>
    <row r="1000" spans="1:16" x14ac:dyDescent="0.25">
      <c r="A1000" s="49" t="s">
        <v>2830</v>
      </c>
      <c r="B1000" s="32" t="s">
        <v>1269</v>
      </c>
      <c r="C1000" s="33">
        <v>43792</v>
      </c>
      <c r="D1000" s="37">
        <f ca="1">TODAY()-Table15[Reservation Placed Date]</f>
        <v>1602</v>
      </c>
      <c r="E1000" s="46" t="s">
        <v>20</v>
      </c>
      <c r="F1000" s="34">
        <v>45308</v>
      </c>
      <c r="G1000" s="36">
        <f ca="1">TODAY()-Table15[Order Invitation Received Date]</f>
        <v>86</v>
      </c>
      <c r="H1000" s="34">
        <v>45335</v>
      </c>
      <c r="I1000" s="36">
        <f ca="1">TODAY()-Table15[Order Placed Date]</f>
        <v>59</v>
      </c>
      <c r="J1000" s="32" t="s">
        <v>134</v>
      </c>
      <c r="K1000" s="32" t="s">
        <v>2831</v>
      </c>
      <c r="L1000" s="32" t="s">
        <v>2254</v>
      </c>
      <c r="M1000" s="32" t="s">
        <v>23</v>
      </c>
      <c r="N1000" s="46" t="s">
        <v>340</v>
      </c>
      <c r="O1000" s="32" t="s">
        <v>25</v>
      </c>
      <c r="P1000" s="32" t="s">
        <v>26</v>
      </c>
    </row>
    <row r="1001" spans="1:16" x14ac:dyDescent="0.25">
      <c r="A1001" s="49" t="s">
        <v>2511</v>
      </c>
      <c r="B1001" s="32" t="s">
        <v>1269</v>
      </c>
      <c r="C1001" s="33">
        <v>43792</v>
      </c>
      <c r="D1001" s="37">
        <f ca="1">TODAY()-Table15[Reservation Placed Date]</f>
        <v>1602</v>
      </c>
      <c r="E1001" s="32" t="s">
        <v>25</v>
      </c>
      <c r="F1001" s="34">
        <v>45308</v>
      </c>
      <c r="G1001" s="36">
        <f ca="1">TODAY()-Table15[Order Invitation Received Date]</f>
        <v>86</v>
      </c>
      <c r="H1001" s="34">
        <v>45309</v>
      </c>
      <c r="I1001" s="36">
        <f ca="1">TODAY()-Table15[Order Placed Date]</f>
        <v>85</v>
      </c>
      <c r="J1001" s="32" t="s">
        <v>620</v>
      </c>
      <c r="K1001" s="32" t="s">
        <v>2235</v>
      </c>
      <c r="L1001" s="32" t="s">
        <v>513</v>
      </c>
      <c r="M1001" s="32" t="s">
        <v>23</v>
      </c>
      <c r="N1001" s="46" t="s">
        <v>356</v>
      </c>
      <c r="O1001" s="32" t="s">
        <v>25</v>
      </c>
      <c r="P1001" s="32" t="s">
        <v>26</v>
      </c>
    </row>
    <row r="1002" spans="1:16" x14ac:dyDescent="0.25">
      <c r="A1002" s="49" t="s">
        <v>2362</v>
      </c>
      <c r="B1002" s="32" t="s">
        <v>1269</v>
      </c>
      <c r="C1002" s="33">
        <v>43792</v>
      </c>
      <c r="D1002" s="37">
        <f ca="1">TODAY()-Table15[Reservation Placed Date]</f>
        <v>1602</v>
      </c>
      <c r="E1002" s="32" t="s">
        <v>25</v>
      </c>
      <c r="F1002" s="34">
        <v>45308</v>
      </c>
      <c r="G1002" s="36">
        <f ca="1">TODAY()-Table15[Order Invitation Received Date]</f>
        <v>86</v>
      </c>
      <c r="H1002" s="34">
        <v>45308</v>
      </c>
      <c r="I1002" s="36">
        <f ca="1">TODAY()-Table15[Order Placed Date]</f>
        <v>86</v>
      </c>
      <c r="J1002" s="32" t="s">
        <v>486</v>
      </c>
      <c r="K1002" s="32" t="s">
        <v>1222</v>
      </c>
      <c r="L1002" s="32" t="s">
        <v>458</v>
      </c>
      <c r="M1002" s="32" t="s">
        <v>23</v>
      </c>
      <c r="N1002" s="46" t="s">
        <v>340</v>
      </c>
      <c r="O1002" s="32" t="s">
        <v>25</v>
      </c>
      <c r="P1002" s="32" t="s">
        <v>26</v>
      </c>
    </row>
    <row r="1003" spans="1:16" x14ac:dyDescent="0.25">
      <c r="A1003" s="49" t="s">
        <v>2293</v>
      </c>
      <c r="B1003" s="32" t="s">
        <v>1269</v>
      </c>
      <c r="C1003" s="33">
        <v>43792</v>
      </c>
      <c r="D1003" s="37">
        <f ca="1">TODAY()-Table15[Reservation Placed Date]</f>
        <v>1602</v>
      </c>
      <c r="E1003" s="32" t="s">
        <v>25</v>
      </c>
      <c r="F1003" s="34">
        <v>45308</v>
      </c>
      <c r="G1003" s="36">
        <f ca="1">TODAY()-Table15[Order Invitation Received Date]</f>
        <v>86</v>
      </c>
      <c r="H1003" s="34">
        <v>45309</v>
      </c>
      <c r="I1003" s="36">
        <f ca="1">TODAY()-Table15[Order Placed Date]</f>
        <v>85</v>
      </c>
      <c r="J1003" s="32" t="s">
        <v>369</v>
      </c>
      <c r="K1003" s="32" t="s">
        <v>821</v>
      </c>
      <c r="L1003" s="32" t="s">
        <v>2294</v>
      </c>
      <c r="M1003" s="32" t="s">
        <v>23</v>
      </c>
      <c r="N1003" s="46" t="s">
        <v>340</v>
      </c>
      <c r="O1003" s="32" t="s">
        <v>25</v>
      </c>
      <c r="P1003" s="32" t="s">
        <v>26</v>
      </c>
    </row>
    <row r="1004" spans="1:16" x14ac:dyDescent="0.25">
      <c r="A1004" s="49" t="s">
        <v>2658</v>
      </c>
      <c r="B1004" s="32" t="s">
        <v>2201</v>
      </c>
      <c r="C1004" s="33">
        <v>43792</v>
      </c>
      <c r="D1004" s="37">
        <f ca="1">TODAY()-Table15[Reservation Placed Date]</f>
        <v>1602</v>
      </c>
      <c r="E1004" s="32" t="s">
        <v>25</v>
      </c>
      <c r="F1004" s="34">
        <v>45308</v>
      </c>
      <c r="G1004" s="36">
        <f ca="1">TODAY()-Table15[Order Invitation Received Date]</f>
        <v>86</v>
      </c>
      <c r="H1004" s="34">
        <v>45320</v>
      </c>
      <c r="I1004" s="36">
        <f ca="1">TODAY()-Table15[Order Placed Date]</f>
        <v>74</v>
      </c>
      <c r="J1004" s="32" t="s">
        <v>528</v>
      </c>
      <c r="K1004" s="32" t="s">
        <v>25</v>
      </c>
      <c r="L1004" s="32" t="s">
        <v>2254</v>
      </c>
      <c r="M1004" s="32" t="s">
        <v>23</v>
      </c>
      <c r="N1004" s="46" t="s">
        <v>24</v>
      </c>
      <c r="O1004" s="32" t="s">
        <v>25</v>
      </c>
      <c r="P1004" s="32" t="s">
        <v>26</v>
      </c>
    </row>
    <row r="1005" spans="1:16" x14ac:dyDescent="0.25">
      <c r="A1005" s="49" t="s">
        <v>2198</v>
      </c>
      <c r="B1005" s="32" t="s">
        <v>1269</v>
      </c>
      <c r="C1005" s="33">
        <v>43792</v>
      </c>
      <c r="D1005" s="37">
        <f ca="1">TODAY()-Table15[Reservation Placed Date]</f>
        <v>1602</v>
      </c>
      <c r="E1005" s="32" t="s">
        <v>25</v>
      </c>
      <c r="F1005" s="34">
        <v>45308</v>
      </c>
      <c r="G1005" s="36">
        <f ca="1">TODAY()-Table15[Order Invitation Received Date]</f>
        <v>86</v>
      </c>
      <c r="H1005" s="34">
        <v>45308</v>
      </c>
      <c r="I1005" s="36">
        <f ca="1">TODAY()-Table15[Order Placed Date]</f>
        <v>86</v>
      </c>
      <c r="J1005" s="32" t="s">
        <v>253</v>
      </c>
      <c r="K1005" s="32" t="s">
        <v>1663</v>
      </c>
      <c r="L1005" s="32" t="s">
        <v>480</v>
      </c>
      <c r="M1005" s="32" t="s">
        <v>23</v>
      </c>
      <c r="N1005" s="46" t="s">
        <v>340</v>
      </c>
      <c r="O1005" s="32" t="s">
        <v>25</v>
      </c>
      <c r="P1005" s="32" t="s">
        <v>26</v>
      </c>
    </row>
    <row r="1006" spans="1:16" x14ac:dyDescent="0.25">
      <c r="A1006" s="49" t="s">
        <v>2200</v>
      </c>
      <c r="B1006" s="32" t="s">
        <v>2201</v>
      </c>
      <c r="C1006" s="33">
        <v>43792</v>
      </c>
      <c r="D1006" s="37">
        <f ca="1">TODAY()-Table15[Reservation Placed Date]</f>
        <v>1602</v>
      </c>
      <c r="E1006" s="32" t="s">
        <v>25</v>
      </c>
      <c r="F1006" s="34">
        <v>45308</v>
      </c>
      <c r="G1006" s="36">
        <f ca="1">TODAY()-Table15[Order Invitation Received Date]</f>
        <v>86</v>
      </c>
      <c r="H1006" s="34">
        <v>45308</v>
      </c>
      <c r="I1006" s="36">
        <f ca="1">TODAY()-Table15[Order Placed Date]</f>
        <v>86</v>
      </c>
      <c r="J1006" s="32" t="s">
        <v>1156</v>
      </c>
      <c r="K1006" s="32" t="s">
        <v>2169</v>
      </c>
      <c r="L1006" s="32" t="s">
        <v>2202</v>
      </c>
      <c r="M1006" s="32" t="s">
        <v>23</v>
      </c>
      <c r="N1006" s="46" t="s">
        <v>340</v>
      </c>
      <c r="O1006" s="32" t="s">
        <v>25</v>
      </c>
      <c r="P1006" s="32" t="s">
        <v>26</v>
      </c>
    </row>
    <row r="1007" spans="1:16" x14ac:dyDescent="0.25">
      <c r="A1007" s="49" t="s">
        <v>3773</v>
      </c>
      <c r="B1007" s="32" t="s">
        <v>1269</v>
      </c>
      <c r="C1007" s="33">
        <v>43792</v>
      </c>
      <c r="D1007" s="37">
        <f ca="1">TODAY()-Table15[Reservation Placed Date]</f>
        <v>1602</v>
      </c>
      <c r="E1007" s="32" t="s">
        <v>25</v>
      </c>
      <c r="F1007" s="34">
        <v>45308</v>
      </c>
      <c r="G1007" s="36">
        <f ca="1">TODAY()-Table15[Order Invitation Received Date]</f>
        <v>86</v>
      </c>
      <c r="H1007" s="34">
        <v>45308</v>
      </c>
      <c r="I1007" s="36">
        <f ca="1">TODAY()-Table15[Order Placed Date]</f>
        <v>86</v>
      </c>
      <c r="J1007" s="32" t="s">
        <v>21</v>
      </c>
      <c r="K1007" s="32" t="s">
        <v>1455</v>
      </c>
      <c r="L1007" s="32" t="s">
        <v>420</v>
      </c>
      <c r="M1007" s="32" t="s">
        <v>23</v>
      </c>
      <c r="N1007" s="46" t="s">
        <v>340</v>
      </c>
      <c r="O1007" s="32" t="s">
        <v>25</v>
      </c>
      <c r="P1007" s="32" t="s">
        <v>26</v>
      </c>
    </row>
    <row r="1008" spans="1:16" x14ac:dyDescent="0.25">
      <c r="A1008" s="49" t="s">
        <v>3997</v>
      </c>
      <c r="B1008" s="32" t="s">
        <v>2201</v>
      </c>
      <c r="C1008" s="33">
        <v>43792</v>
      </c>
      <c r="D1008" s="37">
        <f ca="1">TODAY()-Table15[Reservation Placed Date]</f>
        <v>1602</v>
      </c>
      <c r="E1008" s="32" t="s">
        <v>25</v>
      </c>
      <c r="F1008" s="34">
        <v>45308</v>
      </c>
      <c r="G1008" s="36">
        <f ca="1">TODAY()-Table15[Order Invitation Received Date]</f>
        <v>86</v>
      </c>
      <c r="H1008" s="34">
        <v>45308</v>
      </c>
      <c r="I1008" s="36">
        <f ca="1">TODAY()-Table15[Order Placed Date]</f>
        <v>86</v>
      </c>
      <c r="J1008" s="32" t="s">
        <v>1073</v>
      </c>
      <c r="K1008" s="32" t="s">
        <v>3998</v>
      </c>
      <c r="L1008" s="32" t="s">
        <v>2904</v>
      </c>
      <c r="M1008" s="32" t="s">
        <v>23</v>
      </c>
      <c r="N1008" s="46" t="s">
        <v>340</v>
      </c>
      <c r="O1008" s="32" t="s">
        <v>25</v>
      </c>
      <c r="P1008" s="32" t="s">
        <v>26</v>
      </c>
    </row>
    <row r="1009" spans="1:16" x14ac:dyDescent="0.25">
      <c r="A1009" s="49" t="s">
        <v>2247</v>
      </c>
      <c r="B1009" s="32" t="s">
        <v>2201</v>
      </c>
      <c r="C1009" s="33">
        <v>43792</v>
      </c>
      <c r="D1009" s="37">
        <f ca="1">TODAY()-Table15[Reservation Placed Date]</f>
        <v>1602</v>
      </c>
      <c r="E1009" s="46" t="s">
        <v>20</v>
      </c>
      <c r="F1009" s="34">
        <v>45308</v>
      </c>
      <c r="G1009" s="36">
        <f ca="1">TODAY()-Table15[Order Invitation Received Date]</f>
        <v>86</v>
      </c>
      <c r="H1009" s="34">
        <v>45308</v>
      </c>
      <c r="I1009" s="36">
        <f ca="1">TODAY()-Table15[Order Placed Date]</f>
        <v>86</v>
      </c>
      <c r="J1009" s="32" t="s">
        <v>486</v>
      </c>
      <c r="K1009" s="32" t="s">
        <v>1222</v>
      </c>
      <c r="L1009" s="32" t="s">
        <v>226</v>
      </c>
      <c r="M1009" s="32" t="s">
        <v>23</v>
      </c>
      <c r="N1009" s="46" t="s">
        <v>24</v>
      </c>
      <c r="O1009" s="46" t="s">
        <v>20</v>
      </c>
      <c r="P1009" s="46" t="s">
        <v>20</v>
      </c>
    </row>
    <row r="1010" spans="1:16" x14ac:dyDescent="0.25">
      <c r="A1010" s="49" t="s">
        <v>2709</v>
      </c>
      <c r="B1010" s="32" t="s">
        <v>2201</v>
      </c>
      <c r="C1010" s="33">
        <v>43792</v>
      </c>
      <c r="D1010" s="37">
        <f ca="1">TODAY()-Table15[Reservation Placed Date]</f>
        <v>1602</v>
      </c>
      <c r="E1010" s="32" t="s">
        <v>25</v>
      </c>
      <c r="F1010" s="34">
        <v>45307</v>
      </c>
      <c r="G1010" s="36">
        <f ca="1">TODAY()-Table15[Order Invitation Received Date]</f>
        <v>87</v>
      </c>
      <c r="H1010" s="34" t="s">
        <v>2710</v>
      </c>
      <c r="I1010" s="36" t="e">
        <f ca="1">TODAY()-Table15[Order Placed Date]</f>
        <v>#VALUE!</v>
      </c>
      <c r="J1010" s="32" t="s">
        <v>660</v>
      </c>
      <c r="K1010" s="32" t="s">
        <v>2235</v>
      </c>
      <c r="L1010" s="32" t="s">
        <v>1500</v>
      </c>
      <c r="M1010" s="32" t="s">
        <v>23</v>
      </c>
      <c r="N1010" s="46" t="s">
        <v>24</v>
      </c>
      <c r="O1010" s="32" t="s">
        <v>25</v>
      </c>
      <c r="P1010" s="32" t="s">
        <v>26</v>
      </c>
    </row>
    <row r="1011" spans="1:16" x14ac:dyDescent="0.25">
      <c r="A1011" s="49" t="s">
        <v>2057</v>
      </c>
      <c r="B1011" s="32" t="s">
        <v>106</v>
      </c>
      <c r="C1011" s="33">
        <v>43792</v>
      </c>
      <c r="D1011" s="37">
        <f ca="1">TODAY()-Table15[Reservation Placed Date]</f>
        <v>1602</v>
      </c>
      <c r="E1011" s="46" t="s">
        <v>20</v>
      </c>
      <c r="F1011" s="34">
        <v>45302</v>
      </c>
      <c r="G1011" s="36">
        <f ca="1">TODAY()-Table15[Order Invitation Received Date]</f>
        <v>92</v>
      </c>
      <c r="H1011" s="34">
        <v>45302</v>
      </c>
      <c r="I1011" s="36">
        <f ca="1">TODAY()-Table15[Order Placed Date]</f>
        <v>92</v>
      </c>
      <c r="J1011" s="32" t="s">
        <v>528</v>
      </c>
      <c r="K1011" s="32" t="s">
        <v>2040</v>
      </c>
      <c r="L1011" s="32" t="s">
        <v>61</v>
      </c>
      <c r="M1011" s="32" t="s">
        <v>23</v>
      </c>
      <c r="N1011" s="46" t="s">
        <v>340</v>
      </c>
      <c r="O1011" s="32" t="s">
        <v>25</v>
      </c>
      <c r="P1011" s="32" t="s">
        <v>26</v>
      </c>
    </row>
    <row r="1012" spans="1:16" x14ac:dyDescent="0.25">
      <c r="A1012" s="49" t="s">
        <v>3994</v>
      </c>
      <c r="B1012" s="32" t="s">
        <v>106</v>
      </c>
      <c r="C1012" s="33">
        <v>43792</v>
      </c>
      <c r="D1012" s="37">
        <f ca="1">TODAY()-Table15[Reservation Placed Date]</f>
        <v>1602</v>
      </c>
      <c r="E1012" s="32" t="s">
        <v>25</v>
      </c>
      <c r="F1012" s="34">
        <v>45302</v>
      </c>
      <c r="G1012" s="36">
        <f ca="1">TODAY()-Table15[Order Invitation Received Date]</f>
        <v>92</v>
      </c>
      <c r="H1012" s="34">
        <v>45302</v>
      </c>
      <c r="I1012" s="36">
        <f ca="1">TODAY()-Table15[Order Placed Date]</f>
        <v>92</v>
      </c>
      <c r="J1012" s="32" t="s">
        <v>418</v>
      </c>
      <c r="K1012" s="32" t="s">
        <v>966</v>
      </c>
      <c r="L1012" s="32" t="s">
        <v>513</v>
      </c>
      <c r="M1012" s="32" t="s">
        <v>23</v>
      </c>
      <c r="N1012" s="46" t="s">
        <v>340</v>
      </c>
      <c r="O1012" s="32" t="s">
        <v>25</v>
      </c>
      <c r="P1012" s="32" t="s">
        <v>26</v>
      </c>
    </row>
    <row r="1013" spans="1:16" x14ac:dyDescent="0.25">
      <c r="A1013" s="49" t="s">
        <v>2033</v>
      </c>
      <c r="B1013" s="32" t="s">
        <v>106</v>
      </c>
      <c r="C1013" s="33">
        <v>43792</v>
      </c>
      <c r="D1013" s="37">
        <f ca="1">TODAY()-Table15[Reservation Placed Date]</f>
        <v>1602</v>
      </c>
      <c r="E1013" s="32" t="s">
        <v>25</v>
      </c>
      <c r="F1013" s="34">
        <v>45302</v>
      </c>
      <c r="G1013" s="36">
        <f ca="1">TODAY()-Table15[Order Invitation Received Date]</f>
        <v>92</v>
      </c>
      <c r="H1013" s="34">
        <v>45302</v>
      </c>
      <c r="I1013" s="36">
        <f ca="1">TODAY()-Table15[Order Placed Date]</f>
        <v>92</v>
      </c>
      <c r="J1013" s="32" t="s">
        <v>486</v>
      </c>
      <c r="K1013" s="32" t="s">
        <v>1222</v>
      </c>
      <c r="L1013" s="32" t="s">
        <v>61</v>
      </c>
      <c r="M1013" s="32" t="s">
        <v>23</v>
      </c>
      <c r="N1013" s="46" t="s">
        <v>340</v>
      </c>
      <c r="O1013" s="32" t="s">
        <v>25</v>
      </c>
      <c r="P1013" s="32" t="s">
        <v>26</v>
      </c>
    </row>
    <row r="1014" spans="1:16" x14ac:dyDescent="0.25">
      <c r="A1014" s="49" t="s">
        <v>2400</v>
      </c>
      <c r="B1014" s="32" t="s">
        <v>1269</v>
      </c>
      <c r="C1014" s="33">
        <v>43792</v>
      </c>
      <c r="D1014" s="37">
        <f ca="1">TODAY()-Table15[Reservation Placed Date]</f>
        <v>1602</v>
      </c>
      <c r="E1014" s="32" t="s">
        <v>25</v>
      </c>
      <c r="F1014" s="34">
        <v>45302</v>
      </c>
      <c r="G1014" s="36">
        <f ca="1">TODAY()-Table15[Order Invitation Received Date]</f>
        <v>92</v>
      </c>
      <c r="H1014" s="34">
        <v>45304</v>
      </c>
      <c r="I1014" s="36">
        <f ca="1">TODAY()-Table15[Order Placed Date]</f>
        <v>90</v>
      </c>
      <c r="J1014" s="32" t="s">
        <v>528</v>
      </c>
      <c r="K1014" s="32" t="s">
        <v>777</v>
      </c>
      <c r="L1014" s="32" t="s">
        <v>513</v>
      </c>
      <c r="M1014" s="32" t="s">
        <v>23</v>
      </c>
      <c r="N1014" s="46" t="s">
        <v>24</v>
      </c>
      <c r="O1014" s="32" t="s">
        <v>25</v>
      </c>
      <c r="P1014" s="32" t="s">
        <v>26</v>
      </c>
    </row>
    <row r="1015" spans="1:16" x14ac:dyDescent="0.25">
      <c r="A1015" s="49" t="s">
        <v>2374</v>
      </c>
      <c r="B1015" s="32" t="s">
        <v>1269</v>
      </c>
      <c r="C1015" s="33">
        <v>43792</v>
      </c>
      <c r="D1015" s="37">
        <f ca="1">TODAY()-Table15[Reservation Placed Date]</f>
        <v>1602</v>
      </c>
      <c r="E1015" s="32" t="s">
        <v>25</v>
      </c>
      <c r="F1015" s="34">
        <v>45302</v>
      </c>
      <c r="G1015" s="36">
        <f ca="1">TODAY()-Table15[Order Invitation Received Date]</f>
        <v>92</v>
      </c>
      <c r="H1015" s="34">
        <v>45302</v>
      </c>
      <c r="I1015" s="36">
        <f ca="1">TODAY()-Table15[Order Placed Date]</f>
        <v>92</v>
      </c>
      <c r="J1015" s="32" t="s">
        <v>588</v>
      </c>
      <c r="K1015" s="32" t="s">
        <v>1893</v>
      </c>
      <c r="L1015" s="32" t="s">
        <v>458</v>
      </c>
      <c r="M1015" s="32" t="s">
        <v>23</v>
      </c>
      <c r="N1015" s="46" t="s">
        <v>340</v>
      </c>
      <c r="O1015" s="32" t="s">
        <v>25</v>
      </c>
      <c r="P1015" s="32" t="s">
        <v>26</v>
      </c>
    </row>
    <row r="1016" spans="1:16" x14ac:dyDescent="0.25">
      <c r="A1016" s="49" t="s">
        <v>2673</v>
      </c>
      <c r="B1016" s="32" t="s">
        <v>1269</v>
      </c>
      <c r="C1016" s="33">
        <v>43792</v>
      </c>
      <c r="D1016" s="37">
        <f ca="1">TODAY()-Table15[Reservation Placed Date]</f>
        <v>1602</v>
      </c>
      <c r="E1016" s="32" t="s">
        <v>25</v>
      </c>
      <c r="F1016" s="34">
        <v>45302</v>
      </c>
      <c r="G1016" s="36">
        <f ca="1">TODAY()-Table15[Order Invitation Received Date]</f>
        <v>92</v>
      </c>
      <c r="H1016" s="34">
        <v>45302</v>
      </c>
      <c r="I1016" s="36">
        <f ca="1">TODAY()-Table15[Order Placed Date]</f>
        <v>92</v>
      </c>
      <c r="J1016" s="32" t="s">
        <v>779</v>
      </c>
      <c r="K1016" s="32" t="s">
        <v>2674</v>
      </c>
      <c r="L1016" s="32" t="s">
        <v>420</v>
      </c>
      <c r="M1016" s="32" t="s">
        <v>23</v>
      </c>
      <c r="N1016" s="46" t="s">
        <v>24</v>
      </c>
      <c r="O1016" s="32" t="s">
        <v>25</v>
      </c>
      <c r="P1016" s="32" t="s">
        <v>26</v>
      </c>
    </row>
    <row r="1017" spans="1:16" x14ac:dyDescent="0.25">
      <c r="A1017" s="49" t="s">
        <v>4067</v>
      </c>
      <c r="B1017" s="32" t="s">
        <v>106</v>
      </c>
      <c r="C1017" s="33">
        <v>43792</v>
      </c>
      <c r="D1017" s="37">
        <f ca="1">TODAY()-Table15[Reservation Placed Date]</f>
        <v>1602</v>
      </c>
      <c r="E1017" s="32" t="s">
        <v>25</v>
      </c>
      <c r="F1017" s="34">
        <v>45302</v>
      </c>
      <c r="G1017" s="36">
        <f ca="1">TODAY()-Table15[Order Invitation Received Date]</f>
        <v>92</v>
      </c>
      <c r="H1017" s="34">
        <v>45382</v>
      </c>
      <c r="I1017" s="36">
        <f ca="1">TODAY()-Table15[Order Placed Date]</f>
        <v>12</v>
      </c>
      <c r="J1017" s="32" t="s">
        <v>620</v>
      </c>
      <c r="K1017" s="32" t="s">
        <v>4068</v>
      </c>
      <c r="L1017" s="32" t="s">
        <v>61</v>
      </c>
      <c r="M1017" s="32" t="s">
        <v>23</v>
      </c>
      <c r="N1017" s="46" t="s">
        <v>340</v>
      </c>
      <c r="O1017" s="32" t="s">
        <v>25</v>
      </c>
      <c r="P1017" s="32" t="s">
        <v>26</v>
      </c>
    </row>
    <row r="1018" spans="1:16" x14ac:dyDescent="0.25">
      <c r="A1018" s="49" t="s">
        <v>3868</v>
      </c>
      <c r="B1018" s="32" t="s">
        <v>1269</v>
      </c>
      <c r="C1018" s="33">
        <v>43792</v>
      </c>
      <c r="D1018" s="37">
        <f ca="1">TODAY()-Table15[Reservation Placed Date]</f>
        <v>1602</v>
      </c>
      <c r="E1018" s="32" t="s">
        <v>25</v>
      </c>
      <c r="F1018" s="34">
        <v>45302</v>
      </c>
      <c r="G1018" s="36">
        <f ca="1">TODAY()-Table15[Order Invitation Received Date]</f>
        <v>92</v>
      </c>
      <c r="H1018" s="34">
        <v>45306</v>
      </c>
      <c r="I1018" s="36">
        <f ca="1">TODAY()-Table15[Order Placed Date]</f>
        <v>88</v>
      </c>
      <c r="J1018" s="32" t="s">
        <v>30</v>
      </c>
      <c r="K1018" s="32" t="s">
        <v>831</v>
      </c>
      <c r="L1018" s="32" t="s">
        <v>1446</v>
      </c>
      <c r="M1018" s="32" t="s">
        <v>23</v>
      </c>
      <c r="N1018" s="46" t="s">
        <v>340</v>
      </c>
      <c r="O1018" s="32" t="s">
        <v>25</v>
      </c>
      <c r="P1018" s="32" t="s">
        <v>26</v>
      </c>
    </row>
    <row r="1019" spans="1:16" x14ac:dyDescent="0.25">
      <c r="A1019" s="49" t="s">
        <v>2145</v>
      </c>
      <c r="B1019" s="32" t="s">
        <v>1269</v>
      </c>
      <c r="C1019" s="33">
        <v>43792</v>
      </c>
      <c r="D1019" s="37">
        <f ca="1">TODAY()-Table15[Reservation Placed Date]</f>
        <v>1602</v>
      </c>
      <c r="E1019" s="32" t="s">
        <v>25</v>
      </c>
      <c r="F1019" s="34">
        <v>45302</v>
      </c>
      <c r="G1019" s="36">
        <f ca="1">TODAY()-Table15[Order Invitation Received Date]</f>
        <v>92</v>
      </c>
      <c r="H1019" s="34">
        <v>45302</v>
      </c>
      <c r="I1019" s="36">
        <f ca="1">TODAY()-Table15[Order Placed Date]</f>
        <v>92</v>
      </c>
      <c r="J1019" s="32" t="s">
        <v>1041</v>
      </c>
      <c r="K1019" s="32" t="s">
        <v>493</v>
      </c>
      <c r="L1019" s="32" t="s">
        <v>513</v>
      </c>
      <c r="M1019" s="32" t="s">
        <v>23</v>
      </c>
      <c r="N1019" s="46" t="s">
        <v>340</v>
      </c>
      <c r="O1019" s="32" t="s">
        <v>25</v>
      </c>
      <c r="P1019" s="32" t="s">
        <v>26</v>
      </c>
    </row>
    <row r="1020" spans="1:16" x14ac:dyDescent="0.25">
      <c r="A1020" s="49" t="s">
        <v>2210</v>
      </c>
      <c r="B1020" s="32" t="s">
        <v>2211</v>
      </c>
      <c r="C1020" s="33">
        <v>43792</v>
      </c>
      <c r="D1020" s="37">
        <f ca="1">TODAY()-Table15[Reservation Placed Date]</f>
        <v>1602</v>
      </c>
      <c r="E1020" s="32" t="s">
        <v>25</v>
      </c>
      <c r="F1020" s="34">
        <v>45302</v>
      </c>
      <c r="G1020" s="36">
        <f ca="1">TODAY()-Table15[Order Invitation Received Date]</f>
        <v>92</v>
      </c>
      <c r="H1020" s="34">
        <v>45306</v>
      </c>
      <c r="I1020" s="36">
        <f ca="1">TODAY()-Table15[Order Placed Date]</f>
        <v>88</v>
      </c>
      <c r="J1020" s="32" t="s">
        <v>486</v>
      </c>
      <c r="K1020" s="32" t="s">
        <v>1222</v>
      </c>
      <c r="L1020" s="32" t="s">
        <v>2212</v>
      </c>
      <c r="M1020" s="32" t="s">
        <v>23</v>
      </c>
      <c r="N1020" s="46" t="s">
        <v>340</v>
      </c>
      <c r="O1020" s="32" t="s">
        <v>25</v>
      </c>
      <c r="P1020" s="46" t="s">
        <v>20</v>
      </c>
    </row>
    <row r="1021" spans="1:16" x14ac:dyDescent="0.25">
      <c r="A1021" s="49" t="s">
        <v>2149</v>
      </c>
      <c r="B1021" s="32" t="s">
        <v>1269</v>
      </c>
      <c r="C1021" s="33">
        <v>43792</v>
      </c>
      <c r="D1021" s="37">
        <f ca="1">TODAY()-Table15[Reservation Placed Date]</f>
        <v>1602</v>
      </c>
      <c r="E1021" s="32" t="s">
        <v>25</v>
      </c>
      <c r="F1021" s="34">
        <v>45301</v>
      </c>
      <c r="G1021" s="36">
        <f ca="1">TODAY()-Table15[Order Invitation Received Date]</f>
        <v>93</v>
      </c>
      <c r="H1021" s="34">
        <v>45301</v>
      </c>
      <c r="I1021" s="36">
        <f ca="1">TODAY()-Table15[Order Placed Date]</f>
        <v>93</v>
      </c>
      <c r="J1021" s="32" t="s">
        <v>21</v>
      </c>
      <c r="K1021" s="32" t="s">
        <v>2150</v>
      </c>
      <c r="L1021" s="32" t="s">
        <v>517</v>
      </c>
      <c r="M1021" s="32" t="s">
        <v>23</v>
      </c>
      <c r="N1021" s="46" t="s">
        <v>24</v>
      </c>
      <c r="O1021" s="32" t="s">
        <v>25</v>
      </c>
      <c r="P1021" s="32" t="s">
        <v>26</v>
      </c>
    </row>
    <row r="1022" spans="1:16" x14ac:dyDescent="0.25">
      <c r="A1022" s="49" t="s">
        <v>2550</v>
      </c>
      <c r="B1022" s="32" t="s">
        <v>106</v>
      </c>
      <c r="C1022" s="33">
        <v>43792</v>
      </c>
      <c r="D1022" s="37">
        <f ca="1">TODAY()-Table15[Reservation Placed Date]</f>
        <v>1602</v>
      </c>
      <c r="E1022" s="32" t="s">
        <v>25</v>
      </c>
      <c r="F1022" s="34">
        <v>45300</v>
      </c>
      <c r="G1022" s="36">
        <f ca="1">TODAY()-Table15[Order Invitation Received Date]</f>
        <v>94</v>
      </c>
      <c r="H1022" s="34">
        <v>45300</v>
      </c>
      <c r="I1022" s="36">
        <f ca="1">TODAY()-Table15[Order Placed Date]</f>
        <v>94</v>
      </c>
      <c r="J1022" s="32" t="s">
        <v>528</v>
      </c>
      <c r="K1022" s="32" t="s">
        <v>2551</v>
      </c>
      <c r="L1022" s="32" t="s">
        <v>2552</v>
      </c>
      <c r="M1022" s="32" t="s">
        <v>23</v>
      </c>
      <c r="N1022" s="46" t="s">
        <v>24</v>
      </c>
      <c r="O1022" s="32" t="s">
        <v>25</v>
      </c>
      <c r="P1022" s="32" t="s">
        <v>26</v>
      </c>
    </row>
    <row r="1023" spans="1:16" x14ac:dyDescent="0.25">
      <c r="A1023" s="49" t="s">
        <v>2109</v>
      </c>
      <c r="B1023" s="32" t="s">
        <v>46</v>
      </c>
      <c r="C1023" s="33">
        <v>43792</v>
      </c>
      <c r="D1023" s="37">
        <f ca="1">TODAY()-Table15[Reservation Placed Date]</f>
        <v>1602</v>
      </c>
      <c r="E1023" s="46" t="s">
        <v>20</v>
      </c>
      <c r="F1023" s="34">
        <v>45288</v>
      </c>
      <c r="G1023" s="36">
        <f ca="1">TODAY()-Table15[Order Invitation Received Date]</f>
        <v>106</v>
      </c>
      <c r="H1023" s="34">
        <v>45288</v>
      </c>
      <c r="I1023" s="36">
        <f ca="1">TODAY()-Table15[Order Placed Date]</f>
        <v>106</v>
      </c>
      <c r="J1023" s="32" t="s">
        <v>597</v>
      </c>
      <c r="K1023" s="32" t="s">
        <v>2110</v>
      </c>
      <c r="L1023" s="32" t="s">
        <v>2111</v>
      </c>
      <c r="M1023" s="32" t="s">
        <v>23</v>
      </c>
      <c r="N1023" s="46" t="s">
        <v>340</v>
      </c>
      <c r="O1023" s="32" t="s">
        <v>25</v>
      </c>
      <c r="P1023" s="32" t="s">
        <v>26</v>
      </c>
    </row>
    <row r="1024" spans="1:16" x14ac:dyDescent="0.25">
      <c r="A1024" s="49" t="s">
        <v>2469</v>
      </c>
      <c r="B1024" s="32" t="s">
        <v>46</v>
      </c>
      <c r="C1024" s="33">
        <v>43792</v>
      </c>
      <c r="D1024" s="37">
        <f ca="1">TODAY()-Table15[Reservation Placed Date]</f>
        <v>1602</v>
      </c>
      <c r="E1024" s="32" t="s">
        <v>25</v>
      </c>
      <c r="F1024" s="34">
        <v>45288</v>
      </c>
      <c r="G1024" s="36">
        <f ca="1">TODAY()-Table15[Order Invitation Received Date]</f>
        <v>106</v>
      </c>
      <c r="H1024" s="34">
        <v>45291</v>
      </c>
      <c r="I1024" s="36">
        <f ca="1">TODAY()-Table15[Order Placed Date]</f>
        <v>103</v>
      </c>
      <c r="J1024" s="32" t="s">
        <v>450</v>
      </c>
      <c r="K1024" s="32" t="s">
        <v>2470</v>
      </c>
      <c r="L1024" s="32" t="s">
        <v>2471</v>
      </c>
      <c r="M1024" s="32" t="s">
        <v>23</v>
      </c>
      <c r="N1024" s="46" t="s">
        <v>340</v>
      </c>
      <c r="O1024" s="32" t="s">
        <v>25</v>
      </c>
      <c r="P1024" s="32" t="s">
        <v>26</v>
      </c>
    </row>
    <row r="1025" spans="1:16" x14ac:dyDescent="0.25">
      <c r="A1025" s="49" t="s">
        <v>1478</v>
      </c>
      <c r="B1025" s="32" t="s">
        <v>46</v>
      </c>
      <c r="C1025" s="33">
        <v>43792</v>
      </c>
      <c r="D1025" s="37">
        <f ca="1">TODAY()-Table15[Reservation Placed Date]</f>
        <v>1602</v>
      </c>
      <c r="E1025" s="32" t="s">
        <v>25</v>
      </c>
      <c r="F1025" s="34">
        <v>45288</v>
      </c>
      <c r="G1025" s="36">
        <f ca="1">TODAY()-Table15[Order Invitation Received Date]</f>
        <v>106</v>
      </c>
      <c r="H1025" s="34">
        <v>45288</v>
      </c>
      <c r="I1025" s="36">
        <f ca="1">TODAY()-Table15[Order Placed Date]</f>
        <v>106</v>
      </c>
      <c r="J1025" s="32" t="s">
        <v>427</v>
      </c>
      <c r="K1025" s="32" t="s">
        <v>1122</v>
      </c>
      <c r="L1025" s="32" t="s">
        <v>480</v>
      </c>
      <c r="M1025" s="32" t="s">
        <v>23</v>
      </c>
      <c r="N1025" s="46" t="s">
        <v>340</v>
      </c>
      <c r="O1025" s="32" t="s">
        <v>25</v>
      </c>
      <c r="P1025" s="32" t="s">
        <v>26</v>
      </c>
    </row>
    <row r="1026" spans="1:16" x14ac:dyDescent="0.25">
      <c r="A1026" s="49" t="s">
        <v>1777</v>
      </c>
      <c r="B1026" s="32" t="s">
        <v>95</v>
      </c>
      <c r="C1026" s="33">
        <v>43792</v>
      </c>
      <c r="D1026" s="37">
        <f ca="1">TODAY()-Table15[Reservation Placed Date]</f>
        <v>1602</v>
      </c>
      <c r="E1026" s="32" t="s">
        <v>25</v>
      </c>
      <c r="F1026" s="34">
        <v>45286</v>
      </c>
      <c r="G1026" s="36">
        <f ca="1">TODAY()-Table15[Order Invitation Received Date]</f>
        <v>108</v>
      </c>
      <c r="H1026" s="34">
        <v>45289</v>
      </c>
      <c r="I1026" s="36">
        <f ca="1">TODAY()-Table15[Order Placed Date]</f>
        <v>105</v>
      </c>
      <c r="J1026" s="32" t="s">
        <v>701</v>
      </c>
      <c r="K1026" s="32" t="s">
        <v>1778</v>
      </c>
      <c r="L1026" s="32" t="s">
        <v>480</v>
      </c>
      <c r="M1026" s="32" t="s">
        <v>23</v>
      </c>
      <c r="N1026" s="46" t="s">
        <v>24</v>
      </c>
      <c r="O1026" s="32" t="s">
        <v>25</v>
      </c>
      <c r="P1026" s="32" t="s">
        <v>26</v>
      </c>
    </row>
    <row r="1027" spans="1:16" x14ac:dyDescent="0.25">
      <c r="A1027" s="49" t="s">
        <v>2002</v>
      </c>
      <c r="B1027" s="32" t="s">
        <v>19</v>
      </c>
      <c r="C1027" s="33">
        <v>43792</v>
      </c>
      <c r="D1027" s="37">
        <f ca="1">TODAY()-Table15[Reservation Placed Date]</f>
        <v>1602</v>
      </c>
      <c r="E1027" s="32" t="s">
        <v>25</v>
      </c>
      <c r="F1027" s="34">
        <v>45283</v>
      </c>
      <c r="G1027" s="36">
        <f ca="1">TODAY()-Table15[Order Invitation Received Date]</f>
        <v>111</v>
      </c>
      <c r="H1027" s="34">
        <v>45284</v>
      </c>
      <c r="I1027" s="36">
        <f ca="1">TODAY()-Table15[Order Placed Date]</f>
        <v>110</v>
      </c>
      <c r="J1027" s="32" t="s">
        <v>486</v>
      </c>
      <c r="K1027" s="32" t="s">
        <v>1222</v>
      </c>
      <c r="L1027" s="32" t="s">
        <v>2003</v>
      </c>
      <c r="M1027" s="32" t="s">
        <v>23</v>
      </c>
      <c r="N1027" s="46" t="s">
        <v>356</v>
      </c>
      <c r="O1027" s="32" t="s">
        <v>25</v>
      </c>
      <c r="P1027" s="32" t="s">
        <v>26</v>
      </c>
    </row>
    <row r="1028" spans="1:16" x14ac:dyDescent="0.25">
      <c r="A1028" s="49" t="s">
        <v>2596</v>
      </c>
      <c r="B1028" s="32" t="s">
        <v>59</v>
      </c>
      <c r="C1028" s="33">
        <v>43792</v>
      </c>
      <c r="D1028" s="37">
        <f ca="1">TODAY()-Table15[Reservation Placed Date]</f>
        <v>1602</v>
      </c>
      <c r="E1028" s="32" t="s">
        <v>25</v>
      </c>
      <c r="F1028" s="34">
        <v>45281</v>
      </c>
      <c r="G1028" s="36">
        <f ca="1">TODAY()-Table15[Order Invitation Received Date]</f>
        <v>113</v>
      </c>
      <c r="H1028" s="34">
        <v>45283</v>
      </c>
      <c r="I1028" s="36">
        <f ca="1">TODAY()-Table15[Order Placed Date]</f>
        <v>111</v>
      </c>
      <c r="J1028" s="32" t="s">
        <v>2597</v>
      </c>
      <c r="K1028" s="32" t="s">
        <v>2598</v>
      </c>
      <c r="L1028" s="34">
        <v>45597</v>
      </c>
      <c r="M1028" s="32" t="s">
        <v>23</v>
      </c>
      <c r="N1028" s="46"/>
      <c r="O1028" s="32" t="s">
        <v>25</v>
      </c>
      <c r="P1028" s="32" t="s">
        <v>26</v>
      </c>
    </row>
    <row r="1029" spans="1:16" x14ac:dyDescent="0.25">
      <c r="A1029" s="49" t="s">
        <v>1627</v>
      </c>
      <c r="B1029" s="32" t="s">
        <v>19</v>
      </c>
      <c r="C1029" s="33">
        <v>43792</v>
      </c>
      <c r="D1029" s="37">
        <f ca="1">TODAY()-Table15[Reservation Placed Date]</f>
        <v>1602</v>
      </c>
      <c r="E1029" s="32" t="s">
        <v>25</v>
      </c>
      <c r="F1029" s="34">
        <v>45280</v>
      </c>
      <c r="G1029" s="36">
        <f ca="1">TODAY()-Table15[Order Invitation Received Date]</f>
        <v>114</v>
      </c>
      <c r="H1029" s="34">
        <v>45283</v>
      </c>
      <c r="I1029" s="36">
        <f ca="1">TODAY()-Table15[Order Placed Date]</f>
        <v>111</v>
      </c>
      <c r="J1029" s="32" t="s">
        <v>21</v>
      </c>
      <c r="K1029" s="32" t="s">
        <v>1628</v>
      </c>
      <c r="L1029" s="32" t="s">
        <v>552</v>
      </c>
      <c r="M1029" s="32" t="s">
        <v>23</v>
      </c>
      <c r="N1029" s="46" t="s">
        <v>340</v>
      </c>
      <c r="O1029" s="32" t="s">
        <v>25</v>
      </c>
      <c r="P1029" s="32" t="s">
        <v>26</v>
      </c>
    </row>
    <row r="1030" spans="1:16" x14ac:dyDescent="0.25">
      <c r="A1030" s="49" t="s">
        <v>3806</v>
      </c>
      <c r="B1030" s="32" t="s">
        <v>29</v>
      </c>
      <c r="C1030" s="33">
        <v>43792</v>
      </c>
      <c r="D1030" s="37">
        <f ca="1">TODAY()-Table15[Reservation Placed Date]</f>
        <v>1602</v>
      </c>
      <c r="E1030" s="32" t="s">
        <v>25</v>
      </c>
      <c r="F1030" s="34">
        <v>45279</v>
      </c>
      <c r="G1030" s="36">
        <f ca="1">TODAY()-Table15[Order Invitation Received Date]</f>
        <v>115</v>
      </c>
      <c r="H1030" s="34">
        <v>45279</v>
      </c>
      <c r="I1030" s="36">
        <f ca="1">TODAY()-Table15[Order Placed Date]</f>
        <v>115</v>
      </c>
      <c r="J1030" s="32" t="s">
        <v>588</v>
      </c>
      <c r="K1030" s="32" t="s">
        <v>1931</v>
      </c>
      <c r="L1030" s="32" t="s">
        <v>3807</v>
      </c>
      <c r="M1030" s="32" t="s">
        <v>23</v>
      </c>
      <c r="N1030" s="46" t="s">
        <v>340</v>
      </c>
      <c r="O1030" s="32" t="s">
        <v>25</v>
      </c>
      <c r="P1030" s="32" t="s">
        <v>26</v>
      </c>
    </row>
    <row r="1031" spans="1:16" x14ac:dyDescent="0.25">
      <c r="A1031" s="49" t="s">
        <v>1155</v>
      </c>
      <c r="B1031" s="32" t="s">
        <v>29</v>
      </c>
      <c r="C1031" s="33">
        <v>43792</v>
      </c>
      <c r="D1031" s="37">
        <f ca="1">TODAY()-Table15[Reservation Placed Date]</f>
        <v>1602</v>
      </c>
      <c r="E1031" s="32" t="s">
        <v>25</v>
      </c>
      <c r="F1031" s="34">
        <v>45275</v>
      </c>
      <c r="G1031" s="36">
        <f ca="1">TODAY()-Table15[Order Invitation Received Date]</f>
        <v>119</v>
      </c>
      <c r="H1031" s="34">
        <v>45276</v>
      </c>
      <c r="I1031" s="36">
        <f ca="1">TODAY()-Table15[Order Placed Date]</f>
        <v>118</v>
      </c>
      <c r="J1031" s="32" t="s">
        <v>1156</v>
      </c>
      <c r="K1031" s="32" t="s">
        <v>25</v>
      </c>
      <c r="L1031" s="32" t="s">
        <v>1157</v>
      </c>
      <c r="M1031" s="32" t="s">
        <v>23</v>
      </c>
      <c r="N1031" s="46" t="s">
        <v>24</v>
      </c>
      <c r="O1031" s="32" t="s">
        <v>25</v>
      </c>
      <c r="P1031" s="32" t="s">
        <v>26</v>
      </c>
    </row>
    <row r="1032" spans="1:16" x14ac:dyDescent="0.25">
      <c r="A1032" s="49" t="s">
        <v>142</v>
      </c>
      <c r="B1032" s="32" t="s">
        <v>95</v>
      </c>
      <c r="C1032" s="33">
        <v>43792</v>
      </c>
      <c r="D1032" s="37">
        <f ca="1">TODAY()-Table15[Reservation Placed Date]</f>
        <v>1602</v>
      </c>
      <c r="E1032" s="46" t="s">
        <v>20</v>
      </c>
      <c r="F1032" s="34">
        <v>45268</v>
      </c>
      <c r="G1032" s="36">
        <f ca="1">TODAY()-Table15[Order Invitation Received Date]</f>
        <v>126</v>
      </c>
      <c r="H1032" s="34">
        <v>45269</v>
      </c>
      <c r="I1032" s="36">
        <f ca="1">TODAY()-Table15[Order Placed Date]</f>
        <v>125</v>
      </c>
      <c r="J1032" s="32" t="s">
        <v>36</v>
      </c>
      <c r="K1032" s="32" t="s">
        <v>76</v>
      </c>
      <c r="L1032" s="32" t="s">
        <v>143</v>
      </c>
      <c r="M1032" s="32" t="s">
        <v>23</v>
      </c>
      <c r="N1032" s="46"/>
      <c r="O1032" s="32" t="s">
        <v>25</v>
      </c>
      <c r="P1032" s="32" t="s">
        <v>26</v>
      </c>
    </row>
    <row r="1033" spans="1:16" x14ac:dyDescent="0.25">
      <c r="A1033" s="49" t="s">
        <v>268</v>
      </c>
      <c r="B1033" s="32" t="s">
        <v>59</v>
      </c>
      <c r="C1033" s="33">
        <v>43792</v>
      </c>
      <c r="D1033" s="37">
        <f ca="1">TODAY()-Table15[Reservation Placed Date]</f>
        <v>1602</v>
      </c>
      <c r="E1033" s="32" t="s">
        <v>25</v>
      </c>
      <c r="F1033" s="34">
        <v>45268</v>
      </c>
      <c r="G1033" s="36">
        <f ca="1">TODAY()-Table15[Order Invitation Received Date]</f>
        <v>126</v>
      </c>
      <c r="H1033" s="34">
        <v>45268</v>
      </c>
      <c r="I1033" s="36">
        <f ca="1">TODAY()-Table15[Order Placed Date]</f>
        <v>126</v>
      </c>
      <c r="J1033" s="32" t="s">
        <v>36</v>
      </c>
      <c r="K1033" s="32" t="s">
        <v>81</v>
      </c>
      <c r="L1033" s="32" t="s">
        <v>269</v>
      </c>
      <c r="M1033" s="32" t="s">
        <v>23</v>
      </c>
      <c r="N1033" s="46"/>
      <c r="O1033" s="32" t="s">
        <v>25</v>
      </c>
      <c r="P1033" s="32" t="s">
        <v>26</v>
      </c>
    </row>
    <row r="1034" spans="1:16" x14ac:dyDescent="0.25">
      <c r="A1034" s="49" t="s">
        <v>1167</v>
      </c>
      <c r="B1034" s="32" t="s">
        <v>35</v>
      </c>
      <c r="C1034" s="33">
        <v>43792</v>
      </c>
      <c r="D1034" s="37">
        <f ca="1">TODAY()-Table15[Reservation Placed Date]</f>
        <v>1602</v>
      </c>
      <c r="E1034" s="32" t="s">
        <v>25</v>
      </c>
      <c r="F1034" s="34">
        <v>45268</v>
      </c>
      <c r="G1034" s="36">
        <f ca="1">TODAY()-Table15[Order Invitation Received Date]</f>
        <v>126</v>
      </c>
      <c r="H1034" s="34">
        <v>45268</v>
      </c>
      <c r="I1034" s="36">
        <f ca="1">TODAY()-Table15[Order Placed Date]</f>
        <v>126</v>
      </c>
      <c r="J1034" s="32" t="s">
        <v>30</v>
      </c>
      <c r="K1034" s="32" t="s">
        <v>131</v>
      </c>
      <c r="L1034" s="32" t="s">
        <v>162</v>
      </c>
      <c r="M1034" s="32" t="s">
        <v>23</v>
      </c>
      <c r="N1034" s="46" t="s">
        <v>340</v>
      </c>
      <c r="O1034" s="32" t="s">
        <v>25</v>
      </c>
      <c r="P1034" s="32" t="s">
        <v>26</v>
      </c>
    </row>
    <row r="1035" spans="1:16" x14ac:dyDescent="0.25">
      <c r="A1035" s="49" t="s">
        <v>1612</v>
      </c>
      <c r="B1035" s="32" t="s">
        <v>95</v>
      </c>
      <c r="C1035" s="33">
        <v>43792</v>
      </c>
      <c r="D1035" s="37">
        <f ca="1">TODAY()-Table15[Reservation Placed Date]</f>
        <v>1602</v>
      </c>
      <c r="E1035" s="32" t="s">
        <v>25</v>
      </c>
      <c r="F1035" s="34">
        <v>45268</v>
      </c>
      <c r="G1035" s="36">
        <f ca="1">TODAY()-Table15[Order Invitation Received Date]</f>
        <v>126</v>
      </c>
      <c r="H1035" s="34">
        <v>45290</v>
      </c>
      <c r="I1035" s="36">
        <f ca="1">TODAY()-Table15[Order Placed Date]</f>
        <v>104</v>
      </c>
      <c r="J1035" s="32" t="s">
        <v>36</v>
      </c>
      <c r="K1035" s="32" t="s">
        <v>1613</v>
      </c>
      <c r="L1035" s="32" t="s">
        <v>165</v>
      </c>
      <c r="M1035" s="32" t="s">
        <v>23</v>
      </c>
      <c r="N1035" s="46" t="s">
        <v>340</v>
      </c>
      <c r="O1035" s="32" t="s">
        <v>25</v>
      </c>
      <c r="P1035" s="32" t="s">
        <v>26</v>
      </c>
    </row>
    <row r="1036" spans="1:16" x14ac:dyDescent="0.25">
      <c r="A1036" s="49" t="s">
        <v>2997</v>
      </c>
      <c r="B1036" s="32" t="s">
        <v>2828</v>
      </c>
      <c r="C1036" s="33">
        <v>43792</v>
      </c>
      <c r="D1036" s="37">
        <f ca="1">TODAY()-Table15[Reservation Placed Date]</f>
        <v>1602</v>
      </c>
      <c r="E1036" s="32" t="s">
        <v>25</v>
      </c>
      <c r="F1036" s="47">
        <v>44978</v>
      </c>
      <c r="G1036" s="48">
        <f ca="1">TODAY()-Table15[Order Invitation Received Date]</f>
        <v>416</v>
      </c>
      <c r="H1036" s="34">
        <v>44979</v>
      </c>
      <c r="I1036" s="36">
        <f ca="1">TODAY()-Table15[Order Placed Date]</f>
        <v>415</v>
      </c>
      <c r="J1036" s="32" t="s">
        <v>410</v>
      </c>
      <c r="K1036" s="32" t="s">
        <v>2998</v>
      </c>
      <c r="L1036" s="32" t="s">
        <v>2965</v>
      </c>
      <c r="M1036" s="32" t="s">
        <v>23</v>
      </c>
      <c r="N1036" s="46" t="s">
        <v>24</v>
      </c>
      <c r="O1036" s="32" t="s">
        <v>25</v>
      </c>
      <c r="P1036" s="32" t="s">
        <v>26</v>
      </c>
    </row>
    <row r="1037" spans="1:16" x14ac:dyDescent="0.25">
      <c r="A1037" s="49" t="s">
        <v>2316</v>
      </c>
      <c r="B1037" s="32" t="s">
        <v>2201</v>
      </c>
      <c r="C1037" s="33">
        <v>43792</v>
      </c>
      <c r="D1037" s="37">
        <f ca="1">TODAY()-Table15[Reservation Placed Date]</f>
        <v>1602</v>
      </c>
      <c r="E1037" s="46" t="s">
        <v>20</v>
      </c>
      <c r="F1037" s="47">
        <v>44944</v>
      </c>
      <c r="G1037" s="48">
        <f ca="1">TODAY()-Table15[Order Invitation Received Date]</f>
        <v>450</v>
      </c>
      <c r="H1037" s="34">
        <v>44944</v>
      </c>
      <c r="I1037" s="36">
        <f ca="1">TODAY()-Table15[Order Placed Date]</f>
        <v>450</v>
      </c>
      <c r="J1037" s="32" t="s">
        <v>30</v>
      </c>
      <c r="K1037" s="32" t="s">
        <v>41</v>
      </c>
      <c r="L1037" s="32" t="s">
        <v>2317</v>
      </c>
      <c r="M1037" s="32" t="s">
        <v>23</v>
      </c>
      <c r="N1037" s="46" t="s">
        <v>340</v>
      </c>
      <c r="O1037" s="32" t="s">
        <v>25</v>
      </c>
      <c r="P1037" s="32" t="s">
        <v>26</v>
      </c>
    </row>
    <row r="1038" spans="1:16" x14ac:dyDescent="0.25">
      <c r="A1038" s="49" t="s">
        <v>3972</v>
      </c>
      <c r="B1038" s="32" t="s">
        <v>3927</v>
      </c>
      <c r="C1038" s="33">
        <v>43793</v>
      </c>
      <c r="D1038" s="37">
        <f ca="1">TODAY()-Table15[Reservation Placed Date]</f>
        <v>1601</v>
      </c>
      <c r="E1038" s="32" t="s">
        <v>25</v>
      </c>
      <c r="F1038" s="34">
        <v>45384</v>
      </c>
      <c r="G1038" s="36">
        <f ca="1">TODAY()-Table15[Order Invitation Received Date]</f>
        <v>10</v>
      </c>
      <c r="H1038" s="34">
        <v>45384</v>
      </c>
      <c r="I1038" s="36">
        <f ca="1">TODAY()-Table15[Order Placed Date]</f>
        <v>10</v>
      </c>
      <c r="J1038" s="32" t="s">
        <v>593</v>
      </c>
      <c r="K1038" s="32" t="s">
        <v>3973</v>
      </c>
      <c r="L1038" s="32" t="s">
        <v>3942</v>
      </c>
      <c r="M1038" s="32" t="s">
        <v>23</v>
      </c>
      <c r="N1038" s="46" t="s">
        <v>24</v>
      </c>
      <c r="O1038" s="32" t="s">
        <v>25</v>
      </c>
      <c r="P1038" s="32" t="s">
        <v>26</v>
      </c>
    </row>
    <row r="1039" spans="1:16" x14ac:dyDescent="0.25">
      <c r="A1039" s="49" t="s">
        <v>3953</v>
      </c>
      <c r="B1039" s="32" t="s">
        <v>3927</v>
      </c>
      <c r="C1039" s="33">
        <v>43793</v>
      </c>
      <c r="D1039" s="37">
        <f ca="1">TODAY()-Table15[Reservation Placed Date]</f>
        <v>1601</v>
      </c>
      <c r="E1039" s="32" t="s">
        <v>25</v>
      </c>
      <c r="F1039" s="34">
        <v>45384</v>
      </c>
      <c r="G1039" s="36">
        <f ca="1">TODAY()-Table15[Order Invitation Received Date]</f>
        <v>10</v>
      </c>
      <c r="H1039" s="34">
        <v>45384</v>
      </c>
      <c r="I1039" s="36">
        <f ca="1">TODAY()-Table15[Order Placed Date]</f>
        <v>10</v>
      </c>
      <c r="J1039" s="32" t="s">
        <v>399</v>
      </c>
      <c r="K1039" s="32" t="s">
        <v>269</v>
      </c>
      <c r="L1039" s="32" t="s">
        <v>3358</v>
      </c>
      <c r="M1039" s="32" t="s">
        <v>23</v>
      </c>
      <c r="N1039" s="46" t="s">
        <v>340</v>
      </c>
      <c r="O1039" s="32" t="s">
        <v>25</v>
      </c>
      <c r="P1039" s="32" t="s">
        <v>26</v>
      </c>
    </row>
    <row r="1040" spans="1:16" x14ac:dyDescent="0.25">
      <c r="A1040" s="49" t="s">
        <v>4069</v>
      </c>
      <c r="B1040" s="32" t="s">
        <v>2801</v>
      </c>
      <c r="C1040" s="33">
        <v>43793</v>
      </c>
      <c r="D1040" s="37">
        <f ca="1">TODAY()-Table15[Reservation Placed Date]</f>
        <v>1601</v>
      </c>
      <c r="E1040" s="32" t="s">
        <v>25</v>
      </c>
      <c r="F1040" s="34">
        <v>45375</v>
      </c>
      <c r="G1040" s="36">
        <f ca="1">TODAY()-Table15[Order Invitation Received Date]</f>
        <v>19</v>
      </c>
      <c r="H1040" s="34">
        <v>45382</v>
      </c>
      <c r="I1040" s="36">
        <f ca="1">TODAY()-Table15[Order Placed Date]</f>
        <v>12</v>
      </c>
      <c r="J1040" s="32" t="s">
        <v>36</v>
      </c>
      <c r="K1040" s="32" t="s">
        <v>124</v>
      </c>
      <c r="L1040" s="32" t="s">
        <v>4070</v>
      </c>
      <c r="M1040" s="32" t="s">
        <v>23</v>
      </c>
      <c r="N1040" s="46" t="s">
        <v>24</v>
      </c>
      <c r="O1040" s="32" t="s">
        <v>25</v>
      </c>
      <c r="P1040" s="32" t="s">
        <v>26</v>
      </c>
    </row>
    <row r="1041" spans="1:16" x14ac:dyDescent="0.25">
      <c r="A1041" s="49" t="s">
        <v>3878</v>
      </c>
      <c r="B1041" s="32" t="s">
        <v>3798</v>
      </c>
      <c r="C1041" s="33">
        <v>43793</v>
      </c>
      <c r="D1041" s="37">
        <f ca="1">TODAY()-Table15[Reservation Placed Date]</f>
        <v>1601</v>
      </c>
      <c r="E1041" s="32" t="s">
        <v>25</v>
      </c>
      <c r="F1041" s="34">
        <v>45374</v>
      </c>
      <c r="G1041" s="36">
        <f ca="1">TODAY()-Table15[Order Invitation Received Date]</f>
        <v>20</v>
      </c>
      <c r="H1041" s="34">
        <v>45375</v>
      </c>
      <c r="I1041" s="36">
        <f ca="1">TODAY()-Table15[Order Placed Date]</f>
        <v>19</v>
      </c>
      <c r="J1041" s="32" t="s">
        <v>119</v>
      </c>
      <c r="K1041" s="32" t="s">
        <v>2849</v>
      </c>
      <c r="L1041" s="32" t="s">
        <v>3184</v>
      </c>
      <c r="M1041" s="32" t="s">
        <v>23</v>
      </c>
      <c r="N1041" s="46" t="s">
        <v>24</v>
      </c>
      <c r="O1041" s="32" t="s">
        <v>25</v>
      </c>
      <c r="P1041" s="32" t="s">
        <v>26</v>
      </c>
    </row>
    <row r="1042" spans="1:16" ht="25.5" x14ac:dyDescent="0.25">
      <c r="A1042" s="49" t="s">
        <v>3846</v>
      </c>
      <c r="B1042" s="32" t="s">
        <v>3356</v>
      </c>
      <c r="C1042" s="33">
        <v>43793</v>
      </c>
      <c r="D1042" s="37">
        <f ca="1">TODAY()-Table15[Reservation Placed Date]</f>
        <v>1601</v>
      </c>
      <c r="E1042" s="46" t="s">
        <v>20</v>
      </c>
      <c r="F1042" s="34">
        <v>45373</v>
      </c>
      <c r="G1042" s="36">
        <f ca="1">TODAY()-Table15[Order Invitation Received Date]</f>
        <v>21</v>
      </c>
      <c r="H1042" s="34">
        <v>45375</v>
      </c>
      <c r="I1042" s="36">
        <f ca="1">TODAY()-Table15[Order Placed Date]</f>
        <v>19</v>
      </c>
      <c r="J1042" s="32" t="s">
        <v>779</v>
      </c>
      <c r="K1042" s="32" t="s">
        <v>3847</v>
      </c>
      <c r="L1042" s="32" t="s">
        <v>3184</v>
      </c>
      <c r="M1042" s="32" t="s">
        <v>23</v>
      </c>
      <c r="N1042" s="46" t="s">
        <v>340</v>
      </c>
      <c r="O1042" s="32" t="s">
        <v>25</v>
      </c>
      <c r="P1042" s="32" t="s">
        <v>26</v>
      </c>
    </row>
    <row r="1043" spans="1:16" x14ac:dyDescent="0.25">
      <c r="A1043" s="49" t="s">
        <v>3810</v>
      </c>
      <c r="B1043" s="32" t="s">
        <v>308</v>
      </c>
      <c r="C1043" s="33">
        <v>43793</v>
      </c>
      <c r="D1043" s="37">
        <f ca="1">TODAY()-Table15[Reservation Placed Date]</f>
        <v>1601</v>
      </c>
      <c r="E1043" s="46" t="s">
        <v>20</v>
      </c>
      <c r="F1043" s="34">
        <v>45372</v>
      </c>
      <c r="G1043" s="36">
        <f ca="1">TODAY()-Table15[Order Invitation Received Date]</f>
        <v>22</v>
      </c>
      <c r="H1043" s="34">
        <v>45373</v>
      </c>
      <c r="I1043" s="36">
        <f ca="1">TODAY()-Table15[Order Placed Date]</f>
        <v>21</v>
      </c>
      <c r="J1043" s="32" t="s">
        <v>30</v>
      </c>
      <c r="K1043" s="32" t="s">
        <v>197</v>
      </c>
      <c r="L1043" s="32" t="s">
        <v>3143</v>
      </c>
      <c r="M1043" s="32" t="s">
        <v>23</v>
      </c>
      <c r="N1043" s="46" t="s">
        <v>24</v>
      </c>
      <c r="O1043" s="32" t="s">
        <v>25</v>
      </c>
      <c r="P1043" s="32" t="s">
        <v>26</v>
      </c>
    </row>
    <row r="1044" spans="1:16" x14ac:dyDescent="0.25">
      <c r="A1044" s="49" t="s">
        <v>3889</v>
      </c>
      <c r="B1044" s="32" t="s">
        <v>3798</v>
      </c>
      <c r="C1044" s="33">
        <v>43793</v>
      </c>
      <c r="D1044" s="37">
        <f ca="1">TODAY()-Table15[Reservation Placed Date]</f>
        <v>1601</v>
      </c>
      <c r="E1044" s="32" t="s">
        <v>25</v>
      </c>
      <c r="F1044" s="34">
        <v>45372</v>
      </c>
      <c r="G1044" s="36">
        <f ca="1">TODAY()-Table15[Order Invitation Received Date]</f>
        <v>22</v>
      </c>
      <c r="H1044" s="34">
        <v>45377</v>
      </c>
      <c r="I1044" s="36">
        <f ca="1">TODAY()-Table15[Order Placed Date]</f>
        <v>17</v>
      </c>
      <c r="J1044" s="32" t="s">
        <v>418</v>
      </c>
      <c r="K1044" s="32" t="s">
        <v>32</v>
      </c>
      <c r="L1044" s="32" t="s">
        <v>3831</v>
      </c>
      <c r="M1044" s="32" t="s">
        <v>23</v>
      </c>
      <c r="N1044" s="46" t="s">
        <v>340</v>
      </c>
      <c r="O1044" s="32" t="s">
        <v>25</v>
      </c>
      <c r="P1044" s="32" t="s">
        <v>26</v>
      </c>
    </row>
    <row r="1045" spans="1:16" x14ac:dyDescent="0.25">
      <c r="A1045" s="49" t="s">
        <v>3797</v>
      </c>
      <c r="B1045" s="32" t="s">
        <v>3798</v>
      </c>
      <c r="C1045" s="33">
        <v>43793</v>
      </c>
      <c r="D1045" s="37">
        <f ca="1">TODAY()-Table15[Reservation Placed Date]</f>
        <v>1601</v>
      </c>
      <c r="E1045" s="32" t="s">
        <v>25</v>
      </c>
      <c r="F1045" s="34">
        <v>45372</v>
      </c>
      <c r="G1045" s="36">
        <f ca="1">TODAY()-Table15[Order Invitation Received Date]</f>
        <v>22</v>
      </c>
      <c r="H1045" s="34">
        <v>45372</v>
      </c>
      <c r="I1045" s="36">
        <f ca="1">TODAY()-Table15[Order Placed Date]</f>
        <v>22</v>
      </c>
      <c r="J1045" s="32" t="s">
        <v>36</v>
      </c>
      <c r="K1045" s="32" t="s">
        <v>173</v>
      </c>
      <c r="L1045" s="32" t="s">
        <v>3353</v>
      </c>
      <c r="M1045" s="32" t="s">
        <v>23</v>
      </c>
      <c r="N1045" s="46" t="s">
        <v>340</v>
      </c>
      <c r="O1045" s="32" t="s">
        <v>25</v>
      </c>
      <c r="P1045" s="32" t="s">
        <v>26</v>
      </c>
    </row>
    <row r="1046" spans="1:16" x14ac:dyDescent="0.25">
      <c r="A1046" s="49" t="s">
        <v>3948</v>
      </c>
      <c r="B1046" s="32" t="s">
        <v>3798</v>
      </c>
      <c r="C1046" s="33">
        <v>43793</v>
      </c>
      <c r="D1046" s="37">
        <f ca="1">TODAY()-Table15[Reservation Placed Date]</f>
        <v>1601</v>
      </c>
      <c r="E1046" s="32" t="s">
        <v>25</v>
      </c>
      <c r="F1046" s="34">
        <v>45372</v>
      </c>
      <c r="G1046" s="36">
        <f ca="1">TODAY()-Table15[Order Invitation Received Date]</f>
        <v>22</v>
      </c>
      <c r="H1046" s="34">
        <v>45383</v>
      </c>
      <c r="I1046" s="36">
        <f ca="1">TODAY()-Table15[Order Placed Date]</f>
        <v>11</v>
      </c>
      <c r="J1046" s="32" t="s">
        <v>1217</v>
      </c>
      <c r="K1046" s="32" t="s">
        <v>2687</v>
      </c>
      <c r="L1046" s="32" t="s">
        <v>3420</v>
      </c>
      <c r="M1046" s="32" t="s">
        <v>23</v>
      </c>
      <c r="N1046" s="46" t="s">
        <v>340</v>
      </c>
      <c r="O1046" s="32" t="s">
        <v>25</v>
      </c>
      <c r="P1046" s="32" t="s">
        <v>26</v>
      </c>
    </row>
    <row r="1047" spans="1:16" x14ac:dyDescent="0.25">
      <c r="A1047" s="49" t="s">
        <v>3887</v>
      </c>
      <c r="B1047" s="32" t="s">
        <v>3798</v>
      </c>
      <c r="C1047" s="33">
        <v>43793</v>
      </c>
      <c r="D1047" s="37">
        <f ca="1">TODAY()-Table15[Reservation Placed Date]</f>
        <v>1601</v>
      </c>
      <c r="E1047" s="32" t="s">
        <v>25</v>
      </c>
      <c r="F1047" s="34">
        <v>45372</v>
      </c>
      <c r="G1047" s="36">
        <f ca="1">TODAY()-Table15[Order Invitation Received Date]</f>
        <v>22</v>
      </c>
      <c r="H1047" s="34">
        <v>45372</v>
      </c>
      <c r="I1047" s="36">
        <f ca="1">TODAY()-Table15[Order Placed Date]</f>
        <v>22</v>
      </c>
      <c r="J1047" s="32" t="s">
        <v>238</v>
      </c>
      <c r="K1047" s="32" t="s">
        <v>1392</v>
      </c>
      <c r="L1047" s="32" t="s">
        <v>3184</v>
      </c>
      <c r="M1047" s="32" t="s">
        <v>23</v>
      </c>
      <c r="N1047" s="46" t="s">
        <v>24</v>
      </c>
      <c r="O1047" s="32" t="s">
        <v>25</v>
      </c>
      <c r="P1047" s="32" t="s">
        <v>26</v>
      </c>
    </row>
    <row r="1048" spans="1:16" x14ac:dyDescent="0.25">
      <c r="A1048" s="49" t="s">
        <v>3939</v>
      </c>
      <c r="B1048" s="32" t="s">
        <v>3418</v>
      </c>
      <c r="C1048" s="33">
        <v>43793</v>
      </c>
      <c r="D1048" s="37">
        <f ca="1">TODAY()-Table15[Reservation Placed Date]</f>
        <v>1601</v>
      </c>
      <c r="E1048" s="32" t="s">
        <v>25</v>
      </c>
      <c r="F1048" s="34">
        <v>45370</v>
      </c>
      <c r="G1048" s="36">
        <f ca="1">TODAY()-Table15[Order Invitation Received Date]</f>
        <v>24</v>
      </c>
      <c r="H1048" s="34">
        <v>45372</v>
      </c>
      <c r="I1048" s="36">
        <f ca="1">TODAY()-Table15[Order Placed Date]</f>
        <v>22</v>
      </c>
      <c r="J1048" s="32" t="s">
        <v>588</v>
      </c>
      <c r="K1048" s="32" t="s">
        <v>2354</v>
      </c>
      <c r="L1048" s="32" t="s">
        <v>3184</v>
      </c>
      <c r="M1048" s="32" t="s">
        <v>23</v>
      </c>
      <c r="N1048" s="46" t="s">
        <v>24</v>
      </c>
      <c r="O1048" s="32" t="s">
        <v>25</v>
      </c>
      <c r="P1048" s="32" t="s">
        <v>26</v>
      </c>
    </row>
    <row r="1049" spans="1:16" x14ac:dyDescent="0.25">
      <c r="A1049" s="49" t="s">
        <v>3933</v>
      </c>
      <c r="B1049" s="32" t="s">
        <v>3356</v>
      </c>
      <c r="C1049" s="33">
        <v>43793</v>
      </c>
      <c r="D1049" s="37">
        <f ca="1">TODAY()-Table15[Reservation Placed Date]</f>
        <v>1601</v>
      </c>
      <c r="E1049" s="46" t="s">
        <v>20</v>
      </c>
      <c r="F1049" s="34">
        <v>45369</v>
      </c>
      <c r="G1049" s="36">
        <f ca="1">TODAY()-Table15[Order Invitation Received Date]</f>
        <v>25</v>
      </c>
      <c r="H1049" s="34">
        <v>45370</v>
      </c>
      <c r="I1049" s="36">
        <f ca="1">TODAY()-Table15[Order Placed Date]</f>
        <v>24</v>
      </c>
      <c r="J1049" s="32" t="s">
        <v>528</v>
      </c>
      <c r="K1049" s="32" t="s">
        <v>3281</v>
      </c>
      <c r="L1049" s="32" t="s">
        <v>561</v>
      </c>
      <c r="M1049" s="32" t="s">
        <v>23</v>
      </c>
      <c r="N1049" s="46" t="s">
        <v>340</v>
      </c>
      <c r="O1049" s="32" t="s">
        <v>25</v>
      </c>
      <c r="P1049" s="32" t="s">
        <v>26</v>
      </c>
    </row>
    <row r="1050" spans="1:16" x14ac:dyDescent="0.25">
      <c r="A1050" s="49" t="s">
        <v>3980</v>
      </c>
      <c r="B1050" s="32" t="s">
        <v>3418</v>
      </c>
      <c r="C1050" s="33">
        <v>43793</v>
      </c>
      <c r="D1050" s="37">
        <f ca="1">TODAY()-Table15[Reservation Placed Date]</f>
        <v>1601</v>
      </c>
      <c r="E1050" s="32" t="s">
        <v>25</v>
      </c>
      <c r="F1050" s="34">
        <v>45369</v>
      </c>
      <c r="G1050" s="36">
        <f ca="1">TODAY()-Table15[Order Invitation Received Date]</f>
        <v>25</v>
      </c>
      <c r="H1050" s="34">
        <v>45372</v>
      </c>
      <c r="I1050" s="36">
        <f ca="1">TODAY()-Table15[Order Placed Date]</f>
        <v>22</v>
      </c>
      <c r="J1050" s="32" t="s">
        <v>30</v>
      </c>
      <c r="K1050" s="32" t="s">
        <v>170</v>
      </c>
      <c r="L1050" s="32" t="s">
        <v>3981</v>
      </c>
      <c r="M1050" s="32" t="s">
        <v>23</v>
      </c>
      <c r="N1050" s="46" t="s">
        <v>24</v>
      </c>
      <c r="O1050" s="32" t="s">
        <v>25</v>
      </c>
      <c r="P1050" s="32" t="s">
        <v>26</v>
      </c>
    </row>
    <row r="1051" spans="1:16" x14ac:dyDescent="0.25">
      <c r="A1051" s="49" t="s">
        <v>4071</v>
      </c>
      <c r="B1051" s="32" t="s">
        <v>3418</v>
      </c>
      <c r="C1051" s="33">
        <v>43793</v>
      </c>
      <c r="D1051" s="37">
        <f ca="1">TODAY()-Table15[Reservation Placed Date]</f>
        <v>1601</v>
      </c>
      <c r="E1051" s="32" t="s">
        <v>25</v>
      </c>
      <c r="F1051" s="34">
        <v>45369</v>
      </c>
      <c r="G1051" s="36">
        <f ca="1">TODAY()-Table15[Order Invitation Received Date]</f>
        <v>25</v>
      </c>
      <c r="H1051" s="34">
        <v>45373</v>
      </c>
      <c r="I1051" s="36">
        <f ca="1">TODAY()-Table15[Order Placed Date]</f>
        <v>21</v>
      </c>
      <c r="J1051" s="32" t="s">
        <v>21</v>
      </c>
      <c r="K1051" s="32" t="s">
        <v>4072</v>
      </c>
      <c r="L1051" s="32" t="s">
        <v>3224</v>
      </c>
      <c r="M1051" s="32" t="s">
        <v>23</v>
      </c>
      <c r="N1051" s="46" t="s">
        <v>340</v>
      </c>
      <c r="O1051" s="32" t="s">
        <v>25</v>
      </c>
      <c r="P1051" s="32" t="s">
        <v>26</v>
      </c>
    </row>
    <row r="1052" spans="1:16" x14ac:dyDescent="0.25">
      <c r="A1052" s="49" t="s">
        <v>3802</v>
      </c>
      <c r="B1052" s="32" t="s">
        <v>3356</v>
      </c>
      <c r="C1052" s="33">
        <v>43793</v>
      </c>
      <c r="D1052" s="37">
        <f ca="1">TODAY()-Table15[Reservation Placed Date]</f>
        <v>1601</v>
      </c>
      <c r="E1052" s="32" t="s">
        <v>25</v>
      </c>
      <c r="F1052" s="34">
        <v>45369</v>
      </c>
      <c r="G1052" s="36">
        <f ca="1">TODAY()-Table15[Order Invitation Received Date]</f>
        <v>25</v>
      </c>
      <c r="H1052" s="34">
        <v>45372</v>
      </c>
      <c r="I1052" s="36">
        <f ca="1">TODAY()-Table15[Order Placed Date]</f>
        <v>22</v>
      </c>
      <c r="J1052" s="32" t="s">
        <v>1073</v>
      </c>
      <c r="K1052" s="32" t="s">
        <v>910</v>
      </c>
      <c r="L1052" s="32" t="s">
        <v>3184</v>
      </c>
      <c r="M1052" s="32" t="s">
        <v>23</v>
      </c>
      <c r="N1052" s="46" t="s">
        <v>340</v>
      </c>
      <c r="O1052" s="32" t="s">
        <v>25</v>
      </c>
      <c r="P1052" s="32" t="s">
        <v>26</v>
      </c>
    </row>
    <row r="1053" spans="1:16" x14ac:dyDescent="0.25">
      <c r="A1053" s="49" t="s">
        <v>3808</v>
      </c>
      <c r="B1053" s="32" t="s">
        <v>3418</v>
      </c>
      <c r="C1053" s="33">
        <v>43793</v>
      </c>
      <c r="D1053" s="37">
        <f ca="1">TODAY()-Table15[Reservation Placed Date]</f>
        <v>1601</v>
      </c>
      <c r="E1053" s="32" t="s">
        <v>25</v>
      </c>
      <c r="F1053" s="34">
        <v>45369</v>
      </c>
      <c r="G1053" s="36">
        <f ca="1">TODAY()-Table15[Order Invitation Received Date]</f>
        <v>25</v>
      </c>
      <c r="H1053" s="34">
        <v>45372</v>
      </c>
      <c r="I1053" s="36">
        <f ca="1">TODAY()-Table15[Order Placed Date]</f>
        <v>22</v>
      </c>
      <c r="J1053" s="32" t="s">
        <v>1786</v>
      </c>
      <c r="K1053" s="32" t="s">
        <v>25</v>
      </c>
      <c r="L1053" s="32" t="s">
        <v>3809</v>
      </c>
      <c r="M1053" s="32" t="s">
        <v>23</v>
      </c>
      <c r="N1053" s="46" t="s">
        <v>24</v>
      </c>
      <c r="O1053" s="32" t="s">
        <v>25</v>
      </c>
      <c r="P1053" s="32" t="s">
        <v>26</v>
      </c>
    </row>
    <row r="1054" spans="1:16" x14ac:dyDescent="0.25">
      <c r="A1054" s="49" t="s">
        <v>3433</v>
      </c>
      <c r="B1054" s="32" t="s">
        <v>308</v>
      </c>
      <c r="C1054" s="33">
        <v>43793</v>
      </c>
      <c r="D1054" s="37">
        <f ca="1">TODAY()-Table15[Reservation Placed Date]</f>
        <v>1601</v>
      </c>
      <c r="E1054" s="32" t="s">
        <v>25</v>
      </c>
      <c r="F1054" s="34">
        <v>45369</v>
      </c>
      <c r="G1054" s="36">
        <f ca="1">TODAY()-Table15[Order Invitation Received Date]</f>
        <v>25</v>
      </c>
      <c r="H1054" s="34">
        <v>45369</v>
      </c>
      <c r="I1054" s="36">
        <f ca="1">TODAY()-Table15[Order Placed Date]</f>
        <v>25</v>
      </c>
      <c r="J1054" s="32" t="s">
        <v>410</v>
      </c>
      <c r="K1054" s="32" t="s">
        <v>1881</v>
      </c>
      <c r="L1054" s="32" t="s">
        <v>3143</v>
      </c>
      <c r="M1054" s="32" t="s">
        <v>23</v>
      </c>
      <c r="N1054" s="46" t="s">
        <v>340</v>
      </c>
      <c r="O1054" s="32" t="s">
        <v>25</v>
      </c>
      <c r="P1054" s="32" t="s">
        <v>26</v>
      </c>
    </row>
    <row r="1055" spans="1:16" x14ac:dyDescent="0.25">
      <c r="A1055" s="49" t="s">
        <v>3915</v>
      </c>
      <c r="B1055" s="32" t="s">
        <v>3356</v>
      </c>
      <c r="C1055" s="33">
        <v>43793</v>
      </c>
      <c r="D1055" s="37">
        <f ca="1">TODAY()-Table15[Reservation Placed Date]</f>
        <v>1601</v>
      </c>
      <c r="E1055" s="32" t="s">
        <v>25</v>
      </c>
      <c r="F1055" s="34">
        <v>45369</v>
      </c>
      <c r="G1055" s="36">
        <f ca="1">TODAY()-Table15[Order Invitation Received Date]</f>
        <v>25</v>
      </c>
      <c r="H1055" s="34">
        <v>45373</v>
      </c>
      <c r="I1055" s="36">
        <f ca="1">TODAY()-Table15[Order Placed Date]</f>
        <v>21</v>
      </c>
      <c r="J1055" s="32" t="s">
        <v>238</v>
      </c>
      <c r="K1055" s="32" t="s">
        <v>25</v>
      </c>
      <c r="L1055" s="32" t="s">
        <v>3184</v>
      </c>
      <c r="M1055" s="32" t="s">
        <v>23</v>
      </c>
      <c r="N1055" s="46" t="s">
        <v>24</v>
      </c>
      <c r="O1055" s="32" t="s">
        <v>25</v>
      </c>
      <c r="P1055" s="32" t="s">
        <v>26</v>
      </c>
    </row>
    <row r="1056" spans="1:16" x14ac:dyDescent="0.25">
      <c r="A1056" s="49" t="s">
        <v>3441</v>
      </c>
      <c r="B1056" s="32" t="s">
        <v>3356</v>
      </c>
      <c r="C1056" s="33">
        <v>43793</v>
      </c>
      <c r="D1056" s="37">
        <f ca="1">TODAY()-Table15[Reservation Placed Date]</f>
        <v>1601</v>
      </c>
      <c r="E1056" s="32" t="s">
        <v>25</v>
      </c>
      <c r="F1056" s="34">
        <v>45369</v>
      </c>
      <c r="G1056" s="36">
        <f ca="1">TODAY()-Table15[Order Invitation Received Date]</f>
        <v>25</v>
      </c>
      <c r="H1056" s="34">
        <v>45369</v>
      </c>
      <c r="I1056" s="36">
        <f ca="1">TODAY()-Table15[Order Placed Date]</f>
        <v>25</v>
      </c>
      <c r="J1056" s="32" t="s">
        <v>30</v>
      </c>
      <c r="K1056" s="32" t="s">
        <v>41</v>
      </c>
      <c r="L1056" s="32" t="s">
        <v>3353</v>
      </c>
      <c r="M1056" s="32" t="s">
        <v>23</v>
      </c>
      <c r="N1056" s="46" t="s">
        <v>340</v>
      </c>
      <c r="O1056" s="32" t="s">
        <v>25</v>
      </c>
      <c r="P1056" s="32" t="s">
        <v>26</v>
      </c>
    </row>
    <row r="1057" spans="1:16" x14ac:dyDescent="0.25">
      <c r="A1057" s="49" t="s">
        <v>3940</v>
      </c>
      <c r="B1057" s="32" t="s">
        <v>3418</v>
      </c>
      <c r="C1057" s="33">
        <v>43793</v>
      </c>
      <c r="D1057" s="37">
        <f ca="1">TODAY()-Table15[Reservation Placed Date]</f>
        <v>1601</v>
      </c>
      <c r="E1057" s="32" t="s">
        <v>25</v>
      </c>
      <c r="F1057" s="34">
        <v>45369</v>
      </c>
      <c r="G1057" s="36">
        <f ca="1">TODAY()-Table15[Order Invitation Received Date]</f>
        <v>25</v>
      </c>
      <c r="H1057" s="34">
        <v>45376</v>
      </c>
      <c r="I1057" s="36">
        <f ca="1">TODAY()-Table15[Order Placed Date]</f>
        <v>18</v>
      </c>
      <c r="J1057" s="32" t="s">
        <v>698</v>
      </c>
      <c r="K1057" s="32" t="s">
        <v>3941</v>
      </c>
      <c r="L1057" s="32" t="s">
        <v>3942</v>
      </c>
      <c r="M1057" s="32" t="s">
        <v>23</v>
      </c>
      <c r="N1057" s="46" t="s">
        <v>340</v>
      </c>
      <c r="O1057" s="32" t="s">
        <v>25</v>
      </c>
      <c r="P1057" s="32" t="s">
        <v>26</v>
      </c>
    </row>
    <row r="1058" spans="1:16" x14ac:dyDescent="0.25">
      <c r="A1058" s="49" t="s">
        <v>3417</v>
      </c>
      <c r="B1058" s="32" t="s">
        <v>3418</v>
      </c>
      <c r="C1058" s="33">
        <v>43793</v>
      </c>
      <c r="D1058" s="37">
        <f ca="1">TODAY()-Table15[Reservation Placed Date]</f>
        <v>1601</v>
      </c>
      <c r="E1058" s="32" t="s">
        <v>25</v>
      </c>
      <c r="F1058" s="34">
        <v>45369</v>
      </c>
      <c r="G1058" s="36">
        <f ca="1">TODAY()-Table15[Order Invitation Received Date]</f>
        <v>25</v>
      </c>
      <c r="H1058" s="34">
        <v>45369</v>
      </c>
      <c r="I1058" s="36">
        <f ca="1">TODAY()-Table15[Order Placed Date]</f>
        <v>25</v>
      </c>
      <c r="J1058" s="32" t="s">
        <v>134</v>
      </c>
      <c r="K1058" s="32" t="s">
        <v>3419</v>
      </c>
      <c r="L1058" s="32" t="s">
        <v>3420</v>
      </c>
      <c r="M1058" s="32" t="s">
        <v>23</v>
      </c>
      <c r="N1058" s="46" t="s">
        <v>24</v>
      </c>
      <c r="O1058" s="32" t="s">
        <v>25</v>
      </c>
      <c r="P1058" s="32" t="s">
        <v>26</v>
      </c>
    </row>
    <row r="1059" spans="1:16" x14ac:dyDescent="0.25">
      <c r="A1059" s="49" t="s">
        <v>3920</v>
      </c>
      <c r="B1059" s="32" t="s">
        <v>3356</v>
      </c>
      <c r="C1059" s="33">
        <v>43793</v>
      </c>
      <c r="D1059" s="37">
        <f ca="1">TODAY()-Table15[Reservation Placed Date]</f>
        <v>1601</v>
      </c>
      <c r="E1059" s="32" t="s">
        <v>25</v>
      </c>
      <c r="F1059" s="34">
        <v>45368</v>
      </c>
      <c r="G1059" s="36">
        <f ca="1">TODAY()-Table15[Order Invitation Received Date]</f>
        <v>26</v>
      </c>
      <c r="H1059" s="34">
        <v>45370</v>
      </c>
      <c r="I1059" s="36">
        <f ca="1">TODAY()-Table15[Order Placed Date]</f>
        <v>24</v>
      </c>
      <c r="J1059" s="32" t="s">
        <v>779</v>
      </c>
      <c r="K1059" s="32" t="s">
        <v>3921</v>
      </c>
      <c r="L1059" s="32" t="s">
        <v>127</v>
      </c>
      <c r="M1059" s="32" t="s">
        <v>23</v>
      </c>
      <c r="N1059" s="46" t="s">
        <v>24</v>
      </c>
      <c r="O1059" s="32" t="s">
        <v>25</v>
      </c>
      <c r="P1059" s="32" t="s">
        <v>26</v>
      </c>
    </row>
    <row r="1060" spans="1:16" x14ac:dyDescent="0.25">
      <c r="A1060" s="49" t="s">
        <v>3791</v>
      </c>
      <c r="B1060" s="32" t="s">
        <v>3356</v>
      </c>
      <c r="C1060" s="33">
        <v>43793</v>
      </c>
      <c r="D1060" s="37">
        <f ca="1">TODAY()-Table15[Reservation Placed Date]</f>
        <v>1601</v>
      </c>
      <c r="E1060" s="32" t="s">
        <v>25</v>
      </c>
      <c r="F1060" s="34">
        <v>45365</v>
      </c>
      <c r="G1060" s="36">
        <f ca="1">TODAY()-Table15[Order Invitation Received Date]</f>
        <v>29</v>
      </c>
      <c r="H1060" s="34">
        <v>45372</v>
      </c>
      <c r="I1060" s="36">
        <f ca="1">TODAY()-Table15[Order Placed Date]</f>
        <v>22</v>
      </c>
      <c r="J1060" s="32" t="s">
        <v>134</v>
      </c>
      <c r="K1060" s="32" t="s">
        <v>3792</v>
      </c>
      <c r="L1060" s="32" t="s">
        <v>3793</v>
      </c>
      <c r="M1060" s="32" t="s">
        <v>23</v>
      </c>
      <c r="N1060" s="46" t="s">
        <v>24</v>
      </c>
      <c r="O1060" s="32" t="s">
        <v>25</v>
      </c>
      <c r="P1060" s="32" t="s">
        <v>26</v>
      </c>
    </row>
    <row r="1061" spans="1:16" x14ac:dyDescent="0.25">
      <c r="A1061" s="49" t="s">
        <v>3202</v>
      </c>
      <c r="B1061" s="32" t="s">
        <v>3203</v>
      </c>
      <c r="C1061" s="33">
        <v>43793</v>
      </c>
      <c r="D1061" s="37">
        <f ca="1">TODAY()-Table15[Reservation Placed Date]</f>
        <v>1601</v>
      </c>
      <c r="E1061" s="32" t="s">
        <v>25</v>
      </c>
      <c r="F1061" s="34">
        <v>45358</v>
      </c>
      <c r="G1061" s="36">
        <f ca="1">TODAY()-Table15[Order Invitation Received Date]</f>
        <v>36</v>
      </c>
      <c r="H1061" s="34">
        <v>45358</v>
      </c>
      <c r="I1061" s="36">
        <f ca="1">TODAY()-Table15[Order Placed Date]</f>
        <v>36</v>
      </c>
      <c r="J1061" s="32" t="s">
        <v>394</v>
      </c>
      <c r="K1061" s="32" t="s">
        <v>782</v>
      </c>
      <c r="L1061" s="32" t="s">
        <v>3204</v>
      </c>
      <c r="M1061" s="32" t="s">
        <v>23</v>
      </c>
      <c r="N1061" s="46" t="s">
        <v>340</v>
      </c>
      <c r="O1061" s="32" t="s">
        <v>25</v>
      </c>
      <c r="P1061" s="32" t="s">
        <v>26</v>
      </c>
    </row>
    <row r="1062" spans="1:16" x14ac:dyDescent="0.25">
      <c r="A1062" s="49" t="s">
        <v>3113</v>
      </c>
      <c r="B1062" s="32" t="s">
        <v>92</v>
      </c>
      <c r="C1062" s="33">
        <v>43793</v>
      </c>
      <c r="D1062" s="37">
        <f ca="1">TODAY()-Table15[Reservation Placed Date]</f>
        <v>1601</v>
      </c>
      <c r="E1062" s="32" t="s">
        <v>25</v>
      </c>
      <c r="F1062" s="34">
        <v>45349</v>
      </c>
      <c r="G1062" s="36">
        <f ca="1">TODAY()-Table15[Order Invitation Received Date]</f>
        <v>45</v>
      </c>
      <c r="H1062" s="34">
        <v>45353</v>
      </c>
      <c r="I1062" s="36">
        <f ca="1">TODAY()-Table15[Order Placed Date]</f>
        <v>41</v>
      </c>
      <c r="J1062" s="32" t="s">
        <v>588</v>
      </c>
      <c r="K1062" s="32" t="s">
        <v>3114</v>
      </c>
      <c r="L1062" s="40">
        <v>45413</v>
      </c>
      <c r="M1062" s="32" t="s">
        <v>23</v>
      </c>
      <c r="N1062" s="46" t="s">
        <v>356</v>
      </c>
      <c r="O1062" s="32" t="s">
        <v>25</v>
      </c>
      <c r="P1062" s="32" t="s">
        <v>26</v>
      </c>
    </row>
    <row r="1063" spans="1:16" x14ac:dyDescent="0.25">
      <c r="A1063" s="49" t="s">
        <v>2827</v>
      </c>
      <c r="B1063" s="32" t="s">
        <v>2828</v>
      </c>
      <c r="C1063" s="33">
        <v>43793</v>
      </c>
      <c r="D1063" s="37">
        <f ca="1">TODAY()-Table15[Reservation Placed Date]</f>
        <v>1601</v>
      </c>
      <c r="E1063" s="32" t="s">
        <v>25</v>
      </c>
      <c r="F1063" s="34">
        <v>45335</v>
      </c>
      <c r="G1063" s="36">
        <f ca="1">TODAY()-Table15[Order Invitation Received Date]</f>
        <v>59</v>
      </c>
      <c r="H1063" s="34">
        <v>45335</v>
      </c>
      <c r="I1063" s="36">
        <f ca="1">TODAY()-Table15[Order Placed Date]</f>
        <v>59</v>
      </c>
      <c r="J1063" s="32" t="s">
        <v>410</v>
      </c>
      <c r="K1063" s="32" t="s">
        <v>516</v>
      </c>
      <c r="L1063" s="32" t="s">
        <v>2454</v>
      </c>
      <c r="M1063" s="32" t="s">
        <v>23</v>
      </c>
      <c r="N1063" s="46" t="s">
        <v>24</v>
      </c>
      <c r="O1063" s="32" t="s">
        <v>25</v>
      </c>
      <c r="P1063" s="32" t="s">
        <v>26</v>
      </c>
    </row>
    <row r="1064" spans="1:16" x14ac:dyDescent="0.25">
      <c r="A1064" s="49" t="s">
        <v>3166</v>
      </c>
      <c r="B1064" s="32" t="s">
        <v>106</v>
      </c>
      <c r="C1064" s="33">
        <v>43793</v>
      </c>
      <c r="D1064" s="37">
        <f ca="1">TODAY()-Table15[Reservation Placed Date]</f>
        <v>1601</v>
      </c>
      <c r="E1064" s="32" t="s">
        <v>25</v>
      </c>
      <c r="F1064" s="34">
        <v>45312</v>
      </c>
      <c r="G1064" s="36">
        <f ca="1">TODAY()-Table15[Order Invitation Received Date]</f>
        <v>82</v>
      </c>
      <c r="H1064" s="34" t="s">
        <v>3168</v>
      </c>
      <c r="I1064" s="36" t="e">
        <f ca="1">TODAY()-Table15[Order Placed Date]</f>
        <v>#VALUE!</v>
      </c>
      <c r="J1064" s="32" t="s">
        <v>399</v>
      </c>
      <c r="K1064" s="32" t="s">
        <v>3169</v>
      </c>
      <c r="L1064" s="32" t="s">
        <v>3170</v>
      </c>
      <c r="M1064" s="32" t="s">
        <v>23</v>
      </c>
      <c r="N1064" s="46" t="s">
        <v>340</v>
      </c>
      <c r="O1064" s="32" t="s">
        <v>25</v>
      </c>
      <c r="P1064" s="32" t="s">
        <v>26</v>
      </c>
    </row>
    <row r="1065" spans="1:16" x14ac:dyDescent="0.25">
      <c r="A1065" s="49" t="s">
        <v>2459</v>
      </c>
      <c r="B1065" s="32" t="s">
        <v>1269</v>
      </c>
      <c r="C1065" s="33">
        <v>43793</v>
      </c>
      <c r="D1065" s="37">
        <f ca="1">TODAY()-Table15[Reservation Placed Date]</f>
        <v>1601</v>
      </c>
      <c r="E1065" s="46" t="s">
        <v>20</v>
      </c>
      <c r="F1065" s="34">
        <v>45309</v>
      </c>
      <c r="G1065" s="36">
        <f ca="1">TODAY()-Table15[Order Invitation Received Date]</f>
        <v>85</v>
      </c>
      <c r="H1065" s="34">
        <v>45309</v>
      </c>
      <c r="I1065" s="36">
        <f ca="1">TODAY()-Table15[Order Placed Date]</f>
        <v>85</v>
      </c>
      <c r="J1065" s="32" t="s">
        <v>399</v>
      </c>
      <c r="K1065" s="32" t="s">
        <v>2460</v>
      </c>
      <c r="L1065" s="32" t="s">
        <v>2461</v>
      </c>
      <c r="M1065" s="32" t="s">
        <v>23</v>
      </c>
      <c r="N1065" s="46" t="s">
        <v>340</v>
      </c>
      <c r="O1065" s="32" t="s">
        <v>25</v>
      </c>
      <c r="P1065" s="32" t="s">
        <v>26</v>
      </c>
    </row>
    <row r="1066" spans="1:16" x14ac:dyDescent="0.25">
      <c r="A1066" s="49" t="s">
        <v>2735</v>
      </c>
      <c r="B1066" s="32" t="s">
        <v>35</v>
      </c>
      <c r="C1066" s="33">
        <v>43793</v>
      </c>
      <c r="D1066" s="37">
        <f ca="1">TODAY()-Table15[Reservation Placed Date]</f>
        <v>1601</v>
      </c>
      <c r="E1066" s="32" t="s">
        <v>25</v>
      </c>
      <c r="F1066" s="34">
        <v>45300</v>
      </c>
      <c r="G1066" s="36">
        <f ca="1">TODAY()-Table15[Order Invitation Received Date]</f>
        <v>94</v>
      </c>
      <c r="H1066" s="34">
        <v>45300</v>
      </c>
      <c r="I1066" s="36">
        <f ca="1">TODAY()-Table15[Order Placed Date]</f>
        <v>94</v>
      </c>
      <c r="J1066" s="32" t="s">
        <v>30</v>
      </c>
      <c r="K1066" s="32" t="s">
        <v>541</v>
      </c>
      <c r="L1066" s="32" t="s">
        <v>2736</v>
      </c>
      <c r="M1066" s="32" t="s">
        <v>23</v>
      </c>
      <c r="N1066" s="46" t="s">
        <v>340</v>
      </c>
      <c r="O1066" s="32" t="s">
        <v>25</v>
      </c>
      <c r="P1066" s="32" t="s">
        <v>26</v>
      </c>
    </row>
    <row r="1067" spans="1:16" x14ac:dyDescent="0.25">
      <c r="A1067" s="49" t="s">
        <v>4019</v>
      </c>
      <c r="B1067" s="32" t="s">
        <v>3918</v>
      </c>
      <c r="C1067" s="33">
        <v>43794</v>
      </c>
      <c r="D1067" s="37">
        <f ca="1">TODAY()-Table15[Reservation Placed Date]</f>
        <v>1600</v>
      </c>
      <c r="E1067" s="46" t="s">
        <v>20</v>
      </c>
      <c r="F1067" s="34">
        <v>45387</v>
      </c>
      <c r="G1067" s="36">
        <f ca="1">TODAY()-Table15[Order Invitation Received Date]</f>
        <v>7</v>
      </c>
      <c r="H1067" s="34">
        <v>45387</v>
      </c>
      <c r="I1067" s="36">
        <f ca="1">TODAY()-Table15[Order Placed Date]</f>
        <v>7</v>
      </c>
      <c r="J1067" s="32" t="s">
        <v>450</v>
      </c>
      <c r="K1067" s="32" t="s">
        <v>4020</v>
      </c>
      <c r="L1067" s="32" t="s">
        <v>3184</v>
      </c>
      <c r="M1067" s="32" t="s">
        <v>23</v>
      </c>
      <c r="N1067" s="46" t="s">
        <v>24</v>
      </c>
      <c r="O1067" s="32" t="s">
        <v>25</v>
      </c>
      <c r="P1067" s="32" t="s">
        <v>26</v>
      </c>
    </row>
    <row r="1068" spans="1:16" x14ac:dyDescent="0.25">
      <c r="A1068" s="49" t="s">
        <v>4017</v>
      </c>
      <c r="B1068" s="32" t="s">
        <v>3959</v>
      </c>
      <c r="C1068" s="33">
        <v>43794</v>
      </c>
      <c r="D1068" s="37">
        <f ca="1">TODAY()-Table15[Reservation Placed Date]</f>
        <v>1600</v>
      </c>
      <c r="E1068" s="32" t="s">
        <v>25</v>
      </c>
      <c r="F1068" s="34">
        <v>45387</v>
      </c>
      <c r="G1068" s="36">
        <f ca="1">TODAY()-Table15[Order Invitation Received Date]</f>
        <v>7</v>
      </c>
      <c r="H1068" s="34">
        <v>45387</v>
      </c>
      <c r="I1068" s="36">
        <f ca="1">TODAY()-Table15[Order Placed Date]</f>
        <v>7</v>
      </c>
      <c r="J1068" s="32" t="s">
        <v>134</v>
      </c>
      <c r="K1068" s="32" t="s">
        <v>746</v>
      </c>
      <c r="L1068" s="32" t="s">
        <v>4018</v>
      </c>
      <c r="M1068" s="32" t="s">
        <v>23</v>
      </c>
      <c r="N1068" s="46" t="s">
        <v>24</v>
      </c>
      <c r="O1068" s="32" t="s">
        <v>25</v>
      </c>
      <c r="P1068" s="32" t="s">
        <v>26</v>
      </c>
    </row>
    <row r="1069" spans="1:16" x14ac:dyDescent="0.25">
      <c r="A1069" s="49" t="s">
        <v>4023</v>
      </c>
      <c r="B1069" s="32" t="s">
        <v>3918</v>
      </c>
      <c r="C1069" s="33">
        <v>43794</v>
      </c>
      <c r="D1069" s="37">
        <f ca="1">TODAY()-Table15[Reservation Placed Date]</f>
        <v>1600</v>
      </c>
      <c r="E1069" s="32" t="s">
        <v>25</v>
      </c>
      <c r="F1069" s="34">
        <v>45387</v>
      </c>
      <c r="G1069" s="36">
        <f ca="1">TODAY()-Table15[Order Invitation Received Date]</f>
        <v>7</v>
      </c>
      <c r="H1069" s="34">
        <v>45388</v>
      </c>
      <c r="I1069" s="36">
        <f ca="1">TODAY()-Table15[Order Placed Date]</f>
        <v>6</v>
      </c>
      <c r="J1069" s="32" t="s">
        <v>1246</v>
      </c>
      <c r="K1069" s="32" t="s">
        <v>635</v>
      </c>
      <c r="L1069" s="32" t="s">
        <v>3314</v>
      </c>
      <c r="M1069" s="32" t="s">
        <v>23</v>
      </c>
      <c r="N1069" s="46" t="s">
        <v>24</v>
      </c>
      <c r="O1069" s="32" t="s">
        <v>25</v>
      </c>
      <c r="P1069" s="32" t="s">
        <v>26</v>
      </c>
    </row>
    <row r="1070" spans="1:16" x14ac:dyDescent="0.25">
      <c r="A1070" s="49" t="s">
        <v>4081</v>
      </c>
      <c r="B1070" s="32" t="s">
        <v>3918</v>
      </c>
      <c r="C1070" s="33">
        <v>43794</v>
      </c>
      <c r="D1070" s="37">
        <f ca="1">TODAY()-Table15[Reservation Placed Date]</f>
        <v>1600</v>
      </c>
      <c r="E1070" s="32" t="s">
        <v>25</v>
      </c>
      <c r="F1070" s="34">
        <v>45387</v>
      </c>
      <c r="G1070" s="36">
        <f ca="1">TODAY()-Table15[Order Invitation Received Date]</f>
        <v>7</v>
      </c>
      <c r="H1070" s="34">
        <v>45391</v>
      </c>
      <c r="I1070" s="36">
        <f ca="1">TODAY()-Table15[Order Placed Date]</f>
        <v>3</v>
      </c>
      <c r="J1070" s="32" t="s">
        <v>30</v>
      </c>
      <c r="K1070" s="32" t="s">
        <v>25</v>
      </c>
      <c r="L1070" s="32" t="s">
        <v>208</v>
      </c>
      <c r="M1070" s="32" t="s">
        <v>23</v>
      </c>
      <c r="N1070" s="46" t="s">
        <v>356</v>
      </c>
      <c r="O1070" s="32" t="s">
        <v>25</v>
      </c>
      <c r="P1070" s="32" t="s">
        <v>26</v>
      </c>
    </row>
    <row r="1071" spans="1:16" x14ac:dyDescent="0.25">
      <c r="A1071" s="49" t="s">
        <v>3977</v>
      </c>
      <c r="B1071" s="32" t="s">
        <v>2801</v>
      </c>
      <c r="C1071" s="33">
        <v>43794</v>
      </c>
      <c r="D1071" s="37">
        <f ca="1">TODAY()-Table15[Reservation Placed Date]</f>
        <v>1600</v>
      </c>
      <c r="E1071" s="46" t="s">
        <v>20</v>
      </c>
      <c r="F1071" s="34">
        <v>45384</v>
      </c>
      <c r="G1071" s="36">
        <f ca="1">TODAY()-Table15[Order Invitation Received Date]</f>
        <v>10</v>
      </c>
      <c r="H1071" s="34">
        <v>45384</v>
      </c>
      <c r="I1071" s="36">
        <f ca="1">TODAY()-Table15[Order Placed Date]</f>
        <v>10</v>
      </c>
      <c r="J1071" s="32" t="s">
        <v>399</v>
      </c>
      <c r="K1071" s="32" t="s">
        <v>3978</v>
      </c>
      <c r="L1071" s="32" t="s">
        <v>3979</v>
      </c>
      <c r="M1071" s="32" t="s">
        <v>23</v>
      </c>
      <c r="N1071" s="46" t="s">
        <v>340</v>
      </c>
      <c r="O1071" s="32" t="s">
        <v>25</v>
      </c>
      <c r="P1071" s="32" t="s">
        <v>26</v>
      </c>
    </row>
    <row r="1072" spans="1:16" x14ac:dyDescent="0.25">
      <c r="A1072" s="49" t="s">
        <v>3961</v>
      </c>
      <c r="B1072" s="32" t="s">
        <v>2801</v>
      </c>
      <c r="C1072" s="33">
        <v>43794</v>
      </c>
      <c r="D1072" s="37">
        <f ca="1">TODAY()-Table15[Reservation Placed Date]</f>
        <v>1600</v>
      </c>
      <c r="E1072" s="46" t="s">
        <v>20</v>
      </c>
      <c r="F1072" s="34">
        <v>45384</v>
      </c>
      <c r="G1072" s="36">
        <f ca="1">TODAY()-Table15[Order Invitation Received Date]</f>
        <v>10</v>
      </c>
      <c r="H1072" s="34">
        <v>45384</v>
      </c>
      <c r="I1072" s="36">
        <f ca="1">TODAY()-Table15[Order Placed Date]</f>
        <v>10</v>
      </c>
      <c r="J1072" s="32" t="s">
        <v>21</v>
      </c>
      <c r="K1072" s="32" t="s">
        <v>3962</v>
      </c>
      <c r="L1072" s="32" t="s">
        <v>3298</v>
      </c>
      <c r="M1072" s="32" t="s">
        <v>23</v>
      </c>
      <c r="N1072" s="46" t="s">
        <v>24</v>
      </c>
      <c r="O1072" s="32" t="s">
        <v>25</v>
      </c>
      <c r="P1072" s="32" t="s">
        <v>26</v>
      </c>
    </row>
    <row r="1073" spans="1:16" x14ac:dyDescent="0.25">
      <c r="A1073" s="49" t="s">
        <v>4059</v>
      </c>
      <c r="B1073" s="32" t="s">
        <v>3798</v>
      </c>
      <c r="C1073" s="33">
        <v>43794</v>
      </c>
      <c r="D1073" s="37">
        <f ca="1">TODAY()-Table15[Reservation Placed Date]</f>
        <v>1600</v>
      </c>
      <c r="E1073" s="32" t="s">
        <v>25</v>
      </c>
      <c r="F1073" s="34">
        <v>45384</v>
      </c>
      <c r="G1073" s="36">
        <f ca="1">TODAY()-Table15[Order Invitation Received Date]</f>
        <v>10</v>
      </c>
      <c r="H1073" s="34">
        <v>45384</v>
      </c>
      <c r="I1073" s="36">
        <f ca="1">TODAY()-Table15[Order Placed Date]</f>
        <v>10</v>
      </c>
      <c r="J1073" s="32" t="s">
        <v>253</v>
      </c>
      <c r="K1073" s="32" t="s">
        <v>1663</v>
      </c>
      <c r="L1073" s="32" t="s">
        <v>3298</v>
      </c>
      <c r="M1073" s="32" t="s">
        <v>23</v>
      </c>
      <c r="N1073" s="46" t="s">
        <v>340</v>
      </c>
      <c r="O1073" s="32" t="s">
        <v>25</v>
      </c>
      <c r="P1073" s="32" t="s">
        <v>26</v>
      </c>
    </row>
    <row r="1074" spans="1:16" x14ac:dyDescent="0.25">
      <c r="A1074" s="49" t="s">
        <v>3995</v>
      </c>
      <c r="B1074" s="32" t="s">
        <v>3927</v>
      </c>
      <c r="C1074" s="33">
        <v>43794</v>
      </c>
      <c r="D1074" s="37">
        <f ca="1">TODAY()-Table15[Reservation Placed Date]</f>
        <v>1600</v>
      </c>
      <c r="E1074" s="32" t="s">
        <v>25</v>
      </c>
      <c r="F1074" s="34">
        <v>45384</v>
      </c>
      <c r="G1074" s="36">
        <f ca="1">TODAY()-Table15[Order Invitation Received Date]</f>
        <v>10</v>
      </c>
      <c r="H1074" s="34">
        <v>45384</v>
      </c>
      <c r="I1074" s="36">
        <f ca="1">TODAY()-Table15[Order Placed Date]</f>
        <v>10</v>
      </c>
      <c r="J1074" s="32" t="s">
        <v>410</v>
      </c>
      <c r="K1074" s="32" t="s">
        <v>127</v>
      </c>
      <c r="L1074" s="32" t="s">
        <v>3308</v>
      </c>
      <c r="M1074" s="32" t="s">
        <v>23</v>
      </c>
      <c r="N1074" s="46" t="s">
        <v>340</v>
      </c>
      <c r="O1074" s="32" t="s">
        <v>25</v>
      </c>
      <c r="P1074" s="32" t="s">
        <v>26</v>
      </c>
    </row>
    <row r="1075" spans="1:16" x14ac:dyDescent="0.25">
      <c r="A1075" s="49" t="s">
        <v>3990</v>
      </c>
      <c r="B1075" s="32" t="s">
        <v>2801</v>
      </c>
      <c r="C1075" s="33">
        <v>43794</v>
      </c>
      <c r="D1075" s="37">
        <f ca="1">TODAY()-Table15[Reservation Placed Date]</f>
        <v>1600</v>
      </c>
      <c r="E1075" s="32" t="s">
        <v>25</v>
      </c>
      <c r="F1075" s="34">
        <v>45384</v>
      </c>
      <c r="G1075" s="36">
        <f ca="1">TODAY()-Table15[Order Invitation Received Date]</f>
        <v>10</v>
      </c>
      <c r="H1075" s="34">
        <v>45384</v>
      </c>
      <c r="I1075" s="36">
        <f ca="1">TODAY()-Table15[Order Placed Date]</f>
        <v>10</v>
      </c>
      <c r="J1075" s="32" t="s">
        <v>418</v>
      </c>
      <c r="K1075" s="32" t="s">
        <v>1483</v>
      </c>
      <c r="L1075" s="32" t="s">
        <v>3224</v>
      </c>
      <c r="M1075" s="32" t="s">
        <v>23</v>
      </c>
      <c r="N1075" s="46" t="s">
        <v>24</v>
      </c>
      <c r="O1075" s="32" t="s">
        <v>25</v>
      </c>
      <c r="P1075" s="32" t="s">
        <v>26</v>
      </c>
    </row>
    <row r="1076" spans="1:16" x14ac:dyDescent="0.25">
      <c r="A1076" s="49" t="s">
        <v>3961</v>
      </c>
      <c r="B1076" s="32" t="s">
        <v>2801</v>
      </c>
      <c r="C1076" s="33">
        <v>43794</v>
      </c>
      <c r="D1076" s="37">
        <f ca="1">TODAY()-Table15[Reservation Placed Date]</f>
        <v>1600</v>
      </c>
      <c r="E1076" s="32" t="s">
        <v>25</v>
      </c>
      <c r="F1076" s="34">
        <v>45384</v>
      </c>
      <c r="G1076" s="36">
        <f ca="1">TODAY()-Table15[Order Invitation Received Date]</f>
        <v>10</v>
      </c>
      <c r="H1076" s="34">
        <v>45384</v>
      </c>
      <c r="I1076" s="36">
        <f ca="1">TODAY()-Table15[Order Placed Date]</f>
        <v>10</v>
      </c>
      <c r="J1076" s="32" t="s">
        <v>21</v>
      </c>
      <c r="K1076" s="32" t="s">
        <v>3409</v>
      </c>
      <c r="L1076" s="32" t="s">
        <v>3184</v>
      </c>
      <c r="M1076" s="32" t="s">
        <v>23</v>
      </c>
      <c r="N1076" s="46" t="s">
        <v>24</v>
      </c>
      <c r="O1076" s="32" t="s">
        <v>25</v>
      </c>
      <c r="P1076" s="32" t="s">
        <v>26</v>
      </c>
    </row>
    <row r="1077" spans="1:16" x14ac:dyDescent="0.25">
      <c r="A1077" s="49" t="s">
        <v>4062</v>
      </c>
      <c r="B1077" s="32" t="s">
        <v>3959</v>
      </c>
      <c r="C1077" s="33">
        <v>43794</v>
      </c>
      <c r="D1077" s="37">
        <f ca="1">TODAY()-Table15[Reservation Placed Date]</f>
        <v>1600</v>
      </c>
      <c r="E1077" s="32" t="s">
        <v>25</v>
      </c>
      <c r="F1077" s="34">
        <v>45384</v>
      </c>
      <c r="G1077" s="36">
        <f ca="1">TODAY()-Table15[Order Invitation Received Date]</f>
        <v>10</v>
      </c>
      <c r="H1077" s="34">
        <v>45386</v>
      </c>
      <c r="I1077" s="36">
        <f ca="1">TODAY()-Table15[Order Placed Date]</f>
        <v>8</v>
      </c>
      <c r="J1077" s="32" t="s">
        <v>253</v>
      </c>
      <c r="K1077" s="32" t="s">
        <v>415</v>
      </c>
      <c r="L1077" s="32" t="s">
        <v>3184</v>
      </c>
      <c r="M1077" s="32" t="s">
        <v>23</v>
      </c>
      <c r="N1077" s="46" t="s">
        <v>356</v>
      </c>
      <c r="O1077" s="32" t="s">
        <v>25</v>
      </c>
      <c r="P1077" s="32" t="s">
        <v>26</v>
      </c>
    </row>
    <row r="1078" spans="1:16" x14ac:dyDescent="0.25">
      <c r="A1078" s="49" t="s">
        <v>4009</v>
      </c>
      <c r="B1078" s="32" t="s">
        <v>3798</v>
      </c>
      <c r="C1078" s="33">
        <v>43794</v>
      </c>
      <c r="D1078" s="37">
        <f ca="1">TODAY()-Table15[Reservation Placed Date]</f>
        <v>1600</v>
      </c>
      <c r="E1078" s="32" t="s">
        <v>25</v>
      </c>
      <c r="F1078" s="34">
        <v>45384</v>
      </c>
      <c r="G1078" s="36">
        <f ca="1">TODAY()-Table15[Order Invitation Received Date]</f>
        <v>10</v>
      </c>
      <c r="H1078" s="34">
        <v>45384</v>
      </c>
      <c r="I1078" s="36">
        <f ca="1">TODAY()-Table15[Order Placed Date]</f>
        <v>10</v>
      </c>
      <c r="J1078" s="32" t="s">
        <v>394</v>
      </c>
      <c r="K1078" s="32" t="s">
        <v>782</v>
      </c>
      <c r="L1078" s="32" t="s">
        <v>3224</v>
      </c>
      <c r="M1078" s="32" t="s">
        <v>23</v>
      </c>
      <c r="N1078" s="46" t="s">
        <v>340</v>
      </c>
      <c r="O1078" s="32" t="s">
        <v>25</v>
      </c>
      <c r="P1078" s="32" t="s">
        <v>26</v>
      </c>
    </row>
    <row r="1079" spans="1:16" x14ac:dyDescent="0.25">
      <c r="A1079" s="49" t="s">
        <v>4077</v>
      </c>
      <c r="B1079" s="32" t="s">
        <v>4078</v>
      </c>
      <c r="C1079" s="33">
        <v>43794</v>
      </c>
      <c r="D1079" s="37">
        <f ca="1">TODAY()-Table15[Reservation Placed Date]</f>
        <v>1600</v>
      </c>
      <c r="E1079" s="32" t="s">
        <v>25</v>
      </c>
      <c r="F1079" s="34">
        <v>45384</v>
      </c>
      <c r="G1079" s="36">
        <f ca="1">TODAY()-Table15[Order Invitation Received Date]</f>
        <v>10</v>
      </c>
      <c r="H1079" s="34">
        <v>45389</v>
      </c>
      <c r="I1079" s="36">
        <f ca="1">TODAY()-Table15[Order Placed Date]</f>
        <v>5</v>
      </c>
      <c r="J1079" s="32" t="s">
        <v>701</v>
      </c>
      <c r="K1079" s="32" t="s">
        <v>4079</v>
      </c>
      <c r="L1079" s="32" t="s">
        <v>3298</v>
      </c>
      <c r="M1079" s="32" t="s">
        <v>23</v>
      </c>
      <c r="N1079" s="46" t="s">
        <v>340</v>
      </c>
      <c r="O1079" s="32" t="s">
        <v>25</v>
      </c>
      <c r="P1079" s="32" t="s">
        <v>26</v>
      </c>
    </row>
    <row r="1080" spans="1:16" x14ac:dyDescent="0.25">
      <c r="A1080" s="49" t="s">
        <v>3958</v>
      </c>
      <c r="B1080" s="32" t="s">
        <v>3959</v>
      </c>
      <c r="C1080" s="33">
        <v>43794</v>
      </c>
      <c r="D1080" s="37">
        <f ca="1">TODAY()-Table15[Reservation Placed Date]</f>
        <v>1600</v>
      </c>
      <c r="E1080" s="32" t="s">
        <v>25</v>
      </c>
      <c r="F1080" s="34">
        <v>45384</v>
      </c>
      <c r="G1080" s="36">
        <f ca="1">TODAY()-Table15[Order Invitation Received Date]</f>
        <v>10</v>
      </c>
      <c r="H1080" s="34">
        <v>45384</v>
      </c>
      <c r="I1080" s="36">
        <f ca="1">TODAY()-Table15[Order Placed Date]</f>
        <v>10</v>
      </c>
      <c r="J1080" s="32" t="s">
        <v>21</v>
      </c>
      <c r="K1080" s="32" t="s">
        <v>3960</v>
      </c>
      <c r="L1080" s="32" t="s">
        <v>269</v>
      </c>
      <c r="M1080" s="32" t="s">
        <v>23</v>
      </c>
      <c r="N1080" s="46" t="s">
        <v>340</v>
      </c>
      <c r="O1080" s="32" t="s">
        <v>25</v>
      </c>
      <c r="P1080" s="32" t="s">
        <v>26</v>
      </c>
    </row>
    <row r="1081" spans="1:16" x14ac:dyDescent="0.25">
      <c r="A1081" s="49" t="s">
        <v>3974</v>
      </c>
      <c r="B1081" s="32" t="s">
        <v>2801</v>
      </c>
      <c r="C1081" s="33">
        <v>43794</v>
      </c>
      <c r="D1081" s="37">
        <f ca="1">TODAY()-Table15[Reservation Placed Date]</f>
        <v>1600</v>
      </c>
      <c r="E1081" s="46" t="s">
        <v>20</v>
      </c>
      <c r="F1081" s="34">
        <v>45384</v>
      </c>
      <c r="G1081" s="36">
        <f ca="1">TODAY()-Table15[Order Invitation Received Date]</f>
        <v>10</v>
      </c>
      <c r="H1081" s="34">
        <v>45385</v>
      </c>
      <c r="I1081" s="36">
        <f ca="1">TODAY()-Table15[Order Placed Date]</f>
        <v>9</v>
      </c>
      <c r="J1081" s="32" t="s">
        <v>119</v>
      </c>
      <c r="K1081" s="32" t="s">
        <v>127</v>
      </c>
      <c r="L1081" s="32" t="s">
        <v>3143</v>
      </c>
      <c r="M1081" s="32" t="s">
        <v>23</v>
      </c>
      <c r="N1081" s="46" t="s">
        <v>340</v>
      </c>
      <c r="O1081" s="32" t="s">
        <v>25</v>
      </c>
      <c r="P1081" s="46" t="s">
        <v>20</v>
      </c>
    </row>
    <row r="1082" spans="1:16" x14ac:dyDescent="0.25">
      <c r="A1082" s="49" t="s">
        <v>3949</v>
      </c>
      <c r="B1082" s="32" t="s">
        <v>3918</v>
      </c>
      <c r="C1082" s="33">
        <v>43794</v>
      </c>
      <c r="D1082" s="37">
        <f ca="1">TODAY()-Table15[Reservation Placed Date]</f>
        <v>1600</v>
      </c>
      <c r="E1082" s="46" t="s">
        <v>20</v>
      </c>
      <c r="F1082" s="34">
        <v>45382</v>
      </c>
      <c r="G1082" s="36">
        <f ca="1">TODAY()-Table15[Order Invitation Received Date]</f>
        <v>12</v>
      </c>
      <c r="H1082" s="34">
        <v>45384</v>
      </c>
      <c r="I1082" s="36">
        <f ca="1">TODAY()-Table15[Order Placed Date]</f>
        <v>10</v>
      </c>
      <c r="J1082" s="32" t="s">
        <v>36</v>
      </c>
      <c r="K1082" s="32" t="s">
        <v>3950</v>
      </c>
      <c r="L1082" s="32" t="s">
        <v>3951</v>
      </c>
      <c r="M1082" s="32" t="s">
        <v>23</v>
      </c>
      <c r="N1082" s="46" t="s">
        <v>356</v>
      </c>
      <c r="O1082" s="32" t="s">
        <v>25</v>
      </c>
      <c r="P1082" s="32" t="s">
        <v>26</v>
      </c>
    </row>
    <row r="1083" spans="1:16" x14ac:dyDescent="0.25">
      <c r="A1083" s="49" t="s">
        <v>3917</v>
      </c>
      <c r="B1083" s="32" t="s">
        <v>3918</v>
      </c>
      <c r="C1083" s="33">
        <v>43794</v>
      </c>
      <c r="D1083" s="37">
        <f ca="1">TODAY()-Table15[Reservation Placed Date]</f>
        <v>1600</v>
      </c>
      <c r="E1083" s="32" t="s">
        <v>25</v>
      </c>
      <c r="F1083" s="34">
        <v>45382</v>
      </c>
      <c r="G1083" s="36">
        <f ca="1">TODAY()-Table15[Order Invitation Received Date]</f>
        <v>12</v>
      </c>
      <c r="H1083" s="34">
        <v>45382</v>
      </c>
      <c r="I1083" s="36">
        <f ca="1">TODAY()-Table15[Order Placed Date]</f>
        <v>12</v>
      </c>
      <c r="J1083" s="32" t="s">
        <v>36</v>
      </c>
      <c r="K1083" s="32" t="s">
        <v>617</v>
      </c>
      <c r="L1083" s="32" t="s">
        <v>3298</v>
      </c>
      <c r="M1083" s="32" t="s">
        <v>23</v>
      </c>
      <c r="N1083" s="46" t="s">
        <v>24</v>
      </c>
      <c r="O1083" s="32" t="s">
        <v>25</v>
      </c>
      <c r="P1083" s="32" t="s">
        <v>26</v>
      </c>
    </row>
    <row r="1084" spans="1:16" x14ac:dyDescent="0.25">
      <c r="A1084" s="49" t="s">
        <v>3926</v>
      </c>
      <c r="B1084" s="32" t="s">
        <v>3927</v>
      </c>
      <c r="C1084" s="33">
        <v>43794</v>
      </c>
      <c r="D1084" s="37">
        <f ca="1">TODAY()-Table15[Reservation Placed Date]</f>
        <v>1600</v>
      </c>
      <c r="E1084" s="32" t="s">
        <v>25</v>
      </c>
      <c r="F1084" s="34">
        <v>45382</v>
      </c>
      <c r="G1084" s="36">
        <f ca="1">TODAY()-Table15[Order Invitation Received Date]</f>
        <v>12</v>
      </c>
      <c r="H1084" s="34">
        <v>45382</v>
      </c>
      <c r="I1084" s="36">
        <f ca="1">TODAY()-Table15[Order Placed Date]</f>
        <v>12</v>
      </c>
      <c r="J1084" s="32" t="s">
        <v>36</v>
      </c>
      <c r="K1084" s="32" t="s">
        <v>3586</v>
      </c>
      <c r="L1084" s="32" t="s">
        <v>285</v>
      </c>
      <c r="M1084" s="32" t="s">
        <v>23</v>
      </c>
      <c r="N1084" s="46" t="s">
        <v>340</v>
      </c>
      <c r="O1084" s="32" t="s">
        <v>25</v>
      </c>
      <c r="P1084" s="32" t="s">
        <v>26</v>
      </c>
    </row>
    <row r="1085" spans="1:16" x14ac:dyDescent="0.25">
      <c r="A1085" s="49" t="s">
        <v>4038</v>
      </c>
      <c r="B1085" s="32" t="s">
        <v>3959</v>
      </c>
      <c r="C1085" s="33">
        <v>43794</v>
      </c>
      <c r="D1085" s="37">
        <f ca="1">TODAY()-Table15[Reservation Placed Date]</f>
        <v>1600</v>
      </c>
      <c r="E1085" s="46" t="s">
        <v>20</v>
      </c>
      <c r="F1085" s="34">
        <v>45379</v>
      </c>
      <c r="G1085" s="36">
        <f ca="1">TODAY()-Table15[Order Invitation Received Date]</f>
        <v>15</v>
      </c>
      <c r="H1085" s="34">
        <v>45379</v>
      </c>
      <c r="I1085" s="36">
        <f ca="1">TODAY()-Table15[Order Placed Date]</f>
        <v>15</v>
      </c>
      <c r="J1085" s="32" t="s">
        <v>604</v>
      </c>
      <c r="K1085" s="32" t="s">
        <v>4039</v>
      </c>
      <c r="L1085" s="32" t="s">
        <v>3184</v>
      </c>
      <c r="M1085" s="32" t="s">
        <v>23</v>
      </c>
      <c r="N1085" s="46" t="s">
        <v>340</v>
      </c>
      <c r="O1085" s="32" t="s">
        <v>25</v>
      </c>
      <c r="P1085" s="46" t="s">
        <v>20</v>
      </c>
    </row>
    <row r="1086" spans="1:16" x14ac:dyDescent="0.25">
      <c r="A1086" s="49" t="s">
        <v>3896</v>
      </c>
      <c r="B1086" s="32" t="s">
        <v>671</v>
      </c>
      <c r="C1086" s="33">
        <v>43794</v>
      </c>
      <c r="D1086" s="37">
        <f ca="1">TODAY()-Table15[Reservation Placed Date]</f>
        <v>1600</v>
      </c>
      <c r="E1086" s="32" t="s">
        <v>25</v>
      </c>
      <c r="F1086" s="34">
        <v>45348</v>
      </c>
      <c r="G1086" s="36">
        <f ca="1">TODAY()-Table15[Order Invitation Received Date]</f>
        <v>46</v>
      </c>
      <c r="H1086" s="34">
        <v>45354</v>
      </c>
      <c r="I1086" s="36">
        <f ca="1">TODAY()-Table15[Order Placed Date]</f>
        <v>40</v>
      </c>
      <c r="J1086" s="32" t="s">
        <v>36</v>
      </c>
      <c r="K1086" s="32" t="s">
        <v>497</v>
      </c>
      <c r="L1086" s="32" t="s">
        <v>3897</v>
      </c>
      <c r="M1086" s="32" t="s">
        <v>23</v>
      </c>
      <c r="N1086" s="46" t="s">
        <v>24</v>
      </c>
      <c r="O1086" s="32" t="s">
        <v>25</v>
      </c>
      <c r="P1086" s="32" t="s">
        <v>26</v>
      </c>
    </row>
    <row r="1087" spans="1:16" x14ac:dyDescent="0.25">
      <c r="A1087" s="49" t="s">
        <v>2087</v>
      </c>
      <c r="B1087" s="32" t="s">
        <v>1269</v>
      </c>
      <c r="C1087" s="33">
        <v>43794</v>
      </c>
      <c r="D1087" s="37">
        <f ca="1">TODAY()-Table15[Reservation Placed Date]</f>
        <v>1600</v>
      </c>
      <c r="E1087" s="32" t="s">
        <v>25</v>
      </c>
      <c r="F1087" s="34">
        <v>45302</v>
      </c>
      <c r="G1087" s="36">
        <f ca="1">TODAY()-Table15[Order Invitation Received Date]</f>
        <v>92</v>
      </c>
      <c r="H1087" s="34">
        <v>45302</v>
      </c>
      <c r="I1087" s="36">
        <f ca="1">TODAY()-Table15[Order Placed Date]</f>
        <v>92</v>
      </c>
      <c r="J1087" s="32" t="s">
        <v>394</v>
      </c>
      <c r="K1087" s="32" t="s">
        <v>782</v>
      </c>
      <c r="L1087" s="32" t="s">
        <v>513</v>
      </c>
      <c r="M1087" s="32" t="s">
        <v>23</v>
      </c>
      <c r="N1087" s="46" t="s">
        <v>24</v>
      </c>
      <c r="O1087" s="32" t="s">
        <v>25</v>
      </c>
      <c r="P1087" s="32" t="s">
        <v>26</v>
      </c>
    </row>
    <row r="1088" spans="1:16" x14ac:dyDescent="0.25">
      <c r="A1088" s="49" t="s">
        <v>2832</v>
      </c>
      <c r="B1088" s="32" t="s">
        <v>106</v>
      </c>
      <c r="C1088" s="33">
        <v>43794</v>
      </c>
      <c r="D1088" s="37">
        <f ca="1">TODAY()-Table15[Reservation Placed Date]</f>
        <v>1600</v>
      </c>
      <c r="E1088" s="46" t="s">
        <v>20</v>
      </c>
      <c r="F1088" s="34">
        <v>45300</v>
      </c>
      <c r="G1088" s="36">
        <f ca="1">TODAY()-Table15[Order Invitation Received Date]</f>
        <v>94</v>
      </c>
      <c r="H1088" s="34">
        <v>45302</v>
      </c>
      <c r="I1088" s="36">
        <f ca="1">TODAY()-Table15[Order Placed Date]</f>
        <v>92</v>
      </c>
      <c r="J1088" s="32" t="s">
        <v>21</v>
      </c>
      <c r="K1088" s="32" t="s">
        <v>127</v>
      </c>
      <c r="L1088" s="32" t="s">
        <v>2833</v>
      </c>
      <c r="M1088" s="32" t="s">
        <v>23</v>
      </c>
      <c r="N1088" s="46" t="s">
        <v>340</v>
      </c>
      <c r="O1088" s="32" t="s">
        <v>25</v>
      </c>
      <c r="P1088" s="32" t="s">
        <v>26</v>
      </c>
    </row>
    <row r="1089" spans="1:16" x14ac:dyDescent="0.25">
      <c r="A1089" s="49" t="s">
        <v>2607</v>
      </c>
      <c r="B1089" s="32" t="s">
        <v>19</v>
      </c>
      <c r="C1089" s="33">
        <v>43794</v>
      </c>
      <c r="D1089" s="37">
        <f ca="1">TODAY()-Table15[Reservation Placed Date]</f>
        <v>1600</v>
      </c>
      <c r="E1089" s="32" t="s">
        <v>25</v>
      </c>
      <c r="F1089" s="34">
        <v>45281</v>
      </c>
      <c r="G1089" s="36">
        <f ca="1">TODAY()-Table15[Order Invitation Received Date]</f>
        <v>113</v>
      </c>
      <c r="H1089" s="34">
        <v>45281</v>
      </c>
      <c r="I1089" s="36">
        <f ca="1">TODAY()-Table15[Order Placed Date]</f>
        <v>113</v>
      </c>
      <c r="J1089" s="32" t="s">
        <v>21</v>
      </c>
      <c r="K1089" s="32" t="s">
        <v>1471</v>
      </c>
      <c r="L1089" s="32" t="s">
        <v>606</v>
      </c>
      <c r="M1089" s="32" t="s">
        <v>23</v>
      </c>
      <c r="N1089" s="46" t="s">
        <v>24</v>
      </c>
      <c r="O1089" s="32" t="s">
        <v>25</v>
      </c>
      <c r="P1089" s="32" t="s">
        <v>26</v>
      </c>
    </row>
    <row r="1090" spans="1:16" x14ac:dyDescent="0.25">
      <c r="A1090" s="49" t="s">
        <v>1670</v>
      </c>
      <c r="B1090" s="32" t="s">
        <v>95</v>
      </c>
      <c r="C1090" s="33">
        <v>43794</v>
      </c>
      <c r="D1090" s="37">
        <f ca="1">TODAY()-Table15[Reservation Placed Date]</f>
        <v>1600</v>
      </c>
      <c r="E1090" s="32" t="s">
        <v>25</v>
      </c>
      <c r="F1090" s="34">
        <v>45271</v>
      </c>
      <c r="G1090" s="36">
        <f ca="1">TODAY()-Table15[Order Invitation Received Date]</f>
        <v>123</v>
      </c>
      <c r="H1090" s="34" t="s">
        <v>501</v>
      </c>
      <c r="I1090" s="36" t="e">
        <f ca="1">TODAY()-Table15[Order Placed Date]</f>
        <v>#VALUE!</v>
      </c>
      <c r="J1090" s="32" t="s">
        <v>36</v>
      </c>
      <c r="K1090" s="32" t="s">
        <v>124</v>
      </c>
      <c r="L1090" s="32" t="s">
        <v>1672</v>
      </c>
      <c r="M1090" s="32" t="s">
        <v>23</v>
      </c>
      <c r="N1090" s="46" t="s">
        <v>356</v>
      </c>
      <c r="O1090" s="32" t="s">
        <v>25</v>
      </c>
      <c r="P1090" s="32" t="s">
        <v>26</v>
      </c>
    </row>
    <row r="1091" spans="1:16" x14ac:dyDescent="0.25">
      <c r="A1091" s="49" t="s">
        <v>4010</v>
      </c>
      <c r="B1091" s="32" t="s">
        <v>414</v>
      </c>
      <c r="C1091" s="33">
        <v>43795</v>
      </c>
      <c r="D1091" s="37">
        <f ca="1">TODAY()-Table15[Reservation Placed Date]</f>
        <v>1599</v>
      </c>
      <c r="E1091" s="32" t="s">
        <v>25</v>
      </c>
      <c r="F1091" s="34">
        <v>45387</v>
      </c>
      <c r="G1091" s="36">
        <f ca="1">TODAY()-Table15[Order Invitation Received Date]</f>
        <v>7</v>
      </c>
      <c r="H1091" s="34">
        <v>45387</v>
      </c>
      <c r="I1091" s="36">
        <f ca="1">TODAY()-Table15[Order Placed Date]</f>
        <v>7</v>
      </c>
      <c r="J1091" s="32" t="s">
        <v>36</v>
      </c>
      <c r="K1091" s="32" t="s">
        <v>4011</v>
      </c>
      <c r="L1091" s="32" t="s">
        <v>4012</v>
      </c>
      <c r="M1091" s="32" t="s">
        <v>23</v>
      </c>
      <c r="N1091" s="46" t="s">
        <v>24</v>
      </c>
      <c r="O1091" s="32" t="s">
        <v>25</v>
      </c>
      <c r="P1091" s="32" t="s">
        <v>26</v>
      </c>
    </row>
    <row r="1092" spans="1:16" x14ac:dyDescent="0.25">
      <c r="A1092" s="49" t="s">
        <v>3969</v>
      </c>
      <c r="B1092" s="32" t="s">
        <v>92</v>
      </c>
      <c r="C1092" s="33">
        <v>43795</v>
      </c>
      <c r="D1092" s="37">
        <f ca="1">TODAY()-Table15[Reservation Placed Date]</f>
        <v>1599</v>
      </c>
      <c r="E1092" s="32" t="s">
        <v>25</v>
      </c>
      <c r="F1092" s="34">
        <v>45349</v>
      </c>
      <c r="G1092" s="36">
        <f ca="1">TODAY()-Table15[Order Invitation Received Date]</f>
        <v>45</v>
      </c>
      <c r="H1092" s="34">
        <v>45349</v>
      </c>
      <c r="I1092" s="36">
        <f ca="1">TODAY()-Table15[Order Placed Date]</f>
        <v>45</v>
      </c>
      <c r="J1092" s="32" t="s">
        <v>253</v>
      </c>
      <c r="K1092" s="32" t="s">
        <v>1049</v>
      </c>
      <c r="L1092" s="32" t="s">
        <v>3982</v>
      </c>
      <c r="M1092" s="32" t="s">
        <v>23</v>
      </c>
      <c r="N1092" s="46" t="s">
        <v>340</v>
      </c>
      <c r="O1092" s="32" t="s">
        <v>25</v>
      </c>
      <c r="P1092" s="32" t="s">
        <v>26</v>
      </c>
    </row>
    <row r="1093" spans="1:16" x14ac:dyDescent="0.25">
      <c r="A1093" s="49" t="s">
        <v>2506</v>
      </c>
      <c r="B1093" s="32" t="s">
        <v>106</v>
      </c>
      <c r="C1093" s="33">
        <v>43795</v>
      </c>
      <c r="D1093" s="37">
        <f ca="1">TODAY()-Table15[Reservation Placed Date]</f>
        <v>1599</v>
      </c>
      <c r="E1093" s="46" t="s">
        <v>20</v>
      </c>
      <c r="F1093" s="34">
        <v>45300</v>
      </c>
      <c r="G1093" s="36">
        <f ca="1">TODAY()-Table15[Order Invitation Received Date]</f>
        <v>94</v>
      </c>
      <c r="H1093" s="34">
        <v>45301</v>
      </c>
      <c r="I1093" s="36">
        <f ca="1">TODAY()-Table15[Order Placed Date]</f>
        <v>93</v>
      </c>
      <c r="J1093" s="32" t="s">
        <v>36</v>
      </c>
      <c r="K1093" s="32" t="s">
        <v>2507</v>
      </c>
      <c r="L1093" s="32" t="s">
        <v>420</v>
      </c>
      <c r="M1093" s="32" t="s">
        <v>23</v>
      </c>
      <c r="N1093" s="46" t="s">
        <v>340</v>
      </c>
      <c r="O1093" s="32" t="s">
        <v>25</v>
      </c>
      <c r="P1093" s="32" t="s">
        <v>26</v>
      </c>
    </row>
    <row r="1094" spans="1:16" x14ac:dyDescent="0.25">
      <c r="A1094" s="49" t="s">
        <v>1366</v>
      </c>
      <c r="B1094" s="32" t="s">
        <v>95</v>
      </c>
      <c r="C1094" s="33">
        <v>43795</v>
      </c>
      <c r="D1094" s="37">
        <f ca="1">TODAY()-Table15[Reservation Placed Date]</f>
        <v>1599</v>
      </c>
      <c r="E1094" s="32" t="s">
        <v>25</v>
      </c>
      <c r="F1094" s="34">
        <v>45286</v>
      </c>
      <c r="G1094" s="36">
        <f ca="1">TODAY()-Table15[Order Invitation Received Date]</f>
        <v>108</v>
      </c>
      <c r="H1094" s="34">
        <v>45287</v>
      </c>
      <c r="I1094" s="36">
        <f ca="1">TODAY()-Table15[Order Placed Date]</f>
        <v>107</v>
      </c>
      <c r="J1094" s="32" t="s">
        <v>418</v>
      </c>
      <c r="K1094" s="32" t="s">
        <v>1367</v>
      </c>
      <c r="L1094" s="32" t="s">
        <v>458</v>
      </c>
      <c r="M1094" s="32" t="s">
        <v>23</v>
      </c>
      <c r="N1094" s="46" t="s">
        <v>24</v>
      </c>
      <c r="O1094" s="32" t="s">
        <v>25</v>
      </c>
      <c r="P1094" s="32" t="s">
        <v>26</v>
      </c>
    </row>
    <row r="1095" spans="1:16" x14ac:dyDescent="0.25">
      <c r="A1095" s="49" t="s">
        <v>413</v>
      </c>
      <c r="B1095" s="32" t="s">
        <v>414</v>
      </c>
      <c r="C1095" s="33">
        <v>43795</v>
      </c>
      <c r="D1095" s="37">
        <f ca="1">TODAY()-Table15[Reservation Placed Date]</f>
        <v>1599</v>
      </c>
      <c r="E1095" s="46" t="s">
        <v>20</v>
      </c>
      <c r="F1095" s="34">
        <v>45274</v>
      </c>
      <c r="G1095" s="36">
        <f ca="1">TODAY()-Table15[Order Invitation Received Date]</f>
        <v>120</v>
      </c>
      <c r="H1095" s="34">
        <v>45264</v>
      </c>
      <c r="I1095" s="36">
        <f ca="1">TODAY()-Table15[Order Placed Date]</f>
        <v>130</v>
      </c>
      <c r="J1095" s="32" t="s">
        <v>253</v>
      </c>
      <c r="K1095" s="32" t="s">
        <v>415</v>
      </c>
      <c r="L1095" s="32" t="s">
        <v>61</v>
      </c>
      <c r="M1095" s="32" t="s">
        <v>23</v>
      </c>
      <c r="N1095" s="46" t="s">
        <v>340</v>
      </c>
      <c r="O1095" s="32" t="s">
        <v>25</v>
      </c>
      <c r="P1095" s="32" t="s">
        <v>26</v>
      </c>
    </row>
    <row r="1096" spans="1:16" x14ac:dyDescent="0.25">
      <c r="A1096" s="49" t="s">
        <v>3076</v>
      </c>
      <c r="B1096" s="32" t="s">
        <v>671</v>
      </c>
      <c r="C1096" s="33">
        <v>43796</v>
      </c>
      <c r="D1096" s="37">
        <f ca="1">TODAY()-Table15[Reservation Placed Date]</f>
        <v>1598</v>
      </c>
      <c r="E1096" s="32" t="s">
        <v>25</v>
      </c>
      <c r="F1096" s="34">
        <v>45349</v>
      </c>
      <c r="G1096" s="36">
        <f ca="1">TODAY()-Table15[Order Invitation Received Date]</f>
        <v>45</v>
      </c>
      <c r="H1096" s="34">
        <v>45352</v>
      </c>
      <c r="I1096" s="36">
        <f ca="1">TODAY()-Table15[Order Placed Date]</f>
        <v>42</v>
      </c>
      <c r="J1096" s="32" t="s">
        <v>482</v>
      </c>
      <c r="K1096" s="32" t="s">
        <v>843</v>
      </c>
      <c r="L1096" s="32" t="s">
        <v>3077</v>
      </c>
      <c r="M1096" s="32" t="s">
        <v>23</v>
      </c>
      <c r="N1096" s="46" t="s">
        <v>340</v>
      </c>
      <c r="O1096" s="32" t="s">
        <v>25</v>
      </c>
      <c r="P1096" s="32" t="s">
        <v>26</v>
      </c>
    </row>
    <row r="1097" spans="1:16" x14ac:dyDescent="0.25">
      <c r="A1097" s="49" t="s">
        <v>3971</v>
      </c>
      <c r="B1097" s="32" t="s">
        <v>671</v>
      </c>
      <c r="C1097" s="33">
        <v>43796</v>
      </c>
      <c r="D1097" s="37">
        <f ca="1">TODAY()-Table15[Reservation Placed Date]</f>
        <v>1598</v>
      </c>
      <c r="E1097" s="32" t="s">
        <v>25</v>
      </c>
      <c r="F1097" s="34">
        <v>45348</v>
      </c>
      <c r="G1097" s="36">
        <f ca="1">TODAY()-Table15[Order Invitation Received Date]</f>
        <v>46</v>
      </c>
      <c r="H1097" s="34">
        <v>45356</v>
      </c>
      <c r="I1097" s="36">
        <f ca="1">TODAY()-Table15[Order Placed Date]</f>
        <v>38</v>
      </c>
      <c r="J1097" s="32" t="s">
        <v>119</v>
      </c>
      <c r="K1097" s="32" t="s">
        <v>2546</v>
      </c>
      <c r="L1097" s="32" t="s">
        <v>2971</v>
      </c>
      <c r="M1097" s="32" t="s">
        <v>23</v>
      </c>
      <c r="N1097" s="46" t="s">
        <v>340</v>
      </c>
      <c r="O1097" s="32" t="s">
        <v>25</v>
      </c>
      <c r="P1097" s="32" t="s">
        <v>26</v>
      </c>
    </row>
    <row r="1098" spans="1:16" x14ac:dyDescent="0.25">
      <c r="A1098" s="49" t="s">
        <v>2883</v>
      </c>
      <c r="B1098" s="32" t="s">
        <v>2201</v>
      </c>
      <c r="C1098" s="33">
        <v>43796</v>
      </c>
      <c r="D1098" s="37">
        <f ca="1">TODAY()-Table15[Reservation Placed Date]</f>
        <v>1598</v>
      </c>
      <c r="E1098" s="32" t="s">
        <v>25</v>
      </c>
      <c r="F1098" s="34">
        <v>45313</v>
      </c>
      <c r="G1098" s="36">
        <f ca="1">TODAY()-Table15[Order Invitation Received Date]</f>
        <v>81</v>
      </c>
      <c r="H1098" s="34">
        <v>45313</v>
      </c>
      <c r="I1098" s="36">
        <f ca="1">TODAY()-Table15[Order Placed Date]</f>
        <v>81</v>
      </c>
      <c r="J1098" s="32" t="s">
        <v>620</v>
      </c>
      <c r="K1098" s="32" t="s">
        <v>25</v>
      </c>
      <c r="L1098" s="32" t="s">
        <v>2436</v>
      </c>
      <c r="M1098" s="32" t="s">
        <v>23</v>
      </c>
      <c r="N1098" s="46" t="s">
        <v>340</v>
      </c>
      <c r="O1098" s="32" t="s">
        <v>25</v>
      </c>
      <c r="P1098" s="32" t="s">
        <v>26</v>
      </c>
    </row>
    <row r="1099" spans="1:16" x14ac:dyDescent="0.25">
      <c r="A1099" s="49" t="s">
        <v>3199</v>
      </c>
      <c r="B1099" s="32" t="s">
        <v>2201</v>
      </c>
      <c r="C1099" s="33">
        <v>43797</v>
      </c>
      <c r="D1099" s="37">
        <f ca="1">TODAY()-Table15[Reservation Placed Date]</f>
        <v>1597</v>
      </c>
      <c r="E1099" s="32" t="s">
        <v>25</v>
      </c>
      <c r="F1099" s="34">
        <v>45309</v>
      </c>
      <c r="G1099" s="36">
        <f ca="1">TODAY()-Table15[Order Invitation Received Date]</f>
        <v>85</v>
      </c>
      <c r="H1099" s="34">
        <v>45309</v>
      </c>
      <c r="I1099" s="36">
        <f ca="1">TODAY()-Table15[Order Placed Date]</f>
        <v>85</v>
      </c>
      <c r="J1099" s="32" t="s">
        <v>238</v>
      </c>
      <c r="K1099" s="32" t="s">
        <v>1820</v>
      </c>
      <c r="L1099" s="32" t="s">
        <v>3200</v>
      </c>
      <c r="M1099" s="32" t="s">
        <v>23</v>
      </c>
      <c r="N1099" s="46" t="s">
        <v>340</v>
      </c>
      <c r="O1099" s="32" t="s">
        <v>25</v>
      </c>
      <c r="P1099" s="32" t="s">
        <v>26</v>
      </c>
    </row>
    <row r="1100" spans="1:16" x14ac:dyDescent="0.25">
      <c r="A1100" s="49" t="s">
        <v>2151</v>
      </c>
      <c r="B1100" s="32" t="s">
        <v>35</v>
      </c>
      <c r="C1100" s="33">
        <v>43797</v>
      </c>
      <c r="D1100" s="37">
        <f ca="1">TODAY()-Table15[Reservation Placed Date]</f>
        <v>1597</v>
      </c>
      <c r="E1100" s="32" t="s">
        <v>25</v>
      </c>
      <c r="F1100" s="34">
        <v>45300</v>
      </c>
      <c r="G1100" s="36">
        <f ca="1">TODAY()-Table15[Order Invitation Received Date]</f>
        <v>94</v>
      </c>
      <c r="H1100" s="34">
        <v>41649</v>
      </c>
      <c r="I1100" s="36">
        <f ca="1">TODAY()-Table15[Order Placed Date]</f>
        <v>3745</v>
      </c>
      <c r="J1100" s="32" t="s">
        <v>1073</v>
      </c>
      <c r="K1100" s="32" t="s">
        <v>2152</v>
      </c>
      <c r="L1100" s="32" t="s">
        <v>513</v>
      </c>
      <c r="M1100" s="32" t="s">
        <v>23</v>
      </c>
      <c r="N1100" s="46" t="s">
        <v>340</v>
      </c>
      <c r="O1100" s="32" t="s">
        <v>25</v>
      </c>
      <c r="P1100" s="32" t="s">
        <v>26</v>
      </c>
    </row>
    <row r="1101" spans="1:16" x14ac:dyDescent="0.25">
      <c r="A1101" s="49" t="s">
        <v>2151</v>
      </c>
      <c r="B1101" s="32" t="s">
        <v>1529</v>
      </c>
      <c r="C1101" s="33">
        <v>43797</v>
      </c>
      <c r="D1101" s="37">
        <f ca="1">TODAY()-Table15[Reservation Placed Date]</f>
        <v>1597</v>
      </c>
      <c r="E1101" s="32" t="s">
        <v>25</v>
      </c>
      <c r="F1101" s="34">
        <v>45300</v>
      </c>
      <c r="G1101" s="36">
        <f ca="1">TODAY()-Table15[Order Invitation Received Date]</f>
        <v>94</v>
      </c>
      <c r="H1101" s="34">
        <v>45301</v>
      </c>
      <c r="I1101" s="36">
        <f ca="1">TODAY()-Table15[Order Placed Date]</f>
        <v>93</v>
      </c>
      <c r="J1101" s="32" t="s">
        <v>1073</v>
      </c>
      <c r="K1101" s="32" t="s">
        <v>1074</v>
      </c>
      <c r="L1101" s="32" t="s">
        <v>513</v>
      </c>
      <c r="M1101" s="32" t="s">
        <v>23</v>
      </c>
      <c r="N1101" s="46" t="s">
        <v>340</v>
      </c>
      <c r="O1101" s="32" t="s">
        <v>25</v>
      </c>
      <c r="P1101" s="32" t="s">
        <v>26</v>
      </c>
    </row>
    <row r="1102" spans="1:16" x14ac:dyDescent="0.25">
      <c r="A1102" s="49" t="s">
        <v>1984</v>
      </c>
      <c r="B1102" s="32" t="s">
        <v>69</v>
      </c>
      <c r="C1102" s="33">
        <v>43797</v>
      </c>
      <c r="D1102" s="37">
        <f ca="1">TODAY()-Table15[Reservation Placed Date]</f>
        <v>1597</v>
      </c>
      <c r="E1102" s="32" t="s">
        <v>25</v>
      </c>
      <c r="F1102" s="34">
        <v>45293</v>
      </c>
      <c r="G1102" s="36">
        <f ca="1">TODAY()-Table15[Order Invitation Received Date]</f>
        <v>101</v>
      </c>
      <c r="H1102" s="34">
        <v>45299</v>
      </c>
      <c r="I1102" s="36">
        <f ca="1">TODAY()-Table15[Order Placed Date]</f>
        <v>95</v>
      </c>
      <c r="J1102" s="32" t="s">
        <v>440</v>
      </c>
      <c r="K1102" s="32" t="s">
        <v>1985</v>
      </c>
      <c r="L1102" s="32" t="s">
        <v>480</v>
      </c>
      <c r="M1102" s="32" t="s">
        <v>23</v>
      </c>
      <c r="N1102" s="46" t="s">
        <v>24</v>
      </c>
      <c r="O1102" s="32" t="s">
        <v>25</v>
      </c>
      <c r="P1102" s="32" t="s">
        <v>26</v>
      </c>
    </row>
    <row r="1103" spans="1:16" x14ac:dyDescent="0.25">
      <c r="A1103" s="49" t="s">
        <v>3902</v>
      </c>
      <c r="B1103" s="32" t="s">
        <v>2828</v>
      </c>
      <c r="C1103" s="33">
        <v>43798</v>
      </c>
      <c r="D1103" s="37">
        <f ca="1">TODAY()-Table15[Reservation Placed Date]</f>
        <v>1596</v>
      </c>
      <c r="E1103" s="46" t="s">
        <v>20</v>
      </c>
      <c r="F1103" s="34">
        <v>45343</v>
      </c>
      <c r="G1103" s="36">
        <f ca="1">TODAY()-Table15[Order Invitation Received Date]</f>
        <v>51</v>
      </c>
      <c r="H1103" s="34">
        <v>45343</v>
      </c>
      <c r="I1103" s="36">
        <f ca="1">TODAY()-Table15[Order Placed Date]</f>
        <v>51</v>
      </c>
      <c r="J1103" s="32" t="s">
        <v>620</v>
      </c>
      <c r="K1103" s="32" t="s">
        <v>3903</v>
      </c>
      <c r="L1103" s="32" t="s">
        <v>3904</v>
      </c>
      <c r="M1103" s="32" t="s">
        <v>23</v>
      </c>
      <c r="N1103" s="46" t="s">
        <v>340</v>
      </c>
      <c r="O1103" s="32" t="s">
        <v>25</v>
      </c>
      <c r="P1103" s="32" t="s">
        <v>26</v>
      </c>
    </row>
    <row r="1104" spans="1:16" x14ac:dyDescent="0.25">
      <c r="A1104" s="49" t="s">
        <v>2451</v>
      </c>
      <c r="B1104" s="32" t="s">
        <v>46</v>
      </c>
      <c r="C1104" s="33">
        <v>43798</v>
      </c>
      <c r="D1104" s="37">
        <f ca="1">TODAY()-Table15[Reservation Placed Date]</f>
        <v>1596</v>
      </c>
      <c r="E1104" s="46" t="s">
        <v>20</v>
      </c>
      <c r="F1104" s="34">
        <v>45288</v>
      </c>
      <c r="G1104" s="36">
        <f ca="1">TODAY()-Table15[Order Invitation Received Date]</f>
        <v>106</v>
      </c>
      <c r="H1104" s="34">
        <v>45288</v>
      </c>
      <c r="I1104" s="36">
        <f ca="1">TODAY()-Table15[Order Placed Date]</f>
        <v>106</v>
      </c>
      <c r="J1104" s="32" t="s">
        <v>440</v>
      </c>
      <c r="K1104" s="32" t="s">
        <v>672</v>
      </c>
      <c r="L1104" s="32" t="s">
        <v>480</v>
      </c>
      <c r="M1104" s="32" t="s">
        <v>23</v>
      </c>
      <c r="N1104" s="46" t="s">
        <v>24</v>
      </c>
      <c r="O1104" s="32" t="s">
        <v>25</v>
      </c>
      <c r="P1104" s="32" t="s">
        <v>26</v>
      </c>
    </row>
    <row r="1105" spans="1:16" x14ac:dyDescent="0.25">
      <c r="A1105" s="49" t="s">
        <v>4015</v>
      </c>
      <c r="B1105" s="32" t="s">
        <v>64</v>
      </c>
      <c r="C1105" s="33">
        <v>43798</v>
      </c>
      <c r="D1105" s="37">
        <f ca="1">TODAY()-Table15[Reservation Placed Date]</f>
        <v>1596</v>
      </c>
      <c r="E1105" s="32" t="s">
        <v>25</v>
      </c>
      <c r="F1105" s="34">
        <v>45286</v>
      </c>
      <c r="G1105" s="36">
        <f ca="1">TODAY()-Table15[Order Invitation Received Date]</f>
        <v>108</v>
      </c>
      <c r="H1105" s="34">
        <v>45286</v>
      </c>
      <c r="I1105" s="36">
        <f ca="1">TODAY()-Table15[Order Placed Date]</f>
        <v>108</v>
      </c>
      <c r="J1105" s="32" t="s">
        <v>486</v>
      </c>
      <c r="K1105" s="32" t="s">
        <v>4016</v>
      </c>
      <c r="L1105" s="32" t="s">
        <v>595</v>
      </c>
      <c r="M1105" s="32" t="s">
        <v>23</v>
      </c>
      <c r="N1105" s="46" t="s">
        <v>24</v>
      </c>
      <c r="O1105" s="32" t="s">
        <v>25</v>
      </c>
      <c r="P1105" s="32" t="s">
        <v>26</v>
      </c>
    </row>
    <row r="1106" spans="1:16" x14ac:dyDescent="0.25">
      <c r="A1106" s="49" t="s">
        <v>767</v>
      </c>
      <c r="B1106" s="32" t="s">
        <v>64</v>
      </c>
      <c r="C1106" s="33">
        <v>43798</v>
      </c>
      <c r="D1106" s="37">
        <f ca="1">TODAY()-Table15[Reservation Placed Date]</f>
        <v>1596</v>
      </c>
      <c r="E1106" s="32" t="s">
        <v>25</v>
      </c>
      <c r="F1106" s="34">
        <v>45281</v>
      </c>
      <c r="G1106" s="36">
        <f ca="1">TODAY()-Table15[Order Invitation Received Date]</f>
        <v>113</v>
      </c>
      <c r="H1106" s="34">
        <v>45281</v>
      </c>
      <c r="I1106" s="36">
        <f ca="1">TODAY()-Table15[Order Placed Date]</f>
        <v>113</v>
      </c>
      <c r="J1106" s="32" t="s">
        <v>36</v>
      </c>
      <c r="K1106" s="32" t="s">
        <v>768</v>
      </c>
      <c r="L1106" s="32" t="s">
        <v>769</v>
      </c>
      <c r="M1106" s="32" t="s">
        <v>23</v>
      </c>
      <c r="N1106" s="46" t="s">
        <v>340</v>
      </c>
      <c r="O1106" s="32" t="s">
        <v>25</v>
      </c>
      <c r="P1106" s="32" t="s">
        <v>26</v>
      </c>
    </row>
    <row r="1107" spans="1:16" x14ac:dyDescent="0.25">
      <c r="A1107" s="49" t="s">
        <v>4006</v>
      </c>
      <c r="B1107" s="32" t="s">
        <v>414</v>
      </c>
      <c r="C1107" s="33">
        <v>43799</v>
      </c>
      <c r="D1107" s="37">
        <f ca="1">TODAY()-Table15[Reservation Placed Date]</f>
        <v>1595</v>
      </c>
      <c r="E1107" s="32" t="s">
        <v>25</v>
      </c>
      <c r="F1107" s="34">
        <v>45387</v>
      </c>
      <c r="G1107" s="36">
        <f ca="1">TODAY()-Table15[Order Invitation Received Date]</f>
        <v>7</v>
      </c>
      <c r="H1107" s="34">
        <v>45387</v>
      </c>
      <c r="I1107" s="36">
        <f ca="1">TODAY()-Table15[Order Placed Date]</f>
        <v>7</v>
      </c>
      <c r="J1107" s="32" t="s">
        <v>634</v>
      </c>
      <c r="K1107" s="32" t="s">
        <v>635</v>
      </c>
      <c r="L1107" s="32" t="s">
        <v>3298</v>
      </c>
      <c r="M1107" s="32" t="s">
        <v>23</v>
      </c>
      <c r="N1107" s="46" t="s">
        <v>340</v>
      </c>
      <c r="O1107" s="32" t="s">
        <v>25</v>
      </c>
      <c r="P1107" s="32" t="s">
        <v>26</v>
      </c>
    </row>
    <row r="1108" spans="1:16" x14ac:dyDescent="0.25">
      <c r="A1108" s="49" t="s">
        <v>3110</v>
      </c>
      <c r="B1108" s="32" t="s">
        <v>92</v>
      </c>
      <c r="C1108" s="33">
        <v>43799</v>
      </c>
      <c r="D1108" s="37">
        <f ca="1">TODAY()-Table15[Reservation Placed Date]</f>
        <v>1595</v>
      </c>
      <c r="E1108" s="46" t="s">
        <v>20</v>
      </c>
      <c r="F1108" s="34">
        <v>45352</v>
      </c>
      <c r="G1108" s="36">
        <f ca="1">TODAY()-Table15[Order Invitation Received Date]</f>
        <v>42</v>
      </c>
      <c r="H1108" s="34">
        <v>45353</v>
      </c>
      <c r="I1108" s="36">
        <f ca="1">TODAY()-Table15[Order Placed Date]</f>
        <v>41</v>
      </c>
      <c r="J1108" s="32" t="s">
        <v>520</v>
      </c>
      <c r="K1108" s="32" t="s">
        <v>25</v>
      </c>
      <c r="L1108" s="40">
        <v>45413</v>
      </c>
      <c r="M1108" s="32" t="s">
        <v>23</v>
      </c>
      <c r="N1108" s="46" t="s">
        <v>340</v>
      </c>
      <c r="O1108" s="32" t="s">
        <v>25</v>
      </c>
      <c r="P1108" s="32" t="s">
        <v>26</v>
      </c>
    </row>
    <row r="1109" spans="1:16" x14ac:dyDescent="0.25">
      <c r="A1109" s="49" t="s">
        <v>3986</v>
      </c>
      <c r="B1109" s="32" t="s">
        <v>3313</v>
      </c>
      <c r="C1109" s="33">
        <v>43799</v>
      </c>
      <c r="D1109" s="37">
        <f ca="1">TODAY()-Table15[Reservation Placed Date]</f>
        <v>1595</v>
      </c>
      <c r="E1109" s="32" t="s">
        <v>25</v>
      </c>
      <c r="F1109" s="34">
        <v>45352</v>
      </c>
      <c r="G1109" s="36">
        <f ca="1">TODAY()-Table15[Order Invitation Received Date]</f>
        <v>42</v>
      </c>
      <c r="H1109" s="34">
        <v>45384</v>
      </c>
      <c r="I1109" s="36">
        <f ca="1">TODAY()-Table15[Order Placed Date]</f>
        <v>10</v>
      </c>
      <c r="J1109" s="32" t="s">
        <v>36</v>
      </c>
      <c r="K1109" s="32" t="s">
        <v>1035</v>
      </c>
      <c r="L1109" s="32" t="s">
        <v>1021</v>
      </c>
      <c r="M1109" s="32" t="s">
        <v>23</v>
      </c>
      <c r="N1109" s="46" t="s">
        <v>24</v>
      </c>
      <c r="O1109" s="32" t="s">
        <v>25</v>
      </c>
      <c r="P1109" s="32" t="s">
        <v>26</v>
      </c>
    </row>
    <row r="1110" spans="1:16" x14ac:dyDescent="0.25">
      <c r="A1110" s="49" t="s">
        <v>2572</v>
      </c>
      <c r="B1110" s="32" t="s">
        <v>1327</v>
      </c>
      <c r="C1110" s="33">
        <v>43799</v>
      </c>
      <c r="D1110" s="37">
        <f ca="1">TODAY()-Table15[Reservation Placed Date]</f>
        <v>1595</v>
      </c>
      <c r="E1110" s="46" t="s">
        <v>20</v>
      </c>
      <c r="F1110" s="34">
        <v>45316</v>
      </c>
      <c r="G1110" s="36">
        <f ca="1">TODAY()-Table15[Order Invitation Received Date]</f>
        <v>78</v>
      </c>
      <c r="H1110" s="34">
        <v>45316</v>
      </c>
      <c r="I1110" s="36">
        <f ca="1">TODAY()-Table15[Order Placed Date]</f>
        <v>78</v>
      </c>
      <c r="J1110" s="32" t="s">
        <v>620</v>
      </c>
      <c r="K1110" s="32" t="s">
        <v>2573</v>
      </c>
      <c r="L1110" s="32" t="s">
        <v>2574</v>
      </c>
      <c r="M1110" s="32" t="s">
        <v>23</v>
      </c>
      <c r="N1110" s="46" t="s">
        <v>340</v>
      </c>
      <c r="O1110" s="32" t="s">
        <v>25</v>
      </c>
      <c r="P1110" s="32" t="s">
        <v>26</v>
      </c>
    </row>
    <row r="1111" spans="1:16" x14ac:dyDescent="0.25">
      <c r="A1111" s="49" t="s">
        <v>2541</v>
      </c>
      <c r="B1111" s="32" t="s">
        <v>2542</v>
      </c>
      <c r="C1111" s="33">
        <v>43799</v>
      </c>
      <c r="D1111" s="37">
        <f ca="1">TODAY()-Table15[Reservation Placed Date]</f>
        <v>1595</v>
      </c>
      <c r="E1111" s="32" t="s">
        <v>25</v>
      </c>
      <c r="F1111" s="34">
        <v>45302</v>
      </c>
      <c r="G1111" s="36">
        <f ca="1">TODAY()-Table15[Order Invitation Received Date]</f>
        <v>92</v>
      </c>
      <c r="H1111" s="34">
        <v>45302</v>
      </c>
      <c r="I1111" s="36">
        <f ca="1">TODAY()-Table15[Order Placed Date]</f>
        <v>92</v>
      </c>
      <c r="J1111" s="32" t="s">
        <v>588</v>
      </c>
      <c r="K1111" s="32" t="s">
        <v>1931</v>
      </c>
      <c r="L1111" s="32" t="s">
        <v>2543</v>
      </c>
      <c r="M1111" s="32" t="s">
        <v>23</v>
      </c>
      <c r="N1111" s="46" t="s">
        <v>24</v>
      </c>
      <c r="O1111" s="32" t="s">
        <v>25</v>
      </c>
      <c r="P1111" s="32" t="s">
        <v>26</v>
      </c>
    </row>
    <row r="1112" spans="1:16" x14ac:dyDescent="0.25">
      <c r="A1112" s="49" t="s">
        <v>2561</v>
      </c>
      <c r="B1112" s="32" t="s">
        <v>1269</v>
      </c>
      <c r="C1112" s="33">
        <v>43799</v>
      </c>
      <c r="D1112" s="37">
        <f ca="1">TODAY()-Table15[Reservation Placed Date]</f>
        <v>1595</v>
      </c>
      <c r="E1112" s="32" t="s">
        <v>25</v>
      </c>
      <c r="F1112" s="34">
        <v>45299</v>
      </c>
      <c r="G1112" s="36">
        <f ca="1">TODAY()-Table15[Order Invitation Received Date]</f>
        <v>95</v>
      </c>
      <c r="H1112" s="34">
        <v>45300</v>
      </c>
      <c r="I1112" s="36">
        <f ca="1">TODAY()-Table15[Order Placed Date]</f>
        <v>94</v>
      </c>
      <c r="J1112" s="32" t="s">
        <v>36</v>
      </c>
      <c r="K1112" s="32" t="s">
        <v>152</v>
      </c>
      <c r="L1112" s="32" t="s">
        <v>2562</v>
      </c>
      <c r="M1112" s="32" t="s">
        <v>23</v>
      </c>
      <c r="N1112" s="46" t="s">
        <v>340</v>
      </c>
      <c r="O1112" s="32" t="s">
        <v>25</v>
      </c>
      <c r="P1112" s="32" t="s">
        <v>26</v>
      </c>
    </row>
    <row r="1113" spans="1:16" x14ac:dyDescent="0.25">
      <c r="A1113" s="49" t="s">
        <v>2189</v>
      </c>
      <c r="B1113" s="32" t="s">
        <v>35</v>
      </c>
      <c r="C1113" s="33">
        <v>43799</v>
      </c>
      <c r="D1113" s="37">
        <f ca="1">TODAY()-Table15[Reservation Placed Date]</f>
        <v>1595</v>
      </c>
      <c r="E1113" s="32" t="s">
        <v>25</v>
      </c>
      <c r="F1113" s="34">
        <v>45293</v>
      </c>
      <c r="G1113" s="36">
        <f ca="1">TODAY()-Table15[Order Invitation Received Date]</f>
        <v>101</v>
      </c>
      <c r="H1113" s="34">
        <v>45302</v>
      </c>
      <c r="I1113" s="36">
        <f ca="1">TODAY()-Table15[Order Placed Date]</f>
        <v>92</v>
      </c>
      <c r="J1113" s="32" t="s">
        <v>427</v>
      </c>
      <c r="K1113" s="32" t="s">
        <v>2190</v>
      </c>
      <c r="L1113" s="32" t="s">
        <v>66</v>
      </c>
      <c r="M1113" s="32" t="s">
        <v>23</v>
      </c>
      <c r="N1113" s="46" t="s">
        <v>340</v>
      </c>
      <c r="O1113" s="32" t="s">
        <v>25</v>
      </c>
      <c r="P1113" s="32" t="s">
        <v>26</v>
      </c>
    </row>
    <row r="1114" spans="1:16" x14ac:dyDescent="0.25">
      <c r="A1114" s="49" t="s">
        <v>1859</v>
      </c>
      <c r="B1114" s="32" t="s">
        <v>69</v>
      </c>
      <c r="C1114" s="33">
        <v>43799</v>
      </c>
      <c r="D1114" s="37">
        <f ca="1">TODAY()-Table15[Reservation Placed Date]</f>
        <v>1595</v>
      </c>
      <c r="E1114" s="32" t="s">
        <v>25</v>
      </c>
      <c r="F1114" s="34">
        <v>45293</v>
      </c>
      <c r="G1114" s="36">
        <f ca="1">TODAY()-Table15[Order Invitation Received Date]</f>
        <v>101</v>
      </c>
      <c r="H1114" s="34">
        <v>45293</v>
      </c>
      <c r="I1114" s="36">
        <f ca="1">TODAY()-Table15[Order Placed Date]</f>
        <v>101</v>
      </c>
      <c r="J1114" s="32" t="s">
        <v>528</v>
      </c>
      <c r="K1114" s="32" t="s">
        <v>25</v>
      </c>
      <c r="L1114" s="40">
        <v>45352</v>
      </c>
      <c r="M1114" s="32" t="s">
        <v>23</v>
      </c>
      <c r="N1114" s="46" t="s">
        <v>24</v>
      </c>
      <c r="O1114" s="32" t="s">
        <v>25</v>
      </c>
      <c r="P1114" s="32" t="s">
        <v>26</v>
      </c>
    </row>
    <row r="1115" spans="1:16" x14ac:dyDescent="0.25">
      <c r="A1115" s="49" t="s">
        <v>3197</v>
      </c>
      <c r="B1115" s="32" t="s">
        <v>46</v>
      </c>
      <c r="C1115" s="33">
        <v>43799</v>
      </c>
      <c r="D1115" s="37">
        <f ca="1">TODAY()-Table15[Reservation Placed Date]</f>
        <v>1595</v>
      </c>
      <c r="E1115" s="46" t="s">
        <v>20</v>
      </c>
      <c r="F1115" s="34">
        <v>45289</v>
      </c>
      <c r="G1115" s="36">
        <f ca="1">TODAY()-Table15[Order Invitation Received Date]</f>
        <v>105</v>
      </c>
      <c r="H1115" s="34">
        <v>45290</v>
      </c>
      <c r="I1115" s="36">
        <f ca="1">TODAY()-Table15[Order Placed Date]</f>
        <v>104</v>
      </c>
      <c r="J1115" s="32" t="s">
        <v>657</v>
      </c>
      <c r="K1115" s="32" t="s">
        <v>3198</v>
      </c>
      <c r="L1115" s="32" t="s">
        <v>477</v>
      </c>
      <c r="M1115" s="32" t="s">
        <v>23</v>
      </c>
      <c r="N1115" s="46" t="s">
        <v>24</v>
      </c>
      <c r="O1115" s="32" t="s">
        <v>25</v>
      </c>
      <c r="P1115" s="32" t="s">
        <v>26</v>
      </c>
    </row>
    <row r="1116" spans="1:16" x14ac:dyDescent="0.25">
      <c r="A1116" s="49" t="s">
        <v>2530</v>
      </c>
      <c r="B1116" s="32" t="s">
        <v>69</v>
      </c>
      <c r="C1116" s="33">
        <v>43799</v>
      </c>
      <c r="D1116" s="37">
        <f ca="1">TODAY()-Table15[Reservation Placed Date]</f>
        <v>1595</v>
      </c>
      <c r="E1116" s="32" t="s">
        <v>25</v>
      </c>
      <c r="F1116" s="34">
        <v>45289</v>
      </c>
      <c r="G1116" s="36">
        <f ca="1">TODAY()-Table15[Order Invitation Received Date]</f>
        <v>105</v>
      </c>
      <c r="H1116" s="34">
        <v>45289</v>
      </c>
      <c r="I1116" s="36">
        <f ca="1">TODAY()-Table15[Order Placed Date]</f>
        <v>105</v>
      </c>
      <c r="J1116" s="32" t="s">
        <v>36</v>
      </c>
      <c r="K1116" s="32" t="s">
        <v>378</v>
      </c>
      <c r="L1116" s="32" t="s">
        <v>2531</v>
      </c>
      <c r="M1116" s="32" t="s">
        <v>23</v>
      </c>
      <c r="N1116" s="46" t="s">
        <v>340</v>
      </c>
      <c r="O1116" s="32" t="s">
        <v>25</v>
      </c>
      <c r="P1116" s="32" t="s">
        <v>26</v>
      </c>
    </row>
    <row r="1117" spans="1:16" x14ac:dyDescent="0.25">
      <c r="A1117" s="49" t="s">
        <v>1592</v>
      </c>
      <c r="B1117" s="32" t="s">
        <v>46</v>
      </c>
      <c r="C1117" s="33">
        <v>43799</v>
      </c>
      <c r="D1117" s="37">
        <f ca="1">TODAY()-Table15[Reservation Placed Date]</f>
        <v>1595</v>
      </c>
      <c r="E1117" s="32" t="s">
        <v>25</v>
      </c>
      <c r="F1117" s="34">
        <v>45288</v>
      </c>
      <c r="G1117" s="36">
        <f ca="1">TODAY()-Table15[Order Invitation Received Date]</f>
        <v>106</v>
      </c>
      <c r="H1117" s="34">
        <v>45288</v>
      </c>
      <c r="I1117" s="36">
        <f ca="1">TODAY()-Table15[Order Placed Date]</f>
        <v>106</v>
      </c>
      <c r="J1117" s="32" t="s">
        <v>410</v>
      </c>
      <c r="K1117" s="32" t="s">
        <v>1172</v>
      </c>
      <c r="L1117" s="32" t="s">
        <v>1593</v>
      </c>
      <c r="M1117" s="32" t="s">
        <v>23</v>
      </c>
      <c r="N1117" s="46" t="s">
        <v>24</v>
      </c>
      <c r="O1117" s="32" t="s">
        <v>25</v>
      </c>
      <c r="P1117" s="32" t="s">
        <v>26</v>
      </c>
    </row>
    <row r="1118" spans="1:16" x14ac:dyDescent="0.25">
      <c r="A1118" s="49" t="s">
        <v>1461</v>
      </c>
      <c r="B1118" s="32" t="s">
        <v>95</v>
      </c>
      <c r="C1118" s="33">
        <v>43799</v>
      </c>
      <c r="D1118" s="37">
        <f ca="1">TODAY()-Table15[Reservation Placed Date]</f>
        <v>1595</v>
      </c>
      <c r="E1118" s="32" t="s">
        <v>25</v>
      </c>
      <c r="F1118" s="34">
        <v>45286</v>
      </c>
      <c r="G1118" s="36">
        <f ca="1">TODAY()-Table15[Order Invitation Received Date]</f>
        <v>108</v>
      </c>
      <c r="H1118" s="34">
        <v>45287</v>
      </c>
      <c r="I1118" s="36">
        <f ca="1">TODAY()-Table15[Order Placed Date]</f>
        <v>107</v>
      </c>
      <c r="J1118" s="32" t="s">
        <v>427</v>
      </c>
      <c r="K1118" s="32" t="s">
        <v>733</v>
      </c>
      <c r="L1118" s="32" t="s">
        <v>1462</v>
      </c>
      <c r="M1118" s="32" t="s">
        <v>23</v>
      </c>
      <c r="N1118" s="46" t="s">
        <v>24</v>
      </c>
      <c r="O1118" s="32" t="s">
        <v>25</v>
      </c>
      <c r="P1118" s="32" t="s">
        <v>26</v>
      </c>
    </row>
    <row r="1119" spans="1:16" x14ac:dyDescent="0.25">
      <c r="A1119" s="49" t="s">
        <v>3851</v>
      </c>
      <c r="B1119" s="32" t="s">
        <v>95</v>
      </c>
      <c r="C1119" s="33">
        <v>43799</v>
      </c>
      <c r="D1119" s="37">
        <f ca="1">TODAY()-Table15[Reservation Placed Date]</f>
        <v>1595</v>
      </c>
      <c r="E1119" s="32" t="s">
        <v>25</v>
      </c>
      <c r="F1119" s="34">
        <v>45286</v>
      </c>
      <c r="G1119" s="36">
        <f ca="1">TODAY()-Table15[Order Invitation Received Date]</f>
        <v>108</v>
      </c>
      <c r="H1119" s="34">
        <v>45288</v>
      </c>
      <c r="I1119" s="36">
        <f ca="1">TODAY()-Table15[Order Placed Date]</f>
        <v>106</v>
      </c>
      <c r="J1119" s="32" t="s">
        <v>418</v>
      </c>
      <c r="K1119" s="32" t="s">
        <v>3852</v>
      </c>
      <c r="L1119" s="32" t="s">
        <v>3853</v>
      </c>
      <c r="M1119" s="32" t="s">
        <v>23</v>
      </c>
      <c r="N1119" s="46" t="s">
        <v>24</v>
      </c>
      <c r="O1119" s="32" t="s">
        <v>25</v>
      </c>
      <c r="P1119" s="32" t="s">
        <v>26</v>
      </c>
    </row>
    <row r="1120" spans="1:16" x14ac:dyDescent="0.25">
      <c r="A1120" s="49" t="s">
        <v>3275</v>
      </c>
      <c r="B1120" s="32" t="s">
        <v>46</v>
      </c>
      <c r="C1120" s="33">
        <v>43799</v>
      </c>
      <c r="D1120" s="37">
        <f ca="1">TODAY()-Table15[Reservation Placed Date]</f>
        <v>1595</v>
      </c>
      <c r="E1120" s="32" t="s">
        <v>25</v>
      </c>
      <c r="F1120" s="34">
        <v>45275</v>
      </c>
      <c r="G1120" s="36">
        <f ca="1">TODAY()-Table15[Order Invitation Received Date]</f>
        <v>119</v>
      </c>
      <c r="H1120" s="34">
        <v>45289</v>
      </c>
      <c r="I1120" s="36">
        <f ca="1">TODAY()-Table15[Order Placed Date]</f>
        <v>105</v>
      </c>
      <c r="J1120" s="32" t="s">
        <v>134</v>
      </c>
      <c r="K1120" s="32" t="s">
        <v>1510</v>
      </c>
      <c r="L1120" s="32" t="s">
        <v>678</v>
      </c>
      <c r="M1120" s="32" t="s">
        <v>23</v>
      </c>
      <c r="N1120" s="46" t="s">
        <v>340</v>
      </c>
      <c r="O1120" s="32" t="s">
        <v>25</v>
      </c>
      <c r="P1120" s="32" t="s">
        <v>26</v>
      </c>
    </row>
    <row r="1121" spans="1:16" x14ac:dyDescent="0.25">
      <c r="A1121" s="49" t="s">
        <v>2458</v>
      </c>
      <c r="B1121" s="32" t="s">
        <v>35</v>
      </c>
      <c r="C1121" s="33">
        <v>43799</v>
      </c>
      <c r="D1121" s="37">
        <f ca="1">TODAY()-Table15[Reservation Placed Date]</f>
        <v>1595</v>
      </c>
      <c r="E1121" s="32" t="s">
        <v>25</v>
      </c>
      <c r="F1121" s="34">
        <v>45275</v>
      </c>
      <c r="G1121" s="36">
        <f ca="1">TODAY()-Table15[Order Invitation Received Date]</f>
        <v>119</v>
      </c>
      <c r="H1121" s="34">
        <v>45275</v>
      </c>
      <c r="I1121" s="36">
        <f ca="1">TODAY()-Table15[Order Placed Date]</f>
        <v>119</v>
      </c>
      <c r="J1121" s="32" t="s">
        <v>440</v>
      </c>
      <c r="K1121" s="32" t="s">
        <v>441</v>
      </c>
      <c r="L1121" s="41">
        <v>45346</v>
      </c>
      <c r="M1121" s="32" t="s">
        <v>23</v>
      </c>
      <c r="N1121" s="46" t="s">
        <v>340</v>
      </c>
      <c r="O1121" s="32" t="s">
        <v>25</v>
      </c>
      <c r="P1121" s="32" t="s">
        <v>26</v>
      </c>
    </row>
    <row r="1122" spans="1:16" x14ac:dyDescent="0.25">
      <c r="A1122" s="49" t="s">
        <v>3786</v>
      </c>
      <c r="B1122" s="32" t="s">
        <v>3313</v>
      </c>
      <c r="C1122" s="33">
        <v>43800</v>
      </c>
      <c r="D1122" s="37">
        <f ca="1">TODAY()-Table15[Reservation Placed Date]</f>
        <v>1594</v>
      </c>
      <c r="E1122" s="32" t="s">
        <v>25</v>
      </c>
      <c r="F1122" s="34">
        <v>45365</v>
      </c>
      <c r="G1122" s="36">
        <f ca="1">TODAY()-Table15[Order Invitation Received Date]</f>
        <v>29</v>
      </c>
      <c r="H1122" s="34">
        <v>45371</v>
      </c>
      <c r="I1122" s="36">
        <f ca="1">TODAY()-Table15[Order Placed Date]</f>
        <v>23</v>
      </c>
      <c r="J1122" s="32" t="s">
        <v>36</v>
      </c>
      <c r="K1122" s="32" t="s">
        <v>25</v>
      </c>
      <c r="L1122" s="32" t="s">
        <v>3095</v>
      </c>
      <c r="M1122" s="32" t="s">
        <v>23</v>
      </c>
      <c r="N1122" s="46" t="s">
        <v>340</v>
      </c>
      <c r="O1122" s="32" t="s">
        <v>25</v>
      </c>
      <c r="P1122" s="46" t="s">
        <v>20</v>
      </c>
    </row>
    <row r="1123" spans="1:16" x14ac:dyDescent="0.25">
      <c r="A1123" s="49" t="s">
        <v>1954</v>
      </c>
      <c r="B1123" s="32" t="s">
        <v>35</v>
      </c>
      <c r="C1123" s="33">
        <v>43800</v>
      </c>
      <c r="D1123" s="37">
        <f ca="1">TODAY()-Table15[Reservation Placed Date]</f>
        <v>1594</v>
      </c>
      <c r="E1123" s="32" t="s">
        <v>25</v>
      </c>
      <c r="F1123" s="34">
        <v>45294</v>
      </c>
      <c r="G1123" s="36">
        <f ca="1">TODAY()-Table15[Order Invitation Received Date]</f>
        <v>100</v>
      </c>
      <c r="H1123" s="34">
        <v>45294</v>
      </c>
      <c r="I1123" s="36">
        <f ca="1">TODAY()-Table15[Order Placed Date]</f>
        <v>100</v>
      </c>
      <c r="J1123" s="32" t="s">
        <v>134</v>
      </c>
      <c r="K1123" s="32" t="s">
        <v>1955</v>
      </c>
      <c r="L1123" s="40">
        <v>45352</v>
      </c>
      <c r="M1123" s="32" t="s">
        <v>23</v>
      </c>
      <c r="N1123" s="46" t="s">
        <v>340</v>
      </c>
      <c r="O1123" s="32" t="s">
        <v>25</v>
      </c>
      <c r="P1123" s="32" t="s">
        <v>26</v>
      </c>
    </row>
    <row r="1124" spans="1:16" x14ac:dyDescent="0.25">
      <c r="A1124" s="49" t="s">
        <v>2689</v>
      </c>
      <c r="B1124" s="32" t="s">
        <v>1327</v>
      </c>
      <c r="C1124" s="33">
        <v>43801</v>
      </c>
      <c r="D1124" s="37">
        <f ca="1">TODAY()-Table15[Reservation Placed Date]</f>
        <v>1593</v>
      </c>
      <c r="E1124" s="32" t="s">
        <v>25</v>
      </c>
      <c r="F1124" s="34">
        <v>45309</v>
      </c>
      <c r="G1124" s="36">
        <f ca="1">TODAY()-Table15[Order Invitation Received Date]</f>
        <v>85</v>
      </c>
      <c r="H1124" s="34">
        <v>45322</v>
      </c>
      <c r="I1124" s="36">
        <f ca="1">TODAY()-Table15[Order Placed Date]</f>
        <v>72</v>
      </c>
      <c r="J1124" s="32" t="s">
        <v>30</v>
      </c>
      <c r="K1124" s="32" t="s">
        <v>541</v>
      </c>
      <c r="L1124" s="32" t="s">
        <v>2254</v>
      </c>
      <c r="M1124" s="32" t="s">
        <v>23</v>
      </c>
      <c r="N1124" s="46" t="s">
        <v>340</v>
      </c>
      <c r="O1124" s="32" t="s">
        <v>25</v>
      </c>
      <c r="P1124" s="32" t="s">
        <v>26</v>
      </c>
    </row>
    <row r="1125" spans="1:16" x14ac:dyDescent="0.25">
      <c r="A1125" s="49" t="s">
        <v>178</v>
      </c>
      <c r="B1125" s="32" t="s">
        <v>179</v>
      </c>
      <c r="C1125" s="33">
        <v>43804</v>
      </c>
      <c r="D1125" s="37">
        <f ca="1">TODAY()-Table15[Reservation Placed Date]</f>
        <v>1590</v>
      </c>
      <c r="E1125" s="32" t="s">
        <v>25</v>
      </c>
      <c r="F1125" s="34">
        <v>45270</v>
      </c>
      <c r="G1125" s="36">
        <f ca="1">TODAY()-Table15[Order Invitation Received Date]</f>
        <v>124</v>
      </c>
      <c r="H1125" s="34">
        <v>45271</v>
      </c>
      <c r="I1125" s="36">
        <f ca="1">TODAY()-Table15[Order Placed Date]</f>
        <v>123</v>
      </c>
      <c r="J1125" s="32" t="s">
        <v>180</v>
      </c>
      <c r="K1125" s="32" t="s">
        <v>181</v>
      </c>
      <c r="L1125" s="32" t="s">
        <v>182</v>
      </c>
      <c r="M1125" s="32" t="s">
        <v>23</v>
      </c>
      <c r="N1125" s="46"/>
      <c r="O1125" s="32" t="s">
        <v>25</v>
      </c>
      <c r="P1125" s="32" t="s">
        <v>26</v>
      </c>
    </row>
    <row r="1126" spans="1:16" x14ac:dyDescent="0.25">
      <c r="A1126" s="49" t="s">
        <v>2785</v>
      </c>
      <c r="B1126" s="32" t="s">
        <v>2786</v>
      </c>
      <c r="C1126" s="33">
        <v>43805</v>
      </c>
      <c r="D1126" s="37">
        <f ca="1">TODAY()-Table15[Reservation Placed Date]</f>
        <v>1589</v>
      </c>
      <c r="E1126" s="32" t="s">
        <v>25</v>
      </c>
      <c r="F1126" s="34">
        <v>45307</v>
      </c>
      <c r="G1126" s="36">
        <f ca="1">TODAY()-Table15[Order Invitation Received Date]</f>
        <v>87</v>
      </c>
      <c r="H1126" s="34">
        <v>45330</v>
      </c>
      <c r="I1126" s="36">
        <f ca="1">TODAY()-Table15[Order Placed Date]</f>
        <v>64</v>
      </c>
      <c r="J1126" s="32" t="s">
        <v>30</v>
      </c>
      <c r="K1126" s="32" t="s">
        <v>541</v>
      </c>
      <c r="L1126" s="32" t="s">
        <v>2787</v>
      </c>
      <c r="M1126" s="32" t="s">
        <v>23</v>
      </c>
      <c r="N1126" s="46"/>
      <c r="O1126" s="32" t="s">
        <v>25</v>
      </c>
      <c r="P1126" s="32" t="s">
        <v>26</v>
      </c>
    </row>
    <row r="1127" spans="1:16" x14ac:dyDescent="0.25">
      <c r="A1127" s="49" t="s">
        <v>3830</v>
      </c>
      <c r="B1127" s="32" t="s">
        <v>2801</v>
      </c>
      <c r="C1127" s="33">
        <v>43809</v>
      </c>
      <c r="D1127" s="37">
        <f ca="1">TODAY()-Table15[Reservation Placed Date]</f>
        <v>1585</v>
      </c>
      <c r="E1127" s="46" t="s">
        <v>20</v>
      </c>
      <c r="F1127" s="34">
        <v>45372</v>
      </c>
      <c r="G1127" s="36">
        <f ca="1">TODAY()-Table15[Order Invitation Received Date]</f>
        <v>22</v>
      </c>
      <c r="H1127" s="34">
        <v>45372</v>
      </c>
      <c r="I1127" s="36">
        <f ca="1">TODAY()-Table15[Order Placed Date]</f>
        <v>22</v>
      </c>
      <c r="J1127" s="32" t="s">
        <v>30</v>
      </c>
      <c r="K1127" s="32" t="s">
        <v>197</v>
      </c>
      <c r="L1127" s="32" t="s">
        <v>3831</v>
      </c>
      <c r="M1127" s="32" t="s">
        <v>23</v>
      </c>
      <c r="N1127" s="46" t="s">
        <v>356</v>
      </c>
      <c r="O1127" s="32" t="s">
        <v>25</v>
      </c>
      <c r="P1127" s="32" t="s">
        <v>26</v>
      </c>
    </row>
    <row r="1128" spans="1:16" x14ac:dyDescent="0.25">
      <c r="A1128" s="49" t="s">
        <v>3789</v>
      </c>
      <c r="B1128" s="32" t="s">
        <v>308</v>
      </c>
      <c r="C1128" s="33">
        <v>43814</v>
      </c>
      <c r="D1128" s="37">
        <f ca="1">TODAY()-Table15[Reservation Placed Date]</f>
        <v>1580</v>
      </c>
      <c r="E1128" s="32" t="s">
        <v>25</v>
      </c>
      <c r="F1128" s="34">
        <v>45372</v>
      </c>
      <c r="G1128" s="36">
        <f ca="1">TODAY()-Table15[Order Invitation Received Date]</f>
        <v>22</v>
      </c>
      <c r="H1128" s="34">
        <v>45372</v>
      </c>
      <c r="I1128" s="36">
        <f ca="1">TODAY()-Table15[Order Placed Date]</f>
        <v>22</v>
      </c>
      <c r="J1128" s="32" t="s">
        <v>394</v>
      </c>
      <c r="K1128" s="32" t="s">
        <v>3790</v>
      </c>
      <c r="L1128" s="32" t="s">
        <v>3298</v>
      </c>
      <c r="M1128" s="32" t="s">
        <v>23</v>
      </c>
      <c r="N1128" s="46" t="s">
        <v>340</v>
      </c>
      <c r="O1128" s="32" t="s">
        <v>25</v>
      </c>
      <c r="P1128" s="32" t="s">
        <v>26</v>
      </c>
    </row>
    <row r="1129" spans="1:16" x14ac:dyDescent="0.25">
      <c r="A1129" s="49" t="s">
        <v>3155</v>
      </c>
      <c r="B1129" s="32" t="s">
        <v>1269</v>
      </c>
      <c r="C1129" s="33">
        <v>43818</v>
      </c>
      <c r="D1129" s="37">
        <f ca="1">TODAY()-Table15[Reservation Placed Date]</f>
        <v>1576</v>
      </c>
      <c r="E1129" s="32" t="s">
        <v>25</v>
      </c>
      <c r="F1129" s="34">
        <v>45302</v>
      </c>
      <c r="G1129" s="36">
        <f ca="1">TODAY()-Table15[Order Invitation Received Date]</f>
        <v>92</v>
      </c>
      <c r="H1129" s="34">
        <v>45302</v>
      </c>
      <c r="I1129" s="36">
        <f ca="1">TODAY()-Table15[Order Placed Date]</f>
        <v>92</v>
      </c>
      <c r="J1129" s="32" t="s">
        <v>593</v>
      </c>
      <c r="K1129" s="32" t="s">
        <v>598</v>
      </c>
      <c r="L1129" s="32" t="s">
        <v>3156</v>
      </c>
      <c r="M1129" s="32" t="s">
        <v>23</v>
      </c>
      <c r="N1129" s="46" t="s">
        <v>340</v>
      </c>
      <c r="O1129" s="32" t="s">
        <v>25</v>
      </c>
      <c r="P1129" s="32" t="s">
        <v>26</v>
      </c>
    </row>
    <row r="1130" spans="1:16" x14ac:dyDescent="0.25">
      <c r="A1130" s="49" t="s">
        <v>2788</v>
      </c>
      <c r="B1130" s="32" t="s">
        <v>64</v>
      </c>
      <c r="C1130" s="33">
        <v>43818</v>
      </c>
      <c r="D1130" s="37">
        <f ca="1">TODAY()-Table15[Reservation Placed Date]</f>
        <v>1576</v>
      </c>
      <c r="E1130" s="32" t="s">
        <v>25</v>
      </c>
      <c r="F1130" s="34">
        <v>45283</v>
      </c>
      <c r="G1130" s="36">
        <f ca="1">TODAY()-Table15[Order Invitation Received Date]</f>
        <v>111</v>
      </c>
      <c r="H1130" s="34">
        <v>45283</v>
      </c>
      <c r="I1130" s="36">
        <f ca="1">TODAY()-Table15[Order Placed Date]</f>
        <v>111</v>
      </c>
      <c r="J1130" s="32" t="s">
        <v>620</v>
      </c>
      <c r="K1130" s="32" t="s">
        <v>661</v>
      </c>
      <c r="L1130" s="32" t="s">
        <v>438</v>
      </c>
      <c r="M1130" s="32" t="s">
        <v>23</v>
      </c>
      <c r="N1130" s="46" t="s">
        <v>340</v>
      </c>
      <c r="O1130" s="32" t="s">
        <v>25</v>
      </c>
      <c r="P1130" s="32" t="s">
        <v>26</v>
      </c>
    </row>
    <row r="1131" spans="1:16" x14ac:dyDescent="0.25">
      <c r="A1131" s="49" t="s">
        <v>1552</v>
      </c>
      <c r="B1131" s="32" t="s">
        <v>64</v>
      </c>
      <c r="C1131" s="33">
        <v>43818</v>
      </c>
      <c r="D1131" s="37">
        <f ca="1">TODAY()-Table15[Reservation Placed Date]</f>
        <v>1576</v>
      </c>
      <c r="E1131" s="32" t="s">
        <v>25</v>
      </c>
      <c r="F1131" s="34">
        <v>45281</v>
      </c>
      <c r="G1131" s="36">
        <f ca="1">TODAY()-Table15[Order Invitation Received Date]</f>
        <v>113</v>
      </c>
      <c r="H1131" s="34">
        <v>45281</v>
      </c>
      <c r="I1131" s="36">
        <f ca="1">TODAY()-Table15[Order Placed Date]</f>
        <v>113</v>
      </c>
      <c r="J1131" s="32" t="s">
        <v>36</v>
      </c>
      <c r="K1131" s="32" t="s">
        <v>617</v>
      </c>
      <c r="L1131" s="32" t="s">
        <v>1108</v>
      </c>
      <c r="M1131" s="32" t="s">
        <v>23</v>
      </c>
      <c r="N1131" s="46" t="s">
        <v>24</v>
      </c>
      <c r="O1131" s="32" t="s">
        <v>25</v>
      </c>
      <c r="P1131" s="32" t="s">
        <v>26</v>
      </c>
    </row>
    <row r="1132" spans="1:16" x14ac:dyDescent="0.25">
      <c r="A1132" s="49" t="s">
        <v>750</v>
      </c>
      <c r="B1132" s="32" t="s">
        <v>29</v>
      </c>
      <c r="C1132" s="33">
        <v>43818</v>
      </c>
      <c r="D1132" s="37">
        <f ca="1">TODAY()-Table15[Reservation Placed Date]</f>
        <v>1576</v>
      </c>
      <c r="E1132" s="46" t="s">
        <v>20</v>
      </c>
      <c r="F1132" s="34">
        <v>45279</v>
      </c>
      <c r="G1132" s="36">
        <f ca="1">TODAY()-Table15[Order Invitation Received Date]</f>
        <v>115</v>
      </c>
      <c r="H1132" s="34">
        <v>45279</v>
      </c>
      <c r="I1132" s="36">
        <f ca="1">TODAY()-Table15[Order Placed Date]</f>
        <v>115</v>
      </c>
      <c r="J1132" s="32" t="s">
        <v>134</v>
      </c>
      <c r="K1132" s="32" t="s">
        <v>751</v>
      </c>
      <c r="L1132" s="40">
        <v>45352</v>
      </c>
      <c r="M1132" s="32" t="s">
        <v>23</v>
      </c>
      <c r="N1132" s="46" t="s">
        <v>24</v>
      </c>
      <c r="O1132" s="32" t="s">
        <v>25</v>
      </c>
      <c r="P1132" s="46" t="s">
        <v>20</v>
      </c>
    </row>
    <row r="1133" spans="1:16" x14ac:dyDescent="0.25">
      <c r="A1133" s="49" t="s">
        <v>3081</v>
      </c>
      <c r="B1133" s="32" t="s">
        <v>793</v>
      </c>
      <c r="C1133" s="33">
        <v>43820</v>
      </c>
      <c r="D1133" s="37">
        <f ca="1">TODAY()-Table15[Reservation Placed Date]</f>
        <v>1574</v>
      </c>
      <c r="E1133" s="32" t="s">
        <v>25</v>
      </c>
      <c r="F1133" s="34">
        <v>45334</v>
      </c>
      <c r="G1133" s="36">
        <f ca="1">TODAY()-Table15[Order Invitation Received Date]</f>
        <v>60</v>
      </c>
      <c r="H1133" s="34">
        <v>45335</v>
      </c>
      <c r="I1133" s="36">
        <f ca="1">TODAY()-Table15[Order Placed Date]</f>
        <v>59</v>
      </c>
      <c r="J1133" s="32" t="s">
        <v>134</v>
      </c>
      <c r="K1133" s="32" t="s">
        <v>1395</v>
      </c>
      <c r="L1133" s="32" t="s">
        <v>2284</v>
      </c>
      <c r="M1133" s="32" t="s">
        <v>23</v>
      </c>
      <c r="N1133" s="46" t="s">
        <v>340</v>
      </c>
      <c r="O1133" s="32" t="s">
        <v>25</v>
      </c>
      <c r="P1133" s="32" t="s">
        <v>26</v>
      </c>
    </row>
    <row r="1134" spans="1:16" x14ac:dyDescent="0.25">
      <c r="A1134" s="49" t="s">
        <v>987</v>
      </c>
      <c r="B1134" s="32" t="s">
        <v>59</v>
      </c>
      <c r="C1134" s="33">
        <v>43820</v>
      </c>
      <c r="D1134" s="37">
        <f ca="1">TODAY()-Table15[Reservation Placed Date]</f>
        <v>1574</v>
      </c>
      <c r="E1134" s="32" t="s">
        <v>25</v>
      </c>
      <c r="F1134" s="34">
        <v>45281</v>
      </c>
      <c r="G1134" s="36">
        <f ca="1">TODAY()-Table15[Order Invitation Received Date]</f>
        <v>113</v>
      </c>
      <c r="H1134" s="34">
        <v>45281</v>
      </c>
      <c r="I1134" s="36">
        <f ca="1">TODAY()-Table15[Order Placed Date]</f>
        <v>113</v>
      </c>
      <c r="J1134" s="32" t="s">
        <v>253</v>
      </c>
      <c r="K1134" s="32" t="s">
        <v>988</v>
      </c>
      <c r="L1134" s="32" t="s">
        <v>989</v>
      </c>
      <c r="M1134" s="32" t="s">
        <v>23</v>
      </c>
      <c r="N1134" s="46" t="s">
        <v>340</v>
      </c>
      <c r="O1134" s="32" t="s">
        <v>25</v>
      </c>
      <c r="P1134" s="32" t="s">
        <v>26</v>
      </c>
    </row>
    <row r="1135" spans="1:16" x14ac:dyDescent="0.25">
      <c r="A1135" s="49" t="s">
        <v>2606</v>
      </c>
      <c r="B1135" s="32" t="s">
        <v>210</v>
      </c>
      <c r="C1135" s="33">
        <v>43820</v>
      </c>
      <c r="D1135" s="37">
        <f ca="1">TODAY()-Table15[Reservation Placed Date]</f>
        <v>1574</v>
      </c>
      <c r="E1135" s="32" t="s">
        <v>25</v>
      </c>
      <c r="F1135" s="34">
        <v>45279</v>
      </c>
      <c r="G1135" s="36">
        <f ca="1">TODAY()-Table15[Order Invitation Received Date]</f>
        <v>115</v>
      </c>
      <c r="H1135" s="34">
        <v>45279</v>
      </c>
      <c r="I1135" s="36">
        <f ca="1">TODAY()-Table15[Order Placed Date]</f>
        <v>115</v>
      </c>
      <c r="J1135" s="32" t="s">
        <v>134</v>
      </c>
      <c r="K1135" s="32" t="s">
        <v>116</v>
      </c>
      <c r="L1135" s="32" t="s">
        <v>32</v>
      </c>
      <c r="M1135" s="32" t="s">
        <v>23</v>
      </c>
      <c r="N1135" s="46" t="s">
        <v>340</v>
      </c>
      <c r="O1135" s="32" t="s">
        <v>25</v>
      </c>
      <c r="P1135" s="32" t="s">
        <v>26</v>
      </c>
    </row>
    <row r="1136" spans="1:16" x14ac:dyDescent="0.25">
      <c r="A1136" s="49" t="s">
        <v>1055</v>
      </c>
      <c r="B1136" s="32" t="s">
        <v>19</v>
      </c>
      <c r="C1136" s="33">
        <v>43820</v>
      </c>
      <c r="D1136" s="37">
        <f ca="1">TODAY()-Table15[Reservation Placed Date]</f>
        <v>1574</v>
      </c>
      <c r="E1136" s="32" t="s">
        <v>25</v>
      </c>
      <c r="F1136" s="34">
        <v>45275</v>
      </c>
      <c r="G1136" s="36">
        <f ca="1">TODAY()-Table15[Order Invitation Received Date]</f>
        <v>119</v>
      </c>
      <c r="H1136" s="34">
        <v>45275</v>
      </c>
      <c r="I1136" s="36">
        <f ca="1">TODAY()-Table15[Order Placed Date]</f>
        <v>119</v>
      </c>
      <c r="J1136" s="32" t="s">
        <v>427</v>
      </c>
      <c r="K1136" s="32" t="s">
        <v>1056</v>
      </c>
      <c r="L1136" s="40">
        <v>44927</v>
      </c>
      <c r="M1136" s="32" t="s">
        <v>23</v>
      </c>
      <c r="N1136" s="46" t="s">
        <v>24</v>
      </c>
      <c r="O1136" s="32" t="s">
        <v>25</v>
      </c>
      <c r="P1136" s="32" t="s">
        <v>26</v>
      </c>
    </row>
    <row r="1137" spans="1:16" x14ac:dyDescent="0.25">
      <c r="A1137" s="49" t="s">
        <v>3022</v>
      </c>
      <c r="B1137" s="32" t="s">
        <v>671</v>
      </c>
      <c r="C1137" s="33">
        <v>43821</v>
      </c>
      <c r="D1137" s="37">
        <f ca="1">TODAY()-Table15[Reservation Placed Date]</f>
        <v>1573</v>
      </c>
      <c r="E1137" s="32" t="s">
        <v>25</v>
      </c>
      <c r="F1137" s="34">
        <v>45346</v>
      </c>
      <c r="G1137" s="36">
        <f ca="1">TODAY()-Table15[Order Invitation Received Date]</f>
        <v>48</v>
      </c>
      <c r="H1137" s="34">
        <v>45347</v>
      </c>
      <c r="I1137" s="36">
        <f ca="1">TODAY()-Table15[Order Placed Date]</f>
        <v>47</v>
      </c>
      <c r="J1137" s="32" t="s">
        <v>1246</v>
      </c>
      <c r="K1137" s="32" t="s">
        <v>376</v>
      </c>
      <c r="L1137" s="32" t="s">
        <v>2954</v>
      </c>
      <c r="M1137" s="32" t="s">
        <v>23</v>
      </c>
      <c r="N1137" s="46" t="s">
        <v>24</v>
      </c>
      <c r="O1137" s="32" t="s">
        <v>25</v>
      </c>
      <c r="P1137" s="32" t="s">
        <v>26</v>
      </c>
    </row>
    <row r="1138" spans="1:16" x14ac:dyDescent="0.25">
      <c r="A1138" s="49" t="s">
        <v>3291</v>
      </c>
      <c r="B1138" s="32" t="s">
        <v>2201</v>
      </c>
      <c r="C1138" s="33">
        <v>43821</v>
      </c>
      <c r="D1138" s="37">
        <f ca="1">TODAY()-Table15[Reservation Placed Date]</f>
        <v>1573</v>
      </c>
      <c r="E1138" s="32" t="s">
        <v>25</v>
      </c>
      <c r="F1138" s="34">
        <v>45312</v>
      </c>
      <c r="G1138" s="36">
        <f ca="1">TODAY()-Table15[Order Invitation Received Date]</f>
        <v>82</v>
      </c>
      <c r="H1138" s="34">
        <v>45313</v>
      </c>
      <c r="I1138" s="36">
        <f ca="1">TODAY()-Table15[Order Placed Date]</f>
        <v>81</v>
      </c>
      <c r="J1138" s="32" t="s">
        <v>36</v>
      </c>
      <c r="K1138" s="32" t="s">
        <v>3053</v>
      </c>
      <c r="L1138" s="34">
        <v>45392</v>
      </c>
      <c r="M1138" s="32" t="s">
        <v>23</v>
      </c>
      <c r="N1138" s="46" t="s">
        <v>340</v>
      </c>
      <c r="O1138" s="32" t="s">
        <v>25</v>
      </c>
      <c r="P1138" s="32" t="s">
        <v>26</v>
      </c>
    </row>
    <row r="1139" spans="1:16" x14ac:dyDescent="0.25">
      <c r="A1139" s="49" t="s">
        <v>863</v>
      </c>
      <c r="B1139" s="32" t="s">
        <v>1269</v>
      </c>
      <c r="C1139" s="33">
        <v>43821</v>
      </c>
      <c r="D1139" s="37">
        <f ca="1">TODAY()-Table15[Reservation Placed Date]</f>
        <v>1573</v>
      </c>
      <c r="E1139" s="32" t="s">
        <v>25</v>
      </c>
      <c r="F1139" s="34">
        <v>45308</v>
      </c>
      <c r="G1139" s="36">
        <f ca="1">TODAY()-Table15[Order Invitation Received Date]</f>
        <v>86</v>
      </c>
      <c r="H1139" s="34">
        <v>45308</v>
      </c>
      <c r="I1139" s="36">
        <f ca="1">TODAY()-Table15[Order Placed Date]</f>
        <v>86</v>
      </c>
      <c r="J1139" s="32" t="s">
        <v>119</v>
      </c>
      <c r="K1139" s="32" t="s">
        <v>4040</v>
      </c>
      <c r="L1139" s="32" t="s">
        <v>4041</v>
      </c>
      <c r="M1139" s="32" t="s">
        <v>23</v>
      </c>
      <c r="N1139" s="46" t="s">
        <v>24</v>
      </c>
      <c r="O1139" s="32" t="s">
        <v>25</v>
      </c>
      <c r="P1139" s="32" t="s">
        <v>26</v>
      </c>
    </row>
    <row r="1140" spans="1:16" x14ac:dyDescent="0.25">
      <c r="A1140" s="49" t="s">
        <v>2676</v>
      </c>
      <c r="B1140" s="32" t="s">
        <v>19</v>
      </c>
      <c r="C1140" s="33">
        <v>43821</v>
      </c>
      <c r="D1140" s="37">
        <f ca="1">TODAY()-Table15[Reservation Placed Date]</f>
        <v>1573</v>
      </c>
      <c r="E1140" s="32" t="s">
        <v>25</v>
      </c>
      <c r="F1140" s="34">
        <v>45279</v>
      </c>
      <c r="G1140" s="36">
        <f ca="1">TODAY()-Table15[Order Invitation Received Date]</f>
        <v>115</v>
      </c>
      <c r="H1140" s="34">
        <v>45279</v>
      </c>
      <c r="I1140" s="36">
        <f ca="1">TODAY()-Table15[Order Placed Date]</f>
        <v>115</v>
      </c>
      <c r="J1140" s="32" t="s">
        <v>134</v>
      </c>
      <c r="K1140" s="32" t="s">
        <v>1395</v>
      </c>
      <c r="L1140" s="32" t="s">
        <v>2677</v>
      </c>
      <c r="M1140" s="32" t="s">
        <v>23</v>
      </c>
      <c r="N1140" s="46" t="s">
        <v>24</v>
      </c>
      <c r="O1140" s="32" t="s">
        <v>25</v>
      </c>
      <c r="P1140" s="32" t="s">
        <v>26</v>
      </c>
    </row>
    <row r="1141" spans="1:16" x14ac:dyDescent="0.25">
      <c r="A1141" s="49" t="s">
        <v>2237</v>
      </c>
      <c r="B1141" s="32" t="s">
        <v>95</v>
      </c>
      <c r="C1141" s="33">
        <v>43825</v>
      </c>
      <c r="D1141" s="37">
        <f ca="1">TODAY()-Table15[Reservation Placed Date]</f>
        <v>1569</v>
      </c>
      <c r="E1141" s="32" t="s">
        <v>25</v>
      </c>
      <c r="F1141" s="34">
        <v>45286</v>
      </c>
      <c r="G1141" s="36">
        <f ca="1">TODAY()-Table15[Order Invitation Received Date]</f>
        <v>108</v>
      </c>
      <c r="H1141" s="34">
        <v>45286</v>
      </c>
      <c r="I1141" s="36">
        <f ca="1">TODAY()-Table15[Order Placed Date]</f>
        <v>108</v>
      </c>
      <c r="J1141" s="32" t="s">
        <v>593</v>
      </c>
      <c r="K1141" s="32" t="s">
        <v>677</v>
      </c>
      <c r="L1141" s="32" t="s">
        <v>606</v>
      </c>
      <c r="M1141" s="32" t="s">
        <v>23</v>
      </c>
      <c r="N1141" s="46" t="s">
        <v>24</v>
      </c>
      <c r="O1141" s="32" t="s">
        <v>25</v>
      </c>
      <c r="P1141" s="32" t="s">
        <v>26</v>
      </c>
    </row>
    <row r="1142" spans="1:16" x14ac:dyDescent="0.25">
      <c r="A1142" s="49" t="s">
        <v>3276</v>
      </c>
      <c r="B1142" s="32" t="s">
        <v>95</v>
      </c>
      <c r="C1142" s="33">
        <v>43826</v>
      </c>
      <c r="D1142" s="37">
        <f ca="1">TODAY()-Table15[Reservation Placed Date]</f>
        <v>1568</v>
      </c>
      <c r="E1142" s="32" t="s">
        <v>25</v>
      </c>
      <c r="F1142" s="34">
        <v>45282</v>
      </c>
      <c r="G1142" s="36">
        <f ca="1">TODAY()-Table15[Order Invitation Received Date]</f>
        <v>112</v>
      </c>
      <c r="H1142" s="34">
        <v>45285</v>
      </c>
      <c r="I1142" s="36">
        <f ca="1">TODAY()-Table15[Order Placed Date]</f>
        <v>109</v>
      </c>
      <c r="J1142" s="32" t="s">
        <v>634</v>
      </c>
      <c r="K1142" s="32" t="s">
        <v>127</v>
      </c>
      <c r="L1142" s="32" t="s">
        <v>2140</v>
      </c>
      <c r="M1142" s="32" t="s">
        <v>23</v>
      </c>
      <c r="N1142" s="46" t="s">
        <v>340</v>
      </c>
      <c r="O1142" s="32" t="s">
        <v>25</v>
      </c>
      <c r="P1142" s="32" t="s">
        <v>26</v>
      </c>
    </row>
    <row r="1143" spans="1:16" x14ac:dyDescent="0.25">
      <c r="A1143" s="49" t="s">
        <v>2345</v>
      </c>
      <c r="B1143" s="32" t="s">
        <v>2346</v>
      </c>
      <c r="C1143" s="33">
        <v>43860</v>
      </c>
      <c r="D1143" s="37">
        <f ca="1">TODAY()-Table15[Reservation Placed Date]</f>
        <v>1534</v>
      </c>
      <c r="E1143" s="32" t="s">
        <v>25</v>
      </c>
      <c r="F1143" s="34">
        <v>45313</v>
      </c>
      <c r="G1143" s="36">
        <f ca="1">TODAY()-Table15[Order Invitation Received Date]</f>
        <v>81</v>
      </c>
      <c r="H1143" s="34">
        <v>43860</v>
      </c>
      <c r="I1143" s="36">
        <f ca="1">TODAY()-Table15[Order Placed Date]</f>
        <v>1534</v>
      </c>
      <c r="J1143" s="32" t="s">
        <v>180</v>
      </c>
      <c r="K1143" s="32" t="s">
        <v>2347</v>
      </c>
      <c r="L1143" s="32" t="s">
        <v>127</v>
      </c>
      <c r="M1143" s="32" t="s">
        <v>23</v>
      </c>
      <c r="N1143" s="46" t="s">
        <v>340</v>
      </c>
      <c r="O1143" s="46" t="s">
        <v>20</v>
      </c>
      <c r="P1143" s="32" t="s">
        <v>26</v>
      </c>
    </row>
    <row r="1144" spans="1:16" x14ac:dyDescent="0.25">
      <c r="A1144" s="49" t="s">
        <v>3840</v>
      </c>
      <c r="B1144" s="32" t="s">
        <v>3418</v>
      </c>
      <c r="C1144" s="33">
        <v>44159</v>
      </c>
      <c r="D1144" s="37">
        <f ca="1">TODAY()-Table15[Reservation Placed Date]</f>
        <v>1235</v>
      </c>
      <c r="E1144" s="32" t="s">
        <v>25</v>
      </c>
      <c r="F1144" s="34">
        <v>45369</v>
      </c>
      <c r="G1144" s="36">
        <f ca="1">TODAY()-Table15[Order Invitation Received Date]</f>
        <v>25</v>
      </c>
      <c r="H1144" s="34">
        <v>45369</v>
      </c>
      <c r="I1144" s="36">
        <f ca="1">TODAY()-Table15[Order Placed Date]</f>
        <v>25</v>
      </c>
      <c r="J1144" s="32" t="s">
        <v>134</v>
      </c>
      <c r="K1144" s="32" t="s">
        <v>3841</v>
      </c>
      <c r="L1144" s="32" t="s">
        <v>1903</v>
      </c>
      <c r="M1144" s="32" t="s">
        <v>23</v>
      </c>
      <c r="N1144" s="46" t="s">
        <v>356</v>
      </c>
      <c r="O1144" s="32" t="s">
        <v>25</v>
      </c>
      <c r="P1144" s="32" t="s">
        <v>26</v>
      </c>
    </row>
    <row r="1145" spans="1:16" ht="25.5" x14ac:dyDescent="0.25">
      <c r="A1145" s="49" t="s">
        <v>307</v>
      </c>
      <c r="B1145" s="32" t="s">
        <v>308</v>
      </c>
      <c r="C1145" s="33">
        <v>44160</v>
      </c>
      <c r="D1145" s="37">
        <f ca="1">TODAY()-Table15[Reservation Placed Date]</f>
        <v>1234</v>
      </c>
      <c r="E1145" s="46" t="s">
        <v>20</v>
      </c>
      <c r="F1145" s="47">
        <v>44125</v>
      </c>
      <c r="G1145" s="48">
        <f ca="1">TODAY()-Table15[Order Invitation Received Date]</f>
        <v>1269</v>
      </c>
      <c r="H1145" s="34">
        <v>44125</v>
      </c>
      <c r="I1145" s="36">
        <f ca="1">TODAY()-Table15[Order Placed Date]</f>
        <v>1269</v>
      </c>
      <c r="J1145" s="32" t="s">
        <v>309</v>
      </c>
      <c r="K1145" s="32" t="s">
        <v>310</v>
      </c>
      <c r="L1145" s="32" t="s">
        <v>32</v>
      </c>
      <c r="M1145" s="32" t="s">
        <v>23</v>
      </c>
      <c r="N1145" s="46"/>
      <c r="O1145" s="32" t="s">
        <v>25</v>
      </c>
      <c r="P1145" s="32" t="s">
        <v>26</v>
      </c>
    </row>
    <row r="1146" spans="1:16" x14ac:dyDescent="0.25">
      <c r="A1146" s="49" t="s">
        <v>447</v>
      </c>
      <c r="B1146" s="32" t="s">
        <v>95</v>
      </c>
      <c r="C1146" s="33">
        <v>44222</v>
      </c>
      <c r="D1146" s="37">
        <f ca="1">TODAY()-Table15[Reservation Placed Date]</f>
        <v>1172</v>
      </c>
      <c r="E1146" s="32" t="s">
        <v>25</v>
      </c>
      <c r="F1146" s="34">
        <v>45268</v>
      </c>
      <c r="G1146" s="36">
        <f ca="1">TODAY()-Table15[Order Invitation Received Date]</f>
        <v>126</v>
      </c>
      <c r="H1146" s="34">
        <v>45272</v>
      </c>
      <c r="I1146" s="36">
        <f ca="1">TODAY()-Table15[Order Placed Date]</f>
        <v>122</v>
      </c>
      <c r="J1146" s="32" t="s">
        <v>36</v>
      </c>
      <c r="K1146" s="32" t="s">
        <v>124</v>
      </c>
      <c r="L1146" s="32" t="s">
        <v>44</v>
      </c>
      <c r="M1146" s="32" t="s">
        <v>23</v>
      </c>
      <c r="N1146" s="46" t="s">
        <v>340</v>
      </c>
      <c r="O1146" s="32" t="s">
        <v>25</v>
      </c>
      <c r="P1146" s="32" t="s">
        <v>26</v>
      </c>
    </row>
    <row r="1147" spans="1:16" x14ac:dyDescent="0.25">
      <c r="A1147" s="49" t="s">
        <v>1051</v>
      </c>
      <c r="B1147" s="32" t="s">
        <v>1052</v>
      </c>
      <c r="C1147" s="33">
        <v>44348</v>
      </c>
      <c r="D1147" s="37">
        <f ca="1">TODAY()-Table15[Reservation Placed Date]</f>
        <v>1046</v>
      </c>
      <c r="E1147" s="46" t="s">
        <v>20</v>
      </c>
      <c r="F1147" s="34">
        <v>45266</v>
      </c>
      <c r="G1147" s="36">
        <f ca="1">TODAY()-Table15[Order Invitation Received Date]</f>
        <v>128</v>
      </c>
      <c r="H1147" s="34">
        <v>45266</v>
      </c>
      <c r="I1147" s="36">
        <f ca="1">TODAY()-Table15[Order Placed Date]</f>
        <v>128</v>
      </c>
      <c r="J1147" s="32" t="s">
        <v>30</v>
      </c>
      <c r="K1147" s="32" t="s">
        <v>197</v>
      </c>
      <c r="L1147" s="32" t="s">
        <v>1053</v>
      </c>
      <c r="M1147" s="32" t="s">
        <v>23</v>
      </c>
      <c r="N1147" s="46" t="s">
        <v>24</v>
      </c>
      <c r="O1147" s="32" t="s">
        <v>25</v>
      </c>
      <c r="P1147" s="32" t="s">
        <v>26</v>
      </c>
    </row>
    <row r="1148" spans="1:16" x14ac:dyDescent="0.25">
      <c r="A1148" s="49" t="s">
        <v>2720</v>
      </c>
      <c r="B1148" s="32" t="s">
        <v>2201</v>
      </c>
      <c r="C1148" s="33">
        <v>44382</v>
      </c>
      <c r="D1148" s="37">
        <f ca="1">TODAY()-Table15[Reservation Placed Date]</f>
        <v>1012</v>
      </c>
      <c r="E1148" s="32" t="s">
        <v>25</v>
      </c>
      <c r="F1148" s="34">
        <v>45309</v>
      </c>
      <c r="G1148" s="36">
        <f ca="1">TODAY()-Table15[Order Invitation Received Date]</f>
        <v>85</v>
      </c>
      <c r="H1148" s="34">
        <v>45316</v>
      </c>
      <c r="I1148" s="36">
        <f ca="1">TODAY()-Table15[Order Placed Date]</f>
        <v>78</v>
      </c>
      <c r="J1148" s="32" t="s">
        <v>410</v>
      </c>
      <c r="K1148" s="32" t="s">
        <v>2721</v>
      </c>
      <c r="L1148" s="32" t="s">
        <v>2633</v>
      </c>
      <c r="M1148" s="32" t="s">
        <v>23</v>
      </c>
      <c r="N1148" s="46" t="s">
        <v>24</v>
      </c>
      <c r="O1148" s="32" t="s">
        <v>25</v>
      </c>
      <c r="P1148" s="32" t="s">
        <v>26</v>
      </c>
    </row>
    <row r="1149" spans="1:16" x14ac:dyDescent="0.25">
      <c r="A1149" s="49" t="s">
        <v>2866</v>
      </c>
      <c r="B1149" s="32" t="s">
        <v>793</v>
      </c>
      <c r="C1149" s="33">
        <v>44469</v>
      </c>
      <c r="D1149" s="37">
        <f ca="1">TODAY()-Table15[Reservation Placed Date]</f>
        <v>925</v>
      </c>
      <c r="E1149" s="32" t="s">
        <v>25</v>
      </c>
      <c r="F1149" s="34">
        <v>45335</v>
      </c>
      <c r="G1149" s="36">
        <f ca="1">TODAY()-Table15[Order Invitation Received Date]</f>
        <v>59</v>
      </c>
      <c r="H1149" s="34">
        <v>45335</v>
      </c>
      <c r="I1149" s="36">
        <f ca="1">TODAY()-Table15[Order Placed Date]</f>
        <v>59</v>
      </c>
      <c r="J1149" s="32" t="s">
        <v>36</v>
      </c>
      <c r="K1149" s="32" t="s">
        <v>2867</v>
      </c>
      <c r="L1149" s="32" t="s">
        <v>2868</v>
      </c>
      <c r="M1149" s="32" t="s">
        <v>23</v>
      </c>
      <c r="N1149" s="46" t="s">
        <v>340</v>
      </c>
      <c r="O1149" s="32" t="s">
        <v>25</v>
      </c>
      <c r="P1149" s="32" t="s">
        <v>26</v>
      </c>
    </row>
    <row r="1150" spans="1:16" x14ac:dyDescent="0.25">
      <c r="A1150" s="49" t="s">
        <v>1002</v>
      </c>
      <c r="B1150" s="32" t="s">
        <v>46</v>
      </c>
      <c r="C1150" s="33">
        <v>44519</v>
      </c>
      <c r="D1150" s="37">
        <f ca="1">TODAY()-Table15[Reservation Placed Date]</f>
        <v>875</v>
      </c>
      <c r="E1150" s="32" t="s">
        <v>25</v>
      </c>
      <c r="F1150" s="34">
        <v>45279</v>
      </c>
      <c r="G1150" s="36">
        <f ca="1">TODAY()-Table15[Order Invitation Received Date]</f>
        <v>115</v>
      </c>
      <c r="H1150" s="34">
        <v>45279</v>
      </c>
      <c r="I1150" s="36">
        <f ca="1">TODAY()-Table15[Order Placed Date]</f>
        <v>115</v>
      </c>
      <c r="J1150" s="32" t="s">
        <v>36</v>
      </c>
      <c r="K1150" s="32" t="s">
        <v>1003</v>
      </c>
      <c r="L1150" s="32" t="s">
        <v>1004</v>
      </c>
      <c r="M1150" s="32" t="s">
        <v>23</v>
      </c>
      <c r="N1150" s="46" t="s">
        <v>340</v>
      </c>
      <c r="O1150" s="32" t="s">
        <v>25</v>
      </c>
      <c r="P1150" s="32" t="s">
        <v>26</v>
      </c>
    </row>
    <row r="1151" spans="1:16" x14ac:dyDescent="0.25">
      <c r="A1151" s="49" t="s">
        <v>2241</v>
      </c>
      <c r="B1151" s="32" t="s">
        <v>106</v>
      </c>
      <c r="C1151" s="33">
        <v>44520</v>
      </c>
      <c r="D1151" s="37">
        <f ca="1">TODAY()-Table15[Reservation Placed Date]</f>
        <v>874</v>
      </c>
      <c r="E1151" s="46" t="s">
        <v>20</v>
      </c>
      <c r="F1151" s="34">
        <v>45302</v>
      </c>
      <c r="G1151" s="36">
        <f ca="1">TODAY()-Table15[Order Invitation Received Date]</f>
        <v>92</v>
      </c>
      <c r="H1151" s="34">
        <v>45302</v>
      </c>
      <c r="I1151" s="36">
        <f ca="1">TODAY()-Table15[Order Placed Date]</f>
        <v>92</v>
      </c>
      <c r="J1151" s="32" t="s">
        <v>528</v>
      </c>
      <c r="K1151" s="32" t="s">
        <v>777</v>
      </c>
      <c r="L1151" s="32" t="s">
        <v>2242</v>
      </c>
      <c r="M1151" s="32" t="s">
        <v>23</v>
      </c>
      <c r="N1151" s="46" t="s">
        <v>340</v>
      </c>
      <c r="O1151" s="32" t="s">
        <v>25</v>
      </c>
      <c r="P1151" s="46" t="s">
        <v>20</v>
      </c>
    </row>
    <row r="1152" spans="1:16" x14ac:dyDescent="0.25">
      <c r="A1152" s="49" t="s">
        <v>2463</v>
      </c>
      <c r="B1152" s="32" t="s">
        <v>46</v>
      </c>
      <c r="C1152" s="33">
        <v>44521</v>
      </c>
      <c r="D1152" s="37">
        <f ca="1">TODAY()-Table15[Reservation Placed Date]</f>
        <v>873</v>
      </c>
      <c r="E1152" s="32" t="s">
        <v>25</v>
      </c>
      <c r="F1152" s="34">
        <v>45300</v>
      </c>
      <c r="G1152" s="36">
        <f ca="1">TODAY()-Table15[Order Invitation Received Date]</f>
        <v>94</v>
      </c>
      <c r="H1152" s="34">
        <v>45316</v>
      </c>
      <c r="I1152" s="36">
        <f ca="1">TODAY()-Table15[Order Placed Date]</f>
        <v>78</v>
      </c>
      <c r="J1152" s="32" t="s">
        <v>1073</v>
      </c>
      <c r="K1152" s="32" t="s">
        <v>2354</v>
      </c>
      <c r="L1152" s="32" t="s">
        <v>2093</v>
      </c>
      <c r="M1152" s="32" t="s">
        <v>23</v>
      </c>
      <c r="N1152" s="46" t="s">
        <v>340</v>
      </c>
      <c r="O1152" s="32" t="s">
        <v>25</v>
      </c>
      <c r="P1152" s="32" t="s">
        <v>26</v>
      </c>
    </row>
    <row r="1153" spans="1:16" x14ac:dyDescent="0.25">
      <c r="A1153" s="49" t="s">
        <v>1158</v>
      </c>
      <c r="B1153" s="32" t="s">
        <v>29</v>
      </c>
      <c r="C1153" s="33">
        <v>44521</v>
      </c>
      <c r="D1153" s="37">
        <f ca="1">TODAY()-Table15[Reservation Placed Date]</f>
        <v>873</v>
      </c>
      <c r="E1153" s="46" t="s">
        <v>20</v>
      </c>
      <c r="F1153" s="34">
        <v>45275</v>
      </c>
      <c r="G1153" s="36">
        <f ca="1">TODAY()-Table15[Order Invitation Received Date]</f>
        <v>119</v>
      </c>
      <c r="H1153" s="34">
        <v>45275</v>
      </c>
      <c r="I1153" s="36">
        <f ca="1">TODAY()-Table15[Order Placed Date]</f>
        <v>119</v>
      </c>
      <c r="J1153" s="32" t="s">
        <v>36</v>
      </c>
      <c r="K1153" s="32" t="s">
        <v>1159</v>
      </c>
      <c r="L1153" s="32" t="s">
        <v>48</v>
      </c>
      <c r="M1153" s="32" t="s">
        <v>23</v>
      </c>
      <c r="N1153" s="46" t="s">
        <v>356</v>
      </c>
      <c r="O1153" s="32" t="s">
        <v>25</v>
      </c>
      <c r="P1153" s="32" t="s">
        <v>26</v>
      </c>
    </row>
    <row r="1154" spans="1:16" x14ac:dyDescent="0.25">
      <c r="A1154" s="49" t="s">
        <v>1608</v>
      </c>
      <c r="B1154" s="32" t="s">
        <v>1609</v>
      </c>
      <c r="C1154" s="33">
        <v>44521</v>
      </c>
      <c r="D1154" s="37">
        <f ca="1">TODAY()-Table15[Reservation Placed Date]</f>
        <v>873</v>
      </c>
      <c r="E1154" s="32" t="s">
        <v>25</v>
      </c>
      <c r="F1154" s="34">
        <v>45268</v>
      </c>
      <c r="G1154" s="36">
        <f ca="1">TODAY()-Table15[Order Invitation Received Date]</f>
        <v>126</v>
      </c>
      <c r="H1154" s="34">
        <v>45290</v>
      </c>
      <c r="I1154" s="36">
        <f ca="1">TODAY()-Table15[Order Placed Date]</f>
        <v>104</v>
      </c>
      <c r="J1154" s="32" t="s">
        <v>30</v>
      </c>
      <c r="K1154" s="32" t="s">
        <v>1610</v>
      </c>
      <c r="L1154" s="32" t="s">
        <v>1611</v>
      </c>
      <c r="M1154" s="32" t="s">
        <v>23</v>
      </c>
      <c r="N1154" s="46" t="s">
        <v>340</v>
      </c>
      <c r="O1154" s="32" t="s">
        <v>25</v>
      </c>
      <c r="P1154" s="32" t="s">
        <v>26</v>
      </c>
    </row>
    <row r="1155" spans="1:16" x14ac:dyDescent="0.25">
      <c r="A1155" s="49" t="s">
        <v>527</v>
      </c>
      <c r="B1155" s="32" t="s">
        <v>19</v>
      </c>
      <c r="C1155" s="33">
        <v>44521</v>
      </c>
      <c r="D1155" s="37">
        <f ca="1">TODAY()-Table15[Reservation Placed Date]</f>
        <v>873</v>
      </c>
      <c r="E1155" s="32" t="s">
        <v>25</v>
      </c>
      <c r="F1155" s="47">
        <v>44522</v>
      </c>
      <c r="G1155" s="48">
        <f ca="1">TODAY()-Table15[Order Invitation Received Date]</f>
        <v>872</v>
      </c>
      <c r="H1155" s="34">
        <v>45275</v>
      </c>
      <c r="I1155" s="36">
        <f ca="1">TODAY()-Table15[Order Placed Date]</f>
        <v>119</v>
      </c>
      <c r="J1155" s="32" t="s">
        <v>528</v>
      </c>
      <c r="K1155" s="32" t="s">
        <v>529</v>
      </c>
      <c r="L1155" s="34">
        <v>44929</v>
      </c>
      <c r="M1155" s="32" t="s">
        <v>23</v>
      </c>
      <c r="N1155" s="46" t="s">
        <v>340</v>
      </c>
      <c r="O1155" s="32" t="s">
        <v>25</v>
      </c>
      <c r="P1155" s="32" t="s">
        <v>26</v>
      </c>
    </row>
    <row r="1156" spans="1:16" x14ac:dyDescent="0.25">
      <c r="A1156" s="49" t="s">
        <v>2322</v>
      </c>
      <c r="B1156" s="32" t="s">
        <v>1269</v>
      </c>
      <c r="C1156" s="33">
        <v>44522</v>
      </c>
      <c r="D1156" s="37">
        <f ca="1">TODAY()-Table15[Reservation Placed Date]</f>
        <v>872</v>
      </c>
      <c r="E1156" s="32" t="s">
        <v>25</v>
      </c>
      <c r="F1156" s="34">
        <v>45302</v>
      </c>
      <c r="G1156" s="36">
        <f ca="1">TODAY()-Table15[Order Invitation Received Date]</f>
        <v>92</v>
      </c>
      <c r="H1156" s="34">
        <v>45302</v>
      </c>
      <c r="I1156" s="36">
        <f ca="1">TODAY()-Table15[Order Placed Date]</f>
        <v>92</v>
      </c>
      <c r="J1156" s="32" t="s">
        <v>134</v>
      </c>
      <c r="K1156" s="32" t="s">
        <v>272</v>
      </c>
      <c r="L1156" s="32" t="s">
        <v>269</v>
      </c>
      <c r="M1156" s="32" t="s">
        <v>23</v>
      </c>
      <c r="N1156" s="46" t="s">
        <v>340</v>
      </c>
      <c r="O1156" s="32" t="s">
        <v>25</v>
      </c>
      <c r="P1156" s="32" t="s">
        <v>26</v>
      </c>
    </row>
    <row r="1157" spans="1:16" x14ac:dyDescent="0.25">
      <c r="A1157" s="49" t="s">
        <v>116</v>
      </c>
      <c r="B1157" s="32" t="s">
        <v>19</v>
      </c>
      <c r="C1157" s="33">
        <v>44562</v>
      </c>
      <c r="D1157" s="37">
        <f ca="1">TODAY()-Table15[Reservation Placed Date]</f>
        <v>832</v>
      </c>
      <c r="E1157" s="32" t="s">
        <v>25</v>
      </c>
      <c r="F1157" s="34">
        <v>45279</v>
      </c>
      <c r="G1157" s="36">
        <f ca="1">TODAY()-Table15[Order Invitation Received Date]</f>
        <v>115</v>
      </c>
      <c r="H1157" s="34">
        <v>45279</v>
      </c>
      <c r="I1157" s="36">
        <f ca="1">TODAY()-Table15[Order Placed Date]</f>
        <v>115</v>
      </c>
      <c r="J1157" s="32" t="s">
        <v>36</v>
      </c>
      <c r="K1157" s="32" t="s">
        <v>242</v>
      </c>
      <c r="L1157" s="32" t="s">
        <v>1992</v>
      </c>
      <c r="M1157" s="32" t="s">
        <v>23</v>
      </c>
      <c r="N1157" s="46" t="s">
        <v>24</v>
      </c>
      <c r="O1157" s="32" t="s">
        <v>25</v>
      </c>
      <c r="P1157" s="32" t="s">
        <v>26</v>
      </c>
    </row>
    <row r="1158" spans="1:16" x14ac:dyDescent="0.25">
      <c r="A1158" s="49" t="s">
        <v>3877</v>
      </c>
      <c r="B1158" s="32" t="s">
        <v>3203</v>
      </c>
      <c r="C1158" s="33">
        <v>44636</v>
      </c>
      <c r="D1158" s="37">
        <f ca="1">TODAY()-Table15[Reservation Placed Date]</f>
        <v>758</v>
      </c>
      <c r="E1158" s="32" t="s">
        <v>25</v>
      </c>
      <c r="F1158" s="34">
        <v>45363</v>
      </c>
      <c r="G1158" s="36">
        <f ca="1">TODAY()-Table15[Order Invitation Received Date]</f>
        <v>31</v>
      </c>
      <c r="H1158" s="34">
        <v>45367</v>
      </c>
      <c r="I1158" s="36">
        <f ca="1">TODAY()-Table15[Order Placed Date]</f>
        <v>27</v>
      </c>
      <c r="J1158" s="32" t="s">
        <v>410</v>
      </c>
      <c r="K1158" s="32" t="s">
        <v>1700</v>
      </c>
      <c r="L1158" s="32" t="s">
        <v>3095</v>
      </c>
      <c r="M1158" s="32" t="s">
        <v>23</v>
      </c>
      <c r="N1158" s="46" t="s">
        <v>24</v>
      </c>
      <c r="O1158" s="32" t="s">
        <v>25</v>
      </c>
      <c r="P1158" s="32" t="s">
        <v>26</v>
      </c>
    </row>
    <row r="1159" spans="1:16" x14ac:dyDescent="0.25">
      <c r="A1159" s="49" t="s">
        <v>2323</v>
      </c>
      <c r="B1159" s="32" t="s">
        <v>2201</v>
      </c>
      <c r="C1159" s="33">
        <v>44720</v>
      </c>
      <c r="D1159" s="37">
        <f ca="1">TODAY()-Table15[Reservation Placed Date]</f>
        <v>674</v>
      </c>
      <c r="E1159" s="32" t="s">
        <v>25</v>
      </c>
      <c r="F1159" s="34">
        <v>45311</v>
      </c>
      <c r="G1159" s="36">
        <f ca="1">TODAY()-Table15[Order Invitation Received Date]</f>
        <v>83</v>
      </c>
      <c r="H1159" s="34">
        <v>45311</v>
      </c>
      <c r="I1159" s="36">
        <f ca="1">TODAY()-Table15[Order Placed Date]</f>
        <v>83</v>
      </c>
      <c r="J1159" s="32" t="s">
        <v>134</v>
      </c>
      <c r="K1159" s="32" t="s">
        <v>2324</v>
      </c>
      <c r="L1159" s="32">
        <v>2025</v>
      </c>
      <c r="M1159" s="32" t="s">
        <v>23</v>
      </c>
      <c r="N1159" s="46" t="s">
        <v>340</v>
      </c>
      <c r="O1159" s="32" t="s">
        <v>25</v>
      </c>
      <c r="P1159" s="32" t="s">
        <v>26</v>
      </c>
    </row>
    <row r="1160" spans="1:16" x14ac:dyDescent="0.25">
      <c r="A1160" s="49" t="s">
        <v>2851</v>
      </c>
      <c r="B1160" s="32" t="s">
        <v>793</v>
      </c>
      <c r="C1160" s="33">
        <v>44887</v>
      </c>
      <c r="D1160" s="37">
        <f ca="1">TODAY()-Table15[Reservation Placed Date]</f>
        <v>507</v>
      </c>
      <c r="E1160" s="32" t="s">
        <v>25</v>
      </c>
      <c r="F1160" s="34">
        <v>45335</v>
      </c>
      <c r="G1160" s="36">
        <f ca="1">TODAY()-Table15[Order Invitation Received Date]</f>
        <v>59</v>
      </c>
      <c r="H1160" s="34">
        <v>45336</v>
      </c>
      <c r="I1160" s="36">
        <f ca="1">TODAY()-Table15[Order Placed Date]</f>
        <v>58</v>
      </c>
      <c r="J1160" s="32" t="s">
        <v>134</v>
      </c>
      <c r="K1160" s="32" t="s">
        <v>1189</v>
      </c>
      <c r="L1160" s="34">
        <v>45658</v>
      </c>
      <c r="M1160" s="32" t="s">
        <v>23</v>
      </c>
      <c r="N1160" s="46" t="s">
        <v>24</v>
      </c>
      <c r="O1160" s="32" t="s">
        <v>25</v>
      </c>
      <c r="P1160" s="32" t="s">
        <v>26</v>
      </c>
    </row>
    <row r="1161" spans="1:16" x14ac:dyDescent="0.25">
      <c r="A1161" s="49" t="s">
        <v>1185</v>
      </c>
      <c r="B1161" s="32" t="s">
        <v>1186</v>
      </c>
      <c r="C1161" s="44">
        <v>45017</v>
      </c>
      <c r="D1161" s="45">
        <f ca="1">TODAY()-Table15[Reservation Placed Date]</f>
        <v>377</v>
      </c>
      <c r="E1161" s="46" t="s">
        <v>20</v>
      </c>
      <c r="F1161" s="34">
        <v>45286</v>
      </c>
      <c r="G1161" s="36">
        <f ca="1">TODAY()-Table15[Order Invitation Received Date]</f>
        <v>108</v>
      </c>
      <c r="H1161" s="34">
        <v>45286</v>
      </c>
      <c r="I1161" s="36">
        <f ca="1">TODAY()-Table15[Order Placed Date]</f>
        <v>108</v>
      </c>
      <c r="J1161" s="32" t="s">
        <v>440</v>
      </c>
      <c r="K1161" s="32" t="s">
        <v>1187</v>
      </c>
      <c r="L1161" s="40">
        <v>45323</v>
      </c>
      <c r="M1161" s="32" t="s">
        <v>23</v>
      </c>
      <c r="N1161" s="46" t="s">
        <v>340</v>
      </c>
      <c r="O1161" s="32" t="s">
        <v>25</v>
      </c>
      <c r="P1161" s="46" t="s">
        <v>20</v>
      </c>
    </row>
    <row r="1162" spans="1:16" x14ac:dyDescent="0.25">
      <c r="A1162" s="49" t="s">
        <v>977</v>
      </c>
      <c r="B1162" s="32" t="s">
        <v>64</v>
      </c>
      <c r="C1162" s="44">
        <v>45249</v>
      </c>
      <c r="D1162" s="45">
        <f ca="1">TODAY()-Table15[Reservation Placed Date]</f>
        <v>145</v>
      </c>
      <c r="E1162" s="32" t="s">
        <v>25</v>
      </c>
      <c r="F1162" s="34">
        <v>45281</v>
      </c>
      <c r="G1162" s="36">
        <f ca="1">TODAY()-Table15[Order Invitation Received Date]</f>
        <v>113</v>
      </c>
      <c r="H1162" s="34">
        <v>45281</v>
      </c>
      <c r="I1162" s="36">
        <f ca="1">TODAY()-Table15[Order Placed Date]</f>
        <v>113</v>
      </c>
      <c r="J1162" s="32" t="s">
        <v>399</v>
      </c>
      <c r="K1162" s="32" t="s">
        <v>978</v>
      </c>
      <c r="L1162" s="32" t="s">
        <v>517</v>
      </c>
      <c r="M1162" s="32" t="s">
        <v>23</v>
      </c>
      <c r="N1162" s="46" t="s">
        <v>340</v>
      </c>
      <c r="O1162" s="32" t="s">
        <v>25</v>
      </c>
      <c r="P1162" s="32" t="s">
        <v>26</v>
      </c>
    </row>
    <row r="1163" spans="1:16" x14ac:dyDescent="0.25">
      <c r="A1163" s="49" t="s">
        <v>1208</v>
      </c>
      <c r="B1163" s="32" t="s">
        <v>95</v>
      </c>
      <c r="C1163" s="44">
        <v>45251</v>
      </c>
      <c r="D1163" s="45">
        <f ca="1">TODAY()-Table15[Reservation Placed Date]</f>
        <v>143</v>
      </c>
      <c r="E1163" s="32" t="s">
        <v>25</v>
      </c>
      <c r="F1163" s="34">
        <v>45286</v>
      </c>
      <c r="G1163" s="36">
        <f ca="1">TODAY()-Table15[Order Invitation Received Date]</f>
        <v>108</v>
      </c>
      <c r="H1163" s="34">
        <v>45286</v>
      </c>
      <c r="I1163" s="36">
        <f ca="1">TODAY()-Table15[Order Placed Date]</f>
        <v>108</v>
      </c>
      <c r="J1163" s="32" t="s">
        <v>482</v>
      </c>
      <c r="K1163" s="32" t="s">
        <v>1137</v>
      </c>
      <c r="L1163" s="32" t="s">
        <v>552</v>
      </c>
      <c r="M1163" s="32" t="s">
        <v>23</v>
      </c>
      <c r="N1163" s="46" t="s">
        <v>340</v>
      </c>
      <c r="O1163" s="32" t="s">
        <v>25</v>
      </c>
      <c r="P1163" s="32" t="s">
        <v>26</v>
      </c>
    </row>
    <row r="1164" spans="1:16" x14ac:dyDescent="0.25">
      <c r="A1164" s="49" t="s">
        <v>1127</v>
      </c>
      <c r="B1164" s="32" t="s">
        <v>35</v>
      </c>
      <c r="C1164" s="44">
        <v>45252</v>
      </c>
      <c r="D1164" s="45">
        <f ca="1">TODAY()-Table15[Reservation Placed Date]</f>
        <v>142</v>
      </c>
      <c r="E1164" s="32" t="s">
        <v>25</v>
      </c>
      <c r="F1164" s="34">
        <v>45267</v>
      </c>
      <c r="G1164" s="36">
        <f ca="1">TODAY()-Table15[Order Invitation Received Date]</f>
        <v>127</v>
      </c>
      <c r="H1164" s="34">
        <v>45268</v>
      </c>
      <c r="I1164" s="36">
        <f ca="1">TODAY()-Table15[Order Placed Date]</f>
        <v>126</v>
      </c>
      <c r="J1164" s="32" t="s">
        <v>36</v>
      </c>
      <c r="K1164" s="32" t="s">
        <v>1128</v>
      </c>
      <c r="L1164" s="32" t="s">
        <v>347</v>
      </c>
      <c r="M1164" s="32" t="s">
        <v>23</v>
      </c>
      <c r="N1164" s="46" t="s">
        <v>340</v>
      </c>
      <c r="O1164" s="32" t="s">
        <v>25</v>
      </c>
      <c r="P1164" s="32" t="s">
        <v>26</v>
      </c>
    </row>
    <row r="1165" spans="1:16" x14ac:dyDescent="0.25">
      <c r="A1165" s="49" t="s">
        <v>2963</v>
      </c>
      <c r="B1165" s="32" t="s">
        <v>1269</v>
      </c>
      <c r="C1165" s="44">
        <v>45260</v>
      </c>
      <c r="D1165" s="45">
        <f ca="1">TODAY()-Table15[Reservation Placed Date]</f>
        <v>134</v>
      </c>
      <c r="E1165" s="32" t="s">
        <v>25</v>
      </c>
      <c r="F1165" s="34">
        <v>45302</v>
      </c>
      <c r="G1165" s="36">
        <f ca="1">TODAY()-Table15[Order Invitation Received Date]</f>
        <v>92</v>
      </c>
      <c r="H1165" s="34">
        <v>45303</v>
      </c>
      <c r="I1165" s="36">
        <f ca="1">TODAY()-Table15[Order Placed Date]</f>
        <v>91</v>
      </c>
      <c r="J1165" s="32" t="s">
        <v>30</v>
      </c>
      <c r="K1165" s="32" t="s">
        <v>541</v>
      </c>
      <c r="L1165" s="32" t="s">
        <v>458</v>
      </c>
      <c r="M1165" s="32" t="s">
        <v>23</v>
      </c>
      <c r="N1165" s="46" t="s">
        <v>24</v>
      </c>
      <c r="O1165" s="32" t="s">
        <v>25</v>
      </c>
      <c r="P1165" s="32" t="s">
        <v>26</v>
      </c>
    </row>
    <row r="1166" spans="1:16" x14ac:dyDescent="0.25">
      <c r="A1166" s="49" t="s">
        <v>2630</v>
      </c>
      <c r="B1166" s="32" t="s">
        <v>2201</v>
      </c>
      <c r="C1166" s="44">
        <v>45260</v>
      </c>
      <c r="D1166" s="45">
        <f ca="1">TODAY()-Table15[Reservation Placed Date]</f>
        <v>134</v>
      </c>
      <c r="E1166" s="32" t="s">
        <v>25</v>
      </c>
      <c r="F1166" s="34">
        <v>45278</v>
      </c>
      <c r="G1166" s="36">
        <f ca="1">TODAY()-Table15[Order Invitation Received Date]</f>
        <v>116</v>
      </c>
      <c r="H1166" s="34">
        <v>45280</v>
      </c>
      <c r="I1166" s="36">
        <f ca="1">TODAY()-Table15[Order Placed Date]</f>
        <v>114</v>
      </c>
      <c r="J1166" s="32" t="s">
        <v>36</v>
      </c>
      <c r="K1166" s="32" t="s">
        <v>320</v>
      </c>
      <c r="L1166" s="32" t="s">
        <v>2631</v>
      </c>
      <c r="M1166" s="32" t="s">
        <v>23</v>
      </c>
      <c r="N1166" s="46" t="s">
        <v>340</v>
      </c>
      <c r="O1166" s="32" t="s">
        <v>25</v>
      </c>
      <c r="P1166" s="32" t="s">
        <v>26</v>
      </c>
    </row>
    <row r="1167" spans="1:16" x14ac:dyDescent="0.25">
      <c r="A1167" s="49" t="s">
        <v>117</v>
      </c>
      <c r="B1167" s="32" t="s">
        <v>118</v>
      </c>
      <c r="C1167" s="44">
        <v>45266</v>
      </c>
      <c r="D1167" s="45">
        <f ca="1">TODAY()-Table15[Reservation Placed Date]</f>
        <v>128</v>
      </c>
      <c r="E1167" s="32" t="s">
        <v>25</v>
      </c>
      <c r="F1167" s="34">
        <v>45260</v>
      </c>
      <c r="G1167" s="36">
        <f ca="1">TODAY()-Table15[Order Invitation Received Date]</f>
        <v>134</v>
      </c>
      <c r="H1167" s="34">
        <v>45266</v>
      </c>
      <c r="I1167" s="36">
        <f ca="1">TODAY()-Table15[Order Placed Date]</f>
        <v>128</v>
      </c>
      <c r="J1167" s="32" t="s">
        <v>119</v>
      </c>
      <c r="K1167" s="32" t="s">
        <v>120</v>
      </c>
      <c r="L1167" s="32" t="s">
        <v>121</v>
      </c>
      <c r="M1167" s="32" t="s">
        <v>23</v>
      </c>
      <c r="N1167" s="46"/>
      <c r="O1167" s="32" t="s">
        <v>25</v>
      </c>
      <c r="P1167" s="32" t="s">
        <v>26</v>
      </c>
    </row>
    <row r="1168" spans="1:16" x14ac:dyDescent="0.25">
      <c r="A1168" s="49" t="s">
        <v>1273</v>
      </c>
      <c r="B1168" s="32" t="s">
        <v>59</v>
      </c>
      <c r="C1168" s="44">
        <v>45268</v>
      </c>
      <c r="D1168" s="45">
        <f ca="1">TODAY()-Table15[Reservation Placed Date]</f>
        <v>126</v>
      </c>
      <c r="E1168" s="46" t="s">
        <v>20</v>
      </c>
      <c r="F1168" s="34">
        <v>45268</v>
      </c>
      <c r="G1168" s="36">
        <f ca="1">TODAY()-Table15[Order Invitation Received Date]</f>
        <v>126</v>
      </c>
      <c r="H1168" s="34">
        <v>45268</v>
      </c>
      <c r="I1168" s="36">
        <f ca="1">TODAY()-Table15[Order Placed Date]</f>
        <v>126</v>
      </c>
      <c r="J1168" s="32" t="s">
        <v>36</v>
      </c>
      <c r="K1168" s="32" t="s">
        <v>1274</v>
      </c>
      <c r="L1168" s="32" t="s">
        <v>392</v>
      </c>
      <c r="M1168" s="32" t="s">
        <v>23</v>
      </c>
      <c r="N1168" s="46" t="s">
        <v>356</v>
      </c>
      <c r="O1168" s="32" t="s">
        <v>25</v>
      </c>
      <c r="P1168" s="32" t="s">
        <v>26</v>
      </c>
    </row>
    <row r="1169" spans="1:16" x14ac:dyDescent="0.25">
      <c r="A1169" s="49" t="s">
        <v>727</v>
      </c>
      <c r="B1169" s="32" t="s">
        <v>728</v>
      </c>
      <c r="C1169" s="44">
        <v>45268</v>
      </c>
      <c r="D1169" s="45">
        <f ca="1">TODAY()-Table15[Reservation Placed Date]</f>
        <v>126</v>
      </c>
      <c r="E1169" s="32" t="s">
        <v>25</v>
      </c>
      <c r="F1169" s="34">
        <v>45268</v>
      </c>
      <c r="G1169" s="36">
        <f ca="1">TODAY()-Table15[Order Invitation Received Date]</f>
        <v>126</v>
      </c>
      <c r="H1169" s="34">
        <v>45268</v>
      </c>
      <c r="I1169" s="36">
        <f ca="1">TODAY()-Table15[Order Placed Date]</f>
        <v>126</v>
      </c>
      <c r="J1169" s="32" t="s">
        <v>36</v>
      </c>
      <c r="K1169" s="32" t="s">
        <v>729</v>
      </c>
      <c r="L1169" s="32" t="s">
        <v>730</v>
      </c>
      <c r="M1169" s="32" t="s">
        <v>23</v>
      </c>
      <c r="N1169" s="46" t="s">
        <v>340</v>
      </c>
      <c r="O1169" s="32" t="s">
        <v>25</v>
      </c>
      <c r="P1169" s="32" t="s">
        <v>26</v>
      </c>
    </row>
    <row r="1170" spans="1:16" x14ac:dyDescent="0.25">
      <c r="A1170" s="49" t="s">
        <v>812</v>
      </c>
      <c r="B1170" s="32" t="s">
        <v>19</v>
      </c>
      <c r="C1170" s="44">
        <v>45269</v>
      </c>
      <c r="D1170" s="45">
        <f ca="1">TODAY()-Table15[Reservation Placed Date]</f>
        <v>125</v>
      </c>
      <c r="E1170" s="32" t="s">
        <v>25</v>
      </c>
      <c r="F1170" s="34">
        <v>45269</v>
      </c>
      <c r="G1170" s="36">
        <f ca="1">TODAY()-Table15[Order Invitation Received Date]</f>
        <v>125</v>
      </c>
      <c r="H1170" s="34">
        <v>45269</v>
      </c>
      <c r="I1170" s="36">
        <f ca="1">TODAY()-Table15[Order Placed Date]</f>
        <v>125</v>
      </c>
      <c r="J1170" s="32" t="s">
        <v>30</v>
      </c>
      <c r="K1170" s="32" t="s">
        <v>541</v>
      </c>
      <c r="L1170" s="32" t="s">
        <v>813</v>
      </c>
      <c r="M1170" s="32" t="s">
        <v>23</v>
      </c>
      <c r="N1170" s="46" t="s">
        <v>340</v>
      </c>
      <c r="O1170" s="32" t="s">
        <v>25</v>
      </c>
      <c r="P1170" s="32" t="s">
        <v>26</v>
      </c>
    </row>
    <row r="1171" spans="1:16" x14ac:dyDescent="0.25">
      <c r="A1171" s="49" t="s">
        <v>3084</v>
      </c>
      <c r="B1171" s="32" t="s">
        <v>95</v>
      </c>
      <c r="C1171" s="44">
        <v>45269</v>
      </c>
      <c r="D1171" s="45">
        <f ca="1">TODAY()-Table15[Reservation Placed Date]</f>
        <v>125</v>
      </c>
      <c r="E1171" s="32" t="s">
        <v>25</v>
      </c>
      <c r="F1171" s="34">
        <v>45269</v>
      </c>
      <c r="G1171" s="36">
        <f ca="1">TODAY()-Table15[Order Invitation Received Date]</f>
        <v>125</v>
      </c>
      <c r="H1171" s="34">
        <v>45269</v>
      </c>
      <c r="I1171" s="36">
        <f ca="1">TODAY()-Table15[Order Placed Date]</f>
        <v>125</v>
      </c>
      <c r="J1171" s="32" t="s">
        <v>634</v>
      </c>
      <c r="K1171" s="32" t="s">
        <v>3085</v>
      </c>
      <c r="L1171" s="32" t="s">
        <v>678</v>
      </c>
      <c r="M1171" s="32" t="s">
        <v>23</v>
      </c>
      <c r="N1171" s="46" t="s">
        <v>24</v>
      </c>
      <c r="O1171" s="32" t="s">
        <v>25</v>
      </c>
      <c r="P1171" s="32" t="s">
        <v>26</v>
      </c>
    </row>
    <row r="1172" spans="1:16" x14ac:dyDescent="0.25">
      <c r="A1172" s="49" t="s">
        <v>224</v>
      </c>
      <c r="B1172" s="32" t="s">
        <v>69</v>
      </c>
      <c r="C1172" s="44">
        <v>45269</v>
      </c>
      <c r="D1172" s="45">
        <f ca="1">TODAY()-Table15[Reservation Placed Date]</f>
        <v>125</v>
      </c>
      <c r="E1172" s="32" t="s">
        <v>25</v>
      </c>
      <c r="F1172" s="34">
        <v>45268</v>
      </c>
      <c r="G1172" s="36">
        <f ca="1">TODAY()-Table15[Order Invitation Received Date]</f>
        <v>126</v>
      </c>
      <c r="H1172" s="34">
        <v>45269</v>
      </c>
      <c r="I1172" s="36">
        <f ca="1">TODAY()-Table15[Order Placed Date]</f>
        <v>125</v>
      </c>
      <c r="J1172" s="32" t="s">
        <v>36</v>
      </c>
      <c r="K1172" s="32" t="s">
        <v>225</v>
      </c>
      <c r="L1172" s="32" t="s">
        <v>226</v>
      </c>
      <c r="M1172" s="32" t="s">
        <v>23</v>
      </c>
      <c r="N1172" s="46"/>
      <c r="O1172" s="32" t="s">
        <v>25</v>
      </c>
      <c r="P1172" s="32" t="s">
        <v>26</v>
      </c>
    </row>
    <row r="1173" spans="1:16" x14ac:dyDescent="0.25">
      <c r="A1173" s="49" t="s">
        <v>566</v>
      </c>
      <c r="B1173" s="32" t="s">
        <v>69</v>
      </c>
      <c r="C1173" s="44">
        <v>45269</v>
      </c>
      <c r="D1173" s="45">
        <f ca="1">TODAY()-Table15[Reservation Placed Date]</f>
        <v>125</v>
      </c>
      <c r="E1173" s="32" t="s">
        <v>25</v>
      </c>
      <c r="F1173" s="34">
        <v>45268</v>
      </c>
      <c r="G1173" s="36">
        <f ca="1">TODAY()-Table15[Order Invitation Received Date]</f>
        <v>126</v>
      </c>
      <c r="H1173" s="34">
        <v>45268</v>
      </c>
      <c r="I1173" s="36">
        <f ca="1">TODAY()-Table15[Order Placed Date]</f>
        <v>126</v>
      </c>
      <c r="J1173" s="32" t="s">
        <v>36</v>
      </c>
      <c r="K1173" s="32" t="s">
        <v>242</v>
      </c>
      <c r="L1173" s="40">
        <v>45261</v>
      </c>
      <c r="M1173" s="32" t="s">
        <v>23</v>
      </c>
      <c r="N1173" s="46" t="s">
        <v>24</v>
      </c>
      <c r="O1173" s="32" t="s">
        <v>25</v>
      </c>
      <c r="P1173" s="32" t="s">
        <v>26</v>
      </c>
    </row>
    <row r="1174" spans="1:16" x14ac:dyDescent="0.25">
      <c r="A1174" s="49" t="s">
        <v>1657</v>
      </c>
      <c r="B1174" s="32" t="s">
        <v>95</v>
      </c>
      <c r="C1174" s="44">
        <v>45270</v>
      </c>
      <c r="D1174" s="45">
        <f ca="1">TODAY()-Table15[Reservation Placed Date]</f>
        <v>124</v>
      </c>
      <c r="E1174" s="32" t="s">
        <v>25</v>
      </c>
      <c r="F1174" s="34">
        <v>45268</v>
      </c>
      <c r="G1174" s="36">
        <f ca="1">TODAY()-Table15[Order Invitation Received Date]</f>
        <v>126</v>
      </c>
      <c r="H1174" s="34">
        <v>45269</v>
      </c>
      <c r="I1174" s="36">
        <f ca="1">TODAY()-Table15[Order Placed Date]</f>
        <v>125</v>
      </c>
      <c r="J1174" s="32" t="s">
        <v>36</v>
      </c>
      <c r="K1174" s="32" t="s">
        <v>378</v>
      </c>
      <c r="L1174" s="34">
        <v>45381</v>
      </c>
      <c r="M1174" s="32" t="s">
        <v>23</v>
      </c>
      <c r="N1174" s="46" t="s">
        <v>24</v>
      </c>
      <c r="O1174" s="32" t="s">
        <v>25</v>
      </c>
      <c r="P1174" s="32" t="s">
        <v>26</v>
      </c>
    </row>
    <row r="1175" spans="1:16" x14ac:dyDescent="0.25">
      <c r="A1175" s="49" t="s">
        <v>3824</v>
      </c>
      <c r="B1175" s="32" t="s">
        <v>793</v>
      </c>
      <c r="C1175" s="44">
        <v>45272</v>
      </c>
      <c r="D1175" s="45">
        <f ca="1">TODAY()-Table15[Reservation Placed Date]</f>
        <v>122</v>
      </c>
      <c r="E1175" s="32" t="s">
        <v>25</v>
      </c>
      <c r="F1175" s="34">
        <v>45335</v>
      </c>
      <c r="G1175" s="36">
        <f ca="1">TODAY()-Table15[Order Invitation Received Date]</f>
        <v>59</v>
      </c>
      <c r="H1175" s="34">
        <v>45335</v>
      </c>
      <c r="I1175" s="36">
        <f ca="1">TODAY()-Table15[Order Placed Date]</f>
        <v>59</v>
      </c>
      <c r="J1175" s="32" t="s">
        <v>36</v>
      </c>
      <c r="K1175" s="32" t="s">
        <v>127</v>
      </c>
      <c r="L1175" s="32" t="s">
        <v>127</v>
      </c>
      <c r="M1175" s="32" t="s">
        <v>23</v>
      </c>
      <c r="N1175" s="46" t="s">
        <v>340</v>
      </c>
      <c r="O1175" s="32" t="s">
        <v>25</v>
      </c>
      <c r="P1175" s="32" t="s">
        <v>26</v>
      </c>
    </row>
    <row r="1176" spans="1:16" x14ac:dyDescent="0.25">
      <c r="A1176" s="49" t="s">
        <v>270</v>
      </c>
      <c r="B1176" s="32" t="s">
        <v>271</v>
      </c>
      <c r="C1176" s="44">
        <v>45272</v>
      </c>
      <c r="D1176" s="45">
        <f ca="1">TODAY()-Table15[Reservation Placed Date]</f>
        <v>122</v>
      </c>
      <c r="E1176" s="32" t="s">
        <v>25</v>
      </c>
      <c r="F1176" s="34">
        <v>45272</v>
      </c>
      <c r="G1176" s="36">
        <f ca="1">TODAY()-Table15[Order Invitation Received Date]</f>
        <v>122</v>
      </c>
      <c r="H1176" s="34">
        <v>45272</v>
      </c>
      <c r="I1176" s="36">
        <f ca="1">TODAY()-Table15[Order Placed Date]</f>
        <v>122</v>
      </c>
      <c r="J1176" s="32" t="s">
        <v>134</v>
      </c>
      <c r="K1176" s="32" t="s">
        <v>272</v>
      </c>
      <c r="L1176" s="32">
        <v>2023</v>
      </c>
      <c r="M1176" s="32" t="s">
        <v>23</v>
      </c>
      <c r="N1176" s="46"/>
      <c r="O1176" s="32" t="s">
        <v>25</v>
      </c>
      <c r="P1176" s="32" t="s">
        <v>26</v>
      </c>
    </row>
    <row r="1177" spans="1:16" x14ac:dyDescent="0.25">
      <c r="A1177" s="49" t="s">
        <v>1831</v>
      </c>
      <c r="B1177" s="32" t="s">
        <v>95</v>
      </c>
      <c r="C1177" s="44">
        <v>45272</v>
      </c>
      <c r="D1177" s="45">
        <f ca="1">TODAY()-Table15[Reservation Placed Date]</f>
        <v>122</v>
      </c>
      <c r="E1177" s="32" t="s">
        <v>25</v>
      </c>
      <c r="F1177" s="34">
        <v>45272</v>
      </c>
      <c r="G1177" s="36">
        <f ca="1">TODAY()-Table15[Order Invitation Received Date]</f>
        <v>122</v>
      </c>
      <c r="H1177" s="34" t="s">
        <v>1832</v>
      </c>
      <c r="I1177" s="36" t="e">
        <f ca="1">TODAY()-Table15[Order Placed Date]</f>
        <v>#VALUE!</v>
      </c>
      <c r="J1177" s="32" t="s">
        <v>698</v>
      </c>
      <c r="K1177" s="32" t="s">
        <v>25</v>
      </c>
      <c r="L1177" s="32" t="s">
        <v>1833</v>
      </c>
      <c r="M1177" s="32" t="s">
        <v>23</v>
      </c>
      <c r="N1177" s="46" t="s">
        <v>340</v>
      </c>
      <c r="O1177" s="32" t="s">
        <v>25</v>
      </c>
      <c r="P1177" s="32" t="s">
        <v>26</v>
      </c>
    </row>
    <row r="1178" spans="1:16" x14ac:dyDescent="0.25">
      <c r="A1178" s="49" t="s">
        <v>500</v>
      </c>
      <c r="B1178" s="32" t="s">
        <v>95</v>
      </c>
      <c r="C1178" s="44">
        <v>45273</v>
      </c>
      <c r="D1178" s="45">
        <f ca="1">TODAY()-Table15[Reservation Placed Date]</f>
        <v>121</v>
      </c>
      <c r="E1178" s="32" t="s">
        <v>25</v>
      </c>
      <c r="F1178" s="34">
        <v>45271</v>
      </c>
      <c r="G1178" s="36">
        <f ca="1">TODAY()-Table15[Order Invitation Received Date]</f>
        <v>123</v>
      </c>
      <c r="H1178" s="34" t="s">
        <v>501</v>
      </c>
      <c r="I1178" s="36" t="e">
        <f ca="1">TODAY()-Table15[Order Placed Date]</f>
        <v>#VALUE!</v>
      </c>
      <c r="J1178" s="32" t="s">
        <v>36</v>
      </c>
      <c r="K1178" s="32" t="s">
        <v>503</v>
      </c>
      <c r="L1178" s="32" t="s">
        <v>504</v>
      </c>
      <c r="M1178" s="32" t="s">
        <v>23</v>
      </c>
      <c r="N1178" s="46" t="s">
        <v>356</v>
      </c>
      <c r="O1178" s="32" t="s">
        <v>25</v>
      </c>
      <c r="P1178" s="32" t="s">
        <v>26</v>
      </c>
    </row>
    <row r="1179" spans="1:16" x14ac:dyDescent="0.25">
      <c r="A1179" s="49" t="s">
        <v>934</v>
      </c>
      <c r="B1179" s="32" t="s">
        <v>19</v>
      </c>
      <c r="C1179" s="44">
        <v>45274</v>
      </c>
      <c r="D1179" s="45">
        <f ca="1">TODAY()-Table15[Reservation Placed Date]</f>
        <v>120</v>
      </c>
      <c r="E1179" s="32" t="s">
        <v>25</v>
      </c>
      <c r="F1179" s="34">
        <v>45268</v>
      </c>
      <c r="G1179" s="36">
        <f ca="1">TODAY()-Table15[Order Invitation Received Date]</f>
        <v>126</v>
      </c>
      <c r="H1179" s="34">
        <v>45274</v>
      </c>
      <c r="I1179" s="36">
        <f ca="1">TODAY()-Table15[Order Placed Date]</f>
        <v>120</v>
      </c>
      <c r="J1179" s="32" t="s">
        <v>36</v>
      </c>
      <c r="K1179" s="32" t="s">
        <v>935</v>
      </c>
      <c r="L1179" s="32" t="s">
        <v>936</v>
      </c>
      <c r="M1179" s="32" t="s">
        <v>23</v>
      </c>
      <c r="N1179" s="46" t="s">
        <v>340</v>
      </c>
      <c r="O1179" s="32" t="s">
        <v>25</v>
      </c>
      <c r="P1179" s="32" t="s">
        <v>26</v>
      </c>
    </row>
    <row r="1180" spans="1:16" x14ac:dyDescent="0.25">
      <c r="A1180" s="49" t="s">
        <v>459</v>
      </c>
      <c r="B1180" s="32" t="s">
        <v>29</v>
      </c>
      <c r="C1180" s="44">
        <v>45275</v>
      </c>
      <c r="D1180" s="45">
        <f ca="1">TODAY()-Table15[Reservation Placed Date]</f>
        <v>119</v>
      </c>
      <c r="E1180" s="32" t="s">
        <v>25</v>
      </c>
      <c r="F1180" s="34">
        <v>45275</v>
      </c>
      <c r="G1180" s="36">
        <f ca="1">TODAY()-Table15[Order Invitation Received Date]</f>
        <v>119</v>
      </c>
      <c r="H1180" s="34">
        <v>43790</v>
      </c>
      <c r="I1180" s="36">
        <f ca="1">TODAY()-Table15[Order Placed Date]</f>
        <v>1604</v>
      </c>
      <c r="J1180" s="32" t="s">
        <v>450</v>
      </c>
      <c r="K1180" s="32" t="s">
        <v>461</v>
      </c>
      <c r="L1180" s="32" t="s">
        <v>462</v>
      </c>
      <c r="M1180" s="32" t="s">
        <v>23</v>
      </c>
      <c r="N1180" s="46" t="s">
        <v>24</v>
      </c>
      <c r="O1180" s="32" t="s">
        <v>25</v>
      </c>
      <c r="P1180" s="32" t="s">
        <v>26</v>
      </c>
    </row>
    <row r="1181" spans="1:16" x14ac:dyDescent="0.25">
      <c r="A1181" s="49" t="s">
        <v>1342</v>
      </c>
      <c r="B1181" s="32" t="s">
        <v>19</v>
      </c>
      <c r="C1181" s="44">
        <v>45276</v>
      </c>
      <c r="D1181" s="45">
        <f ca="1">TODAY()-Table15[Reservation Placed Date]</f>
        <v>118</v>
      </c>
      <c r="E1181" s="32" t="s">
        <v>25</v>
      </c>
      <c r="F1181" s="47">
        <v>43790</v>
      </c>
      <c r="G1181" s="48">
        <f ca="1">TODAY()-Table15[Order Invitation Received Date]</f>
        <v>1604</v>
      </c>
      <c r="H1181" s="34">
        <v>45276</v>
      </c>
      <c r="I1181" s="36">
        <f ca="1">TODAY()-Table15[Order Placed Date]</f>
        <v>118</v>
      </c>
      <c r="J1181" s="32" t="s">
        <v>620</v>
      </c>
      <c r="K1181" s="32" t="s">
        <v>1343</v>
      </c>
      <c r="L1181" s="32" t="s">
        <v>678</v>
      </c>
      <c r="M1181" s="32" t="s">
        <v>23</v>
      </c>
      <c r="N1181" s="46" t="s">
        <v>24</v>
      </c>
      <c r="O1181" s="32" t="s">
        <v>25</v>
      </c>
      <c r="P1181" s="32" t="s">
        <v>26</v>
      </c>
    </row>
    <row r="1182" spans="1:16" x14ac:dyDescent="0.25">
      <c r="A1182" s="49" t="s">
        <v>717</v>
      </c>
      <c r="B1182" s="32" t="s">
        <v>29</v>
      </c>
      <c r="C1182" s="44">
        <v>45279</v>
      </c>
      <c r="D1182" s="45">
        <f ca="1">TODAY()-Table15[Reservation Placed Date]</f>
        <v>115</v>
      </c>
      <c r="E1182" s="32" t="s">
        <v>25</v>
      </c>
      <c r="F1182" s="34">
        <v>45279</v>
      </c>
      <c r="G1182" s="36">
        <f ca="1">TODAY()-Table15[Order Invitation Received Date]</f>
        <v>115</v>
      </c>
      <c r="H1182" s="34">
        <v>45279</v>
      </c>
      <c r="I1182" s="36">
        <f ca="1">TODAY()-Table15[Order Placed Date]</f>
        <v>115</v>
      </c>
      <c r="J1182" s="32" t="s">
        <v>593</v>
      </c>
      <c r="K1182" s="32" t="s">
        <v>594</v>
      </c>
      <c r="L1182" s="32" t="s">
        <v>480</v>
      </c>
      <c r="M1182" s="32" t="s">
        <v>23</v>
      </c>
      <c r="N1182" s="46" t="s">
        <v>340</v>
      </c>
      <c r="O1182" s="32" t="s">
        <v>25</v>
      </c>
      <c r="P1182" s="32" t="s">
        <v>26</v>
      </c>
    </row>
    <row r="1183" spans="1:16" x14ac:dyDescent="0.25">
      <c r="A1183" s="49" t="s">
        <v>600</v>
      </c>
      <c r="B1183" s="32" t="s">
        <v>19</v>
      </c>
      <c r="C1183" s="44">
        <v>45279</v>
      </c>
      <c r="D1183" s="45">
        <f ca="1">TODAY()-Table15[Reservation Placed Date]</f>
        <v>115</v>
      </c>
      <c r="E1183" s="32" t="s">
        <v>25</v>
      </c>
      <c r="F1183" s="34">
        <v>45279</v>
      </c>
      <c r="G1183" s="36">
        <f ca="1">TODAY()-Table15[Order Invitation Received Date]</f>
        <v>115</v>
      </c>
      <c r="H1183" s="34">
        <v>45279</v>
      </c>
      <c r="I1183" s="36">
        <f ca="1">TODAY()-Table15[Order Placed Date]</f>
        <v>115</v>
      </c>
      <c r="J1183" s="32" t="s">
        <v>119</v>
      </c>
      <c r="K1183" s="32" t="s">
        <v>601</v>
      </c>
      <c r="L1183" s="32" t="s">
        <v>602</v>
      </c>
      <c r="M1183" s="32" t="s">
        <v>23</v>
      </c>
      <c r="N1183" s="46" t="s">
        <v>340</v>
      </c>
      <c r="O1183" s="32" t="s">
        <v>25</v>
      </c>
      <c r="P1183" s="32" t="s">
        <v>26</v>
      </c>
    </row>
    <row r="1184" spans="1:16" x14ac:dyDescent="0.25">
      <c r="A1184" s="49" t="s">
        <v>743</v>
      </c>
      <c r="B1184" s="32" t="s">
        <v>29</v>
      </c>
      <c r="C1184" s="44">
        <v>45280</v>
      </c>
      <c r="D1184" s="45">
        <f ca="1">TODAY()-Table15[Reservation Placed Date]</f>
        <v>114</v>
      </c>
      <c r="E1184" s="32" t="s">
        <v>25</v>
      </c>
      <c r="F1184" s="34">
        <v>45279</v>
      </c>
      <c r="G1184" s="36">
        <f ca="1">TODAY()-Table15[Order Invitation Received Date]</f>
        <v>115</v>
      </c>
      <c r="H1184" s="34">
        <v>45280</v>
      </c>
      <c r="I1184" s="36">
        <f ca="1">TODAY()-Table15[Order Placed Date]</f>
        <v>114</v>
      </c>
      <c r="J1184" s="32" t="s">
        <v>30</v>
      </c>
      <c r="K1184" s="32" t="s">
        <v>744</v>
      </c>
      <c r="L1184" s="32" t="s">
        <v>438</v>
      </c>
      <c r="M1184" s="32" t="s">
        <v>23</v>
      </c>
      <c r="N1184" s="46" t="s">
        <v>24</v>
      </c>
      <c r="O1184" s="32" t="s">
        <v>25</v>
      </c>
      <c r="P1184" s="32" t="s">
        <v>26</v>
      </c>
    </row>
    <row r="1185" spans="1:16" x14ac:dyDescent="0.25">
      <c r="A1185" s="49" t="s">
        <v>3383</v>
      </c>
      <c r="B1185" s="32" t="s">
        <v>64</v>
      </c>
      <c r="C1185" s="44">
        <v>45281</v>
      </c>
      <c r="D1185" s="45">
        <f ca="1">TODAY()-Table15[Reservation Placed Date]</f>
        <v>113</v>
      </c>
      <c r="E1185" s="32" t="s">
        <v>25</v>
      </c>
      <c r="F1185" s="34">
        <v>45281</v>
      </c>
      <c r="G1185" s="36">
        <f ca="1">TODAY()-Table15[Order Invitation Received Date]</f>
        <v>113</v>
      </c>
      <c r="H1185" s="34">
        <v>43790</v>
      </c>
      <c r="I1185" s="36">
        <f ca="1">TODAY()-Table15[Order Placed Date]</f>
        <v>1604</v>
      </c>
      <c r="J1185" s="32" t="s">
        <v>253</v>
      </c>
      <c r="K1185" s="32" t="s">
        <v>2449</v>
      </c>
      <c r="L1185" s="32" t="s">
        <v>438</v>
      </c>
      <c r="M1185" s="32" t="s">
        <v>23</v>
      </c>
      <c r="N1185" s="46" t="s">
        <v>24</v>
      </c>
      <c r="O1185" s="32" t="s">
        <v>25</v>
      </c>
      <c r="P1185" s="32" t="s">
        <v>26</v>
      </c>
    </row>
    <row r="1186" spans="1:16" x14ac:dyDescent="0.25">
      <c r="A1186" s="49" t="s">
        <v>804</v>
      </c>
      <c r="B1186" s="32" t="s">
        <v>19</v>
      </c>
      <c r="C1186" s="44">
        <v>45281</v>
      </c>
      <c r="D1186" s="45">
        <f ca="1">TODAY()-Table15[Reservation Placed Date]</f>
        <v>113</v>
      </c>
      <c r="E1186" s="32" t="s">
        <v>25</v>
      </c>
      <c r="F1186" s="34">
        <v>45281</v>
      </c>
      <c r="G1186" s="36">
        <f ca="1">TODAY()-Table15[Order Invitation Received Date]</f>
        <v>113</v>
      </c>
      <c r="H1186" s="34">
        <v>45281</v>
      </c>
      <c r="I1186" s="36">
        <f ca="1">TODAY()-Table15[Order Placed Date]</f>
        <v>113</v>
      </c>
      <c r="J1186" s="32" t="s">
        <v>36</v>
      </c>
      <c r="K1186" s="32" t="s">
        <v>805</v>
      </c>
      <c r="L1186" s="32" t="s">
        <v>174</v>
      </c>
      <c r="M1186" s="32" t="s">
        <v>23</v>
      </c>
      <c r="N1186" s="46" t="s">
        <v>340</v>
      </c>
      <c r="O1186" s="32" t="s">
        <v>25</v>
      </c>
      <c r="P1186" s="32" t="s">
        <v>26</v>
      </c>
    </row>
    <row r="1187" spans="1:16" x14ac:dyDescent="0.25">
      <c r="A1187" s="49" t="s">
        <v>1405</v>
      </c>
      <c r="B1187" s="32" t="s">
        <v>64</v>
      </c>
      <c r="C1187" s="44">
        <v>45281</v>
      </c>
      <c r="D1187" s="45">
        <f ca="1">TODAY()-Table15[Reservation Placed Date]</f>
        <v>113</v>
      </c>
      <c r="E1187" s="32" t="s">
        <v>25</v>
      </c>
      <c r="F1187" s="34">
        <v>45281</v>
      </c>
      <c r="G1187" s="36">
        <f ca="1">TODAY()-Table15[Order Invitation Received Date]</f>
        <v>113</v>
      </c>
      <c r="H1187" s="34">
        <v>45281</v>
      </c>
      <c r="I1187" s="36">
        <f ca="1">TODAY()-Table15[Order Placed Date]</f>
        <v>113</v>
      </c>
      <c r="J1187" s="32" t="s">
        <v>588</v>
      </c>
      <c r="K1187" s="32" t="s">
        <v>1406</v>
      </c>
      <c r="L1187" s="32" t="s">
        <v>552</v>
      </c>
      <c r="M1187" s="32" t="s">
        <v>23</v>
      </c>
      <c r="N1187" s="46" t="s">
        <v>340</v>
      </c>
      <c r="O1187" s="32" t="s">
        <v>25</v>
      </c>
      <c r="P1187" s="32" t="s">
        <v>26</v>
      </c>
    </row>
    <row r="1188" spans="1:16" x14ac:dyDescent="0.25">
      <c r="A1188" s="49" t="s">
        <v>1339</v>
      </c>
      <c r="B1188" s="32" t="s">
        <v>59</v>
      </c>
      <c r="C1188" s="44">
        <v>45281</v>
      </c>
      <c r="D1188" s="45">
        <f ca="1">TODAY()-Table15[Reservation Placed Date]</f>
        <v>113</v>
      </c>
      <c r="E1188" s="32" t="s">
        <v>25</v>
      </c>
      <c r="F1188" s="34">
        <v>45281</v>
      </c>
      <c r="G1188" s="36">
        <f ca="1">TODAY()-Table15[Order Invitation Received Date]</f>
        <v>113</v>
      </c>
      <c r="H1188" s="34">
        <v>45281</v>
      </c>
      <c r="I1188" s="36">
        <f ca="1">TODAY()-Table15[Order Placed Date]</f>
        <v>113</v>
      </c>
      <c r="J1188" s="32" t="s">
        <v>134</v>
      </c>
      <c r="K1188" s="32" t="s">
        <v>1340</v>
      </c>
      <c r="L1188" s="32" t="s">
        <v>591</v>
      </c>
      <c r="M1188" s="32" t="s">
        <v>23</v>
      </c>
      <c r="N1188" s="46" t="s">
        <v>24</v>
      </c>
      <c r="O1188" s="32" t="s">
        <v>25</v>
      </c>
      <c r="P1188" s="32" t="s">
        <v>26</v>
      </c>
    </row>
    <row r="1189" spans="1:16" x14ac:dyDescent="0.25">
      <c r="A1189" s="49" t="s">
        <v>1267</v>
      </c>
      <c r="B1189" s="32" t="s">
        <v>29</v>
      </c>
      <c r="C1189" s="44">
        <v>45281</v>
      </c>
      <c r="D1189" s="45">
        <f ca="1">TODAY()-Table15[Reservation Placed Date]</f>
        <v>113</v>
      </c>
      <c r="E1189" s="32" t="s">
        <v>25</v>
      </c>
      <c r="F1189" s="34">
        <v>45279</v>
      </c>
      <c r="G1189" s="36">
        <f ca="1">TODAY()-Table15[Order Invitation Received Date]</f>
        <v>115</v>
      </c>
      <c r="H1189" s="34">
        <v>45281</v>
      </c>
      <c r="I1189" s="36">
        <f ca="1">TODAY()-Table15[Order Placed Date]</f>
        <v>113</v>
      </c>
      <c r="J1189" s="32" t="s">
        <v>440</v>
      </c>
      <c r="K1189" s="32" t="s">
        <v>672</v>
      </c>
      <c r="L1189" s="40">
        <v>44958</v>
      </c>
      <c r="M1189" s="32" t="s">
        <v>23</v>
      </c>
      <c r="N1189" s="46" t="s">
        <v>340</v>
      </c>
      <c r="O1189" s="32" t="s">
        <v>25</v>
      </c>
      <c r="P1189" s="32" t="s">
        <v>26</v>
      </c>
    </row>
    <row r="1190" spans="1:16" x14ac:dyDescent="0.25">
      <c r="A1190" s="49" t="s">
        <v>1589</v>
      </c>
      <c r="B1190" s="32" t="s">
        <v>95</v>
      </c>
      <c r="C1190" s="44">
        <v>45281</v>
      </c>
      <c r="D1190" s="45">
        <f ca="1">TODAY()-Table15[Reservation Placed Date]</f>
        <v>113</v>
      </c>
      <c r="E1190" s="32" t="s">
        <v>25</v>
      </c>
      <c r="F1190" s="47">
        <v>43799</v>
      </c>
      <c r="G1190" s="48">
        <f ca="1">TODAY()-Table15[Order Invitation Received Date]</f>
        <v>1595</v>
      </c>
      <c r="H1190" s="34">
        <v>45288</v>
      </c>
      <c r="I1190" s="36">
        <f ca="1">TODAY()-Table15[Order Placed Date]</f>
        <v>106</v>
      </c>
      <c r="J1190" s="32" t="s">
        <v>36</v>
      </c>
      <c r="K1190" s="32" t="s">
        <v>1590</v>
      </c>
      <c r="L1190" s="32" t="s">
        <v>832</v>
      </c>
      <c r="M1190" s="32" t="s">
        <v>23</v>
      </c>
      <c r="N1190" s="46" t="s">
        <v>340</v>
      </c>
      <c r="O1190" s="32" t="s">
        <v>25</v>
      </c>
      <c r="P1190" s="32" t="s">
        <v>26</v>
      </c>
    </row>
    <row r="1191" spans="1:16" x14ac:dyDescent="0.25">
      <c r="A1191" s="49" t="s">
        <v>3015</v>
      </c>
      <c r="B1191" s="32" t="s">
        <v>19</v>
      </c>
      <c r="C1191" s="44">
        <v>45284</v>
      </c>
      <c r="D1191" s="45">
        <f ca="1">TODAY()-Table15[Reservation Placed Date]</f>
        <v>110</v>
      </c>
      <c r="E1191" s="32" t="s">
        <v>25</v>
      </c>
      <c r="F1191" s="34">
        <v>45274</v>
      </c>
      <c r="G1191" s="36">
        <f ca="1">TODAY()-Table15[Order Invitation Received Date]</f>
        <v>120</v>
      </c>
      <c r="H1191" s="34">
        <v>45284</v>
      </c>
      <c r="I1191" s="36">
        <f ca="1">TODAY()-Table15[Order Placed Date]</f>
        <v>110</v>
      </c>
      <c r="J1191" s="32" t="s">
        <v>36</v>
      </c>
      <c r="K1191" s="32" t="s">
        <v>3016</v>
      </c>
      <c r="L1191" s="40">
        <v>45413</v>
      </c>
      <c r="M1191" s="32" t="s">
        <v>23</v>
      </c>
      <c r="N1191" s="46"/>
      <c r="O1191" s="32" t="s">
        <v>25</v>
      </c>
      <c r="P1191" s="32" t="s">
        <v>26</v>
      </c>
    </row>
    <row r="1192" spans="1:16" x14ac:dyDescent="0.25">
      <c r="A1192" s="49" t="s">
        <v>934</v>
      </c>
      <c r="B1192" s="32" t="s">
        <v>19</v>
      </c>
      <c r="C1192" s="44">
        <v>45284</v>
      </c>
      <c r="D1192" s="45">
        <f ca="1">TODAY()-Table15[Reservation Placed Date]</f>
        <v>110</v>
      </c>
      <c r="E1192" s="32" t="s">
        <v>25</v>
      </c>
      <c r="F1192" s="34">
        <v>45268</v>
      </c>
      <c r="G1192" s="36">
        <f ca="1">TODAY()-Table15[Order Invitation Received Date]</f>
        <v>126</v>
      </c>
      <c r="H1192" s="34">
        <v>45284</v>
      </c>
      <c r="I1192" s="36">
        <f ca="1">TODAY()-Table15[Order Placed Date]</f>
        <v>110</v>
      </c>
      <c r="J1192" s="32" t="s">
        <v>36</v>
      </c>
      <c r="K1192" s="32" t="s">
        <v>935</v>
      </c>
      <c r="L1192" s="32" t="s">
        <v>1513</v>
      </c>
      <c r="M1192" s="32" t="s">
        <v>23</v>
      </c>
      <c r="N1192" s="46" t="s">
        <v>340</v>
      </c>
      <c r="O1192" s="32" t="s">
        <v>25</v>
      </c>
      <c r="P1192" s="32" t="s">
        <v>26</v>
      </c>
    </row>
    <row r="1193" spans="1:16" x14ac:dyDescent="0.25">
      <c r="A1193" s="49" t="s">
        <v>934</v>
      </c>
      <c r="B1193" s="32" t="s">
        <v>19</v>
      </c>
      <c r="C1193" s="44">
        <v>45284</v>
      </c>
      <c r="D1193" s="45">
        <f ca="1">TODAY()-Table15[Reservation Placed Date]</f>
        <v>110</v>
      </c>
      <c r="E1193" s="32" t="s">
        <v>25</v>
      </c>
      <c r="F1193" s="34">
        <v>45268</v>
      </c>
      <c r="G1193" s="36">
        <f ca="1">TODAY()-Table15[Order Invitation Received Date]</f>
        <v>126</v>
      </c>
      <c r="H1193" s="34">
        <v>45284</v>
      </c>
      <c r="I1193" s="36">
        <f ca="1">TODAY()-Table15[Order Placed Date]</f>
        <v>110</v>
      </c>
      <c r="J1193" s="32" t="s">
        <v>36</v>
      </c>
      <c r="K1193" s="32" t="s">
        <v>935</v>
      </c>
      <c r="L1193" s="40">
        <v>44958</v>
      </c>
      <c r="M1193" s="32" t="s">
        <v>23</v>
      </c>
      <c r="N1193" s="46" t="s">
        <v>340</v>
      </c>
      <c r="O1193" s="32" t="s">
        <v>25</v>
      </c>
      <c r="P1193" s="32" t="s">
        <v>26</v>
      </c>
    </row>
    <row r="1194" spans="1:16" x14ac:dyDescent="0.25">
      <c r="A1194" s="49" t="s">
        <v>1834</v>
      </c>
      <c r="B1194" s="32" t="s">
        <v>95</v>
      </c>
      <c r="C1194" s="44">
        <v>45286</v>
      </c>
      <c r="D1194" s="45">
        <f ca="1">TODAY()-Table15[Reservation Placed Date]</f>
        <v>108</v>
      </c>
      <c r="E1194" s="32" t="s">
        <v>25</v>
      </c>
      <c r="F1194" s="34">
        <v>45286</v>
      </c>
      <c r="G1194" s="36">
        <f ca="1">TODAY()-Table15[Order Invitation Received Date]</f>
        <v>108</v>
      </c>
      <c r="H1194" s="34">
        <v>45286</v>
      </c>
      <c r="I1194" s="36">
        <f ca="1">TODAY()-Table15[Order Placed Date]</f>
        <v>108</v>
      </c>
      <c r="J1194" s="32" t="s">
        <v>427</v>
      </c>
      <c r="K1194" s="32" t="s">
        <v>788</v>
      </c>
      <c r="L1194" s="32" t="s">
        <v>1835</v>
      </c>
      <c r="M1194" s="32" t="s">
        <v>23</v>
      </c>
      <c r="N1194" s="46" t="s">
        <v>340</v>
      </c>
      <c r="O1194" s="32" t="s">
        <v>25</v>
      </c>
      <c r="P1194" s="32" t="s">
        <v>26</v>
      </c>
    </row>
    <row r="1195" spans="1:16" x14ac:dyDescent="0.25">
      <c r="A1195" s="49" t="s">
        <v>1188</v>
      </c>
      <c r="B1195" s="32" t="s">
        <v>95</v>
      </c>
      <c r="C1195" s="44">
        <v>45286</v>
      </c>
      <c r="D1195" s="45">
        <f ca="1">TODAY()-Table15[Reservation Placed Date]</f>
        <v>108</v>
      </c>
      <c r="E1195" s="32" t="s">
        <v>25</v>
      </c>
      <c r="F1195" s="34">
        <v>45286</v>
      </c>
      <c r="G1195" s="36">
        <f ca="1">TODAY()-Table15[Order Invitation Received Date]</f>
        <v>108</v>
      </c>
      <c r="H1195" s="34">
        <v>45286</v>
      </c>
      <c r="I1195" s="36">
        <f ca="1">TODAY()-Table15[Order Placed Date]</f>
        <v>108</v>
      </c>
      <c r="J1195" s="32" t="s">
        <v>134</v>
      </c>
      <c r="K1195" s="32" t="s">
        <v>1189</v>
      </c>
      <c r="L1195" s="32" t="s">
        <v>143</v>
      </c>
      <c r="M1195" s="32" t="s">
        <v>23</v>
      </c>
      <c r="N1195" s="46" t="s">
        <v>340</v>
      </c>
      <c r="O1195" s="32" t="s">
        <v>25</v>
      </c>
      <c r="P1195" s="32" t="s">
        <v>26</v>
      </c>
    </row>
    <row r="1196" spans="1:16" x14ac:dyDescent="0.25">
      <c r="A1196" s="49" t="s">
        <v>2180</v>
      </c>
      <c r="B1196" s="32" t="s">
        <v>59</v>
      </c>
      <c r="C1196" s="44">
        <v>45286</v>
      </c>
      <c r="D1196" s="45">
        <f ca="1">TODAY()-Table15[Reservation Placed Date]</f>
        <v>108</v>
      </c>
      <c r="E1196" s="32" t="s">
        <v>25</v>
      </c>
      <c r="F1196" s="34">
        <v>45281</v>
      </c>
      <c r="G1196" s="36">
        <f ca="1">TODAY()-Table15[Order Invitation Received Date]</f>
        <v>113</v>
      </c>
      <c r="H1196" s="34">
        <v>45286</v>
      </c>
      <c r="I1196" s="36">
        <f ca="1">TODAY()-Table15[Order Placed Date]</f>
        <v>108</v>
      </c>
      <c r="J1196" s="32" t="s">
        <v>119</v>
      </c>
      <c r="K1196" s="32" t="s">
        <v>2181</v>
      </c>
      <c r="L1196" s="32" t="s">
        <v>438</v>
      </c>
      <c r="M1196" s="32" t="s">
        <v>23</v>
      </c>
      <c r="N1196" s="46" t="s">
        <v>340</v>
      </c>
      <c r="O1196" s="32" t="s">
        <v>25</v>
      </c>
      <c r="P1196" s="32" t="s">
        <v>26</v>
      </c>
    </row>
    <row r="1197" spans="1:16" x14ac:dyDescent="0.25">
      <c r="A1197" s="49" t="s">
        <v>3082</v>
      </c>
      <c r="B1197" s="32" t="s">
        <v>46</v>
      </c>
      <c r="C1197" s="44">
        <v>45287</v>
      </c>
      <c r="D1197" s="45">
        <f ca="1">TODAY()-Table15[Reservation Placed Date]</f>
        <v>107</v>
      </c>
      <c r="E1197" s="46" t="s">
        <v>20</v>
      </c>
      <c r="F1197" s="34">
        <v>45270</v>
      </c>
      <c r="G1197" s="36">
        <f ca="1">TODAY()-Table15[Order Invitation Received Date]</f>
        <v>124</v>
      </c>
      <c r="H1197" s="34">
        <v>45287</v>
      </c>
      <c r="I1197" s="36">
        <f ca="1">TODAY()-Table15[Order Placed Date]</f>
        <v>107</v>
      </c>
      <c r="J1197" s="32" t="s">
        <v>36</v>
      </c>
      <c r="K1197" s="32" t="s">
        <v>36</v>
      </c>
      <c r="L1197" s="32" t="s">
        <v>3083</v>
      </c>
      <c r="M1197" s="32" t="s">
        <v>23</v>
      </c>
      <c r="N1197" s="46" t="s">
        <v>356</v>
      </c>
      <c r="O1197" s="32" t="s">
        <v>25</v>
      </c>
      <c r="P1197" s="32" t="s">
        <v>26</v>
      </c>
    </row>
    <row r="1198" spans="1:16" x14ac:dyDescent="0.25">
      <c r="A1198" s="49" t="s">
        <v>2018</v>
      </c>
      <c r="B1198" s="32" t="s">
        <v>64</v>
      </c>
      <c r="C1198" s="44">
        <v>45287</v>
      </c>
      <c r="D1198" s="45">
        <f ca="1">TODAY()-Table15[Reservation Placed Date]</f>
        <v>107</v>
      </c>
      <c r="E1198" s="46" t="s">
        <v>20</v>
      </c>
      <c r="F1198" s="47">
        <v>43792</v>
      </c>
      <c r="G1198" s="48">
        <f ca="1">TODAY()-Table15[Order Invitation Received Date]</f>
        <v>1602</v>
      </c>
      <c r="H1198" s="34">
        <v>45287</v>
      </c>
      <c r="I1198" s="36">
        <f ca="1">TODAY()-Table15[Order Placed Date]</f>
        <v>107</v>
      </c>
      <c r="J1198" s="32" t="s">
        <v>410</v>
      </c>
      <c r="K1198" s="32" t="s">
        <v>2019</v>
      </c>
      <c r="L1198" s="32" t="s">
        <v>517</v>
      </c>
      <c r="M1198" s="32" t="s">
        <v>23</v>
      </c>
      <c r="N1198" s="46" t="s">
        <v>340</v>
      </c>
      <c r="O1198" s="32" t="s">
        <v>25</v>
      </c>
      <c r="P1198" s="32" t="s">
        <v>26</v>
      </c>
    </row>
    <row r="1199" spans="1:16" x14ac:dyDescent="0.25">
      <c r="A1199" s="49" t="s">
        <v>2030</v>
      </c>
      <c r="B1199" s="32" t="s">
        <v>46</v>
      </c>
      <c r="C1199" s="44">
        <v>45288</v>
      </c>
      <c r="D1199" s="45">
        <f ca="1">TODAY()-Table15[Reservation Placed Date]</f>
        <v>106</v>
      </c>
      <c r="E1199" s="32" t="s">
        <v>25</v>
      </c>
      <c r="F1199" s="34">
        <v>45288</v>
      </c>
      <c r="G1199" s="36">
        <f ca="1">TODAY()-Table15[Order Invitation Received Date]</f>
        <v>106</v>
      </c>
      <c r="H1199" s="34">
        <v>45288</v>
      </c>
      <c r="I1199" s="36">
        <f ca="1">TODAY()-Table15[Order Placed Date]</f>
        <v>106</v>
      </c>
      <c r="J1199" s="32" t="s">
        <v>604</v>
      </c>
      <c r="K1199" s="32" t="s">
        <v>2031</v>
      </c>
      <c r="L1199" s="32" t="s">
        <v>1500</v>
      </c>
      <c r="M1199" s="32" t="s">
        <v>23</v>
      </c>
      <c r="N1199" s="46" t="s">
        <v>24</v>
      </c>
      <c r="O1199" s="32" t="s">
        <v>25</v>
      </c>
      <c r="P1199" s="32" t="s">
        <v>26</v>
      </c>
    </row>
    <row r="1200" spans="1:16" x14ac:dyDescent="0.25">
      <c r="A1200" s="49" t="s">
        <v>2757</v>
      </c>
      <c r="B1200" s="32" t="s">
        <v>95</v>
      </c>
      <c r="C1200" s="44">
        <v>45288</v>
      </c>
      <c r="D1200" s="45">
        <f ca="1">TODAY()-Table15[Reservation Placed Date]</f>
        <v>106</v>
      </c>
      <c r="E1200" s="32" t="s">
        <v>25</v>
      </c>
      <c r="F1200" s="34">
        <v>45286</v>
      </c>
      <c r="G1200" s="36">
        <f ca="1">TODAY()-Table15[Order Invitation Received Date]</f>
        <v>108</v>
      </c>
      <c r="H1200" s="34">
        <v>45286</v>
      </c>
      <c r="I1200" s="36">
        <f ca="1">TODAY()-Table15[Order Placed Date]</f>
        <v>108</v>
      </c>
      <c r="J1200" s="32" t="s">
        <v>410</v>
      </c>
      <c r="K1200" s="32" t="s">
        <v>2758</v>
      </c>
      <c r="L1200" s="32" t="s">
        <v>2724</v>
      </c>
      <c r="M1200" s="32" t="s">
        <v>23</v>
      </c>
      <c r="N1200" s="46" t="s">
        <v>24</v>
      </c>
      <c r="O1200" s="32" t="s">
        <v>25</v>
      </c>
      <c r="P1200" s="32" t="s">
        <v>26</v>
      </c>
    </row>
    <row r="1201" spans="1:16" x14ac:dyDescent="0.25">
      <c r="A1201" s="49" t="s">
        <v>1618</v>
      </c>
      <c r="B1201" s="32" t="s">
        <v>19</v>
      </c>
      <c r="C1201" s="44">
        <v>45290</v>
      </c>
      <c r="D1201" s="45">
        <f ca="1">TODAY()-Table15[Reservation Placed Date]</f>
        <v>104</v>
      </c>
      <c r="E1201" s="46" t="s">
        <v>20</v>
      </c>
      <c r="F1201" s="34">
        <v>45279</v>
      </c>
      <c r="G1201" s="36">
        <f ca="1">TODAY()-Table15[Order Invitation Received Date]</f>
        <v>115</v>
      </c>
      <c r="H1201" s="34">
        <v>45290</v>
      </c>
      <c r="I1201" s="36">
        <f ca="1">TODAY()-Table15[Order Placed Date]</f>
        <v>104</v>
      </c>
      <c r="J1201" s="32" t="s">
        <v>450</v>
      </c>
      <c r="K1201" s="32" t="s">
        <v>160</v>
      </c>
      <c r="L1201" s="32" t="s">
        <v>747</v>
      </c>
      <c r="M1201" s="32" t="s">
        <v>23</v>
      </c>
      <c r="N1201" s="46" t="s">
        <v>340</v>
      </c>
      <c r="O1201" s="32" t="s">
        <v>25</v>
      </c>
      <c r="P1201" s="32" t="s">
        <v>26</v>
      </c>
    </row>
    <row r="1202" spans="1:16" x14ac:dyDescent="0.25">
      <c r="A1202" s="49" t="s">
        <v>2132</v>
      </c>
      <c r="B1202" s="32" t="s">
        <v>64</v>
      </c>
      <c r="C1202" s="44">
        <v>45291</v>
      </c>
      <c r="D1202" s="45">
        <f ca="1">TODAY()-Table15[Reservation Placed Date]</f>
        <v>103</v>
      </c>
      <c r="E1202" s="32" t="s">
        <v>25</v>
      </c>
      <c r="F1202" s="34">
        <v>45291</v>
      </c>
      <c r="G1202" s="36">
        <f ca="1">TODAY()-Table15[Order Invitation Received Date]</f>
        <v>103</v>
      </c>
      <c r="H1202" s="34">
        <v>45291</v>
      </c>
      <c r="I1202" s="36">
        <f ca="1">TODAY()-Table15[Order Placed Date]</f>
        <v>103</v>
      </c>
      <c r="J1202" s="32" t="s">
        <v>36</v>
      </c>
      <c r="K1202" s="32" t="s">
        <v>1107</v>
      </c>
      <c r="L1202" s="32">
        <v>2024</v>
      </c>
      <c r="M1202" s="32" t="s">
        <v>23</v>
      </c>
      <c r="N1202" s="46" t="s">
        <v>340</v>
      </c>
      <c r="O1202" s="32" t="s">
        <v>25</v>
      </c>
      <c r="P1202" s="32" t="s">
        <v>26</v>
      </c>
    </row>
    <row r="1203" spans="1:16" x14ac:dyDescent="0.25">
      <c r="A1203" s="49" t="s">
        <v>1734</v>
      </c>
      <c r="B1203" s="32" t="s">
        <v>35</v>
      </c>
      <c r="C1203" s="44">
        <v>45293</v>
      </c>
      <c r="D1203" s="45">
        <f ca="1">TODAY()-Table15[Reservation Placed Date]</f>
        <v>101</v>
      </c>
      <c r="E1203" s="32" t="s">
        <v>25</v>
      </c>
      <c r="F1203" s="34">
        <v>45293</v>
      </c>
      <c r="G1203" s="36">
        <f ca="1">TODAY()-Table15[Order Invitation Received Date]</f>
        <v>101</v>
      </c>
      <c r="H1203" s="34">
        <v>45293</v>
      </c>
      <c r="I1203" s="36">
        <f ca="1">TODAY()-Table15[Order Placed Date]</f>
        <v>101</v>
      </c>
      <c r="J1203" s="32" t="s">
        <v>36</v>
      </c>
      <c r="K1203" s="32" t="s">
        <v>1281</v>
      </c>
      <c r="L1203" s="32" t="s">
        <v>1140</v>
      </c>
      <c r="M1203" s="32" t="s">
        <v>23</v>
      </c>
      <c r="N1203" s="46" t="s">
        <v>340</v>
      </c>
      <c r="O1203" s="32" t="s">
        <v>25</v>
      </c>
      <c r="P1203" s="32" t="s">
        <v>26</v>
      </c>
    </row>
    <row r="1204" spans="1:16" x14ac:dyDescent="0.25">
      <c r="A1204" s="49" t="s">
        <v>1987</v>
      </c>
      <c r="B1204" s="32" t="s">
        <v>106</v>
      </c>
      <c r="C1204" s="44">
        <v>45299</v>
      </c>
      <c r="D1204" s="45">
        <f ca="1">TODAY()-Table15[Reservation Placed Date]</f>
        <v>95</v>
      </c>
      <c r="E1204" s="32" t="s">
        <v>25</v>
      </c>
      <c r="F1204" s="34">
        <v>45299</v>
      </c>
      <c r="G1204" s="36">
        <f ca="1">TODAY()-Table15[Order Invitation Received Date]</f>
        <v>95</v>
      </c>
      <c r="H1204" s="34">
        <v>45299</v>
      </c>
      <c r="I1204" s="36">
        <f ca="1">TODAY()-Table15[Order Placed Date]</f>
        <v>95</v>
      </c>
      <c r="J1204" s="32" t="s">
        <v>620</v>
      </c>
      <c r="K1204" s="32" t="s">
        <v>661</v>
      </c>
      <c r="L1204" s="40">
        <v>45352</v>
      </c>
      <c r="M1204" s="32" t="s">
        <v>23</v>
      </c>
      <c r="N1204" s="46" t="s">
        <v>340</v>
      </c>
      <c r="O1204" s="32" t="s">
        <v>25</v>
      </c>
      <c r="P1204" s="32" t="s">
        <v>26</v>
      </c>
    </row>
    <row r="1205" spans="1:16" x14ac:dyDescent="0.25">
      <c r="A1205" s="49" t="s">
        <v>2992</v>
      </c>
      <c r="B1205" s="32" t="s">
        <v>59</v>
      </c>
      <c r="C1205" s="44">
        <v>45300</v>
      </c>
      <c r="D1205" s="45">
        <f ca="1">TODAY()-Table15[Reservation Placed Date]</f>
        <v>94</v>
      </c>
      <c r="E1205" s="32" t="s">
        <v>25</v>
      </c>
      <c r="F1205" s="34">
        <v>45281</v>
      </c>
      <c r="G1205" s="36">
        <f ca="1">TODAY()-Table15[Order Invitation Received Date]</f>
        <v>113</v>
      </c>
      <c r="H1205" s="34">
        <v>45299</v>
      </c>
      <c r="I1205" s="36">
        <f ca="1">TODAY()-Table15[Order Placed Date]</f>
        <v>95</v>
      </c>
      <c r="J1205" s="32" t="s">
        <v>410</v>
      </c>
      <c r="K1205" s="32" t="s">
        <v>921</v>
      </c>
      <c r="L1205" s="32" t="s">
        <v>2993</v>
      </c>
      <c r="M1205" s="32" t="s">
        <v>23</v>
      </c>
      <c r="N1205" s="46" t="s">
        <v>340</v>
      </c>
      <c r="O1205" s="32" t="s">
        <v>25</v>
      </c>
      <c r="P1205" s="32" t="s">
        <v>26</v>
      </c>
    </row>
    <row r="1206" spans="1:16" x14ac:dyDescent="0.25">
      <c r="A1206" s="49" t="s">
        <v>2080</v>
      </c>
      <c r="B1206" s="32" t="s">
        <v>106</v>
      </c>
      <c r="C1206" s="44">
        <v>45302</v>
      </c>
      <c r="D1206" s="45">
        <f ca="1">TODAY()-Table15[Reservation Placed Date]</f>
        <v>92</v>
      </c>
      <c r="E1206" s="32" t="s">
        <v>25</v>
      </c>
      <c r="F1206" s="34">
        <v>45302</v>
      </c>
      <c r="G1206" s="36">
        <f ca="1">TODAY()-Table15[Order Invitation Received Date]</f>
        <v>92</v>
      </c>
      <c r="H1206" s="34">
        <v>45302</v>
      </c>
      <c r="I1206" s="36">
        <f ca="1">TODAY()-Table15[Order Placed Date]</f>
        <v>92</v>
      </c>
      <c r="J1206" s="32" t="s">
        <v>482</v>
      </c>
      <c r="K1206" s="32" t="s">
        <v>509</v>
      </c>
      <c r="L1206" s="32" t="s">
        <v>438</v>
      </c>
      <c r="M1206" s="32" t="s">
        <v>23</v>
      </c>
      <c r="N1206" s="46" t="s">
        <v>24</v>
      </c>
      <c r="O1206" s="32" t="s">
        <v>25</v>
      </c>
      <c r="P1206" s="32" t="s">
        <v>26</v>
      </c>
    </row>
    <row r="1207" spans="1:16" x14ac:dyDescent="0.25">
      <c r="A1207" s="49" t="s">
        <v>3210</v>
      </c>
      <c r="B1207" s="32" t="s">
        <v>2201</v>
      </c>
      <c r="C1207" s="44">
        <v>45309</v>
      </c>
      <c r="D1207" s="45">
        <f ca="1">TODAY()-Table15[Reservation Placed Date]</f>
        <v>85</v>
      </c>
      <c r="E1207" s="32" t="s">
        <v>25</v>
      </c>
      <c r="F1207" s="34">
        <v>45309</v>
      </c>
      <c r="G1207" s="36">
        <f ca="1">TODAY()-Table15[Order Invitation Received Date]</f>
        <v>85</v>
      </c>
      <c r="H1207" s="34">
        <v>45309</v>
      </c>
      <c r="I1207" s="36">
        <f ca="1">TODAY()-Table15[Order Placed Date]</f>
        <v>85</v>
      </c>
      <c r="J1207" s="32" t="s">
        <v>30</v>
      </c>
      <c r="K1207" s="32" t="s">
        <v>541</v>
      </c>
      <c r="L1207" s="32" t="s">
        <v>3443</v>
      </c>
      <c r="M1207" s="32" t="s">
        <v>23</v>
      </c>
      <c r="N1207" s="46" t="s">
        <v>24</v>
      </c>
      <c r="O1207" s="32" t="s">
        <v>25</v>
      </c>
      <c r="P1207" s="32" t="s">
        <v>26</v>
      </c>
    </row>
    <row r="1208" spans="1:16" x14ac:dyDescent="0.25">
      <c r="A1208" s="49" t="s">
        <v>2580</v>
      </c>
      <c r="B1208" s="32" t="s">
        <v>1327</v>
      </c>
      <c r="C1208" s="44">
        <v>45309</v>
      </c>
      <c r="D1208" s="45">
        <f ca="1">TODAY()-Table15[Reservation Placed Date]</f>
        <v>85</v>
      </c>
      <c r="E1208" s="32" t="s">
        <v>25</v>
      </c>
      <c r="F1208" s="34">
        <v>45309</v>
      </c>
      <c r="G1208" s="36">
        <f ca="1">TODAY()-Table15[Order Invitation Received Date]</f>
        <v>85</v>
      </c>
      <c r="H1208" s="34">
        <v>45309</v>
      </c>
      <c r="I1208" s="36">
        <f ca="1">TODAY()-Table15[Order Placed Date]</f>
        <v>85</v>
      </c>
      <c r="J1208" s="32" t="s">
        <v>36</v>
      </c>
      <c r="K1208" s="32" t="s">
        <v>1861</v>
      </c>
      <c r="L1208" s="32" t="s">
        <v>2581</v>
      </c>
      <c r="M1208" s="32" t="s">
        <v>23</v>
      </c>
      <c r="N1208" s="46" t="s">
        <v>24</v>
      </c>
      <c r="O1208" s="32" t="s">
        <v>25</v>
      </c>
      <c r="P1208" s="32" t="s">
        <v>26</v>
      </c>
    </row>
    <row r="1209" spans="1:16" x14ac:dyDescent="0.25">
      <c r="A1209" s="49" t="s">
        <v>2291</v>
      </c>
      <c r="B1209" s="32" t="s">
        <v>69</v>
      </c>
      <c r="C1209" s="44">
        <v>45310</v>
      </c>
      <c r="D1209" s="45">
        <f ca="1">TODAY()-Table15[Reservation Placed Date]</f>
        <v>84</v>
      </c>
      <c r="E1209" s="32" t="s">
        <v>25</v>
      </c>
      <c r="F1209" s="34">
        <v>45292</v>
      </c>
      <c r="G1209" s="36">
        <f ca="1">TODAY()-Table15[Order Invitation Received Date]</f>
        <v>102</v>
      </c>
      <c r="H1209" s="34">
        <v>45310</v>
      </c>
      <c r="I1209" s="36">
        <f ca="1">TODAY()-Table15[Order Placed Date]</f>
        <v>84</v>
      </c>
      <c r="J1209" s="32" t="s">
        <v>597</v>
      </c>
      <c r="K1209" s="32" t="s">
        <v>777</v>
      </c>
      <c r="L1209" s="32" t="s">
        <v>2292</v>
      </c>
      <c r="M1209" s="32" t="s">
        <v>23</v>
      </c>
      <c r="N1209" s="46" t="s">
        <v>340</v>
      </c>
      <c r="O1209" s="32" t="s">
        <v>25</v>
      </c>
      <c r="P1209" s="46" t="s">
        <v>20</v>
      </c>
    </row>
    <row r="1210" spans="1:16" x14ac:dyDescent="0.25">
      <c r="A1210" s="49" t="s">
        <v>2575</v>
      </c>
      <c r="B1210" s="32" t="s">
        <v>210</v>
      </c>
      <c r="C1210" s="44">
        <v>45313</v>
      </c>
      <c r="D1210" s="45">
        <f ca="1">TODAY()-Table15[Reservation Placed Date]</f>
        <v>81</v>
      </c>
      <c r="E1210" s="32" t="s">
        <v>25</v>
      </c>
      <c r="F1210" s="34">
        <v>45302</v>
      </c>
      <c r="G1210" s="36">
        <f ca="1">TODAY()-Table15[Order Invitation Received Date]</f>
        <v>92</v>
      </c>
      <c r="H1210" s="34">
        <v>45313</v>
      </c>
      <c r="I1210" s="36">
        <f ca="1">TODAY()-Table15[Order Placed Date]</f>
        <v>81</v>
      </c>
      <c r="J1210" s="32" t="s">
        <v>701</v>
      </c>
      <c r="K1210" s="32" t="s">
        <v>1778</v>
      </c>
      <c r="L1210" s="32" t="s">
        <v>2576</v>
      </c>
      <c r="M1210" s="32" t="s">
        <v>23</v>
      </c>
      <c r="N1210" s="46" t="s">
        <v>340</v>
      </c>
      <c r="O1210" s="32" t="s">
        <v>25</v>
      </c>
      <c r="P1210" s="32" t="s">
        <v>26</v>
      </c>
    </row>
    <row r="1211" spans="1:16" x14ac:dyDescent="0.25">
      <c r="A1211" s="49" t="s">
        <v>1980</v>
      </c>
      <c r="B1211" s="32" t="s">
        <v>35</v>
      </c>
      <c r="C1211" s="44">
        <v>45313</v>
      </c>
      <c r="D1211" s="45">
        <f ca="1">TODAY()-Table15[Reservation Placed Date]</f>
        <v>81</v>
      </c>
      <c r="E1211" s="32" t="s">
        <v>25</v>
      </c>
      <c r="F1211" s="34">
        <v>45300</v>
      </c>
      <c r="G1211" s="36">
        <f ca="1">TODAY()-Table15[Order Invitation Received Date]</f>
        <v>94</v>
      </c>
      <c r="H1211" s="34">
        <v>45300</v>
      </c>
      <c r="I1211" s="36">
        <f ca="1">TODAY()-Table15[Order Placed Date]</f>
        <v>94</v>
      </c>
      <c r="J1211" s="32" t="s">
        <v>528</v>
      </c>
      <c r="K1211" s="32" t="s">
        <v>1773</v>
      </c>
      <c r="L1211" s="32" t="s">
        <v>552</v>
      </c>
      <c r="M1211" s="32" t="s">
        <v>23</v>
      </c>
      <c r="N1211" s="46" t="s">
        <v>356</v>
      </c>
      <c r="O1211" s="32" t="s">
        <v>25</v>
      </c>
      <c r="P1211" s="32" t="s">
        <v>26</v>
      </c>
    </row>
    <row r="1212" spans="1:16" x14ac:dyDescent="0.25">
      <c r="A1212" s="49" t="s">
        <v>3300</v>
      </c>
      <c r="B1212" s="32" t="s">
        <v>793</v>
      </c>
      <c r="C1212" s="44">
        <v>45340</v>
      </c>
      <c r="D1212" s="45">
        <f ca="1">TODAY()-Table15[Reservation Placed Date]</f>
        <v>54</v>
      </c>
      <c r="E1212" s="32" t="s">
        <v>25</v>
      </c>
      <c r="F1212" s="34">
        <v>45340</v>
      </c>
      <c r="G1212" s="36">
        <f ca="1">TODAY()-Table15[Order Invitation Received Date]</f>
        <v>54</v>
      </c>
      <c r="H1212" s="34">
        <v>45340</v>
      </c>
      <c r="I1212" s="36">
        <f ca="1">TODAY()-Table15[Order Placed Date]</f>
        <v>54</v>
      </c>
      <c r="J1212" s="32" t="s">
        <v>528</v>
      </c>
      <c r="K1212" s="32" t="s">
        <v>2040</v>
      </c>
      <c r="L1212" s="32" t="s">
        <v>2904</v>
      </c>
      <c r="M1212" s="32" t="s">
        <v>23</v>
      </c>
      <c r="N1212" s="46" t="s">
        <v>24</v>
      </c>
      <c r="O1212" s="32" t="s">
        <v>25</v>
      </c>
      <c r="P1212" s="32" t="s">
        <v>26</v>
      </c>
    </row>
    <row r="1213" spans="1:16" x14ac:dyDescent="0.25">
      <c r="A1213" s="49" t="s">
        <v>61</v>
      </c>
      <c r="B1213" s="32" t="s">
        <v>671</v>
      </c>
      <c r="C1213" s="44">
        <v>45344</v>
      </c>
      <c r="D1213" s="45">
        <f ca="1">TODAY()-Table15[Reservation Placed Date]</f>
        <v>50</v>
      </c>
      <c r="E1213" s="32" t="s">
        <v>25</v>
      </c>
      <c r="F1213" s="34">
        <v>45344</v>
      </c>
      <c r="G1213" s="36">
        <f ca="1">TODAY()-Table15[Order Invitation Received Date]</f>
        <v>50</v>
      </c>
      <c r="H1213" s="34">
        <v>45344</v>
      </c>
      <c r="I1213" s="36">
        <f ca="1">TODAY()-Table15[Order Placed Date]</f>
        <v>50</v>
      </c>
      <c r="J1213" s="32" t="s">
        <v>30</v>
      </c>
      <c r="K1213" s="32" t="s">
        <v>3769</v>
      </c>
      <c r="L1213" s="32" t="s">
        <v>2965</v>
      </c>
      <c r="M1213" s="32" t="s">
        <v>23</v>
      </c>
      <c r="N1213" s="46" t="s">
        <v>340</v>
      </c>
      <c r="O1213" s="32" t="s">
        <v>25</v>
      </c>
      <c r="P1213" s="32" t="s">
        <v>26</v>
      </c>
    </row>
    <row r="1214" spans="1:16" x14ac:dyDescent="0.25">
      <c r="A1214" s="49" t="s">
        <v>61</v>
      </c>
      <c r="B1214" s="32" t="s">
        <v>671</v>
      </c>
      <c r="C1214" s="44">
        <v>45344</v>
      </c>
      <c r="D1214" s="45">
        <f ca="1">TODAY()-Table15[Reservation Placed Date]</f>
        <v>50</v>
      </c>
      <c r="E1214" s="32" t="s">
        <v>25</v>
      </c>
      <c r="F1214" s="34">
        <v>45344</v>
      </c>
      <c r="G1214" s="36">
        <f ca="1">TODAY()-Table15[Order Invitation Received Date]</f>
        <v>50</v>
      </c>
      <c r="H1214" s="34">
        <v>45344</v>
      </c>
      <c r="I1214" s="36">
        <f ca="1">TODAY()-Table15[Order Placed Date]</f>
        <v>50</v>
      </c>
      <c r="J1214" s="32" t="s">
        <v>30</v>
      </c>
      <c r="K1214" s="32" t="s">
        <v>3769</v>
      </c>
      <c r="L1214" s="32" t="s">
        <v>2965</v>
      </c>
      <c r="M1214" s="32" t="s">
        <v>23</v>
      </c>
      <c r="N1214" s="46" t="s">
        <v>340</v>
      </c>
      <c r="O1214" s="32" t="s">
        <v>25</v>
      </c>
      <c r="P1214" s="32" t="s">
        <v>26</v>
      </c>
    </row>
    <row r="1215" spans="1:16" x14ac:dyDescent="0.25">
      <c r="A1215" s="49" t="s">
        <v>3093</v>
      </c>
      <c r="B1215" s="32" t="s">
        <v>1269</v>
      </c>
      <c r="C1215" s="44">
        <v>45353</v>
      </c>
      <c r="D1215" s="45">
        <f ca="1">TODAY()-Table15[Reservation Placed Date]</f>
        <v>41</v>
      </c>
      <c r="E1215" s="32" t="s">
        <v>25</v>
      </c>
      <c r="F1215" s="34">
        <v>45353</v>
      </c>
      <c r="G1215" s="36">
        <f ca="1">TODAY()-Table15[Order Invitation Received Date]</f>
        <v>41</v>
      </c>
      <c r="H1215" s="34">
        <v>45353</v>
      </c>
      <c r="I1215" s="36">
        <f ca="1">TODAY()-Table15[Order Placed Date]</f>
        <v>41</v>
      </c>
      <c r="J1215" s="32" t="s">
        <v>486</v>
      </c>
      <c r="K1215" s="32" t="s">
        <v>3094</v>
      </c>
      <c r="L1215" s="32" t="s">
        <v>3095</v>
      </c>
      <c r="M1215" s="32" t="s">
        <v>23</v>
      </c>
      <c r="N1215" s="46" t="s">
        <v>340</v>
      </c>
      <c r="O1215" s="32" t="s">
        <v>25</v>
      </c>
      <c r="P1215" s="32" t="s">
        <v>26</v>
      </c>
    </row>
    <row r="1216" spans="1:16" x14ac:dyDescent="0.25">
      <c r="A1216" s="49" t="s">
        <v>3442</v>
      </c>
      <c r="B1216" s="32" t="s">
        <v>3313</v>
      </c>
      <c r="C1216" s="44">
        <v>45365</v>
      </c>
      <c r="D1216" s="45">
        <f ca="1">TODAY()-Table15[Reservation Placed Date]</f>
        <v>29</v>
      </c>
      <c r="E1216" s="32" t="s">
        <v>25</v>
      </c>
      <c r="F1216" s="34">
        <v>45365</v>
      </c>
      <c r="G1216" s="36">
        <f ca="1">TODAY()-Table15[Order Invitation Received Date]</f>
        <v>29</v>
      </c>
      <c r="H1216" s="34">
        <v>45365</v>
      </c>
      <c r="I1216" s="36">
        <f ca="1">TODAY()-Table15[Order Placed Date]</f>
        <v>29</v>
      </c>
      <c r="J1216" s="32" t="s">
        <v>253</v>
      </c>
      <c r="K1216" s="32" t="s">
        <v>1049</v>
      </c>
      <c r="L1216" s="32" t="s">
        <v>3443</v>
      </c>
      <c r="M1216" s="32" t="s">
        <v>23</v>
      </c>
      <c r="N1216" s="46" t="s">
        <v>24</v>
      </c>
      <c r="O1216" s="32" t="s">
        <v>25</v>
      </c>
      <c r="P1216" s="32" t="s">
        <v>26</v>
      </c>
    </row>
    <row r="1217" spans="1:16" x14ac:dyDescent="0.25">
      <c r="A1217" s="49" t="s">
        <v>3384</v>
      </c>
      <c r="B1217" s="32" t="s">
        <v>3385</v>
      </c>
      <c r="C1217" s="44">
        <v>45367</v>
      </c>
      <c r="D1217" s="45">
        <f ca="1">TODAY()-Table15[Reservation Placed Date]</f>
        <v>27</v>
      </c>
      <c r="E1217" s="46" t="s">
        <v>20</v>
      </c>
      <c r="F1217" s="34">
        <v>45367</v>
      </c>
      <c r="G1217" s="36">
        <f ca="1">TODAY()-Table15[Order Invitation Received Date]</f>
        <v>27</v>
      </c>
      <c r="H1217" s="34">
        <v>45367</v>
      </c>
      <c r="I1217" s="36">
        <f ca="1">TODAY()-Table15[Order Placed Date]</f>
        <v>27</v>
      </c>
      <c r="J1217" s="32" t="s">
        <v>134</v>
      </c>
      <c r="K1217" s="32" t="s">
        <v>468</v>
      </c>
      <c r="L1217" s="32">
        <v>2025</v>
      </c>
      <c r="M1217" s="32" t="s">
        <v>23</v>
      </c>
      <c r="N1217" s="46" t="s">
        <v>340</v>
      </c>
      <c r="O1217" s="46" t="s">
        <v>20</v>
      </c>
      <c r="P1217" s="46" t="s">
        <v>20</v>
      </c>
    </row>
    <row r="1218" spans="1:16" x14ac:dyDescent="0.25">
      <c r="A1218" s="49" t="s">
        <v>3815</v>
      </c>
      <c r="B1218" s="32" t="s">
        <v>308</v>
      </c>
      <c r="C1218" s="44">
        <v>45372</v>
      </c>
      <c r="D1218" s="45">
        <f ca="1">TODAY()-Table15[Reservation Placed Date]</f>
        <v>22</v>
      </c>
      <c r="E1218" s="32" t="s">
        <v>25</v>
      </c>
      <c r="F1218" s="34">
        <v>45372</v>
      </c>
      <c r="G1218" s="36">
        <f ca="1">TODAY()-Table15[Order Invitation Received Date]</f>
        <v>22</v>
      </c>
      <c r="H1218" s="34">
        <v>45372</v>
      </c>
      <c r="I1218" s="36">
        <f ca="1">TODAY()-Table15[Order Placed Date]</f>
        <v>22</v>
      </c>
      <c r="J1218" s="32" t="s">
        <v>30</v>
      </c>
      <c r="K1218" s="32" t="s">
        <v>185</v>
      </c>
      <c r="L1218" s="32" t="s">
        <v>3817</v>
      </c>
      <c r="M1218" s="32" t="s">
        <v>23</v>
      </c>
      <c r="N1218" s="46" t="s">
        <v>24</v>
      </c>
      <c r="O1218" s="32" t="s">
        <v>25</v>
      </c>
      <c r="P1218" s="32" t="s">
        <v>26</v>
      </c>
    </row>
    <row r="1219" spans="1:16" x14ac:dyDescent="0.25">
      <c r="A1219" s="49" t="s">
        <v>3045</v>
      </c>
      <c r="B1219" s="32" t="s">
        <v>64</v>
      </c>
      <c r="C1219" s="44">
        <v>45617</v>
      </c>
      <c r="D1219" s="45">
        <f ca="1">TODAY()-Table15[Reservation Placed Date]</f>
        <v>-223</v>
      </c>
      <c r="E1219" s="32" t="s">
        <v>25</v>
      </c>
      <c r="F1219" s="34">
        <v>45281</v>
      </c>
      <c r="G1219" s="36">
        <f ca="1">TODAY()-Table15[Order Invitation Received Date]</f>
        <v>113</v>
      </c>
      <c r="H1219" s="34">
        <v>45281</v>
      </c>
      <c r="I1219" s="36">
        <f ca="1">TODAY()-Table15[Order Placed Date]</f>
        <v>113</v>
      </c>
      <c r="J1219" s="32" t="s">
        <v>253</v>
      </c>
      <c r="K1219" s="32" t="s">
        <v>3046</v>
      </c>
      <c r="L1219" s="32" t="s">
        <v>606</v>
      </c>
      <c r="M1219" s="32" t="s">
        <v>23</v>
      </c>
      <c r="N1219" s="46" t="s">
        <v>340</v>
      </c>
      <c r="O1219" s="32" t="s">
        <v>25</v>
      </c>
      <c r="P1219" s="32" t="s">
        <v>26</v>
      </c>
    </row>
    <row r="1220" spans="1:16" x14ac:dyDescent="0.25">
      <c r="A1220" s="49" t="s">
        <v>2053</v>
      </c>
      <c r="B1220" s="32" t="s">
        <v>69</v>
      </c>
      <c r="C1220" s="44">
        <v>43739</v>
      </c>
      <c r="D1220" s="45">
        <f ca="1">TODAY()-Table15[Reservation Placed Date]</f>
        <v>1655</v>
      </c>
      <c r="E1220" s="32" t="s">
        <v>25</v>
      </c>
      <c r="F1220" s="34">
        <v>45293</v>
      </c>
      <c r="G1220" s="36">
        <f ca="1">TODAY()-Table15[Order Invitation Received Date]</f>
        <v>101</v>
      </c>
      <c r="H1220" s="34">
        <v>45293</v>
      </c>
      <c r="I1220" s="36">
        <f ca="1">TODAY()-Table15[Order Placed Date]</f>
        <v>101</v>
      </c>
      <c r="J1220" s="32" t="s">
        <v>440</v>
      </c>
      <c r="K1220" s="32" t="s">
        <v>777</v>
      </c>
      <c r="L1220" s="32" t="s">
        <v>2054</v>
      </c>
      <c r="M1220" s="32" t="s">
        <v>43</v>
      </c>
      <c r="N1220" s="46" t="s">
        <v>24</v>
      </c>
      <c r="O1220" s="32" t="s">
        <v>25</v>
      </c>
      <c r="P1220" s="32" t="s">
        <v>26</v>
      </c>
    </row>
    <row r="1221" spans="1:16" x14ac:dyDescent="0.25">
      <c r="A1221" s="49" t="s">
        <v>2053</v>
      </c>
      <c r="B1221" s="32" t="s">
        <v>69</v>
      </c>
      <c r="C1221" s="44">
        <v>43739</v>
      </c>
      <c r="D1221" s="45">
        <f ca="1">TODAY()-Table15[Reservation Placed Date]</f>
        <v>1655</v>
      </c>
      <c r="E1221" s="32" t="s">
        <v>25</v>
      </c>
      <c r="F1221" s="34">
        <v>45293</v>
      </c>
      <c r="G1221" s="36">
        <f ca="1">TODAY()-Table15[Order Invitation Received Date]</f>
        <v>101</v>
      </c>
      <c r="H1221" s="34">
        <v>45293</v>
      </c>
      <c r="I1221" s="36">
        <f ca="1">TODAY()-Table15[Order Placed Date]</f>
        <v>101</v>
      </c>
      <c r="J1221" s="32" t="s">
        <v>440</v>
      </c>
      <c r="K1221" s="32" t="s">
        <v>777</v>
      </c>
      <c r="L1221" s="32" t="s">
        <v>2054</v>
      </c>
      <c r="M1221" s="32" t="s">
        <v>43</v>
      </c>
      <c r="N1221" s="46" t="s">
        <v>24</v>
      </c>
      <c r="O1221" s="32" t="s">
        <v>25</v>
      </c>
      <c r="P1221" s="32" t="s">
        <v>26</v>
      </c>
    </row>
    <row r="1222" spans="1:16" ht="25.5" x14ac:dyDescent="0.25">
      <c r="A1222" s="49" t="s">
        <v>2918</v>
      </c>
      <c r="B1222" s="32" t="s">
        <v>29</v>
      </c>
      <c r="C1222" s="44">
        <v>43770</v>
      </c>
      <c r="D1222" s="45">
        <f ca="1">TODAY()-Table15[Reservation Placed Date]</f>
        <v>1624</v>
      </c>
      <c r="E1222" s="46" t="s">
        <v>20</v>
      </c>
      <c r="F1222" s="34">
        <v>45268</v>
      </c>
      <c r="G1222" s="36">
        <f ca="1">TODAY()-Table15[Order Invitation Received Date]</f>
        <v>126</v>
      </c>
      <c r="H1222" s="34">
        <v>45268</v>
      </c>
      <c r="I1222" s="36">
        <f ca="1">TODAY()-Table15[Order Placed Date]</f>
        <v>126</v>
      </c>
      <c r="J1222" s="32" t="s">
        <v>36</v>
      </c>
      <c r="K1222" s="32" t="s">
        <v>2919</v>
      </c>
      <c r="L1222" s="32" t="s">
        <v>2920</v>
      </c>
      <c r="M1222" s="32" t="s">
        <v>43</v>
      </c>
      <c r="N1222" s="46" t="s">
        <v>356</v>
      </c>
      <c r="O1222" s="32" t="s">
        <v>25</v>
      </c>
      <c r="P1222" s="32" t="s">
        <v>26</v>
      </c>
    </row>
    <row r="1223" spans="1:16" x14ac:dyDescent="0.25">
      <c r="A1223" s="49" t="s">
        <v>325</v>
      </c>
      <c r="B1223" s="32" t="s">
        <v>95</v>
      </c>
      <c r="C1223" s="44">
        <v>43778</v>
      </c>
      <c r="D1223" s="45">
        <f ca="1">TODAY()-Table15[Reservation Placed Date]</f>
        <v>1616</v>
      </c>
      <c r="E1223" s="32" t="s">
        <v>25</v>
      </c>
      <c r="F1223" s="34">
        <v>45269</v>
      </c>
      <c r="G1223" s="36">
        <f ca="1">TODAY()-Table15[Order Invitation Received Date]</f>
        <v>125</v>
      </c>
      <c r="H1223" s="34">
        <v>45269</v>
      </c>
      <c r="I1223" s="36">
        <f ca="1">TODAY()-Table15[Order Placed Date]</f>
        <v>125</v>
      </c>
      <c r="J1223" s="32" t="s">
        <v>36</v>
      </c>
      <c r="K1223" s="32" t="s">
        <v>124</v>
      </c>
      <c r="L1223" s="32" t="s">
        <v>230</v>
      </c>
      <c r="M1223" s="32" t="s">
        <v>43</v>
      </c>
      <c r="N1223" s="46"/>
      <c r="O1223" s="32" t="s">
        <v>25</v>
      </c>
      <c r="P1223" s="32" t="s">
        <v>26</v>
      </c>
    </row>
    <row r="1224" spans="1:16" x14ac:dyDescent="0.25">
      <c r="A1224" s="49" t="s">
        <v>1375</v>
      </c>
      <c r="B1224" s="32" t="s">
        <v>19</v>
      </c>
      <c r="C1224" s="44">
        <v>43781</v>
      </c>
      <c r="D1224" s="45">
        <f ca="1">TODAY()-Table15[Reservation Placed Date]</f>
        <v>1613</v>
      </c>
      <c r="E1224" s="32" t="s">
        <v>25</v>
      </c>
      <c r="F1224" s="34">
        <v>45279</v>
      </c>
      <c r="G1224" s="36">
        <f ca="1">TODAY()-Table15[Order Invitation Received Date]</f>
        <v>115</v>
      </c>
      <c r="H1224" s="34">
        <v>45279</v>
      </c>
      <c r="I1224" s="36">
        <f ca="1">TODAY()-Table15[Order Placed Date]</f>
        <v>115</v>
      </c>
      <c r="J1224" s="32" t="s">
        <v>410</v>
      </c>
      <c r="K1224" s="32" t="s">
        <v>1376</v>
      </c>
      <c r="L1224" s="40">
        <v>45444</v>
      </c>
      <c r="M1224" s="32" t="s">
        <v>43</v>
      </c>
      <c r="N1224" s="46" t="s">
        <v>24</v>
      </c>
      <c r="O1224" s="32" t="s">
        <v>25</v>
      </c>
      <c r="P1224" s="32" t="s">
        <v>26</v>
      </c>
    </row>
    <row r="1225" spans="1:16" x14ac:dyDescent="0.25">
      <c r="A1225" s="49" t="s">
        <v>1407</v>
      </c>
      <c r="B1225" s="32" t="s">
        <v>210</v>
      </c>
      <c r="C1225" s="44">
        <v>43783</v>
      </c>
      <c r="D1225" s="45">
        <f ca="1">TODAY()-Table15[Reservation Placed Date]</f>
        <v>1611</v>
      </c>
      <c r="E1225" s="32" t="s">
        <v>25</v>
      </c>
      <c r="F1225" s="34">
        <v>45286</v>
      </c>
      <c r="G1225" s="36">
        <f ca="1">TODAY()-Table15[Order Invitation Received Date]</f>
        <v>108</v>
      </c>
      <c r="H1225" s="34">
        <v>45286</v>
      </c>
      <c r="I1225" s="36">
        <f ca="1">TODAY()-Table15[Order Placed Date]</f>
        <v>108</v>
      </c>
      <c r="J1225" s="32" t="s">
        <v>1289</v>
      </c>
      <c r="K1225" s="32" t="s">
        <v>7</v>
      </c>
      <c r="L1225" s="32" t="s">
        <v>127</v>
      </c>
      <c r="M1225" s="32" t="s">
        <v>43</v>
      </c>
      <c r="N1225" s="46" t="s">
        <v>24</v>
      </c>
      <c r="O1225" s="32" t="s">
        <v>25</v>
      </c>
      <c r="P1225" s="32" t="s">
        <v>26</v>
      </c>
    </row>
    <row r="1226" spans="1:16" x14ac:dyDescent="0.25">
      <c r="A1226" s="49" t="s">
        <v>3246</v>
      </c>
      <c r="B1226" s="32" t="s">
        <v>793</v>
      </c>
      <c r="C1226" s="44">
        <v>43785</v>
      </c>
      <c r="D1226" s="45">
        <f ca="1">TODAY()-Table15[Reservation Placed Date]</f>
        <v>1609</v>
      </c>
      <c r="E1226" s="32" t="s">
        <v>25</v>
      </c>
      <c r="F1226" s="34">
        <v>45345</v>
      </c>
      <c r="G1226" s="36">
        <f ca="1">TODAY()-Table15[Order Invitation Received Date]</f>
        <v>49</v>
      </c>
      <c r="H1226" s="34">
        <v>45345</v>
      </c>
      <c r="I1226" s="36">
        <f ca="1">TODAY()-Table15[Order Placed Date]</f>
        <v>49</v>
      </c>
      <c r="J1226" s="32" t="s">
        <v>604</v>
      </c>
      <c r="K1226" s="32" t="s">
        <v>1028</v>
      </c>
      <c r="L1226" s="32" t="s">
        <v>1562</v>
      </c>
      <c r="M1226" s="32" t="s">
        <v>43</v>
      </c>
      <c r="N1226" s="46" t="s">
        <v>24</v>
      </c>
      <c r="O1226" s="32" t="s">
        <v>25</v>
      </c>
      <c r="P1226" s="32" t="s">
        <v>26</v>
      </c>
    </row>
    <row r="1227" spans="1:16" x14ac:dyDescent="0.25">
      <c r="A1227" s="49" t="s">
        <v>1902</v>
      </c>
      <c r="B1227" s="32" t="s">
        <v>95</v>
      </c>
      <c r="C1227" s="44">
        <v>43787</v>
      </c>
      <c r="D1227" s="45">
        <f ca="1">TODAY()-Table15[Reservation Placed Date]</f>
        <v>1607</v>
      </c>
      <c r="E1227" s="32" t="s">
        <v>25</v>
      </c>
      <c r="F1227" s="34">
        <v>45283</v>
      </c>
      <c r="G1227" s="36">
        <f ca="1">TODAY()-Table15[Order Invitation Received Date]</f>
        <v>111</v>
      </c>
      <c r="H1227" s="34">
        <v>45295</v>
      </c>
      <c r="I1227" s="36">
        <f ca="1">TODAY()-Table15[Order Placed Date]</f>
        <v>99</v>
      </c>
      <c r="J1227" s="32" t="s">
        <v>588</v>
      </c>
      <c r="K1227" s="32" t="s">
        <v>1931</v>
      </c>
      <c r="L1227" s="34">
        <v>45322</v>
      </c>
      <c r="M1227" s="32" t="s">
        <v>43</v>
      </c>
      <c r="N1227" s="46" t="s">
        <v>24</v>
      </c>
      <c r="O1227" s="32" t="s">
        <v>25</v>
      </c>
      <c r="P1227" s="32" t="s">
        <v>26</v>
      </c>
    </row>
    <row r="1228" spans="1:16" x14ac:dyDescent="0.25">
      <c r="A1228" s="49" t="s">
        <v>3237</v>
      </c>
      <c r="B1228" s="32" t="s">
        <v>3142</v>
      </c>
      <c r="C1228" s="33">
        <v>43788</v>
      </c>
      <c r="D1228" s="37">
        <f ca="1">TODAY()-Table15[Reservation Placed Date]</f>
        <v>1606</v>
      </c>
      <c r="E1228" s="32" t="s">
        <v>25</v>
      </c>
      <c r="F1228" s="34">
        <v>45358</v>
      </c>
      <c r="G1228" s="36">
        <f ca="1">TODAY()-Table15[Order Invitation Received Date]</f>
        <v>36</v>
      </c>
      <c r="H1228" s="34">
        <v>45359</v>
      </c>
      <c r="I1228" s="36">
        <f ca="1">TODAY()-Table15[Order Placed Date]</f>
        <v>35</v>
      </c>
      <c r="J1228" s="32" t="s">
        <v>588</v>
      </c>
      <c r="K1228" s="32" t="s">
        <v>3238</v>
      </c>
      <c r="L1228" s="32" t="s">
        <v>3239</v>
      </c>
      <c r="M1228" s="32" t="s">
        <v>43</v>
      </c>
      <c r="N1228" s="46" t="s">
        <v>24</v>
      </c>
      <c r="O1228" s="32" t="s">
        <v>25</v>
      </c>
      <c r="P1228" s="32" t="s">
        <v>26</v>
      </c>
    </row>
    <row r="1229" spans="1:16" x14ac:dyDescent="0.25">
      <c r="A1229" s="49" t="s">
        <v>2949</v>
      </c>
      <c r="B1229" s="32" t="s">
        <v>2828</v>
      </c>
      <c r="C1229" s="33">
        <v>43788</v>
      </c>
      <c r="D1229" s="37">
        <f ca="1">TODAY()-Table15[Reservation Placed Date]</f>
        <v>1606</v>
      </c>
      <c r="E1229" s="32" t="s">
        <v>25</v>
      </c>
      <c r="F1229" s="34">
        <v>45342</v>
      </c>
      <c r="G1229" s="36">
        <f ca="1">TODAY()-Table15[Order Invitation Received Date]</f>
        <v>52</v>
      </c>
      <c r="H1229" s="34">
        <v>45342</v>
      </c>
      <c r="I1229" s="36">
        <f ca="1">TODAY()-Table15[Order Placed Date]</f>
        <v>52</v>
      </c>
      <c r="J1229" s="32" t="s">
        <v>1786</v>
      </c>
      <c r="K1229" s="32" t="s">
        <v>2950</v>
      </c>
      <c r="L1229" s="32" t="s">
        <v>42</v>
      </c>
      <c r="M1229" s="32" t="s">
        <v>43</v>
      </c>
      <c r="N1229" s="46" t="s">
        <v>24</v>
      </c>
      <c r="O1229" s="32" t="s">
        <v>25</v>
      </c>
      <c r="P1229" s="32" t="s">
        <v>26</v>
      </c>
    </row>
    <row r="1230" spans="1:16" x14ac:dyDescent="0.25">
      <c r="A1230" s="49" t="s">
        <v>2265</v>
      </c>
      <c r="B1230" s="32" t="s">
        <v>1269</v>
      </c>
      <c r="C1230" s="33">
        <v>43788</v>
      </c>
      <c r="D1230" s="37">
        <f ca="1">TODAY()-Table15[Reservation Placed Date]</f>
        <v>1606</v>
      </c>
      <c r="E1230" s="32" t="s">
        <v>25</v>
      </c>
      <c r="F1230" s="34">
        <v>45308</v>
      </c>
      <c r="G1230" s="36">
        <f ca="1">TODAY()-Table15[Order Invitation Received Date]</f>
        <v>86</v>
      </c>
      <c r="H1230" s="34">
        <v>45308</v>
      </c>
      <c r="I1230" s="36">
        <f ca="1">TODAY()-Table15[Order Placed Date]</f>
        <v>86</v>
      </c>
      <c r="J1230" s="32" t="s">
        <v>36</v>
      </c>
      <c r="K1230" s="32" t="s">
        <v>2266</v>
      </c>
      <c r="L1230" s="32" t="s">
        <v>2267</v>
      </c>
      <c r="M1230" s="32" t="s">
        <v>43</v>
      </c>
      <c r="N1230" s="46" t="s">
        <v>24</v>
      </c>
      <c r="O1230" s="32" t="s">
        <v>25</v>
      </c>
      <c r="P1230" s="32" t="s">
        <v>26</v>
      </c>
    </row>
    <row r="1231" spans="1:16" x14ac:dyDescent="0.25">
      <c r="A1231" s="49" t="s">
        <v>2635</v>
      </c>
      <c r="B1231" s="32" t="s">
        <v>106</v>
      </c>
      <c r="C1231" s="33">
        <v>43788</v>
      </c>
      <c r="D1231" s="37">
        <f ca="1">TODAY()-Table15[Reservation Placed Date]</f>
        <v>1606</v>
      </c>
      <c r="E1231" s="32" t="s">
        <v>25</v>
      </c>
      <c r="F1231" s="34">
        <v>45300</v>
      </c>
      <c r="G1231" s="36">
        <f ca="1">TODAY()-Table15[Order Invitation Received Date]</f>
        <v>94</v>
      </c>
      <c r="H1231" s="34">
        <v>45300</v>
      </c>
      <c r="I1231" s="36">
        <f ca="1">TODAY()-Table15[Order Placed Date]</f>
        <v>94</v>
      </c>
      <c r="J1231" s="32" t="s">
        <v>588</v>
      </c>
      <c r="K1231" s="32" t="s">
        <v>1893</v>
      </c>
      <c r="L1231" s="32" t="s">
        <v>469</v>
      </c>
      <c r="M1231" s="32" t="s">
        <v>43</v>
      </c>
      <c r="N1231" s="46" t="s">
        <v>24</v>
      </c>
      <c r="O1231" s="32" t="s">
        <v>25</v>
      </c>
      <c r="P1231" s="32" t="s">
        <v>26</v>
      </c>
    </row>
    <row r="1232" spans="1:16" x14ac:dyDescent="0.25">
      <c r="A1232" s="49" t="s">
        <v>2448</v>
      </c>
      <c r="B1232" s="32" t="s">
        <v>46</v>
      </c>
      <c r="C1232" s="33">
        <v>43788</v>
      </c>
      <c r="D1232" s="37">
        <f ca="1">TODAY()-Table15[Reservation Placed Date]</f>
        <v>1606</v>
      </c>
      <c r="E1232" s="32" t="s">
        <v>25</v>
      </c>
      <c r="F1232" s="34">
        <v>45291</v>
      </c>
      <c r="G1232" s="36">
        <f ca="1">TODAY()-Table15[Order Invitation Received Date]</f>
        <v>103</v>
      </c>
      <c r="H1232" s="34">
        <v>45292</v>
      </c>
      <c r="I1232" s="36">
        <f ca="1">TODAY()-Table15[Order Placed Date]</f>
        <v>102</v>
      </c>
      <c r="J1232" s="32" t="s">
        <v>253</v>
      </c>
      <c r="K1232" s="32" t="s">
        <v>2449</v>
      </c>
      <c r="L1232" s="32" t="s">
        <v>473</v>
      </c>
      <c r="M1232" s="32" t="s">
        <v>43</v>
      </c>
      <c r="N1232" s="46" t="s">
        <v>24</v>
      </c>
      <c r="O1232" s="32" t="s">
        <v>25</v>
      </c>
      <c r="P1232" s="32" t="s">
        <v>26</v>
      </c>
    </row>
    <row r="1233" spans="1:16" x14ac:dyDescent="0.25">
      <c r="A1233" s="49" t="s">
        <v>1470</v>
      </c>
      <c r="B1233" s="32" t="s">
        <v>46</v>
      </c>
      <c r="C1233" s="33">
        <v>43788</v>
      </c>
      <c r="D1233" s="37">
        <f ca="1">TODAY()-Table15[Reservation Placed Date]</f>
        <v>1606</v>
      </c>
      <c r="E1233" s="32" t="s">
        <v>25</v>
      </c>
      <c r="F1233" s="34">
        <v>45288</v>
      </c>
      <c r="G1233" s="36">
        <f ca="1">TODAY()-Table15[Order Invitation Received Date]</f>
        <v>106</v>
      </c>
      <c r="H1233" s="34">
        <v>45288</v>
      </c>
      <c r="I1233" s="36">
        <f ca="1">TODAY()-Table15[Order Placed Date]</f>
        <v>106</v>
      </c>
      <c r="J1233" s="32" t="s">
        <v>21</v>
      </c>
      <c r="K1233" s="32" t="s">
        <v>1471</v>
      </c>
      <c r="L1233" s="32" t="s">
        <v>473</v>
      </c>
      <c r="M1233" s="32" t="s">
        <v>43</v>
      </c>
      <c r="N1233" s="46" t="s">
        <v>340</v>
      </c>
      <c r="O1233" s="32" t="s">
        <v>25</v>
      </c>
      <c r="P1233" s="32" t="s">
        <v>26</v>
      </c>
    </row>
    <row r="1234" spans="1:16" x14ac:dyDescent="0.25">
      <c r="A1234" s="49" t="s">
        <v>3937</v>
      </c>
      <c r="B1234" s="32" t="s">
        <v>46</v>
      </c>
      <c r="C1234" s="33">
        <v>43788</v>
      </c>
      <c r="D1234" s="37">
        <f ca="1">TODAY()-Table15[Reservation Placed Date]</f>
        <v>1606</v>
      </c>
      <c r="E1234" s="32" t="s">
        <v>25</v>
      </c>
      <c r="F1234" s="34">
        <v>45288</v>
      </c>
      <c r="G1234" s="36">
        <f ca="1">TODAY()-Table15[Order Invitation Received Date]</f>
        <v>106</v>
      </c>
      <c r="H1234" s="34">
        <v>45288</v>
      </c>
      <c r="I1234" s="36">
        <f ca="1">TODAY()-Table15[Order Placed Date]</f>
        <v>106</v>
      </c>
      <c r="J1234" s="32" t="s">
        <v>486</v>
      </c>
      <c r="K1234" s="32" t="s">
        <v>3938</v>
      </c>
      <c r="L1234" s="32" t="s">
        <v>473</v>
      </c>
      <c r="M1234" s="32" t="s">
        <v>43</v>
      </c>
      <c r="N1234" s="46" t="s">
        <v>24</v>
      </c>
      <c r="O1234" s="32" t="s">
        <v>25</v>
      </c>
      <c r="P1234" s="32" t="s">
        <v>26</v>
      </c>
    </row>
    <row r="1235" spans="1:16" x14ac:dyDescent="0.25">
      <c r="A1235" s="49" t="s">
        <v>1902</v>
      </c>
      <c r="B1235" s="32" t="s">
        <v>95</v>
      </c>
      <c r="C1235" s="33">
        <v>43788</v>
      </c>
      <c r="D1235" s="37">
        <f ca="1">TODAY()-Table15[Reservation Placed Date]</f>
        <v>1606</v>
      </c>
      <c r="E1235" s="32" t="s">
        <v>25</v>
      </c>
      <c r="F1235" s="34">
        <v>45286</v>
      </c>
      <c r="G1235" s="36">
        <f ca="1">TODAY()-Table15[Order Invitation Received Date]</f>
        <v>108</v>
      </c>
      <c r="H1235" s="34">
        <v>45295</v>
      </c>
      <c r="I1235" s="36">
        <f ca="1">TODAY()-Table15[Order Placed Date]</f>
        <v>99</v>
      </c>
      <c r="J1235" s="32" t="s">
        <v>1073</v>
      </c>
      <c r="K1235" s="32" t="s">
        <v>25</v>
      </c>
      <c r="L1235" s="32" t="s">
        <v>1903</v>
      </c>
      <c r="M1235" s="32" t="s">
        <v>43</v>
      </c>
      <c r="N1235" s="46" t="s">
        <v>24</v>
      </c>
      <c r="O1235" s="32" t="s">
        <v>25</v>
      </c>
      <c r="P1235" s="32" t="s">
        <v>26</v>
      </c>
    </row>
    <row r="1236" spans="1:16" x14ac:dyDescent="0.25">
      <c r="A1236" s="49" t="s">
        <v>1297</v>
      </c>
      <c r="B1236" s="32" t="s">
        <v>95</v>
      </c>
      <c r="C1236" s="33">
        <v>43788</v>
      </c>
      <c r="D1236" s="37">
        <f ca="1">TODAY()-Table15[Reservation Placed Date]</f>
        <v>1606</v>
      </c>
      <c r="E1236" s="32" t="s">
        <v>25</v>
      </c>
      <c r="F1236" s="34">
        <v>45286</v>
      </c>
      <c r="G1236" s="36">
        <f ca="1">TODAY()-Table15[Order Invitation Received Date]</f>
        <v>108</v>
      </c>
      <c r="H1236" s="34">
        <v>45286</v>
      </c>
      <c r="I1236" s="36">
        <f ca="1">TODAY()-Table15[Order Placed Date]</f>
        <v>108</v>
      </c>
      <c r="J1236" s="32" t="s">
        <v>36</v>
      </c>
      <c r="K1236" s="32" t="s">
        <v>124</v>
      </c>
      <c r="L1236" s="32" t="s">
        <v>258</v>
      </c>
      <c r="M1236" s="32" t="s">
        <v>43</v>
      </c>
      <c r="N1236" s="46" t="s">
        <v>24</v>
      </c>
      <c r="O1236" s="32" t="s">
        <v>25</v>
      </c>
      <c r="P1236" s="32" t="s">
        <v>26</v>
      </c>
    </row>
    <row r="1237" spans="1:16" x14ac:dyDescent="0.25">
      <c r="A1237" s="49" t="s">
        <v>3849</v>
      </c>
      <c r="B1237" s="32" t="s">
        <v>69</v>
      </c>
      <c r="C1237" s="33">
        <v>43788</v>
      </c>
      <c r="D1237" s="37">
        <f ca="1">TODAY()-Table15[Reservation Placed Date]</f>
        <v>1606</v>
      </c>
      <c r="E1237" s="32" t="s">
        <v>25</v>
      </c>
      <c r="F1237" s="34">
        <v>45283</v>
      </c>
      <c r="G1237" s="36">
        <f ca="1">TODAY()-Table15[Order Invitation Received Date]</f>
        <v>111</v>
      </c>
      <c r="H1237" s="34">
        <v>45649</v>
      </c>
      <c r="I1237" s="36">
        <f ca="1">TODAY()-Table15[Order Placed Date]</f>
        <v>-255</v>
      </c>
      <c r="J1237" s="32" t="s">
        <v>588</v>
      </c>
      <c r="K1237" s="32" t="s">
        <v>2933</v>
      </c>
      <c r="L1237" s="32" t="s">
        <v>127</v>
      </c>
      <c r="M1237" s="32" t="s">
        <v>43</v>
      </c>
      <c r="N1237" s="46" t="s">
        <v>24</v>
      </c>
      <c r="O1237" s="32" t="s">
        <v>25</v>
      </c>
      <c r="P1237" s="32" t="s">
        <v>26</v>
      </c>
    </row>
    <row r="1238" spans="1:16" x14ac:dyDescent="0.25">
      <c r="A1238" s="49" t="s">
        <v>949</v>
      </c>
      <c r="B1238" s="32" t="s">
        <v>19</v>
      </c>
      <c r="C1238" s="33">
        <v>43788</v>
      </c>
      <c r="D1238" s="37">
        <f ca="1">TODAY()-Table15[Reservation Placed Date]</f>
        <v>1606</v>
      </c>
      <c r="E1238" s="32" t="s">
        <v>25</v>
      </c>
      <c r="F1238" s="34">
        <v>45281</v>
      </c>
      <c r="G1238" s="36">
        <f ca="1">TODAY()-Table15[Order Invitation Received Date]</f>
        <v>113</v>
      </c>
      <c r="H1238" s="34">
        <v>45282</v>
      </c>
      <c r="I1238" s="36">
        <f ca="1">TODAY()-Table15[Order Placed Date]</f>
        <v>112</v>
      </c>
      <c r="J1238" s="32" t="s">
        <v>410</v>
      </c>
      <c r="K1238" s="32" t="s">
        <v>376</v>
      </c>
      <c r="L1238" s="32" t="s">
        <v>950</v>
      </c>
      <c r="M1238" s="32" t="s">
        <v>43</v>
      </c>
      <c r="N1238" s="46" t="s">
        <v>24</v>
      </c>
      <c r="O1238" s="32" t="s">
        <v>25</v>
      </c>
      <c r="P1238" s="32" t="s">
        <v>26</v>
      </c>
    </row>
    <row r="1239" spans="1:16" x14ac:dyDescent="0.25">
      <c r="A1239" s="49" t="s">
        <v>1895</v>
      </c>
      <c r="B1239" s="32" t="s">
        <v>59</v>
      </c>
      <c r="C1239" s="33">
        <v>43788</v>
      </c>
      <c r="D1239" s="37">
        <f ca="1">TODAY()-Table15[Reservation Placed Date]</f>
        <v>1606</v>
      </c>
      <c r="E1239" s="32" t="s">
        <v>25</v>
      </c>
      <c r="F1239" s="34">
        <v>45281</v>
      </c>
      <c r="G1239" s="36">
        <f ca="1">TODAY()-Table15[Order Invitation Received Date]</f>
        <v>113</v>
      </c>
      <c r="H1239" s="34">
        <v>45281</v>
      </c>
      <c r="I1239" s="36">
        <f ca="1">TODAY()-Table15[Order Placed Date]</f>
        <v>113</v>
      </c>
      <c r="J1239" s="32" t="s">
        <v>36</v>
      </c>
      <c r="K1239" s="32" t="s">
        <v>1519</v>
      </c>
      <c r="L1239" s="32" t="s">
        <v>1896</v>
      </c>
      <c r="M1239" s="32" t="s">
        <v>43</v>
      </c>
      <c r="N1239" s="46" t="s">
        <v>24</v>
      </c>
      <c r="O1239" s="32" t="s">
        <v>25</v>
      </c>
      <c r="P1239" s="32" t="s">
        <v>26</v>
      </c>
    </row>
    <row r="1240" spans="1:16" x14ac:dyDescent="0.25">
      <c r="A1240" s="49" t="s">
        <v>999</v>
      </c>
      <c r="B1240" s="32" t="s">
        <v>59</v>
      </c>
      <c r="C1240" s="33">
        <v>43788</v>
      </c>
      <c r="D1240" s="37">
        <f ca="1">TODAY()-Table15[Reservation Placed Date]</f>
        <v>1606</v>
      </c>
      <c r="E1240" s="32" t="s">
        <v>25</v>
      </c>
      <c r="F1240" s="34">
        <v>45281</v>
      </c>
      <c r="G1240" s="36">
        <f ca="1">TODAY()-Table15[Order Invitation Received Date]</f>
        <v>113</v>
      </c>
      <c r="H1240" s="34">
        <v>45281</v>
      </c>
      <c r="I1240" s="36">
        <f ca="1">TODAY()-Table15[Order Placed Date]</f>
        <v>113</v>
      </c>
      <c r="J1240" s="32" t="s">
        <v>418</v>
      </c>
      <c r="K1240" s="32" t="s">
        <v>418</v>
      </c>
      <c r="L1240" s="32" t="s">
        <v>1000</v>
      </c>
      <c r="M1240" s="32" t="s">
        <v>43</v>
      </c>
      <c r="N1240" s="46" t="s">
        <v>24</v>
      </c>
      <c r="O1240" s="32" t="s">
        <v>25</v>
      </c>
      <c r="P1240" s="32" t="s">
        <v>26</v>
      </c>
    </row>
    <row r="1241" spans="1:16" x14ac:dyDescent="0.25">
      <c r="A1241" s="49" t="s">
        <v>772</v>
      </c>
      <c r="B1241" s="32" t="s">
        <v>64</v>
      </c>
      <c r="C1241" s="33">
        <v>43788</v>
      </c>
      <c r="D1241" s="37">
        <f ca="1">TODAY()-Table15[Reservation Placed Date]</f>
        <v>1606</v>
      </c>
      <c r="E1241" s="32" t="s">
        <v>25</v>
      </c>
      <c r="F1241" s="34">
        <v>45281</v>
      </c>
      <c r="G1241" s="36">
        <f ca="1">TODAY()-Table15[Order Invitation Received Date]</f>
        <v>113</v>
      </c>
      <c r="H1241" s="34">
        <v>45281</v>
      </c>
      <c r="I1241" s="36">
        <f ca="1">TODAY()-Table15[Order Placed Date]</f>
        <v>113</v>
      </c>
      <c r="J1241" s="32" t="s">
        <v>399</v>
      </c>
      <c r="K1241" s="32" t="s">
        <v>773</v>
      </c>
      <c r="L1241" s="32" t="s">
        <v>473</v>
      </c>
      <c r="M1241" s="32" t="s">
        <v>43</v>
      </c>
      <c r="N1241" s="46" t="s">
        <v>340</v>
      </c>
      <c r="O1241" s="32" t="s">
        <v>25</v>
      </c>
      <c r="P1241" s="32" t="s">
        <v>26</v>
      </c>
    </row>
    <row r="1242" spans="1:16" x14ac:dyDescent="0.25">
      <c r="A1242" s="49" t="s">
        <v>1233</v>
      </c>
      <c r="B1242" s="32" t="s">
        <v>59</v>
      </c>
      <c r="C1242" s="33">
        <v>43788</v>
      </c>
      <c r="D1242" s="37">
        <f ca="1">TODAY()-Table15[Reservation Placed Date]</f>
        <v>1606</v>
      </c>
      <c r="E1242" s="32" t="s">
        <v>25</v>
      </c>
      <c r="F1242" s="34">
        <v>45281</v>
      </c>
      <c r="G1242" s="36">
        <f ca="1">TODAY()-Table15[Order Invitation Received Date]</f>
        <v>113</v>
      </c>
      <c r="H1242" s="34">
        <v>45281</v>
      </c>
      <c r="I1242" s="36">
        <f ca="1">TODAY()-Table15[Order Placed Date]</f>
        <v>113</v>
      </c>
      <c r="J1242" s="32" t="s">
        <v>134</v>
      </c>
      <c r="K1242" s="32" t="s">
        <v>334</v>
      </c>
      <c r="L1242" s="32" t="s">
        <v>655</v>
      </c>
      <c r="M1242" s="32" t="s">
        <v>43</v>
      </c>
      <c r="N1242" s="46" t="s">
        <v>24</v>
      </c>
      <c r="O1242" s="32" t="s">
        <v>25</v>
      </c>
      <c r="P1242" s="32" t="s">
        <v>26</v>
      </c>
    </row>
    <row r="1243" spans="1:16" x14ac:dyDescent="0.25">
      <c r="A1243" s="49" t="s">
        <v>2996</v>
      </c>
      <c r="B1243" s="32" t="s">
        <v>19</v>
      </c>
      <c r="C1243" s="33">
        <v>43788</v>
      </c>
      <c r="D1243" s="37">
        <f ca="1">TODAY()-Table15[Reservation Placed Date]</f>
        <v>1606</v>
      </c>
      <c r="E1243" s="32" t="s">
        <v>25</v>
      </c>
      <c r="F1243" s="34">
        <v>45279</v>
      </c>
      <c r="G1243" s="36">
        <f ca="1">TODAY()-Table15[Order Invitation Received Date]</f>
        <v>115</v>
      </c>
      <c r="H1243" s="34">
        <v>45281</v>
      </c>
      <c r="I1243" s="36">
        <f ca="1">TODAY()-Table15[Order Placed Date]</f>
        <v>113</v>
      </c>
      <c r="J1243" s="32" t="s">
        <v>134</v>
      </c>
      <c r="K1243" s="32" t="s">
        <v>746</v>
      </c>
      <c r="L1243" s="32" t="s">
        <v>42</v>
      </c>
      <c r="M1243" s="32" t="s">
        <v>43</v>
      </c>
      <c r="N1243" s="46" t="s">
        <v>24</v>
      </c>
      <c r="O1243" s="32" t="s">
        <v>25</v>
      </c>
      <c r="P1243" s="32" t="s">
        <v>26</v>
      </c>
    </row>
    <row r="1244" spans="1:16" x14ac:dyDescent="0.25">
      <c r="A1244" s="49" t="s">
        <v>1684</v>
      </c>
      <c r="B1244" s="32" t="s">
        <v>19</v>
      </c>
      <c r="C1244" s="33">
        <v>43788</v>
      </c>
      <c r="D1244" s="37">
        <f ca="1">TODAY()-Table15[Reservation Placed Date]</f>
        <v>1606</v>
      </c>
      <c r="E1244" s="32" t="s">
        <v>25</v>
      </c>
      <c r="F1244" s="34">
        <v>45278</v>
      </c>
      <c r="G1244" s="36">
        <f ca="1">TODAY()-Table15[Order Invitation Received Date]</f>
        <v>116</v>
      </c>
      <c r="H1244" s="34">
        <v>45279</v>
      </c>
      <c r="I1244" s="36">
        <f ca="1">TODAY()-Table15[Order Placed Date]</f>
        <v>115</v>
      </c>
      <c r="J1244" s="32" t="s">
        <v>30</v>
      </c>
      <c r="K1244" s="32" t="s">
        <v>61</v>
      </c>
      <c r="L1244" s="32" t="s">
        <v>61</v>
      </c>
      <c r="M1244" s="32" t="s">
        <v>43</v>
      </c>
      <c r="N1244" s="46" t="s">
        <v>24</v>
      </c>
      <c r="O1244" s="32" t="s">
        <v>25</v>
      </c>
      <c r="P1244" s="32" t="s">
        <v>26</v>
      </c>
    </row>
    <row r="1245" spans="1:16" x14ac:dyDescent="0.25">
      <c r="A1245" s="49" t="s">
        <v>444</v>
      </c>
      <c r="B1245" s="32" t="s">
        <v>29</v>
      </c>
      <c r="C1245" s="33">
        <v>43788</v>
      </c>
      <c r="D1245" s="37">
        <f ca="1">TODAY()-Table15[Reservation Placed Date]</f>
        <v>1606</v>
      </c>
      <c r="E1245" s="32" t="s">
        <v>25</v>
      </c>
      <c r="F1245" s="34">
        <v>45275</v>
      </c>
      <c r="G1245" s="36">
        <f ca="1">TODAY()-Table15[Order Invitation Received Date]</f>
        <v>119</v>
      </c>
      <c r="H1245" s="34">
        <v>45275</v>
      </c>
      <c r="I1245" s="36">
        <f ca="1">TODAY()-Table15[Order Placed Date]</f>
        <v>119</v>
      </c>
      <c r="J1245" s="32" t="s">
        <v>440</v>
      </c>
      <c r="K1245" s="32" t="s">
        <v>445</v>
      </c>
      <c r="L1245" s="32" t="s">
        <v>446</v>
      </c>
      <c r="M1245" s="32" t="s">
        <v>43</v>
      </c>
      <c r="N1245" s="46" t="s">
        <v>24</v>
      </c>
      <c r="O1245" s="32" t="s">
        <v>25</v>
      </c>
      <c r="P1245" s="32" t="s">
        <v>26</v>
      </c>
    </row>
    <row r="1246" spans="1:16" x14ac:dyDescent="0.25">
      <c r="A1246" s="49" t="s">
        <v>2178</v>
      </c>
      <c r="B1246" s="32" t="s">
        <v>69</v>
      </c>
      <c r="C1246" s="33">
        <v>43788</v>
      </c>
      <c r="D1246" s="37">
        <f ca="1">TODAY()-Table15[Reservation Placed Date]</f>
        <v>1606</v>
      </c>
      <c r="E1246" s="32" t="s">
        <v>25</v>
      </c>
      <c r="F1246" s="34">
        <v>45270</v>
      </c>
      <c r="G1246" s="36">
        <f ca="1">TODAY()-Table15[Order Invitation Received Date]</f>
        <v>124</v>
      </c>
      <c r="H1246" s="34">
        <v>45636</v>
      </c>
      <c r="I1246" s="36">
        <f ca="1">TODAY()-Table15[Order Placed Date]</f>
        <v>-242</v>
      </c>
      <c r="J1246" s="32" t="s">
        <v>36</v>
      </c>
      <c r="K1246" s="32" t="s">
        <v>376</v>
      </c>
      <c r="L1246" s="32" t="s">
        <v>442</v>
      </c>
      <c r="M1246" s="32" t="s">
        <v>43</v>
      </c>
      <c r="N1246" s="46" t="s">
        <v>24</v>
      </c>
      <c r="O1246" s="32" t="s">
        <v>25</v>
      </c>
      <c r="P1246" s="32" t="s">
        <v>26</v>
      </c>
    </row>
    <row r="1247" spans="1:16" x14ac:dyDescent="0.25">
      <c r="A1247" s="49" t="s">
        <v>3895</v>
      </c>
      <c r="B1247" s="32" t="s">
        <v>19</v>
      </c>
      <c r="C1247" s="33">
        <v>43788</v>
      </c>
      <c r="D1247" s="37">
        <f ca="1">TODAY()-Table15[Reservation Placed Date]</f>
        <v>1606</v>
      </c>
      <c r="E1247" s="32" t="s">
        <v>25</v>
      </c>
      <c r="F1247" s="34">
        <v>45269</v>
      </c>
      <c r="G1247" s="36">
        <f ca="1">TODAY()-Table15[Order Invitation Received Date]</f>
        <v>125</v>
      </c>
      <c r="H1247" s="34">
        <v>45269</v>
      </c>
      <c r="I1247" s="36">
        <f ca="1">TODAY()-Table15[Order Placed Date]</f>
        <v>125</v>
      </c>
      <c r="J1247" s="32" t="s">
        <v>36</v>
      </c>
      <c r="K1247" s="32" t="s">
        <v>70</v>
      </c>
      <c r="L1247" s="32" t="s">
        <v>655</v>
      </c>
      <c r="M1247" s="32" t="s">
        <v>43</v>
      </c>
      <c r="N1247" s="46" t="s">
        <v>24</v>
      </c>
      <c r="O1247" s="32" t="s">
        <v>25</v>
      </c>
      <c r="P1247" s="32" t="s">
        <v>26</v>
      </c>
    </row>
    <row r="1248" spans="1:16" x14ac:dyDescent="0.25">
      <c r="A1248" s="49" t="s">
        <v>72</v>
      </c>
      <c r="B1248" s="32" t="s">
        <v>29</v>
      </c>
      <c r="C1248" s="33">
        <v>43788</v>
      </c>
      <c r="D1248" s="37">
        <f ca="1">TODAY()-Table15[Reservation Placed Date]</f>
        <v>1606</v>
      </c>
      <c r="E1248" s="32" t="s">
        <v>25</v>
      </c>
      <c r="F1248" s="34">
        <v>45268</v>
      </c>
      <c r="G1248" s="36">
        <f ca="1">TODAY()-Table15[Order Invitation Received Date]</f>
        <v>126</v>
      </c>
      <c r="H1248" s="34">
        <v>45268</v>
      </c>
      <c r="I1248" s="36">
        <f ca="1">TODAY()-Table15[Order Placed Date]</f>
        <v>126</v>
      </c>
      <c r="J1248" s="32" t="s">
        <v>30</v>
      </c>
      <c r="K1248" s="32" t="s">
        <v>73</v>
      </c>
      <c r="L1248" s="32" t="s">
        <v>66</v>
      </c>
      <c r="M1248" s="32" t="s">
        <v>43</v>
      </c>
      <c r="N1248" s="46"/>
      <c r="O1248" s="32" t="s">
        <v>25</v>
      </c>
      <c r="P1248" s="32" t="s">
        <v>26</v>
      </c>
    </row>
    <row r="1249" spans="1:16" x14ac:dyDescent="0.25">
      <c r="A1249" s="49" t="s">
        <v>1134</v>
      </c>
      <c r="B1249" s="32" t="s">
        <v>29</v>
      </c>
      <c r="C1249" s="33">
        <v>43788</v>
      </c>
      <c r="D1249" s="37">
        <f ca="1">TODAY()-Table15[Reservation Placed Date]</f>
        <v>1606</v>
      </c>
      <c r="E1249" s="32" t="s">
        <v>25</v>
      </c>
      <c r="F1249" s="34">
        <v>45268</v>
      </c>
      <c r="G1249" s="36">
        <f ca="1">TODAY()-Table15[Order Invitation Received Date]</f>
        <v>126</v>
      </c>
      <c r="H1249" s="34">
        <v>45268</v>
      </c>
      <c r="I1249" s="36">
        <f ca="1">TODAY()-Table15[Order Placed Date]</f>
        <v>126</v>
      </c>
      <c r="J1249" s="32" t="s">
        <v>36</v>
      </c>
      <c r="K1249" s="32" t="s">
        <v>25</v>
      </c>
      <c r="L1249" s="32" t="s">
        <v>1135</v>
      </c>
      <c r="M1249" s="32" t="s">
        <v>43</v>
      </c>
      <c r="N1249" s="46" t="s">
        <v>24</v>
      </c>
      <c r="O1249" s="32" t="s">
        <v>25</v>
      </c>
      <c r="P1249" s="32" t="s">
        <v>26</v>
      </c>
    </row>
    <row r="1250" spans="1:16" x14ac:dyDescent="0.25">
      <c r="A1250" s="49" t="s">
        <v>647</v>
      </c>
      <c r="B1250" s="32" t="s">
        <v>19</v>
      </c>
      <c r="C1250" s="33">
        <v>43788</v>
      </c>
      <c r="D1250" s="37">
        <f ca="1">TODAY()-Table15[Reservation Placed Date]</f>
        <v>1606</v>
      </c>
      <c r="E1250" s="32" t="s">
        <v>25</v>
      </c>
      <c r="F1250" s="34">
        <v>45268</v>
      </c>
      <c r="G1250" s="36">
        <f ca="1">TODAY()-Table15[Order Invitation Received Date]</f>
        <v>126</v>
      </c>
      <c r="H1250" s="34">
        <v>45269</v>
      </c>
      <c r="I1250" s="36">
        <f ca="1">TODAY()-Table15[Order Placed Date]</f>
        <v>125</v>
      </c>
      <c r="J1250" s="32" t="s">
        <v>36</v>
      </c>
      <c r="K1250" s="32" t="s">
        <v>648</v>
      </c>
      <c r="L1250" s="32" t="s">
        <v>649</v>
      </c>
      <c r="M1250" s="32" t="s">
        <v>43</v>
      </c>
      <c r="N1250" s="46" t="s">
        <v>24</v>
      </c>
      <c r="O1250" s="32" t="s">
        <v>25</v>
      </c>
      <c r="P1250" s="32" t="s">
        <v>26</v>
      </c>
    </row>
    <row r="1251" spans="1:16" x14ac:dyDescent="0.25">
      <c r="A1251" s="49" t="s">
        <v>1301</v>
      </c>
      <c r="B1251" s="32" t="s">
        <v>46</v>
      </c>
      <c r="C1251" s="33">
        <v>43788</v>
      </c>
      <c r="D1251" s="37">
        <f ca="1">TODAY()-Table15[Reservation Placed Date]</f>
        <v>1606</v>
      </c>
      <c r="E1251" s="32" t="s">
        <v>25</v>
      </c>
      <c r="F1251" s="34">
        <v>45268</v>
      </c>
      <c r="G1251" s="36">
        <f ca="1">TODAY()-Table15[Order Invitation Received Date]</f>
        <v>126</v>
      </c>
      <c r="H1251" s="34">
        <v>45269</v>
      </c>
      <c r="I1251" s="36">
        <f ca="1">TODAY()-Table15[Order Placed Date]</f>
        <v>125</v>
      </c>
      <c r="J1251" s="32" t="s">
        <v>36</v>
      </c>
      <c r="K1251" s="32" t="s">
        <v>285</v>
      </c>
      <c r="L1251" s="32" t="s">
        <v>285</v>
      </c>
      <c r="M1251" s="32" t="s">
        <v>43</v>
      </c>
      <c r="N1251" s="46" t="s">
        <v>24</v>
      </c>
      <c r="O1251" s="32" t="s">
        <v>25</v>
      </c>
      <c r="P1251" s="32" t="s">
        <v>26</v>
      </c>
    </row>
    <row r="1252" spans="1:16" x14ac:dyDescent="0.25">
      <c r="A1252" s="49" t="s">
        <v>3777</v>
      </c>
      <c r="B1252" s="32" t="s">
        <v>69</v>
      </c>
      <c r="C1252" s="33">
        <v>43788</v>
      </c>
      <c r="D1252" s="37">
        <f ca="1">TODAY()-Table15[Reservation Placed Date]</f>
        <v>1606</v>
      </c>
      <c r="E1252" s="32" t="s">
        <v>25</v>
      </c>
      <c r="F1252" s="34">
        <v>45268</v>
      </c>
      <c r="G1252" s="36">
        <f ca="1">TODAY()-Table15[Order Invitation Received Date]</f>
        <v>126</v>
      </c>
      <c r="H1252" s="34">
        <v>45269</v>
      </c>
      <c r="I1252" s="36">
        <f ca="1">TODAY()-Table15[Order Placed Date]</f>
        <v>125</v>
      </c>
      <c r="J1252" s="32" t="s">
        <v>30</v>
      </c>
      <c r="K1252" s="32" t="s">
        <v>185</v>
      </c>
      <c r="L1252" s="32" t="s">
        <v>953</v>
      </c>
      <c r="M1252" s="32" t="s">
        <v>43</v>
      </c>
      <c r="N1252" s="46" t="s">
        <v>24</v>
      </c>
      <c r="O1252" s="32" t="s">
        <v>25</v>
      </c>
      <c r="P1252" s="32" t="s">
        <v>26</v>
      </c>
    </row>
    <row r="1253" spans="1:16" x14ac:dyDescent="0.25">
      <c r="A1253" s="49" t="s">
        <v>931</v>
      </c>
      <c r="B1253" s="32" t="s">
        <v>69</v>
      </c>
      <c r="C1253" s="33">
        <v>43788</v>
      </c>
      <c r="D1253" s="37">
        <f ca="1">TODAY()-Table15[Reservation Placed Date]</f>
        <v>1606</v>
      </c>
      <c r="E1253" s="32" t="s">
        <v>25</v>
      </c>
      <c r="F1253" s="34">
        <v>45268</v>
      </c>
      <c r="G1253" s="36">
        <f ca="1">TODAY()-Table15[Order Invitation Received Date]</f>
        <v>126</v>
      </c>
      <c r="H1253" s="34">
        <v>45269</v>
      </c>
      <c r="I1253" s="36">
        <f ca="1">TODAY()-Table15[Order Placed Date]</f>
        <v>125</v>
      </c>
      <c r="J1253" s="32" t="s">
        <v>30</v>
      </c>
      <c r="K1253" s="32" t="s">
        <v>541</v>
      </c>
      <c r="L1253" s="32" t="s">
        <v>933</v>
      </c>
      <c r="M1253" s="32" t="s">
        <v>43</v>
      </c>
      <c r="N1253" s="46" t="s">
        <v>24</v>
      </c>
      <c r="O1253" s="32" t="s">
        <v>25</v>
      </c>
      <c r="P1253" s="32" t="s">
        <v>26</v>
      </c>
    </row>
    <row r="1254" spans="1:16" x14ac:dyDescent="0.25">
      <c r="A1254" s="49" t="s">
        <v>4060</v>
      </c>
      <c r="B1254" s="32" t="s">
        <v>3313</v>
      </c>
      <c r="C1254" s="33">
        <v>43789</v>
      </c>
      <c r="D1254" s="37">
        <f ca="1">TODAY()-Table15[Reservation Placed Date]</f>
        <v>1605</v>
      </c>
      <c r="E1254" s="32" t="s">
        <v>25</v>
      </c>
      <c r="F1254" s="34">
        <v>45364</v>
      </c>
      <c r="G1254" s="36">
        <f ca="1">TODAY()-Table15[Order Invitation Received Date]</f>
        <v>30</v>
      </c>
      <c r="H1254" s="34">
        <v>45364</v>
      </c>
      <c r="I1254" s="36">
        <f ca="1">TODAY()-Table15[Order Placed Date]</f>
        <v>30</v>
      </c>
      <c r="J1254" s="32" t="s">
        <v>701</v>
      </c>
      <c r="K1254" s="32" t="s">
        <v>4061</v>
      </c>
      <c r="L1254" s="32" t="s">
        <v>1441</v>
      </c>
      <c r="M1254" s="32" t="s">
        <v>43</v>
      </c>
      <c r="N1254" s="46" t="s">
        <v>24</v>
      </c>
      <c r="O1254" s="32" t="s">
        <v>25</v>
      </c>
      <c r="P1254" s="32" t="s">
        <v>26</v>
      </c>
    </row>
    <row r="1255" spans="1:16" x14ac:dyDescent="0.25">
      <c r="A1255" s="49" t="s">
        <v>2147</v>
      </c>
      <c r="B1255" s="32" t="s">
        <v>106</v>
      </c>
      <c r="C1255" s="33">
        <v>43789</v>
      </c>
      <c r="D1255" s="37">
        <f ca="1">TODAY()-Table15[Reservation Placed Date]</f>
        <v>1605</v>
      </c>
      <c r="E1255" s="32" t="s">
        <v>25</v>
      </c>
      <c r="F1255" s="34">
        <v>45302</v>
      </c>
      <c r="G1255" s="36">
        <f ca="1">TODAY()-Table15[Order Invitation Received Date]</f>
        <v>92</v>
      </c>
      <c r="H1255" s="34">
        <v>45303</v>
      </c>
      <c r="I1255" s="36">
        <f ca="1">TODAY()-Table15[Order Placed Date]</f>
        <v>91</v>
      </c>
      <c r="J1255" s="32" t="s">
        <v>253</v>
      </c>
      <c r="K1255" s="32" t="s">
        <v>25</v>
      </c>
      <c r="L1255" s="32" t="s">
        <v>791</v>
      </c>
      <c r="M1255" s="32" t="s">
        <v>43</v>
      </c>
      <c r="N1255" s="46" t="s">
        <v>24</v>
      </c>
      <c r="O1255" s="32" t="s">
        <v>25</v>
      </c>
      <c r="P1255" s="32" t="s">
        <v>26</v>
      </c>
    </row>
    <row r="1256" spans="1:16" x14ac:dyDescent="0.25">
      <c r="A1256" s="49" t="s">
        <v>2399</v>
      </c>
      <c r="B1256" s="32" t="s">
        <v>1269</v>
      </c>
      <c r="C1256" s="33">
        <v>43789</v>
      </c>
      <c r="D1256" s="37">
        <f ca="1">TODAY()-Table15[Reservation Placed Date]</f>
        <v>1605</v>
      </c>
      <c r="E1256" s="32" t="s">
        <v>25</v>
      </c>
      <c r="F1256" s="34">
        <v>45302</v>
      </c>
      <c r="G1256" s="36">
        <f ca="1">TODAY()-Table15[Order Invitation Received Date]</f>
        <v>92</v>
      </c>
      <c r="H1256" s="34">
        <v>45302</v>
      </c>
      <c r="I1256" s="36">
        <f ca="1">TODAY()-Table15[Order Placed Date]</f>
        <v>92</v>
      </c>
      <c r="J1256" s="32" t="s">
        <v>399</v>
      </c>
      <c r="K1256" s="32" t="s">
        <v>978</v>
      </c>
      <c r="L1256" s="32" t="s">
        <v>1441</v>
      </c>
      <c r="M1256" s="32" t="s">
        <v>43</v>
      </c>
      <c r="N1256" s="46" t="s">
        <v>340</v>
      </c>
      <c r="O1256" s="32" t="s">
        <v>25</v>
      </c>
      <c r="P1256" s="32" t="s">
        <v>26</v>
      </c>
    </row>
    <row r="1257" spans="1:16" x14ac:dyDescent="0.25">
      <c r="A1257" s="49" t="s">
        <v>1851</v>
      </c>
      <c r="B1257" s="32" t="s">
        <v>29</v>
      </c>
      <c r="C1257" s="33">
        <v>43789</v>
      </c>
      <c r="D1257" s="37">
        <f ca="1">TODAY()-Table15[Reservation Placed Date]</f>
        <v>1605</v>
      </c>
      <c r="E1257" s="32" t="s">
        <v>25</v>
      </c>
      <c r="F1257" s="34">
        <v>45297</v>
      </c>
      <c r="G1257" s="36">
        <f ca="1">TODAY()-Table15[Order Invitation Received Date]</f>
        <v>97</v>
      </c>
      <c r="H1257" s="34">
        <v>45297</v>
      </c>
      <c r="I1257" s="36">
        <f ca="1">TODAY()-Table15[Order Placed Date]</f>
        <v>97</v>
      </c>
      <c r="J1257" s="32" t="s">
        <v>30</v>
      </c>
      <c r="K1257" s="32" t="s">
        <v>185</v>
      </c>
      <c r="L1257" s="32" t="s">
        <v>1852</v>
      </c>
      <c r="M1257" s="32" t="s">
        <v>43</v>
      </c>
      <c r="N1257" s="46" t="s">
        <v>356</v>
      </c>
      <c r="O1257" s="32" t="s">
        <v>25</v>
      </c>
      <c r="P1257" s="32" t="s">
        <v>26</v>
      </c>
    </row>
    <row r="1258" spans="1:16" x14ac:dyDescent="0.25">
      <c r="A1258" s="49" t="s">
        <v>775</v>
      </c>
      <c r="B1258" s="32" t="s">
        <v>59</v>
      </c>
      <c r="C1258" s="33">
        <v>43789</v>
      </c>
      <c r="D1258" s="37">
        <f ca="1">TODAY()-Table15[Reservation Placed Date]</f>
        <v>1605</v>
      </c>
      <c r="E1258" s="32" t="s">
        <v>25</v>
      </c>
      <c r="F1258" s="34">
        <v>45281</v>
      </c>
      <c r="G1258" s="36">
        <f ca="1">TODAY()-Table15[Order Invitation Received Date]</f>
        <v>113</v>
      </c>
      <c r="H1258" s="34">
        <v>45281</v>
      </c>
      <c r="I1258" s="36">
        <f ca="1">TODAY()-Table15[Order Placed Date]</f>
        <v>113</v>
      </c>
      <c r="J1258" s="32" t="s">
        <v>238</v>
      </c>
      <c r="K1258" s="32" t="s">
        <v>764</v>
      </c>
      <c r="L1258" s="32" t="s">
        <v>127</v>
      </c>
      <c r="M1258" s="32" t="s">
        <v>43</v>
      </c>
      <c r="N1258" s="46" t="s">
        <v>340</v>
      </c>
      <c r="O1258" s="32" t="s">
        <v>25</v>
      </c>
      <c r="P1258" s="32" t="s">
        <v>26</v>
      </c>
    </row>
    <row r="1259" spans="1:16" x14ac:dyDescent="0.25">
      <c r="A1259" s="49" t="s">
        <v>4043</v>
      </c>
      <c r="B1259" s="32" t="s">
        <v>3918</v>
      </c>
      <c r="C1259" s="33">
        <v>43790</v>
      </c>
      <c r="D1259" s="37">
        <f ca="1">TODAY()-Table15[Reservation Placed Date]</f>
        <v>1604</v>
      </c>
      <c r="E1259" s="32" t="s">
        <v>25</v>
      </c>
      <c r="F1259" s="34">
        <v>45389</v>
      </c>
      <c r="G1259" s="36">
        <f ca="1">TODAY()-Table15[Order Invitation Received Date]</f>
        <v>5</v>
      </c>
      <c r="H1259" s="34">
        <v>45389</v>
      </c>
      <c r="I1259" s="36">
        <f ca="1">TODAY()-Table15[Order Placed Date]</f>
        <v>5</v>
      </c>
      <c r="J1259" s="32" t="s">
        <v>134</v>
      </c>
      <c r="K1259" s="32" t="s">
        <v>1210</v>
      </c>
      <c r="L1259" s="32" t="s">
        <v>1441</v>
      </c>
      <c r="M1259" s="32" t="s">
        <v>43</v>
      </c>
      <c r="N1259" s="46" t="s">
        <v>24</v>
      </c>
      <c r="O1259" s="32" t="s">
        <v>25</v>
      </c>
      <c r="P1259" s="32" t="s">
        <v>26</v>
      </c>
    </row>
    <row r="1260" spans="1:16" x14ac:dyDescent="0.25">
      <c r="A1260" s="49" t="s">
        <v>4076</v>
      </c>
      <c r="B1260" s="32" t="s">
        <v>3142</v>
      </c>
      <c r="C1260" s="33">
        <v>43790</v>
      </c>
      <c r="D1260" s="37">
        <f ca="1">TODAY()-Table15[Reservation Placed Date]</f>
        <v>1604</v>
      </c>
      <c r="E1260" s="32" t="s">
        <v>25</v>
      </c>
      <c r="F1260" s="34">
        <v>45356</v>
      </c>
      <c r="G1260" s="36">
        <f ca="1">TODAY()-Table15[Order Invitation Received Date]</f>
        <v>38</v>
      </c>
      <c r="H1260" s="34">
        <v>45356</v>
      </c>
      <c r="I1260" s="36">
        <f ca="1">TODAY()-Table15[Order Placed Date]</f>
        <v>38</v>
      </c>
      <c r="J1260" s="32" t="s">
        <v>36</v>
      </c>
      <c r="K1260" s="32" t="s">
        <v>497</v>
      </c>
      <c r="L1260" s="32" t="s">
        <v>66</v>
      </c>
      <c r="M1260" s="32" t="s">
        <v>43</v>
      </c>
      <c r="N1260" s="46" t="s">
        <v>24</v>
      </c>
      <c r="O1260" s="32" t="s">
        <v>25</v>
      </c>
      <c r="P1260" s="32" t="s">
        <v>26</v>
      </c>
    </row>
    <row r="1261" spans="1:16" x14ac:dyDescent="0.25">
      <c r="A1261" s="49" t="s">
        <v>3272</v>
      </c>
      <c r="B1261" s="32" t="s">
        <v>671</v>
      </c>
      <c r="C1261" s="33">
        <v>43790</v>
      </c>
      <c r="D1261" s="37">
        <f ca="1">TODAY()-Table15[Reservation Placed Date]</f>
        <v>1604</v>
      </c>
      <c r="E1261" s="32" t="s">
        <v>25</v>
      </c>
      <c r="F1261" s="34">
        <v>45344</v>
      </c>
      <c r="G1261" s="36">
        <f ca="1">TODAY()-Table15[Order Invitation Received Date]</f>
        <v>50</v>
      </c>
      <c r="H1261" s="34">
        <v>45344</v>
      </c>
      <c r="I1261" s="36">
        <f ca="1">TODAY()-Table15[Order Placed Date]</f>
        <v>50</v>
      </c>
      <c r="J1261" s="32" t="s">
        <v>1786</v>
      </c>
      <c r="K1261" s="32" t="s">
        <v>3273</v>
      </c>
      <c r="L1261" s="32" t="s">
        <v>1441</v>
      </c>
      <c r="M1261" s="32" t="s">
        <v>43</v>
      </c>
      <c r="N1261" s="46" t="s">
        <v>24</v>
      </c>
      <c r="O1261" s="32" t="s">
        <v>25</v>
      </c>
      <c r="P1261" s="32" t="s">
        <v>26</v>
      </c>
    </row>
    <row r="1262" spans="1:16" x14ac:dyDescent="0.25">
      <c r="A1262" s="49" t="s">
        <v>2988</v>
      </c>
      <c r="B1262" s="32" t="s">
        <v>793</v>
      </c>
      <c r="C1262" s="33">
        <v>43790</v>
      </c>
      <c r="D1262" s="37">
        <f ca="1">TODAY()-Table15[Reservation Placed Date]</f>
        <v>1604</v>
      </c>
      <c r="E1262" s="32" t="s">
        <v>25</v>
      </c>
      <c r="F1262" s="34">
        <v>45335</v>
      </c>
      <c r="G1262" s="36">
        <f ca="1">TODAY()-Table15[Order Invitation Received Date]</f>
        <v>59</v>
      </c>
      <c r="H1262" s="34">
        <v>45343</v>
      </c>
      <c r="I1262" s="36">
        <f ca="1">TODAY()-Table15[Order Placed Date]</f>
        <v>51</v>
      </c>
      <c r="J1262" s="32" t="s">
        <v>410</v>
      </c>
      <c r="K1262" s="32" t="s">
        <v>516</v>
      </c>
      <c r="L1262" s="32" t="s">
        <v>2989</v>
      </c>
      <c r="M1262" s="32" t="s">
        <v>43</v>
      </c>
      <c r="N1262" s="46" t="s">
        <v>24</v>
      </c>
      <c r="O1262" s="32" t="s">
        <v>25</v>
      </c>
      <c r="P1262" s="32" t="s">
        <v>26</v>
      </c>
    </row>
    <row r="1263" spans="1:16" x14ac:dyDescent="0.25">
      <c r="A1263" s="49" t="s">
        <v>2821</v>
      </c>
      <c r="B1263" s="32" t="s">
        <v>793</v>
      </c>
      <c r="C1263" s="33">
        <v>43790</v>
      </c>
      <c r="D1263" s="37">
        <f ca="1">TODAY()-Table15[Reservation Placed Date]</f>
        <v>1604</v>
      </c>
      <c r="E1263" s="32" t="s">
        <v>25</v>
      </c>
      <c r="F1263" s="34">
        <v>45335</v>
      </c>
      <c r="G1263" s="36">
        <f ca="1">TODAY()-Table15[Order Invitation Received Date]</f>
        <v>59</v>
      </c>
      <c r="H1263" s="34">
        <v>45335</v>
      </c>
      <c r="I1263" s="36">
        <f ca="1">TODAY()-Table15[Order Placed Date]</f>
        <v>59</v>
      </c>
      <c r="J1263" s="32" t="s">
        <v>410</v>
      </c>
      <c r="K1263" s="32" t="s">
        <v>1952</v>
      </c>
      <c r="L1263" s="32" t="s">
        <v>473</v>
      </c>
      <c r="M1263" s="32" t="s">
        <v>43</v>
      </c>
      <c r="N1263" s="46" t="s">
        <v>24</v>
      </c>
      <c r="O1263" s="32" t="s">
        <v>25</v>
      </c>
      <c r="P1263" s="32" t="s">
        <v>26</v>
      </c>
    </row>
    <row r="1264" spans="1:16" x14ac:dyDescent="0.25">
      <c r="A1264" s="49" t="s">
        <v>2821</v>
      </c>
      <c r="B1264" s="32" t="s">
        <v>793</v>
      </c>
      <c r="C1264" s="33">
        <v>43790</v>
      </c>
      <c r="D1264" s="37">
        <f ca="1">TODAY()-Table15[Reservation Placed Date]</f>
        <v>1604</v>
      </c>
      <c r="E1264" s="32" t="s">
        <v>25</v>
      </c>
      <c r="F1264" s="34">
        <v>45335</v>
      </c>
      <c r="G1264" s="36">
        <f ca="1">TODAY()-Table15[Order Invitation Received Date]</f>
        <v>59</v>
      </c>
      <c r="H1264" s="34">
        <v>45335</v>
      </c>
      <c r="I1264" s="36">
        <f ca="1">TODAY()-Table15[Order Placed Date]</f>
        <v>59</v>
      </c>
      <c r="J1264" s="32" t="s">
        <v>410</v>
      </c>
      <c r="K1264" s="32" t="s">
        <v>1952</v>
      </c>
      <c r="L1264" s="32" t="s">
        <v>473</v>
      </c>
      <c r="M1264" s="32" t="s">
        <v>43</v>
      </c>
      <c r="N1264" s="46" t="s">
        <v>24</v>
      </c>
      <c r="O1264" s="32" t="s">
        <v>25</v>
      </c>
      <c r="P1264" s="32" t="s">
        <v>26</v>
      </c>
    </row>
    <row r="1265" spans="1:16" x14ac:dyDescent="0.25">
      <c r="A1265" s="49" t="s">
        <v>2857</v>
      </c>
      <c r="B1265" s="32" t="s">
        <v>793</v>
      </c>
      <c r="C1265" s="33">
        <v>43790</v>
      </c>
      <c r="D1265" s="37">
        <f ca="1">TODAY()-Table15[Reservation Placed Date]</f>
        <v>1604</v>
      </c>
      <c r="E1265" s="32" t="s">
        <v>25</v>
      </c>
      <c r="F1265" s="34">
        <v>45335</v>
      </c>
      <c r="G1265" s="36">
        <f ca="1">TODAY()-Table15[Order Invitation Received Date]</f>
        <v>59</v>
      </c>
      <c r="H1265" s="34">
        <v>45336</v>
      </c>
      <c r="I1265" s="36">
        <f ca="1">TODAY()-Table15[Order Placed Date]</f>
        <v>58</v>
      </c>
      <c r="J1265" s="32" t="s">
        <v>520</v>
      </c>
      <c r="K1265" s="32" t="s">
        <v>1768</v>
      </c>
      <c r="L1265" s="32" t="s">
        <v>1441</v>
      </c>
      <c r="M1265" s="32" t="s">
        <v>43</v>
      </c>
      <c r="N1265" s="46" t="s">
        <v>24</v>
      </c>
      <c r="O1265" s="32" t="s">
        <v>25</v>
      </c>
      <c r="P1265" s="32" t="s">
        <v>26</v>
      </c>
    </row>
    <row r="1266" spans="1:16" x14ac:dyDescent="0.25">
      <c r="A1266" s="49" t="s">
        <v>2671</v>
      </c>
      <c r="B1266" s="32" t="s">
        <v>29</v>
      </c>
      <c r="C1266" s="33">
        <v>43790</v>
      </c>
      <c r="D1266" s="37">
        <f ca="1">TODAY()-Table15[Reservation Placed Date]</f>
        <v>1604</v>
      </c>
      <c r="E1266" s="32" t="s">
        <v>25</v>
      </c>
      <c r="F1266" s="34">
        <v>45322</v>
      </c>
      <c r="G1266" s="36">
        <f ca="1">TODAY()-Table15[Order Invitation Received Date]</f>
        <v>72</v>
      </c>
      <c r="H1266" s="34">
        <v>45322</v>
      </c>
      <c r="I1266" s="36">
        <f ca="1">TODAY()-Table15[Order Placed Date]</f>
        <v>72</v>
      </c>
      <c r="J1266" s="32" t="s">
        <v>418</v>
      </c>
      <c r="K1266" s="32" t="s">
        <v>2672</v>
      </c>
      <c r="L1266" s="32" t="s">
        <v>469</v>
      </c>
      <c r="M1266" s="32" t="s">
        <v>43</v>
      </c>
      <c r="N1266" s="46" t="s">
        <v>24</v>
      </c>
      <c r="O1266" s="32" t="s">
        <v>25</v>
      </c>
      <c r="P1266" s="32" t="s">
        <v>26</v>
      </c>
    </row>
    <row r="1267" spans="1:16" x14ac:dyDescent="0.25">
      <c r="A1267" s="49" t="s">
        <v>3362</v>
      </c>
      <c r="B1267" s="32" t="s">
        <v>19</v>
      </c>
      <c r="C1267" s="33">
        <v>43790</v>
      </c>
      <c r="D1267" s="37">
        <f ca="1">TODAY()-Table15[Reservation Placed Date]</f>
        <v>1604</v>
      </c>
      <c r="E1267" s="32" t="s">
        <v>25</v>
      </c>
      <c r="F1267" s="34">
        <v>45321</v>
      </c>
      <c r="G1267" s="36">
        <f ca="1">TODAY()-Table15[Order Invitation Received Date]</f>
        <v>73</v>
      </c>
      <c r="H1267" s="34">
        <v>45333</v>
      </c>
      <c r="I1267" s="36">
        <f ca="1">TODAY()-Table15[Order Placed Date]</f>
        <v>61</v>
      </c>
      <c r="J1267" s="32" t="s">
        <v>36</v>
      </c>
      <c r="K1267" s="32" t="s">
        <v>3363</v>
      </c>
      <c r="L1267" s="32" t="s">
        <v>3364</v>
      </c>
      <c r="M1267" s="32" t="s">
        <v>43</v>
      </c>
      <c r="N1267" s="46" t="s">
        <v>24</v>
      </c>
      <c r="O1267" s="32" t="s">
        <v>25</v>
      </c>
      <c r="P1267" s="32" t="s">
        <v>26</v>
      </c>
    </row>
    <row r="1268" spans="1:16" x14ac:dyDescent="0.25">
      <c r="A1268" s="49" t="s">
        <v>2882</v>
      </c>
      <c r="B1268" s="32" t="s">
        <v>19</v>
      </c>
      <c r="C1268" s="33">
        <v>43790</v>
      </c>
      <c r="D1268" s="37">
        <f ca="1">TODAY()-Table15[Reservation Placed Date]</f>
        <v>1604</v>
      </c>
      <c r="E1268" s="32" t="s">
        <v>25</v>
      </c>
      <c r="F1268" s="34">
        <v>45321</v>
      </c>
      <c r="G1268" s="36">
        <f ca="1">TODAY()-Table15[Order Invitation Received Date]</f>
        <v>73</v>
      </c>
      <c r="H1268" s="34">
        <v>45329</v>
      </c>
      <c r="I1268" s="36">
        <f ca="1">TODAY()-Table15[Order Placed Date]</f>
        <v>65</v>
      </c>
      <c r="J1268" s="32" t="s">
        <v>410</v>
      </c>
      <c r="K1268" s="32" t="s">
        <v>943</v>
      </c>
      <c r="L1268" s="32" t="s">
        <v>473</v>
      </c>
      <c r="M1268" s="32" t="s">
        <v>43</v>
      </c>
      <c r="N1268" s="46" t="s">
        <v>340</v>
      </c>
      <c r="O1268" s="32" t="s">
        <v>25</v>
      </c>
      <c r="P1268" s="32" t="s">
        <v>26</v>
      </c>
    </row>
    <row r="1269" spans="1:16" x14ac:dyDescent="0.25">
      <c r="A1269" s="49" t="s">
        <v>2391</v>
      </c>
      <c r="B1269" s="32" t="s">
        <v>1327</v>
      </c>
      <c r="C1269" s="33">
        <v>43790</v>
      </c>
      <c r="D1269" s="37">
        <f ca="1">TODAY()-Table15[Reservation Placed Date]</f>
        <v>1604</v>
      </c>
      <c r="E1269" s="32" t="s">
        <v>25</v>
      </c>
      <c r="F1269" s="34">
        <v>45314</v>
      </c>
      <c r="G1269" s="36">
        <f ca="1">TODAY()-Table15[Order Invitation Received Date]</f>
        <v>80</v>
      </c>
      <c r="H1269" s="34">
        <v>45314</v>
      </c>
      <c r="I1269" s="36">
        <f ca="1">TODAY()-Table15[Order Placed Date]</f>
        <v>80</v>
      </c>
      <c r="J1269" s="32" t="s">
        <v>36</v>
      </c>
      <c r="K1269" s="32" t="s">
        <v>25</v>
      </c>
      <c r="L1269" s="32" t="s">
        <v>44</v>
      </c>
      <c r="M1269" s="32" t="s">
        <v>43</v>
      </c>
      <c r="N1269" s="46" t="s">
        <v>24</v>
      </c>
      <c r="O1269" s="32" t="s">
        <v>25</v>
      </c>
      <c r="P1269" s="32" t="s">
        <v>26</v>
      </c>
    </row>
    <row r="1270" spans="1:16" x14ac:dyDescent="0.25">
      <c r="A1270" s="49" t="s">
        <v>2378</v>
      </c>
      <c r="B1270" s="32" t="s">
        <v>1327</v>
      </c>
      <c r="C1270" s="33">
        <v>43790</v>
      </c>
      <c r="D1270" s="37">
        <f ca="1">TODAY()-Table15[Reservation Placed Date]</f>
        <v>1604</v>
      </c>
      <c r="E1270" s="32" t="s">
        <v>25</v>
      </c>
      <c r="F1270" s="34">
        <v>45314</v>
      </c>
      <c r="G1270" s="36">
        <f ca="1">TODAY()-Table15[Order Invitation Received Date]</f>
        <v>80</v>
      </c>
      <c r="H1270" s="34">
        <v>45314</v>
      </c>
      <c r="I1270" s="36">
        <f ca="1">TODAY()-Table15[Order Placed Date]</f>
        <v>80</v>
      </c>
      <c r="J1270" s="32" t="s">
        <v>36</v>
      </c>
      <c r="K1270" s="32" t="s">
        <v>2379</v>
      </c>
      <c r="L1270" s="32" t="s">
        <v>127</v>
      </c>
      <c r="M1270" s="32" t="s">
        <v>43</v>
      </c>
      <c r="N1270" s="46" t="s">
        <v>24</v>
      </c>
      <c r="O1270" s="32" t="s">
        <v>25</v>
      </c>
      <c r="P1270" s="32" t="s">
        <v>26</v>
      </c>
    </row>
    <row r="1271" spans="1:16" x14ac:dyDescent="0.25">
      <c r="A1271" s="49" t="s">
        <v>2681</v>
      </c>
      <c r="B1271" s="32" t="s">
        <v>2201</v>
      </c>
      <c r="C1271" s="33">
        <v>43790</v>
      </c>
      <c r="D1271" s="37">
        <f ca="1">TODAY()-Table15[Reservation Placed Date]</f>
        <v>1604</v>
      </c>
      <c r="E1271" s="46" t="s">
        <v>20</v>
      </c>
      <c r="F1271" s="34">
        <v>45309</v>
      </c>
      <c r="G1271" s="36">
        <f ca="1">TODAY()-Table15[Order Invitation Received Date]</f>
        <v>85</v>
      </c>
      <c r="H1271" s="34">
        <v>45309</v>
      </c>
      <c r="I1271" s="36">
        <f ca="1">TODAY()-Table15[Order Placed Date]</f>
        <v>85</v>
      </c>
      <c r="J1271" s="32" t="s">
        <v>427</v>
      </c>
      <c r="K1271" s="32" t="s">
        <v>2682</v>
      </c>
      <c r="L1271" s="32" t="s">
        <v>473</v>
      </c>
      <c r="M1271" s="32" t="s">
        <v>43</v>
      </c>
      <c r="N1271" s="46" t="s">
        <v>24</v>
      </c>
      <c r="O1271" s="32" t="s">
        <v>25</v>
      </c>
      <c r="P1271" s="32" t="s">
        <v>26</v>
      </c>
    </row>
    <row r="1272" spans="1:16" x14ac:dyDescent="0.25">
      <c r="A1272" s="49" t="s">
        <v>2295</v>
      </c>
      <c r="B1272" s="32" t="s">
        <v>2201</v>
      </c>
      <c r="C1272" s="33">
        <v>43790</v>
      </c>
      <c r="D1272" s="37">
        <f ca="1">TODAY()-Table15[Reservation Placed Date]</f>
        <v>1604</v>
      </c>
      <c r="E1272" s="32" t="s">
        <v>25</v>
      </c>
      <c r="F1272" s="34">
        <v>45309</v>
      </c>
      <c r="G1272" s="36">
        <f ca="1">TODAY()-Table15[Order Invitation Received Date]</f>
        <v>85</v>
      </c>
      <c r="H1272" s="34">
        <v>45309</v>
      </c>
      <c r="I1272" s="36">
        <f ca="1">TODAY()-Table15[Order Placed Date]</f>
        <v>85</v>
      </c>
      <c r="J1272" s="32" t="s">
        <v>418</v>
      </c>
      <c r="K1272" s="32" t="s">
        <v>2296</v>
      </c>
      <c r="L1272" s="32" t="s">
        <v>2297</v>
      </c>
      <c r="M1272" s="32" t="s">
        <v>43</v>
      </c>
      <c r="N1272" s="46" t="s">
        <v>24</v>
      </c>
      <c r="O1272" s="32" t="s">
        <v>25</v>
      </c>
      <c r="P1272" s="32" t="s">
        <v>26</v>
      </c>
    </row>
    <row r="1273" spans="1:16" x14ac:dyDescent="0.25">
      <c r="A1273" s="49" t="s">
        <v>2231</v>
      </c>
      <c r="B1273" s="32" t="s">
        <v>1269</v>
      </c>
      <c r="C1273" s="33">
        <v>43790</v>
      </c>
      <c r="D1273" s="37">
        <f ca="1">TODAY()-Table15[Reservation Placed Date]</f>
        <v>1604</v>
      </c>
      <c r="E1273" s="32" t="s">
        <v>25</v>
      </c>
      <c r="F1273" s="34">
        <v>45308</v>
      </c>
      <c r="G1273" s="36">
        <f ca="1">TODAY()-Table15[Order Invitation Received Date]</f>
        <v>86</v>
      </c>
      <c r="H1273" s="34">
        <v>45308</v>
      </c>
      <c r="I1273" s="36">
        <f ca="1">TODAY()-Table15[Order Placed Date]</f>
        <v>86</v>
      </c>
      <c r="J1273" s="32" t="s">
        <v>36</v>
      </c>
      <c r="K1273" s="32" t="s">
        <v>617</v>
      </c>
      <c r="L1273" s="32" t="s">
        <v>1441</v>
      </c>
      <c r="M1273" s="32" t="s">
        <v>43</v>
      </c>
      <c r="N1273" s="46" t="s">
        <v>24</v>
      </c>
      <c r="O1273" s="32" t="s">
        <v>25</v>
      </c>
      <c r="P1273" s="32" t="s">
        <v>26</v>
      </c>
    </row>
    <row r="1274" spans="1:16" x14ac:dyDescent="0.25">
      <c r="A1274" s="49" t="s">
        <v>2231</v>
      </c>
      <c r="B1274" s="32" t="s">
        <v>1269</v>
      </c>
      <c r="C1274" s="33">
        <v>43790</v>
      </c>
      <c r="D1274" s="37">
        <f ca="1">TODAY()-Table15[Reservation Placed Date]</f>
        <v>1604</v>
      </c>
      <c r="E1274" s="32" t="s">
        <v>25</v>
      </c>
      <c r="F1274" s="34">
        <v>45308</v>
      </c>
      <c r="G1274" s="36">
        <f ca="1">TODAY()-Table15[Order Invitation Received Date]</f>
        <v>86</v>
      </c>
      <c r="H1274" s="34">
        <v>45308</v>
      </c>
      <c r="I1274" s="36">
        <f ca="1">TODAY()-Table15[Order Placed Date]</f>
        <v>86</v>
      </c>
      <c r="J1274" s="32" t="s">
        <v>36</v>
      </c>
      <c r="K1274" s="32" t="s">
        <v>617</v>
      </c>
      <c r="L1274" s="32" t="s">
        <v>1441</v>
      </c>
      <c r="M1274" s="32" t="s">
        <v>43</v>
      </c>
      <c r="N1274" s="46" t="s">
        <v>24</v>
      </c>
      <c r="O1274" s="32" t="s">
        <v>25</v>
      </c>
      <c r="P1274" s="32" t="s">
        <v>26</v>
      </c>
    </row>
    <row r="1275" spans="1:16" x14ac:dyDescent="0.25">
      <c r="A1275" s="49" t="s">
        <v>2441</v>
      </c>
      <c r="B1275" s="32" t="s">
        <v>1269</v>
      </c>
      <c r="C1275" s="33">
        <v>43790</v>
      </c>
      <c r="D1275" s="37">
        <f ca="1">TODAY()-Table15[Reservation Placed Date]</f>
        <v>1604</v>
      </c>
      <c r="E1275" s="32" t="s">
        <v>25</v>
      </c>
      <c r="F1275" s="34">
        <v>45308</v>
      </c>
      <c r="G1275" s="36">
        <f ca="1">TODAY()-Table15[Order Invitation Received Date]</f>
        <v>86</v>
      </c>
      <c r="H1275" s="34">
        <v>45308</v>
      </c>
      <c r="I1275" s="36">
        <f ca="1">TODAY()-Table15[Order Placed Date]</f>
        <v>86</v>
      </c>
      <c r="J1275" s="32" t="s">
        <v>134</v>
      </c>
      <c r="K1275" s="32" t="s">
        <v>2442</v>
      </c>
      <c r="L1275" s="32" t="s">
        <v>1243</v>
      </c>
      <c r="M1275" s="32" t="s">
        <v>43</v>
      </c>
      <c r="N1275" s="46" t="s">
        <v>24</v>
      </c>
      <c r="O1275" s="32" t="s">
        <v>25</v>
      </c>
      <c r="P1275" s="32" t="s">
        <v>26</v>
      </c>
    </row>
    <row r="1276" spans="1:16" x14ac:dyDescent="0.25">
      <c r="A1276" s="49" t="s">
        <v>2101</v>
      </c>
      <c r="B1276" s="32" t="s">
        <v>106</v>
      </c>
      <c r="C1276" s="33">
        <v>43790</v>
      </c>
      <c r="D1276" s="37">
        <f ca="1">TODAY()-Table15[Reservation Placed Date]</f>
        <v>1604</v>
      </c>
      <c r="E1276" s="32" t="s">
        <v>25</v>
      </c>
      <c r="F1276" s="34">
        <v>45303</v>
      </c>
      <c r="G1276" s="36">
        <f ca="1">TODAY()-Table15[Order Invitation Received Date]</f>
        <v>91</v>
      </c>
      <c r="H1276" s="34">
        <v>45303</v>
      </c>
      <c r="I1276" s="36">
        <f ca="1">TODAY()-Table15[Order Placed Date]</f>
        <v>91</v>
      </c>
      <c r="J1276" s="32" t="s">
        <v>620</v>
      </c>
      <c r="K1276" s="32" t="s">
        <v>2102</v>
      </c>
      <c r="L1276" s="32" t="s">
        <v>2103</v>
      </c>
      <c r="M1276" s="32" t="s">
        <v>43</v>
      </c>
      <c r="N1276" s="46" t="s">
        <v>24</v>
      </c>
      <c r="O1276" s="32" t="s">
        <v>25</v>
      </c>
      <c r="P1276" s="32" t="s">
        <v>26</v>
      </c>
    </row>
    <row r="1277" spans="1:16" x14ac:dyDescent="0.25">
      <c r="A1277" s="49" t="s">
        <v>2227</v>
      </c>
      <c r="B1277" s="32" t="s">
        <v>106</v>
      </c>
      <c r="C1277" s="33">
        <v>43790</v>
      </c>
      <c r="D1277" s="37">
        <f ca="1">TODAY()-Table15[Reservation Placed Date]</f>
        <v>1604</v>
      </c>
      <c r="E1277" s="46" t="s">
        <v>20</v>
      </c>
      <c r="F1277" s="34">
        <v>45302</v>
      </c>
      <c r="G1277" s="36">
        <f ca="1">TODAY()-Table15[Order Invitation Received Date]</f>
        <v>92</v>
      </c>
      <c r="H1277" s="34">
        <v>45304</v>
      </c>
      <c r="I1277" s="36">
        <f ca="1">TODAY()-Table15[Order Placed Date]</f>
        <v>90</v>
      </c>
      <c r="J1277" s="32" t="s">
        <v>486</v>
      </c>
      <c r="K1277" s="32" t="s">
        <v>493</v>
      </c>
      <c r="L1277" s="32" t="s">
        <v>2228</v>
      </c>
      <c r="M1277" s="32" t="s">
        <v>43</v>
      </c>
      <c r="N1277" s="46" t="s">
        <v>340</v>
      </c>
      <c r="O1277" s="32" t="s">
        <v>25</v>
      </c>
      <c r="P1277" s="32" t="s">
        <v>26</v>
      </c>
    </row>
    <row r="1278" spans="1:16" x14ac:dyDescent="0.25">
      <c r="A1278" s="49" t="s">
        <v>2244</v>
      </c>
      <c r="B1278" s="32" t="s">
        <v>106</v>
      </c>
      <c r="C1278" s="33">
        <v>43790</v>
      </c>
      <c r="D1278" s="37">
        <f ca="1">TODAY()-Table15[Reservation Placed Date]</f>
        <v>1604</v>
      </c>
      <c r="E1278" s="32" t="s">
        <v>25</v>
      </c>
      <c r="F1278" s="34">
        <v>45300</v>
      </c>
      <c r="G1278" s="36">
        <f ca="1">TODAY()-Table15[Order Invitation Received Date]</f>
        <v>94</v>
      </c>
      <c r="H1278" s="34">
        <v>45300</v>
      </c>
      <c r="I1278" s="36">
        <f ca="1">TODAY()-Table15[Order Placed Date]</f>
        <v>94</v>
      </c>
      <c r="J1278" s="32" t="s">
        <v>410</v>
      </c>
      <c r="K1278" s="32" t="s">
        <v>410</v>
      </c>
      <c r="L1278" s="32" t="s">
        <v>473</v>
      </c>
      <c r="M1278" s="32" t="s">
        <v>43</v>
      </c>
      <c r="N1278" s="46" t="s">
        <v>24</v>
      </c>
      <c r="O1278" s="32" t="s">
        <v>25</v>
      </c>
      <c r="P1278" s="32" t="s">
        <v>26</v>
      </c>
    </row>
    <row r="1279" spans="1:16" x14ac:dyDescent="0.25">
      <c r="A1279" s="49" t="s">
        <v>1995</v>
      </c>
      <c r="B1279" s="32" t="s">
        <v>106</v>
      </c>
      <c r="C1279" s="33">
        <v>43790</v>
      </c>
      <c r="D1279" s="37">
        <f ca="1">TODAY()-Table15[Reservation Placed Date]</f>
        <v>1604</v>
      </c>
      <c r="E1279" s="32" t="s">
        <v>25</v>
      </c>
      <c r="F1279" s="34">
        <v>45300</v>
      </c>
      <c r="G1279" s="36">
        <f ca="1">TODAY()-Table15[Order Invitation Received Date]</f>
        <v>94</v>
      </c>
      <c r="H1279" s="34">
        <v>45300</v>
      </c>
      <c r="I1279" s="36">
        <f ca="1">TODAY()-Table15[Order Placed Date]</f>
        <v>94</v>
      </c>
      <c r="J1279" s="32" t="s">
        <v>427</v>
      </c>
      <c r="K1279" s="32" t="s">
        <v>794</v>
      </c>
      <c r="L1279" s="32" t="s">
        <v>473</v>
      </c>
      <c r="M1279" s="32" t="s">
        <v>43</v>
      </c>
      <c r="N1279" s="46" t="s">
        <v>24</v>
      </c>
      <c r="O1279" s="32" t="s">
        <v>25</v>
      </c>
      <c r="P1279" s="32" t="s">
        <v>26</v>
      </c>
    </row>
    <row r="1280" spans="1:16" x14ac:dyDescent="0.25">
      <c r="A1280" s="49" t="s">
        <v>1785</v>
      </c>
      <c r="B1280" s="32" t="s">
        <v>59</v>
      </c>
      <c r="C1280" s="33">
        <v>43790</v>
      </c>
      <c r="D1280" s="37">
        <f ca="1">TODAY()-Table15[Reservation Placed Date]</f>
        <v>1604</v>
      </c>
      <c r="E1280" s="32" t="s">
        <v>25</v>
      </c>
      <c r="F1280" s="34">
        <v>45295</v>
      </c>
      <c r="G1280" s="36">
        <f ca="1">TODAY()-Table15[Order Invitation Received Date]</f>
        <v>99</v>
      </c>
      <c r="H1280" s="34">
        <v>45295</v>
      </c>
      <c r="I1280" s="36">
        <f ca="1">TODAY()-Table15[Order Placed Date]</f>
        <v>99</v>
      </c>
      <c r="J1280" s="32" t="s">
        <v>1786</v>
      </c>
      <c r="K1280" s="32" t="s">
        <v>376</v>
      </c>
      <c r="L1280" s="32">
        <v>2024</v>
      </c>
      <c r="M1280" s="32" t="s">
        <v>43</v>
      </c>
      <c r="N1280" s="46" t="s">
        <v>24</v>
      </c>
      <c r="O1280" s="32" t="s">
        <v>25</v>
      </c>
      <c r="P1280" s="32" t="s">
        <v>26</v>
      </c>
    </row>
    <row r="1281" spans="1:16" x14ac:dyDescent="0.25">
      <c r="A1281" s="49" t="s">
        <v>1779</v>
      </c>
      <c r="B1281" s="32" t="s">
        <v>35</v>
      </c>
      <c r="C1281" s="33">
        <v>43790</v>
      </c>
      <c r="D1281" s="37">
        <f ca="1">TODAY()-Table15[Reservation Placed Date]</f>
        <v>1604</v>
      </c>
      <c r="E1281" s="32" t="s">
        <v>25</v>
      </c>
      <c r="F1281" s="34">
        <v>45295</v>
      </c>
      <c r="G1281" s="36">
        <f ca="1">TODAY()-Table15[Order Invitation Received Date]</f>
        <v>99</v>
      </c>
      <c r="H1281" s="34">
        <v>45295</v>
      </c>
      <c r="I1281" s="36">
        <f ca="1">TODAY()-Table15[Order Placed Date]</f>
        <v>99</v>
      </c>
      <c r="J1281" s="32" t="s">
        <v>238</v>
      </c>
      <c r="K1281" s="32" t="s">
        <v>1780</v>
      </c>
      <c r="L1281" s="32" t="s">
        <v>442</v>
      </c>
      <c r="M1281" s="32" t="s">
        <v>43</v>
      </c>
      <c r="N1281" s="46" t="s">
        <v>24</v>
      </c>
      <c r="O1281" s="32" t="s">
        <v>25</v>
      </c>
      <c r="P1281" s="32" t="s">
        <v>26</v>
      </c>
    </row>
    <row r="1282" spans="1:16" x14ac:dyDescent="0.25">
      <c r="A1282" s="49" t="s">
        <v>1720</v>
      </c>
      <c r="B1282" s="32" t="s">
        <v>69</v>
      </c>
      <c r="C1282" s="33">
        <v>43790</v>
      </c>
      <c r="D1282" s="37">
        <f ca="1">TODAY()-Table15[Reservation Placed Date]</f>
        <v>1604</v>
      </c>
      <c r="E1282" s="46" t="s">
        <v>20</v>
      </c>
      <c r="F1282" s="34">
        <v>45293</v>
      </c>
      <c r="G1282" s="36">
        <f ca="1">TODAY()-Table15[Order Invitation Received Date]</f>
        <v>101</v>
      </c>
      <c r="H1282" s="34">
        <v>45293</v>
      </c>
      <c r="I1282" s="36">
        <f ca="1">TODAY()-Table15[Order Placed Date]</f>
        <v>101</v>
      </c>
      <c r="J1282" s="32" t="s">
        <v>30</v>
      </c>
      <c r="K1282" s="32" t="s">
        <v>1721</v>
      </c>
      <c r="L1282" s="32" t="s">
        <v>1722</v>
      </c>
      <c r="M1282" s="32" t="s">
        <v>43</v>
      </c>
      <c r="N1282" s="46" t="s">
        <v>24</v>
      </c>
      <c r="O1282" s="32" t="s">
        <v>25</v>
      </c>
      <c r="P1282" s="32" t="s">
        <v>26</v>
      </c>
    </row>
    <row r="1283" spans="1:16" x14ac:dyDescent="0.25">
      <c r="A1283" s="49" t="s">
        <v>1865</v>
      </c>
      <c r="B1283" s="32" t="s">
        <v>69</v>
      </c>
      <c r="C1283" s="33">
        <v>43790</v>
      </c>
      <c r="D1283" s="37">
        <f ca="1">TODAY()-Table15[Reservation Placed Date]</f>
        <v>1604</v>
      </c>
      <c r="E1283" s="32" t="s">
        <v>25</v>
      </c>
      <c r="F1283" s="34">
        <v>45293</v>
      </c>
      <c r="G1283" s="36">
        <f ca="1">TODAY()-Table15[Order Invitation Received Date]</f>
        <v>101</v>
      </c>
      <c r="H1283" s="34">
        <v>45293</v>
      </c>
      <c r="I1283" s="36">
        <f ca="1">TODAY()-Table15[Order Placed Date]</f>
        <v>101</v>
      </c>
      <c r="J1283" s="32" t="s">
        <v>36</v>
      </c>
      <c r="K1283" s="32" t="s">
        <v>363</v>
      </c>
      <c r="L1283" s="32" t="s">
        <v>1866</v>
      </c>
      <c r="M1283" s="32" t="s">
        <v>43</v>
      </c>
      <c r="N1283" s="46" t="s">
        <v>24</v>
      </c>
      <c r="O1283" s="32" t="s">
        <v>25</v>
      </c>
      <c r="P1283" s="32" t="s">
        <v>26</v>
      </c>
    </row>
    <row r="1284" spans="1:16" x14ac:dyDescent="0.25">
      <c r="A1284" s="49" t="s">
        <v>2136</v>
      </c>
      <c r="B1284" s="32" t="s">
        <v>35</v>
      </c>
      <c r="C1284" s="33">
        <v>43790</v>
      </c>
      <c r="D1284" s="37">
        <f ca="1">TODAY()-Table15[Reservation Placed Date]</f>
        <v>1604</v>
      </c>
      <c r="E1284" s="32" t="s">
        <v>25</v>
      </c>
      <c r="F1284" s="34">
        <v>45293</v>
      </c>
      <c r="G1284" s="36">
        <f ca="1">TODAY()-Table15[Order Invitation Received Date]</f>
        <v>101</v>
      </c>
      <c r="H1284" s="34">
        <v>45293</v>
      </c>
      <c r="I1284" s="36">
        <f ca="1">TODAY()-Table15[Order Placed Date]</f>
        <v>101</v>
      </c>
      <c r="J1284" s="32" t="s">
        <v>1073</v>
      </c>
      <c r="K1284" s="32" t="s">
        <v>1073</v>
      </c>
      <c r="L1284" s="32" t="s">
        <v>595</v>
      </c>
      <c r="M1284" s="32" t="s">
        <v>43</v>
      </c>
      <c r="N1284" s="46" t="s">
        <v>24</v>
      </c>
      <c r="O1284" s="32" t="s">
        <v>25</v>
      </c>
      <c r="P1284" s="32" t="s">
        <v>26</v>
      </c>
    </row>
    <row r="1285" spans="1:16" ht="38.25" x14ac:dyDescent="0.25">
      <c r="A1285" s="49" t="s">
        <v>2408</v>
      </c>
      <c r="B1285" s="32" t="s">
        <v>46</v>
      </c>
      <c r="C1285" s="33">
        <v>43790</v>
      </c>
      <c r="D1285" s="37">
        <f ca="1">TODAY()-Table15[Reservation Placed Date]</f>
        <v>1604</v>
      </c>
      <c r="E1285" s="32" t="s">
        <v>25</v>
      </c>
      <c r="F1285" s="34">
        <v>45288</v>
      </c>
      <c r="G1285" s="36">
        <f ca="1">TODAY()-Table15[Order Invitation Received Date]</f>
        <v>106</v>
      </c>
      <c r="H1285" s="34">
        <v>45289</v>
      </c>
      <c r="I1285" s="36">
        <f ca="1">TODAY()-Table15[Order Placed Date]</f>
        <v>105</v>
      </c>
      <c r="J1285" s="32" t="s">
        <v>779</v>
      </c>
      <c r="K1285" s="32" t="s">
        <v>2409</v>
      </c>
      <c r="L1285" s="32" t="s">
        <v>2410</v>
      </c>
      <c r="M1285" s="32" t="s">
        <v>43</v>
      </c>
      <c r="N1285" s="46" t="s">
        <v>24</v>
      </c>
      <c r="O1285" s="32" t="s">
        <v>25</v>
      </c>
      <c r="P1285" s="32" t="s">
        <v>26</v>
      </c>
    </row>
    <row r="1286" spans="1:16" x14ac:dyDescent="0.25">
      <c r="A1286" s="49" t="s">
        <v>2220</v>
      </c>
      <c r="B1286" s="32" t="s">
        <v>46</v>
      </c>
      <c r="C1286" s="33">
        <v>43790</v>
      </c>
      <c r="D1286" s="37">
        <f ca="1">TODAY()-Table15[Reservation Placed Date]</f>
        <v>1604</v>
      </c>
      <c r="E1286" s="32" t="s">
        <v>25</v>
      </c>
      <c r="F1286" s="34">
        <v>45288</v>
      </c>
      <c r="G1286" s="36">
        <f ca="1">TODAY()-Table15[Order Invitation Received Date]</f>
        <v>106</v>
      </c>
      <c r="H1286" s="34">
        <v>45299</v>
      </c>
      <c r="I1286" s="36">
        <f ca="1">TODAY()-Table15[Order Placed Date]</f>
        <v>95</v>
      </c>
      <c r="J1286" s="32" t="s">
        <v>620</v>
      </c>
      <c r="K1286" s="32" t="s">
        <v>2221</v>
      </c>
      <c r="L1286" s="32" t="s">
        <v>1441</v>
      </c>
      <c r="M1286" s="32" t="s">
        <v>43</v>
      </c>
      <c r="N1286" s="46" t="s">
        <v>24</v>
      </c>
      <c r="O1286" s="32" t="s">
        <v>25</v>
      </c>
      <c r="P1286" s="32" t="s">
        <v>26</v>
      </c>
    </row>
    <row r="1287" spans="1:16" x14ac:dyDescent="0.25">
      <c r="A1287" s="49" t="s">
        <v>1828</v>
      </c>
      <c r="B1287" s="32" t="s">
        <v>1829</v>
      </c>
      <c r="C1287" s="33">
        <v>43790</v>
      </c>
      <c r="D1287" s="37">
        <f ca="1">TODAY()-Table15[Reservation Placed Date]</f>
        <v>1604</v>
      </c>
      <c r="E1287" s="32" t="s">
        <v>25</v>
      </c>
      <c r="F1287" s="34">
        <v>45288</v>
      </c>
      <c r="G1287" s="36">
        <f ca="1">TODAY()-Table15[Order Invitation Received Date]</f>
        <v>106</v>
      </c>
      <c r="H1287" s="34">
        <v>45288</v>
      </c>
      <c r="I1287" s="36">
        <f ca="1">TODAY()-Table15[Order Placed Date]</f>
        <v>106</v>
      </c>
      <c r="J1287" s="32" t="s">
        <v>30</v>
      </c>
      <c r="K1287" s="32" t="s">
        <v>541</v>
      </c>
      <c r="L1287" s="32" t="s">
        <v>1830</v>
      </c>
      <c r="M1287" s="32" t="s">
        <v>43</v>
      </c>
      <c r="N1287" s="46" t="s">
        <v>24</v>
      </c>
      <c r="O1287" s="32" t="s">
        <v>25</v>
      </c>
      <c r="P1287" s="32" t="s">
        <v>26</v>
      </c>
    </row>
    <row r="1288" spans="1:16" x14ac:dyDescent="0.25">
      <c r="A1288" s="49" t="s">
        <v>3123</v>
      </c>
      <c r="B1288" s="32" t="s">
        <v>69</v>
      </c>
      <c r="C1288" s="33">
        <v>43790</v>
      </c>
      <c r="D1288" s="37">
        <f ca="1">TODAY()-Table15[Reservation Placed Date]</f>
        <v>1604</v>
      </c>
      <c r="E1288" s="32" t="s">
        <v>25</v>
      </c>
      <c r="F1288" s="34">
        <v>45288</v>
      </c>
      <c r="G1288" s="36">
        <f ca="1">TODAY()-Table15[Order Invitation Received Date]</f>
        <v>106</v>
      </c>
      <c r="H1288" s="34">
        <v>45289</v>
      </c>
      <c r="I1288" s="36">
        <f ca="1">TODAY()-Table15[Order Placed Date]</f>
        <v>105</v>
      </c>
      <c r="J1288" s="32" t="s">
        <v>486</v>
      </c>
      <c r="K1288" s="32" t="s">
        <v>3124</v>
      </c>
      <c r="L1288" s="32" t="s">
        <v>469</v>
      </c>
      <c r="M1288" s="32" t="s">
        <v>43</v>
      </c>
      <c r="N1288" s="46" t="s">
        <v>24</v>
      </c>
      <c r="O1288" s="32" t="s">
        <v>25</v>
      </c>
      <c r="P1288" s="32" t="s">
        <v>26</v>
      </c>
    </row>
    <row r="1289" spans="1:16" x14ac:dyDescent="0.25">
      <c r="A1289" s="49" t="s">
        <v>1426</v>
      </c>
      <c r="B1289" s="32" t="s">
        <v>46</v>
      </c>
      <c r="C1289" s="33">
        <v>43790</v>
      </c>
      <c r="D1289" s="37">
        <f ca="1">TODAY()-Table15[Reservation Placed Date]</f>
        <v>1604</v>
      </c>
      <c r="E1289" s="32" t="s">
        <v>25</v>
      </c>
      <c r="F1289" s="34">
        <v>45288</v>
      </c>
      <c r="G1289" s="36">
        <f ca="1">TODAY()-Table15[Order Invitation Received Date]</f>
        <v>106</v>
      </c>
      <c r="H1289" s="34">
        <v>45288</v>
      </c>
      <c r="I1289" s="36">
        <f ca="1">TODAY()-Table15[Order Placed Date]</f>
        <v>106</v>
      </c>
      <c r="J1289" s="32" t="s">
        <v>119</v>
      </c>
      <c r="K1289" s="32" t="s">
        <v>25</v>
      </c>
      <c r="L1289" s="32" t="s">
        <v>469</v>
      </c>
      <c r="M1289" s="32" t="s">
        <v>43</v>
      </c>
      <c r="N1289" s="46" t="s">
        <v>24</v>
      </c>
      <c r="O1289" s="32" t="s">
        <v>25</v>
      </c>
      <c r="P1289" s="32" t="s">
        <v>26</v>
      </c>
    </row>
    <row r="1290" spans="1:16" x14ac:dyDescent="0.25">
      <c r="A1290" s="49" t="s">
        <v>2142</v>
      </c>
      <c r="B1290" s="32" t="s">
        <v>46</v>
      </c>
      <c r="C1290" s="33">
        <v>43790</v>
      </c>
      <c r="D1290" s="37">
        <f ca="1">TODAY()-Table15[Reservation Placed Date]</f>
        <v>1604</v>
      </c>
      <c r="E1290" s="32" t="s">
        <v>25</v>
      </c>
      <c r="F1290" s="34">
        <v>45288</v>
      </c>
      <c r="G1290" s="36">
        <f ca="1">TODAY()-Table15[Order Invitation Received Date]</f>
        <v>106</v>
      </c>
      <c r="H1290" s="34">
        <v>45290</v>
      </c>
      <c r="I1290" s="36">
        <f ca="1">TODAY()-Table15[Order Placed Date]</f>
        <v>104</v>
      </c>
      <c r="J1290" s="32" t="s">
        <v>30</v>
      </c>
      <c r="K1290" s="32" t="s">
        <v>541</v>
      </c>
      <c r="L1290" s="32" t="s">
        <v>695</v>
      </c>
      <c r="M1290" s="32" t="s">
        <v>43</v>
      </c>
      <c r="N1290" s="46" t="s">
        <v>340</v>
      </c>
      <c r="O1290" s="32" t="s">
        <v>25</v>
      </c>
      <c r="P1290" s="32" t="s">
        <v>26</v>
      </c>
    </row>
    <row r="1291" spans="1:16" x14ac:dyDescent="0.25">
      <c r="A1291" s="49" t="s">
        <v>2142</v>
      </c>
      <c r="B1291" s="32" t="s">
        <v>46</v>
      </c>
      <c r="C1291" s="33">
        <v>43790</v>
      </c>
      <c r="D1291" s="37">
        <f ca="1">TODAY()-Table15[Reservation Placed Date]</f>
        <v>1604</v>
      </c>
      <c r="E1291" s="32" t="s">
        <v>25</v>
      </c>
      <c r="F1291" s="34">
        <v>45288</v>
      </c>
      <c r="G1291" s="36">
        <f ca="1">TODAY()-Table15[Order Invitation Received Date]</f>
        <v>106</v>
      </c>
      <c r="H1291" s="34">
        <v>45290</v>
      </c>
      <c r="I1291" s="36">
        <f ca="1">TODAY()-Table15[Order Placed Date]</f>
        <v>104</v>
      </c>
      <c r="J1291" s="32" t="s">
        <v>30</v>
      </c>
      <c r="K1291" s="32" t="s">
        <v>1449</v>
      </c>
      <c r="L1291" s="32" t="s">
        <v>473</v>
      </c>
      <c r="M1291" s="32" t="s">
        <v>43</v>
      </c>
      <c r="N1291" s="46" t="s">
        <v>340</v>
      </c>
      <c r="O1291" s="32" t="s">
        <v>25</v>
      </c>
      <c r="P1291" s="32" t="s">
        <v>26</v>
      </c>
    </row>
    <row r="1292" spans="1:16" x14ac:dyDescent="0.25">
      <c r="A1292" s="49" t="s">
        <v>2751</v>
      </c>
      <c r="B1292" s="32" t="s">
        <v>46</v>
      </c>
      <c r="C1292" s="33">
        <v>43790</v>
      </c>
      <c r="D1292" s="37">
        <f ca="1">TODAY()-Table15[Reservation Placed Date]</f>
        <v>1604</v>
      </c>
      <c r="E1292" s="32" t="s">
        <v>25</v>
      </c>
      <c r="F1292" s="34">
        <v>45288</v>
      </c>
      <c r="G1292" s="36">
        <f ca="1">TODAY()-Table15[Order Invitation Received Date]</f>
        <v>106</v>
      </c>
      <c r="H1292" s="34">
        <v>45288</v>
      </c>
      <c r="I1292" s="36">
        <f ca="1">TODAY()-Table15[Order Placed Date]</f>
        <v>106</v>
      </c>
      <c r="J1292" s="32" t="s">
        <v>427</v>
      </c>
      <c r="K1292" s="32" t="s">
        <v>2752</v>
      </c>
      <c r="L1292" s="32" t="s">
        <v>469</v>
      </c>
      <c r="M1292" s="32" t="s">
        <v>43</v>
      </c>
      <c r="N1292" s="46" t="s">
        <v>24</v>
      </c>
      <c r="O1292" s="32" t="s">
        <v>25</v>
      </c>
      <c r="P1292" s="32" t="s">
        <v>26</v>
      </c>
    </row>
    <row r="1293" spans="1:16" x14ac:dyDescent="0.25">
      <c r="A1293" s="49" t="s">
        <v>1428</v>
      </c>
      <c r="B1293" s="32" t="s">
        <v>46</v>
      </c>
      <c r="C1293" s="33">
        <v>43790</v>
      </c>
      <c r="D1293" s="37">
        <f ca="1">TODAY()-Table15[Reservation Placed Date]</f>
        <v>1604</v>
      </c>
      <c r="E1293" s="32" t="s">
        <v>25</v>
      </c>
      <c r="F1293" s="34">
        <v>45288</v>
      </c>
      <c r="G1293" s="36">
        <f ca="1">TODAY()-Table15[Order Invitation Received Date]</f>
        <v>106</v>
      </c>
      <c r="H1293" s="34">
        <v>45283</v>
      </c>
      <c r="I1293" s="36">
        <f ca="1">TODAY()-Table15[Order Placed Date]</f>
        <v>111</v>
      </c>
      <c r="J1293" s="32" t="s">
        <v>36</v>
      </c>
      <c r="K1293" s="32" t="s">
        <v>1429</v>
      </c>
      <c r="L1293" s="32" t="s">
        <v>950</v>
      </c>
      <c r="M1293" s="32" t="s">
        <v>43</v>
      </c>
      <c r="N1293" s="46" t="s">
        <v>24</v>
      </c>
      <c r="O1293" s="32" t="s">
        <v>25</v>
      </c>
      <c r="P1293" s="32" t="s">
        <v>26</v>
      </c>
    </row>
    <row r="1294" spans="1:16" x14ac:dyDescent="0.25">
      <c r="A1294" s="49" t="s">
        <v>2055</v>
      </c>
      <c r="B1294" s="32" t="s">
        <v>46</v>
      </c>
      <c r="C1294" s="33">
        <v>43790</v>
      </c>
      <c r="D1294" s="37">
        <f ca="1">TODAY()-Table15[Reservation Placed Date]</f>
        <v>1604</v>
      </c>
      <c r="E1294" s="32" t="s">
        <v>25</v>
      </c>
      <c r="F1294" s="34">
        <v>45288</v>
      </c>
      <c r="G1294" s="36">
        <f ca="1">TODAY()-Table15[Order Invitation Received Date]</f>
        <v>106</v>
      </c>
      <c r="H1294" s="34">
        <v>45288</v>
      </c>
      <c r="I1294" s="36">
        <f ca="1">TODAY()-Table15[Order Placed Date]</f>
        <v>106</v>
      </c>
      <c r="J1294" s="32" t="s">
        <v>30</v>
      </c>
      <c r="K1294" s="32" t="s">
        <v>541</v>
      </c>
      <c r="L1294" s="32" t="s">
        <v>655</v>
      </c>
      <c r="M1294" s="32" t="s">
        <v>43</v>
      </c>
      <c r="N1294" s="46" t="s">
        <v>24</v>
      </c>
      <c r="O1294" s="32" t="s">
        <v>25</v>
      </c>
      <c r="P1294" s="32" t="s">
        <v>26</v>
      </c>
    </row>
    <row r="1295" spans="1:16" x14ac:dyDescent="0.25">
      <c r="A1295" s="49" t="s">
        <v>1130</v>
      </c>
      <c r="B1295" s="32" t="s">
        <v>95</v>
      </c>
      <c r="C1295" s="33">
        <v>43790</v>
      </c>
      <c r="D1295" s="37">
        <f ca="1">TODAY()-Table15[Reservation Placed Date]</f>
        <v>1604</v>
      </c>
      <c r="E1295" s="46" t="s">
        <v>20</v>
      </c>
      <c r="F1295" s="34">
        <v>45286</v>
      </c>
      <c r="G1295" s="36">
        <f ca="1">TODAY()-Table15[Order Invitation Received Date]</f>
        <v>108</v>
      </c>
      <c r="H1295" s="34">
        <v>45286</v>
      </c>
      <c r="I1295" s="36">
        <f ca="1">TODAY()-Table15[Order Placed Date]</f>
        <v>108</v>
      </c>
      <c r="J1295" s="32" t="s">
        <v>528</v>
      </c>
      <c r="K1295" s="32" t="s">
        <v>127</v>
      </c>
      <c r="L1295" s="32" t="s">
        <v>473</v>
      </c>
      <c r="M1295" s="32" t="s">
        <v>43</v>
      </c>
      <c r="N1295" s="46" t="s">
        <v>24</v>
      </c>
      <c r="O1295" s="32" t="s">
        <v>25</v>
      </c>
      <c r="P1295" s="32" t="s">
        <v>26</v>
      </c>
    </row>
    <row r="1296" spans="1:16" x14ac:dyDescent="0.25">
      <c r="A1296" s="49" t="s">
        <v>1146</v>
      </c>
      <c r="B1296" s="32" t="s">
        <v>95</v>
      </c>
      <c r="C1296" s="33">
        <v>43790</v>
      </c>
      <c r="D1296" s="37">
        <f ca="1">TODAY()-Table15[Reservation Placed Date]</f>
        <v>1604</v>
      </c>
      <c r="E1296" s="46" t="s">
        <v>20</v>
      </c>
      <c r="F1296" s="34">
        <v>45286</v>
      </c>
      <c r="G1296" s="36">
        <f ca="1">TODAY()-Table15[Order Invitation Received Date]</f>
        <v>108</v>
      </c>
      <c r="H1296" s="34">
        <v>45286</v>
      </c>
      <c r="I1296" s="36">
        <f ca="1">TODAY()-Table15[Order Placed Date]</f>
        <v>108</v>
      </c>
      <c r="J1296" s="32" t="s">
        <v>418</v>
      </c>
      <c r="K1296" s="32" t="s">
        <v>966</v>
      </c>
      <c r="L1296" s="32" t="s">
        <v>32</v>
      </c>
      <c r="M1296" s="32" t="s">
        <v>43</v>
      </c>
      <c r="N1296" s="46" t="s">
        <v>24</v>
      </c>
      <c r="O1296" s="32" t="s">
        <v>25</v>
      </c>
      <c r="P1296" s="32" t="s">
        <v>26</v>
      </c>
    </row>
    <row r="1297" spans="1:16" x14ac:dyDescent="0.25">
      <c r="A1297" s="49" t="s">
        <v>1146</v>
      </c>
      <c r="B1297" s="32" t="s">
        <v>95</v>
      </c>
      <c r="C1297" s="33">
        <v>43790</v>
      </c>
      <c r="D1297" s="37">
        <f ca="1">TODAY()-Table15[Reservation Placed Date]</f>
        <v>1604</v>
      </c>
      <c r="E1297" s="46" t="s">
        <v>20</v>
      </c>
      <c r="F1297" s="34">
        <v>45286</v>
      </c>
      <c r="G1297" s="36">
        <f ca="1">TODAY()-Table15[Order Invitation Received Date]</f>
        <v>108</v>
      </c>
      <c r="H1297" s="34">
        <v>45286</v>
      </c>
      <c r="I1297" s="36">
        <f ca="1">TODAY()-Table15[Order Placed Date]</f>
        <v>108</v>
      </c>
      <c r="J1297" s="32" t="s">
        <v>418</v>
      </c>
      <c r="K1297" s="32" t="s">
        <v>966</v>
      </c>
      <c r="L1297" s="32" t="s">
        <v>32</v>
      </c>
      <c r="M1297" s="32" t="s">
        <v>43</v>
      </c>
      <c r="N1297" s="46" t="s">
        <v>24</v>
      </c>
      <c r="O1297" s="32" t="s">
        <v>25</v>
      </c>
      <c r="P1297" s="32" t="s">
        <v>26</v>
      </c>
    </row>
    <row r="1298" spans="1:16" x14ac:dyDescent="0.25">
      <c r="A1298" s="49" t="s">
        <v>1072</v>
      </c>
      <c r="B1298" s="32" t="s">
        <v>64</v>
      </c>
      <c r="C1298" s="33">
        <v>43790</v>
      </c>
      <c r="D1298" s="37">
        <f ca="1">TODAY()-Table15[Reservation Placed Date]</f>
        <v>1604</v>
      </c>
      <c r="E1298" s="46" t="s">
        <v>20</v>
      </c>
      <c r="F1298" s="34">
        <v>45286</v>
      </c>
      <c r="G1298" s="36">
        <f ca="1">TODAY()-Table15[Order Invitation Received Date]</f>
        <v>108</v>
      </c>
      <c r="H1298" s="34">
        <v>45286</v>
      </c>
      <c r="I1298" s="36">
        <f ca="1">TODAY()-Table15[Order Placed Date]</f>
        <v>108</v>
      </c>
      <c r="J1298" s="32" t="s">
        <v>1073</v>
      </c>
      <c r="K1298" s="32" t="s">
        <v>1074</v>
      </c>
      <c r="L1298" s="32" t="s">
        <v>469</v>
      </c>
      <c r="M1298" s="32" t="s">
        <v>43</v>
      </c>
      <c r="N1298" s="46" t="s">
        <v>340</v>
      </c>
      <c r="O1298" s="32" t="s">
        <v>25</v>
      </c>
      <c r="P1298" s="32" t="s">
        <v>26</v>
      </c>
    </row>
    <row r="1299" spans="1:16" x14ac:dyDescent="0.25">
      <c r="A1299" s="49" t="s">
        <v>1194</v>
      </c>
      <c r="B1299" s="32" t="s">
        <v>95</v>
      </c>
      <c r="C1299" s="33">
        <v>43790</v>
      </c>
      <c r="D1299" s="37">
        <f ca="1">TODAY()-Table15[Reservation Placed Date]</f>
        <v>1604</v>
      </c>
      <c r="E1299" s="32" t="s">
        <v>25</v>
      </c>
      <c r="F1299" s="34">
        <v>45286</v>
      </c>
      <c r="G1299" s="36">
        <f ca="1">TODAY()-Table15[Order Invitation Received Date]</f>
        <v>108</v>
      </c>
      <c r="H1299" s="34">
        <v>45286</v>
      </c>
      <c r="I1299" s="36">
        <f ca="1">TODAY()-Table15[Order Placed Date]</f>
        <v>108</v>
      </c>
      <c r="J1299" s="32" t="s">
        <v>238</v>
      </c>
      <c r="K1299" s="32" t="s">
        <v>239</v>
      </c>
      <c r="L1299" s="32" t="s">
        <v>1195</v>
      </c>
      <c r="M1299" s="32" t="s">
        <v>43</v>
      </c>
      <c r="N1299" s="46" t="s">
        <v>24</v>
      </c>
      <c r="O1299" s="32" t="s">
        <v>25</v>
      </c>
      <c r="P1299" s="32" t="s">
        <v>26</v>
      </c>
    </row>
    <row r="1300" spans="1:16" x14ac:dyDescent="0.25">
      <c r="A1300" s="49" t="s">
        <v>1241</v>
      </c>
      <c r="B1300" s="32" t="s">
        <v>95</v>
      </c>
      <c r="C1300" s="33">
        <v>43790</v>
      </c>
      <c r="D1300" s="37">
        <f ca="1">TODAY()-Table15[Reservation Placed Date]</f>
        <v>1604</v>
      </c>
      <c r="E1300" s="32" t="s">
        <v>25</v>
      </c>
      <c r="F1300" s="34">
        <v>45286</v>
      </c>
      <c r="G1300" s="36">
        <f ca="1">TODAY()-Table15[Order Invitation Received Date]</f>
        <v>108</v>
      </c>
      <c r="H1300" s="34">
        <v>45286</v>
      </c>
      <c r="I1300" s="36">
        <f ca="1">TODAY()-Table15[Order Placed Date]</f>
        <v>108</v>
      </c>
      <c r="J1300" s="32" t="s">
        <v>410</v>
      </c>
      <c r="K1300" s="32" t="s">
        <v>1242</v>
      </c>
      <c r="L1300" s="32" t="s">
        <v>1243</v>
      </c>
      <c r="M1300" s="32" t="s">
        <v>43</v>
      </c>
      <c r="N1300" s="46" t="s">
        <v>24</v>
      </c>
      <c r="O1300" s="32" t="s">
        <v>25</v>
      </c>
      <c r="P1300" s="32" t="s">
        <v>26</v>
      </c>
    </row>
    <row r="1301" spans="1:16" x14ac:dyDescent="0.25">
      <c r="A1301" s="49" t="s">
        <v>1076</v>
      </c>
      <c r="B1301" s="32" t="s">
        <v>728</v>
      </c>
      <c r="C1301" s="33">
        <v>43790</v>
      </c>
      <c r="D1301" s="37">
        <f ca="1">TODAY()-Table15[Reservation Placed Date]</f>
        <v>1604</v>
      </c>
      <c r="E1301" s="32" t="s">
        <v>25</v>
      </c>
      <c r="F1301" s="34">
        <v>45286</v>
      </c>
      <c r="G1301" s="36">
        <f ca="1">TODAY()-Table15[Order Invitation Received Date]</f>
        <v>108</v>
      </c>
      <c r="H1301" s="34">
        <v>45286</v>
      </c>
      <c r="I1301" s="36">
        <f ca="1">TODAY()-Table15[Order Placed Date]</f>
        <v>108</v>
      </c>
      <c r="J1301" s="32" t="s">
        <v>418</v>
      </c>
      <c r="K1301" s="32" t="s">
        <v>1077</v>
      </c>
      <c r="L1301" s="32" t="s">
        <v>462</v>
      </c>
      <c r="M1301" s="32" t="s">
        <v>43</v>
      </c>
      <c r="N1301" s="46" t="s">
        <v>340</v>
      </c>
      <c r="O1301" s="32" t="s">
        <v>25</v>
      </c>
      <c r="P1301" s="32" t="s">
        <v>26</v>
      </c>
    </row>
    <row r="1302" spans="1:16" x14ac:dyDescent="0.25">
      <c r="A1302" s="49" t="s">
        <v>1511</v>
      </c>
      <c r="B1302" s="32"/>
      <c r="C1302" s="33">
        <v>43790</v>
      </c>
      <c r="D1302" s="37">
        <f ca="1">TODAY()-Table15[Reservation Placed Date]</f>
        <v>1604</v>
      </c>
      <c r="E1302" s="32" t="s">
        <v>25</v>
      </c>
      <c r="F1302" s="34">
        <v>45286</v>
      </c>
      <c r="G1302" s="36">
        <f ca="1">TODAY()-Table15[Order Invitation Received Date]</f>
        <v>108</v>
      </c>
      <c r="H1302" s="34">
        <v>45288</v>
      </c>
      <c r="I1302" s="36">
        <f ca="1">TODAY()-Table15[Order Placed Date]</f>
        <v>106</v>
      </c>
      <c r="J1302" s="32" t="s">
        <v>119</v>
      </c>
      <c r="K1302" s="32" t="s">
        <v>1512</v>
      </c>
      <c r="L1302" s="32" t="s">
        <v>285</v>
      </c>
      <c r="M1302" s="32" t="s">
        <v>43</v>
      </c>
      <c r="N1302" s="46" t="s">
        <v>340</v>
      </c>
      <c r="O1302" s="32" t="s">
        <v>25</v>
      </c>
      <c r="P1302" s="32" t="s">
        <v>26</v>
      </c>
    </row>
    <row r="1303" spans="1:16" x14ac:dyDescent="0.25">
      <c r="A1303" s="49" t="s">
        <v>1091</v>
      </c>
      <c r="B1303" s="32" t="s">
        <v>64</v>
      </c>
      <c r="C1303" s="33">
        <v>43790</v>
      </c>
      <c r="D1303" s="37">
        <f ca="1">TODAY()-Table15[Reservation Placed Date]</f>
        <v>1604</v>
      </c>
      <c r="E1303" s="32" t="s">
        <v>25</v>
      </c>
      <c r="F1303" s="34">
        <v>45286</v>
      </c>
      <c r="G1303" s="36">
        <f ca="1">TODAY()-Table15[Order Invitation Received Date]</f>
        <v>108</v>
      </c>
      <c r="H1303" s="34">
        <v>45286</v>
      </c>
      <c r="I1303" s="36">
        <f ca="1">TODAY()-Table15[Order Placed Date]</f>
        <v>108</v>
      </c>
      <c r="J1303" s="32" t="s">
        <v>440</v>
      </c>
      <c r="K1303" s="32" t="s">
        <v>1092</v>
      </c>
      <c r="L1303" s="32" t="s">
        <v>844</v>
      </c>
      <c r="M1303" s="32" t="s">
        <v>43</v>
      </c>
      <c r="N1303" s="46" t="s">
        <v>340</v>
      </c>
      <c r="O1303" s="32" t="s">
        <v>25</v>
      </c>
      <c r="P1303" s="32" t="s">
        <v>26</v>
      </c>
    </row>
    <row r="1304" spans="1:16" x14ac:dyDescent="0.25">
      <c r="A1304" s="49" t="s">
        <v>1361</v>
      </c>
      <c r="B1304" s="32" t="s">
        <v>64</v>
      </c>
      <c r="C1304" s="33">
        <v>43790</v>
      </c>
      <c r="D1304" s="37">
        <f ca="1">TODAY()-Table15[Reservation Placed Date]</f>
        <v>1604</v>
      </c>
      <c r="E1304" s="32" t="s">
        <v>25</v>
      </c>
      <c r="F1304" s="34">
        <v>45286</v>
      </c>
      <c r="G1304" s="36">
        <f ca="1">TODAY()-Table15[Order Invitation Received Date]</f>
        <v>108</v>
      </c>
      <c r="H1304" s="34">
        <v>45286</v>
      </c>
      <c r="I1304" s="36">
        <f ca="1">TODAY()-Table15[Order Placed Date]</f>
        <v>108</v>
      </c>
      <c r="J1304" s="32" t="s">
        <v>36</v>
      </c>
      <c r="K1304" s="32" t="s">
        <v>376</v>
      </c>
      <c r="L1304" s="32" t="s">
        <v>44</v>
      </c>
      <c r="M1304" s="32" t="s">
        <v>43</v>
      </c>
      <c r="N1304" s="46" t="s">
        <v>24</v>
      </c>
      <c r="O1304" s="32" t="s">
        <v>25</v>
      </c>
      <c r="P1304" s="32" t="s">
        <v>26</v>
      </c>
    </row>
    <row r="1305" spans="1:16" x14ac:dyDescent="0.25">
      <c r="A1305" s="49" t="s">
        <v>1291</v>
      </c>
      <c r="B1305" s="32" t="s">
        <v>64</v>
      </c>
      <c r="C1305" s="33">
        <v>43790</v>
      </c>
      <c r="D1305" s="37">
        <f ca="1">TODAY()-Table15[Reservation Placed Date]</f>
        <v>1604</v>
      </c>
      <c r="E1305" s="32" t="s">
        <v>25</v>
      </c>
      <c r="F1305" s="34">
        <v>45286</v>
      </c>
      <c r="G1305" s="36">
        <f ca="1">TODAY()-Table15[Order Invitation Received Date]</f>
        <v>108</v>
      </c>
      <c r="H1305" s="34">
        <v>45286</v>
      </c>
      <c r="I1305" s="36">
        <f ca="1">TODAY()-Table15[Order Placed Date]</f>
        <v>108</v>
      </c>
      <c r="J1305" s="32" t="s">
        <v>1246</v>
      </c>
      <c r="K1305" s="32" t="s">
        <v>1292</v>
      </c>
      <c r="L1305" s="32" t="s">
        <v>1293</v>
      </c>
      <c r="M1305" s="32" t="s">
        <v>43</v>
      </c>
      <c r="N1305" s="46" t="s">
        <v>24</v>
      </c>
      <c r="O1305" s="32" t="s">
        <v>25</v>
      </c>
      <c r="P1305" s="32" t="s">
        <v>26</v>
      </c>
    </row>
    <row r="1306" spans="1:16" x14ac:dyDescent="0.25">
      <c r="A1306" s="49" t="s">
        <v>1170</v>
      </c>
      <c r="B1306" s="32" t="s">
        <v>95</v>
      </c>
      <c r="C1306" s="33">
        <v>43790</v>
      </c>
      <c r="D1306" s="37">
        <f ca="1">TODAY()-Table15[Reservation Placed Date]</f>
        <v>1604</v>
      </c>
      <c r="E1306" s="32" t="s">
        <v>25</v>
      </c>
      <c r="F1306" s="34">
        <v>45286</v>
      </c>
      <c r="G1306" s="36">
        <f ca="1">TODAY()-Table15[Order Invitation Received Date]</f>
        <v>108</v>
      </c>
      <c r="H1306" s="34">
        <v>45286</v>
      </c>
      <c r="I1306" s="36">
        <f ca="1">TODAY()-Table15[Order Placed Date]</f>
        <v>108</v>
      </c>
      <c r="J1306" s="32" t="s">
        <v>450</v>
      </c>
      <c r="K1306" s="32" t="s">
        <v>461</v>
      </c>
      <c r="L1306" s="40">
        <v>45352</v>
      </c>
      <c r="M1306" s="32" t="s">
        <v>43</v>
      </c>
      <c r="N1306" s="46" t="s">
        <v>24</v>
      </c>
      <c r="O1306" s="32" t="s">
        <v>25</v>
      </c>
      <c r="P1306" s="32" t="s">
        <v>26</v>
      </c>
    </row>
    <row r="1307" spans="1:16" x14ac:dyDescent="0.25">
      <c r="A1307" s="49" t="s">
        <v>3403</v>
      </c>
      <c r="B1307" s="32" t="s">
        <v>59</v>
      </c>
      <c r="C1307" s="33">
        <v>43790</v>
      </c>
      <c r="D1307" s="37">
        <f ca="1">TODAY()-Table15[Reservation Placed Date]</f>
        <v>1604</v>
      </c>
      <c r="E1307" s="32" t="s">
        <v>25</v>
      </c>
      <c r="F1307" s="34">
        <v>45286</v>
      </c>
      <c r="G1307" s="36">
        <f ca="1">TODAY()-Table15[Order Invitation Received Date]</f>
        <v>108</v>
      </c>
      <c r="H1307" s="34">
        <v>45288</v>
      </c>
      <c r="I1307" s="36">
        <f ca="1">TODAY()-Table15[Order Placed Date]</f>
        <v>106</v>
      </c>
      <c r="J1307" s="32" t="s">
        <v>2126</v>
      </c>
      <c r="K1307" s="32" t="s">
        <v>3404</v>
      </c>
      <c r="L1307" s="32" t="s">
        <v>127</v>
      </c>
      <c r="M1307" s="32" t="s">
        <v>43</v>
      </c>
      <c r="N1307" s="46" t="s">
        <v>24</v>
      </c>
      <c r="O1307" s="32" t="s">
        <v>25</v>
      </c>
      <c r="P1307" s="32" t="s">
        <v>26</v>
      </c>
    </row>
    <row r="1308" spans="1:16" x14ac:dyDescent="0.25">
      <c r="A1308" s="49" t="s">
        <v>1999</v>
      </c>
      <c r="B1308" s="32" t="s">
        <v>95</v>
      </c>
      <c r="C1308" s="33">
        <v>43790</v>
      </c>
      <c r="D1308" s="37">
        <f ca="1">TODAY()-Table15[Reservation Placed Date]</f>
        <v>1604</v>
      </c>
      <c r="E1308" s="32" t="s">
        <v>25</v>
      </c>
      <c r="F1308" s="34">
        <v>45286</v>
      </c>
      <c r="G1308" s="36">
        <f ca="1">TODAY()-Table15[Order Invitation Received Date]</f>
        <v>108</v>
      </c>
      <c r="H1308" s="34">
        <v>45286</v>
      </c>
      <c r="I1308" s="36">
        <f ca="1">TODAY()-Table15[Order Placed Date]</f>
        <v>108</v>
      </c>
      <c r="J1308" s="32" t="s">
        <v>238</v>
      </c>
      <c r="K1308" s="32" t="s">
        <v>716</v>
      </c>
      <c r="L1308" s="32" t="s">
        <v>2000</v>
      </c>
      <c r="M1308" s="32" t="s">
        <v>43</v>
      </c>
      <c r="N1308" s="46" t="s">
        <v>24</v>
      </c>
      <c r="O1308" s="32" t="s">
        <v>25</v>
      </c>
      <c r="P1308" s="32" t="s">
        <v>26</v>
      </c>
    </row>
    <row r="1309" spans="1:16" x14ac:dyDescent="0.25">
      <c r="A1309" s="49" t="s">
        <v>1079</v>
      </c>
      <c r="B1309" s="32" t="s">
        <v>95</v>
      </c>
      <c r="C1309" s="33">
        <v>43790</v>
      </c>
      <c r="D1309" s="37">
        <f ca="1">TODAY()-Table15[Reservation Placed Date]</f>
        <v>1604</v>
      </c>
      <c r="E1309" s="32" t="s">
        <v>25</v>
      </c>
      <c r="F1309" s="34">
        <v>45286</v>
      </c>
      <c r="G1309" s="36">
        <f ca="1">TODAY()-Table15[Order Invitation Received Date]</f>
        <v>108</v>
      </c>
      <c r="H1309" s="34">
        <v>45286</v>
      </c>
      <c r="I1309" s="36">
        <f ca="1">TODAY()-Table15[Order Placed Date]</f>
        <v>108</v>
      </c>
      <c r="J1309" s="32" t="s">
        <v>440</v>
      </c>
      <c r="K1309" s="32" t="s">
        <v>672</v>
      </c>
      <c r="L1309" s="32" t="s">
        <v>1080</v>
      </c>
      <c r="M1309" s="32" t="s">
        <v>43</v>
      </c>
      <c r="N1309" s="46" t="s">
        <v>24</v>
      </c>
      <c r="O1309" s="32" t="s">
        <v>25</v>
      </c>
      <c r="P1309" s="32" t="s">
        <v>26</v>
      </c>
    </row>
    <row r="1310" spans="1:16" x14ac:dyDescent="0.25">
      <c r="A1310" s="49" t="s">
        <v>2593</v>
      </c>
      <c r="B1310" s="32" t="s">
        <v>64</v>
      </c>
      <c r="C1310" s="33">
        <v>43790</v>
      </c>
      <c r="D1310" s="37">
        <f ca="1">TODAY()-Table15[Reservation Placed Date]</f>
        <v>1604</v>
      </c>
      <c r="E1310" s="32" t="s">
        <v>25</v>
      </c>
      <c r="F1310" s="34">
        <v>45286</v>
      </c>
      <c r="G1310" s="36">
        <f ca="1">TODAY()-Table15[Order Invitation Received Date]</f>
        <v>108</v>
      </c>
      <c r="H1310" s="34">
        <v>45287</v>
      </c>
      <c r="I1310" s="36">
        <f ca="1">TODAY()-Table15[Order Placed Date]</f>
        <v>107</v>
      </c>
      <c r="J1310" s="32" t="s">
        <v>779</v>
      </c>
      <c r="K1310" s="32" t="s">
        <v>2594</v>
      </c>
      <c r="L1310" s="32" t="s">
        <v>473</v>
      </c>
      <c r="M1310" s="32" t="s">
        <v>43</v>
      </c>
      <c r="N1310" s="46" t="s">
        <v>24</v>
      </c>
      <c r="O1310" s="32" t="s">
        <v>25</v>
      </c>
      <c r="P1310" s="32" t="s">
        <v>26</v>
      </c>
    </row>
    <row r="1311" spans="1:16" x14ac:dyDescent="0.25">
      <c r="A1311" s="49" t="s">
        <v>1799</v>
      </c>
      <c r="B1311" s="32" t="s">
        <v>95</v>
      </c>
      <c r="C1311" s="33">
        <v>43790</v>
      </c>
      <c r="D1311" s="37">
        <f ca="1">TODAY()-Table15[Reservation Placed Date]</f>
        <v>1604</v>
      </c>
      <c r="E1311" s="32" t="s">
        <v>25</v>
      </c>
      <c r="F1311" s="34">
        <v>45286</v>
      </c>
      <c r="G1311" s="36">
        <f ca="1">TODAY()-Table15[Order Invitation Received Date]</f>
        <v>108</v>
      </c>
      <c r="H1311" s="34">
        <v>45286</v>
      </c>
      <c r="I1311" s="36">
        <f ca="1">TODAY()-Table15[Order Placed Date]</f>
        <v>108</v>
      </c>
      <c r="J1311" s="32" t="s">
        <v>36</v>
      </c>
      <c r="K1311" s="32" t="s">
        <v>242</v>
      </c>
      <c r="L1311" s="32" t="s">
        <v>32</v>
      </c>
      <c r="M1311" s="32" t="s">
        <v>43</v>
      </c>
      <c r="N1311" s="46" t="s">
        <v>24</v>
      </c>
      <c r="O1311" s="32" t="s">
        <v>25</v>
      </c>
      <c r="P1311" s="32" t="s">
        <v>26</v>
      </c>
    </row>
    <row r="1312" spans="1:16" ht="25.5" x14ac:dyDescent="0.25">
      <c r="A1312" s="49" t="s">
        <v>1348</v>
      </c>
      <c r="B1312" s="32" t="s">
        <v>59</v>
      </c>
      <c r="C1312" s="33">
        <v>43790</v>
      </c>
      <c r="D1312" s="37">
        <f ca="1">TODAY()-Table15[Reservation Placed Date]</f>
        <v>1604</v>
      </c>
      <c r="E1312" s="32" t="s">
        <v>25</v>
      </c>
      <c r="F1312" s="34">
        <v>45286</v>
      </c>
      <c r="G1312" s="36">
        <f ca="1">TODAY()-Table15[Order Invitation Received Date]</f>
        <v>108</v>
      </c>
      <c r="H1312" s="34">
        <v>45286</v>
      </c>
      <c r="I1312" s="36">
        <f ca="1">TODAY()-Table15[Order Placed Date]</f>
        <v>108</v>
      </c>
      <c r="J1312" s="32" t="s">
        <v>394</v>
      </c>
      <c r="K1312" s="32" t="s">
        <v>1349</v>
      </c>
      <c r="L1312" s="32" t="s">
        <v>655</v>
      </c>
      <c r="M1312" s="32" t="s">
        <v>43</v>
      </c>
      <c r="N1312" s="46" t="s">
        <v>24</v>
      </c>
      <c r="O1312" s="32" t="s">
        <v>25</v>
      </c>
      <c r="P1312" s="32" t="s">
        <v>26</v>
      </c>
    </row>
    <row r="1313" spans="1:16" x14ac:dyDescent="0.25">
      <c r="A1313" s="49" t="s">
        <v>2545</v>
      </c>
      <c r="B1313" s="32" t="s">
        <v>95</v>
      </c>
      <c r="C1313" s="33">
        <v>43790</v>
      </c>
      <c r="D1313" s="37">
        <f ca="1">TODAY()-Table15[Reservation Placed Date]</f>
        <v>1604</v>
      </c>
      <c r="E1313" s="32" t="s">
        <v>25</v>
      </c>
      <c r="F1313" s="34">
        <v>45286</v>
      </c>
      <c r="G1313" s="36">
        <f ca="1">TODAY()-Table15[Order Invitation Received Date]</f>
        <v>108</v>
      </c>
      <c r="H1313" s="34">
        <v>45286</v>
      </c>
      <c r="I1313" s="36">
        <f ca="1">TODAY()-Table15[Order Placed Date]</f>
        <v>108</v>
      </c>
      <c r="J1313" s="32" t="s">
        <v>119</v>
      </c>
      <c r="K1313" s="32" t="s">
        <v>2546</v>
      </c>
      <c r="L1313" s="32" t="s">
        <v>655</v>
      </c>
      <c r="M1313" s="32" t="s">
        <v>43</v>
      </c>
      <c r="N1313" s="46" t="s">
        <v>24</v>
      </c>
      <c r="O1313" s="32" t="s">
        <v>25</v>
      </c>
      <c r="P1313" s="32" t="s">
        <v>26</v>
      </c>
    </row>
    <row r="1314" spans="1:16" x14ac:dyDescent="0.25">
      <c r="A1314" s="49" t="s">
        <v>3163</v>
      </c>
      <c r="B1314" s="32" t="s">
        <v>64</v>
      </c>
      <c r="C1314" s="33">
        <v>43790</v>
      </c>
      <c r="D1314" s="37">
        <f ca="1">TODAY()-Table15[Reservation Placed Date]</f>
        <v>1604</v>
      </c>
      <c r="E1314" s="32" t="s">
        <v>25</v>
      </c>
      <c r="F1314" s="34">
        <v>45286</v>
      </c>
      <c r="G1314" s="36">
        <f ca="1">TODAY()-Table15[Order Invitation Received Date]</f>
        <v>108</v>
      </c>
      <c r="H1314" s="34">
        <v>45286</v>
      </c>
      <c r="I1314" s="36">
        <f ca="1">TODAY()-Table15[Order Placed Date]</f>
        <v>108</v>
      </c>
      <c r="J1314" s="32" t="s">
        <v>119</v>
      </c>
      <c r="K1314" s="32" t="s">
        <v>3164</v>
      </c>
      <c r="L1314" s="40">
        <v>45352</v>
      </c>
      <c r="M1314" s="32" t="s">
        <v>43</v>
      </c>
      <c r="N1314" s="46" t="s">
        <v>24</v>
      </c>
      <c r="O1314" s="32" t="s">
        <v>25</v>
      </c>
      <c r="P1314" s="32" t="s">
        <v>26</v>
      </c>
    </row>
    <row r="1315" spans="1:16" x14ac:dyDescent="0.25">
      <c r="A1315" s="49" t="s">
        <v>928</v>
      </c>
      <c r="B1315" s="32" t="s">
        <v>64</v>
      </c>
      <c r="C1315" s="33">
        <v>43790</v>
      </c>
      <c r="D1315" s="37">
        <f ca="1">TODAY()-Table15[Reservation Placed Date]</f>
        <v>1604</v>
      </c>
      <c r="E1315" s="32" t="s">
        <v>25</v>
      </c>
      <c r="F1315" s="34">
        <v>45282</v>
      </c>
      <c r="G1315" s="36">
        <f ca="1">TODAY()-Table15[Order Invitation Received Date]</f>
        <v>112</v>
      </c>
      <c r="H1315" s="34">
        <v>45282</v>
      </c>
      <c r="I1315" s="36">
        <f ca="1">TODAY()-Table15[Order Placed Date]</f>
        <v>112</v>
      </c>
      <c r="J1315" s="32" t="s">
        <v>427</v>
      </c>
      <c r="K1315" s="32" t="s">
        <v>929</v>
      </c>
      <c r="L1315" s="32" t="s">
        <v>930</v>
      </c>
      <c r="M1315" s="32" t="s">
        <v>43</v>
      </c>
      <c r="N1315" s="46" t="s">
        <v>24</v>
      </c>
      <c r="O1315" s="32" t="s">
        <v>25</v>
      </c>
      <c r="P1315" s="32" t="s">
        <v>26</v>
      </c>
    </row>
    <row r="1316" spans="1:16" x14ac:dyDescent="0.25">
      <c r="A1316" s="49" t="s">
        <v>2326</v>
      </c>
      <c r="B1316" s="32" t="s">
        <v>64</v>
      </c>
      <c r="C1316" s="33">
        <v>43790</v>
      </c>
      <c r="D1316" s="37">
        <f ca="1">TODAY()-Table15[Reservation Placed Date]</f>
        <v>1604</v>
      </c>
      <c r="E1316" s="46" t="s">
        <v>20</v>
      </c>
      <c r="F1316" s="34">
        <v>45281</v>
      </c>
      <c r="G1316" s="36">
        <f ca="1">TODAY()-Table15[Order Invitation Received Date]</f>
        <v>113</v>
      </c>
      <c r="H1316" s="34">
        <v>45282</v>
      </c>
      <c r="I1316" s="36">
        <f ca="1">TODAY()-Table15[Order Placed Date]</f>
        <v>112</v>
      </c>
      <c r="J1316" s="32" t="s">
        <v>427</v>
      </c>
      <c r="K1316" s="32" t="s">
        <v>2327</v>
      </c>
      <c r="L1316" s="32" t="s">
        <v>442</v>
      </c>
      <c r="M1316" s="32" t="s">
        <v>43</v>
      </c>
      <c r="N1316" s="46" t="s">
        <v>340</v>
      </c>
      <c r="O1316" s="32" t="s">
        <v>25</v>
      </c>
      <c r="P1316" s="32" t="s">
        <v>26</v>
      </c>
    </row>
    <row r="1317" spans="1:16" x14ac:dyDescent="0.25">
      <c r="A1317" s="49" t="s">
        <v>3890</v>
      </c>
      <c r="B1317" s="32" t="s">
        <v>59</v>
      </c>
      <c r="C1317" s="33">
        <v>43790</v>
      </c>
      <c r="D1317" s="37">
        <f ca="1">TODAY()-Table15[Reservation Placed Date]</f>
        <v>1604</v>
      </c>
      <c r="E1317" s="32" t="s">
        <v>25</v>
      </c>
      <c r="F1317" s="34">
        <v>45281</v>
      </c>
      <c r="G1317" s="36">
        <f ca="1">TODAY()-Table15[Order Invitation Received Date]</f>
        <v>113</v>
      </c>
      <c r="H1317" s="34">
        <v>45282</v>
      </c>
      <c r="I1317" s="36">
        <f ca="1">TODAY()-Table15[Order Placed Date]</f>
        <v>112</v>
      </c>
      <c r="J1317" s="32" t="s">
        <v>427</v>
      </c>
      <c r="K1317" s="32" t="s">
        <v>3891</v>
      </c>
      <c r="L1317" s="32" t="s">
        <v>469</v>
      </c>
      <c r="M1317" s="32" t="s">
        <v>43</v>
      </c>
      <c r="N1317" s="46" t="s">
        <v>24</v>
      </c>
      <c r="O1317" s="32" t="s">
        <v>25</v>
      </c>
      <c r="P1317" s="32" t="s">
        <v>26</v>
      </c>
    </row>
    <row r="1318" spans="1:16" x14ac:dyDescent="0.25">
      <c r="A1318" s="49" t="s">
        <v>997</v>
      </c>
      <c r="B1318" s="32" t="s">
        <v>64</v>
      </c>
      <c r="C1318" s="33">
        <v>43790</v>
      </c>
      <c r="D1318" s="37">
        <f ca="1">TODAY()-Table15[Reservation Placed Date]</f>
        <v>1604</v>
      </c>
      <c r="E1318" s="32" t="s">
        <v>25</v>
      </c>
      <c r="F1318" s="34">
        <v>45281</v>
      </c>
      <c r="G1318" s="36">
        <f ca="1">TODAY()-Table15[Order Invitation Received Date]</f>
        <v>113</v>
      </c>
      <c r="H1318" s="34">
        <v>45281</v>
      </c>
      <c r="I1318" s="36">
        <f ca="1">TODAY()-Table15[Order Placed Date]</f>
        <v>113</v>
      </c>
      <c r="J1318" s="32" t="s">
        <v>369</v>
      </c>
      <c r="K1318" s="32" t="s">
        <v>821</v>
      </c>
      <c r="L1318" s="32" t="s">
        <v>998</v>
      </c>
      <c r="M1318" s="32" t="s">
        <v>43</v>
      </c>
      <c r="N1318" s="46" t="s">
        <v>24</v>
      </c>
      <c r="O1318" s="32" t="s">
        <v>25</v>
      </c>
      <c r="P1318" s="32" t="s">
        <v>26</v>
      </c>
    </row>
    <row r="1319" spans="1:16" x14ac:dyDescent="0.25">
      <c r="A1319" s="49" t="s">
        <v>781</v>
      </c>
      <c r="B1319" s="32" t="s">
        <v>59</v>
      </c>
      <c r="C1319" s="33">
        <v>43790</v>
      </c>
      <c r="D1319" s="37">
        <f ca="1">TODAY()-Table15[Reservation Placed Date]</f>
        <v>1604</v>
      </c>
      <c r="E1319" s="32" t="s">
        <v>25</v>
      </c>
      <c r="F1319" s="34">
        <v>45281</v>
      </c>
      <c r="G1319" s="36">
        <f ca="1">TODAY()-Table15[Order Invitation Received Date]</f>
        <v>113</v>
      </c>
      <c r="H1319" s="34">
        <v>45281</v>
      </c>
      <c r="I1319" s="36">
        <f ca="1">TODAY()-Table15[Order Placed Date]</f>
        <v>113</v>
      </c>
      <c r="J1319" s="32" t="s">
        <v>394</v>
      </c>
      <c r="K1319" s="32" t="s">
        <v>782</v>
      </c>
      <c r="L1319" s="32" t="s">
        <v>32</v>
      </c>
      <c r="M1319" s="32" t="s">
        <v>43</v>
      </c>
      <c r="N1319" s="46" t="s">
        <v>24</v>
      </c>
      <c r="O1319" s="32" t="s">
        <v>25</v>
      </c>
      <c r="P1319" s="32" t="s">
        <v>26</v>
      </c>
    </row>
    <row r="1320" spans="1:16" x14ac:dyDescent="0.25">
      <c r="A1320" s="49" t="s">
        <v>1357</v>
      </c>
      <c r="B1320" s="32" t="s">
        <v>59</v>
      </c>
      <c r="C1320" s="33">
        <v>43790</v>
      </c>
      <c r="D1320" s="37">
        <f ca="1">TODAY()-Table15[Reservation Placed Date]</f>
        <v>1604</v>
      </c>
      <c r="E1320" s="32" t="s">
        <v>25</v>
      </c>
      <c r="F1320" s="34">
        <v>45281</v>
      </c>
      <c r="G1320" s="36">
        <f ca="1">TODAY()-Table15[Order Invitation Received Date]</f>
        <v>113</v>
      </c>
      <c r="H1320" s="34">
        <v>45282</v>
      </c>
      <c r="I1320" s="36">
        <f ca="1">TODAY()-Table15[Order Placed Date]</f>
        <v>112</v>
      </c>
      <c r="J1320" s="32" t="s">
        <v>427</v>
      </c>
      <c r="K1320" s="32" t="s">
        <v>788</v>
      </c>
      <c r="L1320" s="32" t="s">
        <v>1358</v>
      </c>
      <c r="M1320" s="32" t="s">
        <v>43</v>
      </c>
      <c r="N1320" s="46" t="s">
        <v>24</v>
      </c>
      <c r="O1320" s="32" t="s">
        <v>25</v>
      </c>
      <c r="P1320" s="32" t="s">
        <v>26</v>
      </c>
    </row>
    <row r="1321" spans="1:16" x14ac:dyDescent="0.25">
      <c r="A1321" s="49" t="s">
        <v>790</v>
      </c>
      <c r="B1321" s="32" t="s">
        <v>59</v>
      </c>
      <c r="C1321" s="33">
        <v>43790</v>
      </c>
      <c r="D1321" s="37">
        <f ca="1">TODAY()-Table15[Reservation Placed Date]</f>
        <v>1604</v>
      </c>
      <c r="E1321" s="32" t="s">
        <v>25</v>
      </c>
      <c r="F1321" s="34">
        <v>45281</v>
      </c>
      <c r="G1321" s="36">
        <f ca="1">TODAY()-Table15[Order Invitation Received Date]</f>
        <v>113</v>
      </c>
      <c r="H1321" s="34">
        <v>45281</v>
      </c>
      <c r="I1321" s="36">
        <f ca="1">TODAY()-Table15[Order Placed Date]</f>
        <v>113</v>
      </c>
      <c r="J1321" s="32" t="s">
        <v>482</v>
      </c>
      <c r="K1321" s="32" t="s">
        <v>509</v>
      </c>
      <c r="L1321" s="32" t="s">
        <v>791</v>
      </c>
      <c r="M1321" s="32" t="s">
        <v>43</v>
      </c>
      <c r="N1321" s="46" t="s">
        <v>24</v>
      </c>
      <c r="O1321" s="32" t="s">
        <v>25</v>
      </c>
      <c r="P1321" s="32" t="s">
        <v>26</v>
      </c>
    </row>
    <row r="1322" spans="1:16" x14ac:dyDescent="0.25">
      <c r="A1322" s="49" t="s">
        <v>1413</v>
      </c>
      <c r="B1322" s="32" t="s">
        <v>59</v>
      </c>
      <c r="C1322" s="33">
        <v>43790</v>
      </c>
      <c r="D1322" s="37">
        <f ca="1">TODAY()-Table15[Reservation Placed Date]</f>
        <v>1604</v>
      </c>
      <c r="E1322" s="32" t="s">
        <v>25</v>
      </c>
      <c r="F1322" s="34">
        <v>45281</v>
      </c>
      <c r="G1322" s="36">
        <f ca="1">TODAY()-Table15[Order Invitation Received Date]</f>
        <v>113</v>
      </c>
      <c r="H1322" s="34">
        <v>45281</v>
      </c>
      <c r="I1322" s="36">
        <f ca="1">TODAY()-Table15[Order Placed Date]</f>
        <v>113</v>
      </c>
      <c r="J1322" s="32" t="s">
        <v>21</v>
      </c>
      <c r="K1322" s="32" t="s">
        <v>1414</v>
      </c>
      <c r="L1322" s="32" t="s">
        <v>442</v>
      </c>
      <c r="M1322" s="32" t="s">
        <v>43</v>
      </c>
      <c r="N1322" s="46" t="s">
        <v>24</v>
      </c>
      <c r="O1322" s="32" t="s">
        <v>25</v>
      </c>
      <c r="P1322" s="32" t="s">
        <v>26</v>
      </c>
    </row>
    <row r="1323" spans="1:16" x14ac:dyDescent="0.25">
      <c r="A1323" s="49" t="s">
        <v>1515</v>
      </c>
      <c r="B1323" s="32" t="s">
        <v>59</v>
      </c>
      <c r="C1323" s="33">
        <v>43790</v>
      </c>
      <c r="D1323" s="37">
        <f ca="1">TODAY()-Table15[Reservation Placed Date]</f>
        <v>1604</v>
      </c>
      <c r="E1323" s="32" t="s">
        <v>25</v>
      </c>
      <c r="F1323" s="34">
        <v>45281</v>
      </c>
      <c r="G1323" s="36">
        <f ca="1">TODAY()-Table15[Order Invitation Received Date]</f>
        <v>113</v>
      </c>
      <c r="H1323" s="34">
        <v>45281</v>
      </c>
      <c r="I1323" s="36">
        <f ca="1">TODAY()-Table15[Order Placed Date]</f>
        <v>113</v>
      </c>
      <c r="J1323" s="32" t="s">
        <v>134</v>
      </c>
      <c r="K1323" s="32" t="s">
        <v>992</v>
      </c>
      <c r="L1323" s="32" t="s">
        <v>473</v>
      </c>
      <c r="M1323" s="32" t="s">
        <v>43</v>
      </c>
      <c r="N1323" s="46" t="s">
        <v>24</v>
      </c>
      <c r="O1323" s="32" t="s">
        <v>25</v>
      </c>
      <c r="P1323" s="32" t="s">
        <v>26</v>
      </c>
    </row>
    <row r="1324" spans="1:16" x14ac:dyDescent="0.25">
      <c r="A1324" s="49" t="s">
        <v>850</v>
      </c>
      <c r="B1324" s="32" t="s">
        <v>64</v>
      </c>
      <c r="C1324" s="33">
        <v>43790</v>
      </c>
      <c r="D1324" s="37">
        <f ca="1">TODAY()-Table15[Reservation Placed Date]</f>
        <v>1604</v>
      </c>
      <c r="E1324" s="32" t="s">
        <v>25</v>
      </c>
      <c r="F1324" s="34">
        <v>45281</v>
      </c>
      <c r="G1324" s="36">
        <f ca="1">TODAY()-Table15[Order Invitation Received Date]</f>
        <v>113</v>
      </c>
      <c r="H1324" s="34" t="s">
        <v>851</v>
      </c>
      <c r="I1324" s="36" t="e">
        <f ca="1">TODAY()-Table15[Order Placed Date]</f>
        <v>#VALUE!</v>
      </c>
      <c r="J1324" s="32" t="s">
        <v>427</v>
      </c>
      <c r="K1324" s="32" t="s">
        <v>852</v>
      </c>
      <c r="L1324" s="32" t="s">
        <v>127</v>
      </c>
      <c r="M1324" s="32" t="s">
        <v>43</v>
      </c>
      <c r="N1324" s="46" t="s">
        <v>24</v>
      </c>
      <c r="O1324" s="32" t="s">
        <v>25</v>
      </c>
      <c r="P1324" s="32" t="s">
        <v>26</v>
      </c>
    </row>
    <row r="1325" spans="1:16" x14ac:dyDescent="0.25">
      <c r="A1325" s="49" t="s">
        <v>796</v>
      </c>
      <c r="B1325" s="32" t="s">
        <v>728</v>
      </c>
      <c r="C1325" s="33">
        <v>43790</v>
      </c>
      <c r="D1325" s="37">
        <f ca="1">TODAY()-Table15[Reservation Placed Date]</f>
        <v>1604</v>
      </c>
      <c r="E1325" s="32" t="s">
        <v>25</v>
      </c>
      <c r="F1325" s="34">
        <v>45281</v>
      </c>
      <c r="G1325" s="36">
        <f ca="1">TODAY()-Table15[Order Invitation Received Date]</f>
        <v>113</v>
      </c>
      <c r="H1325" s="34">
        <v>45281</v>
      </c>
      <c r="I1325" s="36">
        <f ca="1">TODAY()-Table15[Order Placed Date]</f>
        <v>113</v>
      </c>
      <c r="J1325" s="32" t="s">
        <v>30</v>
      </c>
      <c r="K1325" s="32" t="s">
        <v>185</v>
      </c>
      <c r="L1325" s="32" t="s">
        <v>473</v>
      </c>
      <c r="M1325" s="32" t="s">
        <v>43</v>
      </c>
      <c r="N1325" s="46" t="s">
        <v>24</v>
      </c>
      <c r="O1325" s="32" t="s">
        <v>25</v>
      </c>
      <c r="P1325" s="32" t="s">
        <v>26</v>
      </c>
    </row>
    <row r="1326" spans="1:16" x14ac:dyDescent="0.25">
      <c r="A1326" s="49" t="s">
        <v>862</v>
      </c>
      <c r="B1326" s="32" t="s">
        <v>64</v>
      </c>
      <c r="C1326" s="33">
        <v>43790</v>
      </c>
      <c r="D1326" s="37">
        <f ca="1">TODAY()-Table15[Reservation Placed Date]</f>
        <v>1604</v>
      </c>
      <c r="E1326" s="32" t="s">
        <v>25</v>
      </c>
      <c r="F1326" s="34">
        <v>45281</v>
      </c>
      <c r="G1326" s="36">
        <f ca="1">TODAY()-Table15[Order Invitation Received Date]</f>
        <v>113</v>
      </c>
      <c r="H1326" s="34">
        <v>45281</v>
      </c>
      <c r="I1326" s="36">
        <f ca="1">TODAY()-Table15[Order Placed Date]</f>
        <v>113</v>
      </c>
      <c r="J1326" s="32" t="s">
        <v>482</v>
      </c>
      <c r="K1326" s="32" t="s">
        <v>863</v>
      </c>
      <c r="L1326" s="32" t="s">
        <v>473</v>
      </c>
      <c r="M1326" s="32" t="s">
        <v>43</v>
      </c>
      <c r="N1326" s="46" t="s">
        <v>24</v>
      </c>
      <c r="O1326" s="32" t="s">
        <v>25</v>
      </c>
      <c r="P1326" s="32" t="s">
        <v>26</v>
      </c>
    </row>
    <row r="1327" spans="1:16" x14ac:dyDescent="0.25">
      <c r="A1327" s="49" t="s">
        <v>763</v>
      </c>
      <c r="B1327" s="32" t="s">
        <v>19</v>
      </c>
      <c r="C1327" s="33">
        <v>43790</v>
      </c>
      <c r="D1327" s="37">
        <f ca="1">TODAY()-Table15[Reservation Placed Date]</f>
        <v>1604</v>
      </c>
      <c r="E1327" s="32" t="s">
        <v>25</v>
      </c>
      <c r="F1327" s="34">
        <v>45281</v>
      </c>
      <c r="G1327" s="36">
        <f ca="1">TODAY()-Table15[Order Invitation Received Date]</f>
        <v>113</v>
      </c>
      <c r="H1327" s="34">
        <v>45281</v>
      </c>
      <c r="I1327" s="36">
        <f ca="1">TODAY()-Table15[Order Placed Date]</f>
        <v>113</v>
      </c>
      <c r="J1327" s="32" t="s">
        <v>238</v>
      </c>
      <c r="K1327" s="32" t="s">
        <v>764</v>
      </c>
      <c r="L1327" s="32" t="s">
        <v>765</v>
      </c>
      <c r="M1327" s="32" t="s">
        <v>43</v>
      </c>
      <c r="N1327" s="46" t="s">
        <v>24</v>
      </c>
      <c r="O1327" s="32" t="s">
        <v>25</v>
      </c>
      <c r="P1327" s="32" t="s">
        <v>26</v>
      </c>
    </row>
    <row r="1328" spans="1:16" x14ac:dyDescent="0.25">
      <c r="A1328" s="49" t="s">
        <v>755</v>
      </c>
      <c r="B1328" s="32" t="s">
        <v>756</v>
      </c>
      <c r="C1328" s="33">
        <v>43790</v>
      </c>
      <c r="D1328" s="37">
        <f ca="1">TODAY()-Table15[Reservation Placed Date]</f>
        <v>1604</v>
      </c>
      <c r="E1328" s="32" t="s">
        <v>25</v>
      </c>
      <c r="F1328" s="34">
        <v>45281</v>
      </c>
      <c r="G1328" s="36">
        <f ca="1">TODAY()-Table15[Order Invitation Received Date]</f>
        <v>113</v>
      </c>
      <c r="H1328" s="34">
        <v>45281</v>
      </c>
      <c r="I1328" s="36">
        <f ca="1">TODAY()-Table15[Order Placed Date]</f>
        <v>113</v>
      </c>
      <c r="J1328" s="32" t="s">
        <v>427</v>
      </c>
      <c r="K1328" s="32" t="s">
        <v>757</v>
      </c>
      <c r="L1328" s="32" t="s">
        <v>758</v>
      </c>
      <c r="M1328" s="32" t="s">
        <v>43</v>
      </c>
      <c r="N1328" s="46" t="s">
        <v>24</v>
      </c>
      <c r="O1328" s="32" t="s">
        <v>25</v>
      </c>
      <c r="P1328" s="32" t="s">
        <v>26</v>
      </c>
    </row>
    <row r="1329" spans="1:16" ht="25.5" x14ac:dyDescent="0.25">
      <c r="A1329" s="49" t="s">
        <v>1934</v>
      </c>
      <c r="B1329" s="32" t="s">
        <v>64</v>
      </c>
      <c r="C1329" s="33">
        <v>43790</v>
      </c>
      <c r="D1329" s="37">
        <f ca="1">TODAY()-Table15[Reservation Placed Date]</f>
        <v>1604</v>
      </c>
      <c r="E1329" s="32" t="s">
        <v>25</v>
      </c>
      <c r="F1329" s="34">
        <v>45281</v>
      </c>
      <c r="G1329" s="36">
        <f ca="1">TODAY()-Table15[Order Invitation Received Date]</f>
        <v>113</v>
      </c>
      <c r="H1329" s="34">
        <v>45288</v>
      </c>
      <c r="I1329" s="36">
        <f ca="1">TODAY()-Table15[Order Placed Date]</f>
        <v>106</v>
      </c>
      <c r="J1329" s="32" t="s">
        <v>427</v>
      </c>
      <c r="K1329" s="32" t="s">
        <v>1935</v>
      </c>
      <c r="L1329" s="32" t="s">
        <v>1936</v>
      </c>
      <c r="M1329" s="32" t="s">
        <v>43</v>
      </c>
      <c r="N1329" s="46" t="s">
        <v>340</v>
      </c>
      <c r="O1329" s="32" t="s">
        <v>25</v>
      </c>
      <c r="P1329" s="32" t="s">
        <v>26</v>
      </c>
    </row>
    <row r="1330" spans="1:16" x14ac:dyDescent="0.25">
      <c r="A1330" s="49" t="s">
        <v>1345</v>
      </c>
      <c r="B1330" s="32" t="s">
        <v>59</v>
      </c>
      <c r="C1330" s="33">
        <v>43790</v>
      </c>
      <c r="D1330" s="37">
        <f ca="1">TODAY()-Table15[Reservation Placed Date]</f>
        <v>1604</v>
      </c>
      <c r="E1330" s="32" t="s">
        <v>25</v>
      </c>
      <c r="F1330" s="34">
        <v>45281</v>
      </c>
      <c r="G1330" s="36">
        <f ca="1">TODAY()-Table15[Order Invitation Received Date]</f>
        <v>113</v>
      </c>
      <c r="H1330" s="34">
        <v>45281</v>
      </c>
      <c r="I1330" s="36">
        <f ca="1">TODAY()-Table15[Order Placed Date]</f>
        <v>113</v>
      </c>
      <c r="J1330" s="32" t="s">
        <v>119</v>
      </c>
      <c r="K1330" s="32" t="s">
        <v>1346</v>
      </c>
      <c r="L1330" s="32" t="s">
        <v>469</v>
      </c>
      <c r="M1330" s="32" t="s">
        <v>43</v>
      </c>
      <c r="N1330" s="46" t="s">
        <v>340</v>
      </c>
      <c r="O1330" s="32" t="s">
        <v>25</v>
      </c>
      <c r="P1330" s="32" t="s">
        <v>26</v>
      </c>
    </row>
    <row r="1331" spans="1:16" x14ac:dyDescent="0.25">
      <c r="A1331" s="49" t="s">
        <v>1567</v>
      </c>
      <c r="B1331" s="32" t="s">
        <v>64</v>
      </c>
      <c r="C1331" s="33">
        <v>43790</v>
      </c>
      <c r="D1331" s="37">
        <f ca="1">TODAY()-Table15[Reservation Placed Date]</f>
        <v>1604</v>
      </c>
      <c r="E1331" s="32" t="s">
        <v>25</v>
      </c>
      <c r="F1331" s="34">
        <v>45281</v>
      </c>
      <c r="G1331" s="36">
        <f ca="1">TODAY()-Table15[Order Invitation Received Date]</f>
        <v>113</v>
      </c>
      <c r="H1331" s="34">
        <v>45282</v>
      </c>
      <c r="I1331" s="36">
        <f ca="1">TODAY()-Table15[Order Placed Date]</f>
        <v>112</v>
      </c>
      <c r="J1331" s="32" t="s">
        <v>634</v>
      </c>
      <c r="K1331" s="32" t="s">
        <v>25</v>
      </c>
      <c r="L1331" s="32" t="s">
        <v>1568</v>
      </c>
      <c r="M1331" s="32" t="s">
        <v>43</v>
      </c>
      <c r="N1331" s="46" t="s">
        <v>24</v>
      </c>
      <c r="O1331" s="32" t="s">
        <v>25</v>
      </c>
      <c r="P1331" s="32" t="s">
        <v>26</v>
      </c>
    </row>
    <row r="1332" spans="1:16" x14ac:dyDescent="0.25">
      <c r="A1332" s="49" t="s">
        <v>2043</v>
      </c>
      <c r="B1332" s="32" t="s">
        <v>64</v>
      </c>
      <c r="C1332" s="33">
        <v>43790</v>
      </c>
      <c r="D1332" s="37">
        <f ca="1">TODAY()-Table15[Reservation Placed Date]</f>
        <v>1604</v>
      </c>
      <c r="E1332" s="32" t="s">
        <v>25</v>
      </c>
      <c r="F1332" s="34">
        <v>45281</v>
      </c>
      <c r="G1332" s="36">
        <f ca="1">TODAY()-Table15[Order Invitation Received Date]</f>
        <v>113</v>
      </c>
      <c r="H1332" s="34">
        <v>45281</v>
      </c>
      <c r="I1332" s="36">
        <f ca="1">TODAY()-Table15[Order Placed Date]</f>
        <v>113</v>
      </c>
      <c r="J1332" s="32" t="s">
        <v>253</v>
      </c>
      <c r="K1332" s="32" t="s">
        <v>1049</v>
      </c>
      <c r="L1332" s="32" t="s">
        <v>1833</v>
      </c>
      <c r="M1332" s="32" t="s">
        <v>43</v>
      </c>
      <c r="N1332" s="46" t="s">
        <v>24</v>
      </c>
      <c r="O1332" s="32" t="s">
        <v>25</v>
      </c>
      <c r="P1332" s="32" t="s">
        <v>26</v>
      </c>
    </row>
    <row r="1333" spans="1:16" x14ac:dyDescent="0.25">
      <c r="A1333" s="49" t="s">
        <v>1123</v>
      </c>
      <c r="B1333" s="32" t="s">
        <v>64</v>
      </c>
      <c r="C1333" s="33">
        <v>43790</v>
      </c>
      <c r="D1333" s="37">
        <f ca="1">TODAY()-Table15[Reservation Placed Date]</f>
        <v>1604</v>
      </c>
      <c r="E1333" s="32" t="s">
        <v>25</v>
      </c>
      <c r="F1333" s="34">
        <v>45281</v>
      </c>
      <c r="G1333" s="36">
        <f ca="1">TODAY()-Table15[Order Invitation Received Date]</f>
        <v>113</v>
      </c>
      <c r="H1333" s="34">
        <v>45281</v>
      </c>
      <c r="I1333" s="36">
        <f ca="1">TODAY()-Table15[Order Placed Date]</f>
        <v>113</v>
      </c>
      <c r="J1333" s="32" t="s">
        <v>528</v>
      </c>
      <c r="K1333" s="32" t="s">
        <v>25</v>
      </c>
      <c r="L1333" s="32" t="s">
        <v>752</v>
      </c>
      <c r="M1333" s="32" t="s">
        <v>43</v>
      </c>
      <c r="N1333" s="46" t="s">
        <v>24</v>
      </c>
      <c r="O1333" s="32" t="s">
        <v>25</v>
      </c>
      <c r="P1333" s="32" t="s">
        <v>26</v>
      </c>
    </row>
    <row r="1334" spans="1:16" x14ac:dyDescent="0.25">
      <c r="A1334" s="49" t="s">
        <v>1209</v>
      </c>
      <c r="B1334" s="32" t="s">
        <v>59</v>
      </c>
      <c r="C1334" s="33">
        <v>43790</v>
      </c>
      <c r="D1334" s="37">
        <f ca="1">TODAY()-Table15[Reservation Placed Date]</f>
        <v>1604</v>
      </c>
      <c r="E1334" s="32" t="s">
        <v>25</v>
      </c>
      <c r="F1334" s="34">
        <v>45281</v>
      </c>
      <c r="G1334" s="36">
        <f ca="1">TODAY()-Table15[Order Invitation Received Date]</f>
        <v>113</v>
      </c>
      <c r="H1334" s="34">
        <v>45281</v>
      </c>
      <c r="I1334" s="36">
        <f ca="1">TODAY()-Table15[Order Placed Date]</f>
        <v>113</v>
      </c>
      <c r="J1334" s="32" t="s">
        <v>134</v>
      </c>
      <c r="K1334" s="32" t="s">
        <v>1210</v>
      </c>
      <c r="L1334" s="32" t="s">
        <v>469</v>
      </c>
      <c r="M1334" s="32" t="s">
        <v>43</v>
      </c>
      <c r="N1334" s="46" t="s">
        <v>24</v>
      </c>
      <c r="O1334" s="32" t="s">
        <v>25</v>
      </c>
      <c r="P1334" s="32" t="s">
        <v>26</v>
      </c>
    </row>
    <row r="1335" spans="1:16" x14ac:dyDescent="0.25">
      <c r="A1335" s="49" t="s">
        <v>1912</v>
      </c>
      <c r="B1335" s="32" t="s">
        <v>59</v>
      </c>
      <c r="C1335" s="33">
        <v>43790</v>
      </c>
      <c r="D1335" s="37">
        <f ca="1">TODAY()-Table15[Reservation Placed Date]</f>
        <v>1604</v>
      </c>
      <c r="E1335" s="32" t="s">
        <v>25</v>
      </c>
      <c r="F1335" s="34">
        <v>45281</v>
      </c>
      <c r="G1335" s="36">
        <f ca="1">TODAY()-Table15[Order Invitation Received Date]</f>
        <v>113</v>
      </c>
      <c r="H1335" s="34">
        <v>45281</v>
      </c>
      <c r="I1335" s="36">
        <f ca="1">TODAY()-Table15[Order Placed Date]</f>
        <v>113</v>
      </c>
      <c r="J1335" s="32" t="s">
        <v>701</v>
      </c>
      <c r="K1335" s="32" t="s">
        <v>1503</v>
      </c>
      <c r="L1335" s="32" t="s">
        <v>1913</v>
      </c>
      <c r="M1335" s="32" t="s">
        <v>43</v>
      </c>
      <c r="N1335" s="46" t="s">
        <v>24</v>
      </c>
      <c r="O1335" s="32" t="s">
        <v>25</v>
      </c>
      <c r="P1335" s="32" t="s">
        <v>26</v>
      </c>
    </row>
    <row r="1336" spans="1:16" x14ac:dyDescent="0.25">
      <c r="A1336" s="49" t="s">
        <v>1141</v>
      </c>
      <c r="B1336" s="32" t="s">
        <v>59</v>
      </c>
      <c r="C1336" s="33">
        <v>43790</v>
      </c>
      <c r="D1336" s="37">
        <f ca="1">TODAY()-Table15[Reservation Placed Date]</f>
        <v>1604</v>
      </c>
      <c r="E1336" s="32" t="s">
        <v>25</v>
      </c>
      <c r="F1336" s="34">
        <v>45281</v>
      </c>
      <c r="G1336" s="36">
        <f ca="1">TODAY()-Table15[Order Invitation Received Date]</f>
        <v>113</v>
      </c>
      <c r="H1336" s="34">
        <v>45281</v>
      </c>
      <c r="I1336" s="36">
        <f ca="1">TODAY()-Table15[Order Placed Date]</f>
        <v>113</v>
      </c>
      <c r="J1336" s="32" t="s">
        <v>36</v>
      </c>
      <c r="K1336" s="32" t="s">
        <v>1142</v>
      </c>
      <c r="L1336" s="32" t="s">
        <v>469</v>
      </c>
      <c r="M1336" s="32" t="s">
        <v>43</v>
      </c>
      <c r="N1336" s="46" t="s">
        <v>24</v>
      </c>
      <c r="O1336" s="32" t="s">
        <v>25</v>
      </c>
      <c r="P1336" s="32" t="s">
        <v>26</v>
      </c>
    </row>
    <row r="1337" spans="1:16" x14ac:dyDescent="0.25">
      <c r="A1337" s="49" t="s">
        <v>820</v>
      </c>
      <c r="B1337" s="32" t="s">
        <v>59</v>
      </c>
      <c r="C1337" s="33">
        <v>43790</v>
      </c>
      <c r="D1337" s="37">
        <f ca="1">TODAY()-Table15[Reservation Placed Date]</f>
        <v>1604</v>
      </c>
      <c r="E1337" s="32" t="s">
        <v>25</v>
      </c>
      <c r="F1337" s="34">
        <v>45281</v>
      </c>
      <c r="G1337" s="36">
        <f ca="1">TODAY()-Table15[Order Invitation Received Date]</f>
        <v>113</v>
      </c>
      <c r="H1337" s="34">
        <v>45281</v>
      </c>
      <c r="I1337" s="36">
        <f ca="1">TODAY()-Table15[Order Placed Date]</f>
        <v>113</v>
      </c>
      <c r="J1337" s="32" t="s">
        <v>369</v>
      </c>
      <c r="K1337" s="32" t="s">
        <v>821</v>
      </c>
      <c r="L1337" s="32" t="s">
        <v>469</v>
      </c>
      <c r="M1337" s="32" t="s">
        <v>43</v>
      </c>
      <c r="N1337" s="46" t="s">
        <v>24</v>
      </c>
      <c r="O1337" s="32" t="s">
        <v>25</v>
      </c>
      <c r="P1337" s="32" t="s">
        <v>26</v>
      </c>
    </row>
    <row r="1338" spans="1:16" ht="38.25" x14ac:dyDescent="0.25">
      <c r="A1338" s="49" t="s">
        <v>2308</v>
      </c>
      <c r="B1338" s="32" t="s">
        <v>59</v>
      </c>
      <c r="C1338" s="33">
        <v>43790</v>
      </c>
      <c r="D1338" s="37">
        <f ca="1">TODAY()-Table15[Reservation Placed Date]</f>
        <v>1604</v>
      </c>
      <c r="E1338" s="32" t="s">
        <v>25</v>
      </c>
      <c r="F1338" s="34">
        <v>45281</v>
      </c>
      <c r="G1338" s="36">
        <f ca="1">TODAY()-Table15[Order Invitation Received Date]</f>
        <v>113</v>
      </c>
      <c r="H1338" s="34">
        <v>45284</v>
      </c>
      <c r="I1338" s="36">
        <f ca="1">TODAY()-Table15[Order Placed Date]</f>
        <v>110</v>
      </c>
      <c r="J1338" s="32" t="s">
        <v>369</v>
      </c>
      <c r="K1338" s="32" t="s">
        <v>2309</v>
      </c>
      <c r="L1338" s="32" t="s">
        <v>2310</v>
      </c>
      <c r="M1338" s="32" t="s">
        <v>43</v>
      </c>
      <c r="N1338" s="46" t="s">
        <v>24</v>
      </c>
      <c r="O1338" s="32" t="s">
        <v>25</v>
      </c>
      <c r="P1338" s="32" t="s">
        <v>26</v>
      </c>
    </row>
    <row r="1339" spans="1:16" x14ac:dyDescent="0.25">
      <c r="A1339" s="49" t="s">
        <v>1011</v>
      </c>
      <c r="B1339" s="32" t="s">
        <v>64</v>
      </c>
      <c r="C1339" s="33">
        <v>43790</v>
      </c>
      <c r="D1339" s="37">
        <f ca="1">TODAY()-Table15[Reservation Placed Date]</f>
        <v>1604</v>
      </c>
      <c r="E1339" s="32" t="s">
        <v>25</v>
      </c>
      <c r="F1339" s="34">
        <v>45281</v>
      </c>
      <c r="G1339" s="36">
        <f ca="1">TODAY()-Table15[Order Invitation Received Date]</f>
        <v>113</v>
      </c>
      <c r="H1339" s="34">
        <v>45281</v>
      </c>
      <c r="I1339" s="36">
        <f ca="1">TODAY()-Table15[Order Placed Date]</f>
        <v>113</v>
      </c>
      <c r="J1339" s="32" t="s">
        <v>486</v>
      </c>
      <c r="K1339" s="32" t="s">
        <v>1012</v>
      </c>
      <c r="L1339" s="32" t="s">
        <v>32</v>
      </c>
      <c r="M1339" s="32" t="s">
        <v>43</v>
      </c>
      <c r="N1339" s="46" t="s">
        <v>24</v>
      </c>
      <c r="O1339" s="32" t="s">
        <v>25</v>
      </c>
      <c r="P1339" s="32" t="s">
        <v>26</v>
      </c>
    </row>
    <row r="1340" spans="1:16" x14ac:dyDescent="0.25">
      <c r="A1340" s="49" t="s">
        <v>1014</v>
      </c>
      <c r="B1340" s="32" t="s">
        <v>59</v>
      </c>
      <c r="C1340" s="33">
        <v>43790</v>
      </c>
      <c r="D1340" s="37">
        <f ca="1">TODAY()-Table15[Reservation Placed Date]</f>
        <v>1604</v>
      </c>
      <c r="E1340" s="32" t="s">
        <v>25</v>
      </c>
      <c r="F1340" s="34">
        <v>45281</v>
      </c>
      <c r="G1340" s="36">
        <f ca="1">TODAY()-Table15[Order Invitation Received Date]</f>
        <v>113</v>
      </c>
      <c r="H1340" s="34">
        <v>45281</v>
      </c>
      <c r="I1340" s="36">
        <f ca="1">TODAY()-Table15[Order Placed Date]</f>
        <v>113</v>
      </c>
      <c r="J1340" s="32" t="s">
        <v>418</v>
      </c>
      <c r="K1340" s="32" t="s">
        <v>285</v>
      </c>
      <c r="L1340" s="32" t="s">
        <v>446</v>
      </c>
      <c r="M1340" s="32" t="s">
        <v>43</v>
      </c>
      <c r="N1340" s="46" t="s">
        <v>24</v>
      </c>
      <c r="O1340" s="32" t="s">
        <v>25</v>
      </c>
      <c r="P1340" s="32" t="s">
        <v>26</v>
      </c>
    </row>
    <row r="1341" spans="1:16" x14ac:dyDescent="0.25">
      <c r="A1341" s="49" t="s">
        <v>3428</v>
      </c>
      <c r="B1341" s="32" t="s">
        <v>64</v>
      </c>
      <c r="C1341" s="33">
        <v>43790</v>
      </c>
      <c r="D1341" s="37">
        <f ca="1">TODAY()-Table15[Reservation Placed Date]</f>
        <v>1604</v>
      </c>
      <c r="E1341" s="46" t="s">
        <v>20</v>
      </c>
      <c r="F1341" s="34">
        <v>45281</v>
      </c>
      <c r="G1341" s="36">
        <f ca="1">TODAY()-Table15[Order Invitation Received Date]</f>
        <v>113</v>
      </c>
      <c r="H1341" s="34">
        <v>45281</v>
      </c>
      <c r="I1341" s="36">
        <f ca="1">TODAY()-Table15[Order Placed Date]</f>
        <v>113</v>
      </c>
      <c r="J1341" s="32" t="s">
        <v>36</v>
      </c>
      <c r="K1341" s="32" t="s">
        <v>2767</v>
      </c>
      <c r="L1341" s="34">
        <v>45385</v>
      </c>
      <c r="M1341" s="32" t="s">
        <v>43</v>
      </c>
      <c r="N1341" s="46" t="s">
        <v>24</v>
      </c>
      <c r="O1341" s="32" t="s">
        <v>25</v>
      </c>
      <c r="P1341" s="46" t="s">
        <v>20</v>
      </c>
    </row>
    <row r="1342" spans="1:16" x14ac:dyDescent="0.25">
      <c r="A1342" s="49" t="s">
        <v>3180</v>
      </c>
      <c r="B1342" s="32" t="s">
        <v>210</v>
      </c>
      <c r="C1342" s="33">
        <v>43790</v>
      </c>
      <c r="D1342" s="37">
        <f ca="1">TODAY()-Table15[Reservation Placed Date]</f>
        <v>1604</v>
      </c>
      <c r="E1342" s="46" t="s">
        <v>20</v>
      </c>
      <c r="F1342" s="34">
        <v>45281</v>
      </c>
      <c r="G1342" s="36">
        <f ca="1">TODAY()-Table15[Order Invitation Received Date]</f>
        <v>113</v>
      </c>
      <c r="H1342" s="34">
        <v>45282</v>
      </c>
      <c r="I1342" s="36">
        <f ca="1">TODAY()-Table15[Order Placed Date]</f>
        <v>112</v>
      </c>
      <c r="J1342" s="32" t="s">
        <v>427</v>
      </c>
      <c r="K1342" s="32" t="s">
        <v>788</v>
      </c>
      <c r="L1342" s="32" t="s">
        <v>3181</v>
      </c>
      <c r="M1342" s="32" t="s">
        <v>43</v>
      </c>
      <c r="N1342" s="46" t="s">
        <v>24</v>
      </c>
      <c r="O1342" s="32" t="s">
        <v>25</v>
      </c>
      <c r="P1342" s="46" t="s">
        <v>20</v>
      </c>
    </row>
    <row r="1343" spans="1:16" ht="25.5" x14ac:dyDescent="0.25">
      <c r="A1343" s="49" t="s">
        <v>1176</v>
      </c>
      <c r="B1343" s="32" t="s">
        <v>59</v>
      </c>
      <c r="C1343" s="33">
        <v>43790</v>
      </c>
      <c r="D1343" s="37">
        <f ca="1">TODAY()-Table15[Reservation Placed Date]</f>
        <v>1604</v>
      </c>
      <c r="E1343" s="32" t="s">
        <v>25</v>
      </c>
      <c r="F1343" s="34">
        <v>45281</v>
      </c>
      <c r="G1343" s="36">
        <f ca="1">TODAY()-Table15[Order Invitation Received Date]</f>
        <v>113</v>
      </c>
      <c r="H1343" s="34" t="s">
        <v>851</v>
      </c>
      <c r="I1343" s="36" t="e">
        <f ca="1">TODAY()-Table15[Order Placed Date]</f>
        <v>#VALUE!</v>
      </c>
      <c r="J1343" s="32" t="s">
        <v>597</v>
      </c>
      <c r="K1343" s="32" t="s">
        <v>1177</v>
      </c>
      <c r="L1343" s="32" t="s">
        <v>1178</v>
      </c>
      <c r="M1343" s="32" t="s">
        <v>43</v>
      </c>
      <c r="N1343" s="46" t="s">
        <v>24</v>
      </c>
      <c r="O1343" s="32" t="s">
        <v>25</v>
      </c>
      <c r="P1343" s="32" t="s">
        <v>26</v>
      </c>
    </row>
    <row r="1344" spans="1:16" x14ac:dyDescent="0.25">
      <c r="A1344" s="49" t="s">
        <v>1622</v>
      </c>
      <c r="B1344" s="32" t="s">
        <v>19</v>
      </c>
      <c r="C1344" s="33">
        <v>43790</v>
      </c>
      <c r="D1344" s="37">
        <f ca="1">TODAY()-Table15[Reservation Placed Date]</f>
        <v>1604</v>
      </c>
      <c r="E1344" s="32" t="s">
        <v>25</v>
      </c>
      <c r="F1344" s="34">
        <v>45280</v>
      </c>
      <c r="G1344" s="36">
        <f ca="1">TODAY()-Table15[Order Invitation Received Date]</f>
        <v>114</v>
      </c>
      <c r="H1344" s="34">
        <v>45280</v>
      </c>
      <c r="I1344" s="36">
        <f ca="1">TODAY()-Table15[Order Placed Date]</f>
        <v>114</v>
      </c>
      <c r="J1344" s="32" t="s">
        <v>1019</v>
      </c>
      <c r="K1344" s="32" t="s">
        <v>1020</v>
      </c>
      <c r="L1344" s="32" t="s">
        <v>1623</v>
      </c>
      <c r="M1344" s="32" t="s">
        <v>43</v>
      </c>
      <c r="N1344" s="46" t="s">
        <v>24</v>
      </c>
      <c r="O1344" s="32" t="s">
        <v>25</v>
      </c>
      <c r="P1344" s="32" t="s">
        <v>26</v>
      </c>
    </row>
    <row r="1345" spans="1:16" x14ac:dyDescent="0.25">
      <c r="A1345" s="49" t="s">
        <v>1299</v>
      </c>
      <c r="B1345" s="32" t="s">
        <v>19</v>
      </c>
      <c r="C1345" s="33">
        <v>43790</v>
      </c>
      <c r="D1345" s="37">
        <f ca="1">TODAY()-Table15[Reservation Placed Date]</f>
        <v>1604</v>
      </c>
      <c r="E1345" s="32" t="s">
        <v>25</v>
      </c>
      <c r="F1345" s="34">
        <v>45280</v>
      </c>
      <c r="G1345" s="36">
        <f ca="1">TODAY()-Table15[Order Invitation Received Date]</f>
        <v>114</v>
      </c>
      <c r="H1345" s="34">
        <v>45280</v>
      </c>
      <c r="I1345" s="36">
        <f ca="1">TODAY()-Table15[Order Placed Date]</f>
        <v>114</v>
      </c>
      <c r="J1345" s="32" t="s">
        <v>486</v>
      </c>
      <c r="K1345" s="32" t="s">
        <v>487</v>
      </c>
      <c r="L1345" s="32" t="s">
        <v>655</v>
      </c>
      <c r="M1345" s="32" t="s">
        <v>43</v>
      </c>
      <c r="N1345" s="46" t="s">
        <v>24</v>
      </c>
      <c r="O1345" s="32" t="s">
        <v>25</v>
      </c>
      <c r="P1345" s="32" t="s">
        <v>26</v>
      </c>
    </row>
    <row r="1346" spans="1:16" x14ac:dyDescent="0.25">
      <c r="A1346" s="49" t="s">
        <v>704</v>
      </c>
      <c r="B1346" s="32" t="s">
        <v>19</v>
      </c>
      <c r="C1346" s="33">
        <v>43790</v>
      </c>
      <c r="D1346" s="37">
        <f ca="1">TODAY()-Table15[Reservation Placed Date]</f>
        <v>1604</v>
      </c>
      <c r="E1346" s="46" t="s">
        <v>20</v>
      </c>
      <c r="F1346" s="34">
        <v>45279</v>
      </c>
      <c r="G1346" s="36">
        <f ca="1">TODAY()-Table15[Order Invitation Received Date]</f>
        <v>115</v>
      </c>
      <c r="H1346" s="34">
        <v>45279</v>
      </c>
      <c r="I1346" s="36">
        <f ca="1">TODAY()-Table15[Order Placed Date]</f>
        <v>115</v>
      </c>
      <c r="J1346" s="32" t="s">
        <v>238</v>
      </c>
      <c r="K1346" s="32" t="s">
        <v>705</v>
      </c>
      <c r="L1346" s="32" t="s">
        <v>269</v>
      </c>
      <c r="M1346" s="32" t="s">
        <v>43</v>
      </c>
      <c r="N1346" s="46" t="s">
        <v>24</v>
      </c>
      <c r="O1346" s="32" t="s">
        <v>25</v>
      </c>
      <c r="P1346" s="32" t="s">
        <v>26</v>
      </c>
    </row>
    <row r="1347" spans="1:16" x14ac:dyDescent="0.25">
      <c r="A1347" s="49" t="s">
        <v>3886</v>
      </c>
      <c r="B1347" s="32" t="s">
        <v>19</v>
      </c>
      <c r="C1347" s="33">
        <v>43790</v>
      </c>
      <c r="D1347" s="37">
        <f ca="1">TODAY()-Table15[Reservation Placed Date]</f>
        <v>1604</v>
      </c>
      <c r="E1347" s="46" t="s">
        <v>20</v>
      </c>
      <c r="F1347" s="34">
        <v>45279</v>
      </c>
      <c r="G1347" s="36">
        <f ca="1">TODAY()-Table15[Order Invitation Received Date]</f>
        <v>115</v>
      </c>
      <c r="H1347" s="34">
        <v>45280</v>
      </c>
      <c r="I1347" s="36">
        <f ca="1">TODAY()-Table15[Order Placed Date]</f>
        <v>114</v>
      </c>
      <c r="J1347" s="32" t="s">
        <v>134</v>
      </c>
      <c r="K1347" s="32" t="s">
        <v>1510</v>
      </c>
      <c r="L1347" s="32" t="s">
        <v>469</v>
      </c>
      <c r="M1347" s="32" t="s">
        <v>43</v>
      </c>
      <c r="N1347" s="46" t="s">
        <v>24</v>
      </c>
      <c r="O1347" s="32" t="s">
        <v>25</v>
      </c>
      <c r="P1347" s="32" t="s">
        <v>26</v>
      </c>
    </row>
    <row r="1348" spans="1:16" x14ac:dyDescent="0.25">
      <c r="A1348" s="49" t="s">
        <v>693</v>
      </c>
      <c r="B1348" s="32" t="s">
        <v>19</v>
      </c>
      <c r="C1348" s="33">
        <v>43790</v>
      </c>
      <c r="D1348" s="37">
        <f ca="1">TODAY()-Table15[Reservation Placed Date]</f>
        <v>1604</v>
      </c>
      <c r="E1348" s="32" t="s">
        <v>25</v>
      </c>
      <c r="F1348" s="34">
        <v>45279</v>
      </c>
      <c r="G1348" s="36">
        <f ca="1">TODAY()-Table15[Order Invitation Received Date]</f>
        <v>115</v>
      </c>
      <c r="H1348" s="34">
        <v>45279</v>
      </c>
      <c r="I1348" s="36">
        <f ca="1">TODAY()-Table15[Order Placed Date]</f>
        <v>115</v>
      </c>
      <c r="J1348" s="32" t="s">
        <v>119</v>
      </c>
      <c r="K1348" s="32" t="s">
        <v>694</v>
      </c>
      <c r="L1348" s="32" t="s">
        <v>695</v>
      </c>
      <c r="M1348" s="32" t="s">
        <v>43</v>
      </c>
      <c r="N1348" s="46" t="s">
        <v>24</v>
      </c>
      <c r="O1348" s="32" t="s">
        <v>25</v>
      </c>
      <c r="P1348" s="32" t="s">
        <v>26</v>
      </c>
    </row>
    <row r="1349" spans="1:16" x14ac:dyDescent="0.25">
      <c r="A1349" s="49" t="s">
        <v>907</v>
      </c>
      <c r="B1349" s="32" t="s">
        <v>19</v>
      </c>
      <c r="C1349" s="33">
        <v>43790</v>
      </c>
      <c r="D1349" s="37">
        <f ca="1">TODAY()-Table15[Reservation Placed Date]</f>
        <v>1604</v>
      </c>
      <c r="E1349" s="32" t="s">
        <v>25</v>
      </c>
      <c r="F1349" s="34">
        <v>45279</v>
      </c>
      <c r="G1349" s="36">
        <f ca="1">TODAY()-Table15[Order Invitation Received Date]</f>
        <v>115</v>
      </c>
      <c r="H1349" s="34">
        <v>45279</v>
      </c>
      <c r="I1349" s="36">
        <f ca="1">TODAY()-Table15[Order Placed Date]</f>
        <v>115</v>
      </c>
      <c r="J1349" s="32" t="s">
        <v>410</v>
      </c>
      <c r="K1349" s="32" t="s">
        <v>516</v>
      </c>
      <c r="L1349" s="40">
        <v>45352</v>
      </c>
      <c r="M1349" s="32" t="s">
        <v>43</v>
      </c>
      <c r="N1349" s="46" t="s">
        <v>24</v>
      </c>
      <c r="O1349" s="32" t="s">
        <v>25</v>
      </c>
      <c r="P1349" s="32" t="s">
        <v>26</v>
      </c>
    </row>
    <row r="1350" spans="1:16" x14ac:dyDescent="0.25">
      <c r="A1350" s="49" t="s">
        <v>735</v>
      </c>
      <c r="B1350" s="32" t="s">
        <v>19</v>
      </c>
      <c r="C1350" s="33">
        <v>43790</v>
      </c>
      <c r="D1350" s="37">
        <f ca="1">TODAY()-Table15[Reservation Placed Date]</f>
        <v>1604</v>
      </c>
      <c r="E1350" s="32" t="s">
        <v>25</v>
      </c>
      <c r="F1350" s="34">
        <v>45279</v>
      </c>
      <c r="G1350" s="36">
        <f ca="1">TODAY()-Table15[Order Invitation Received Date]</f>
        <v>115</v>
      </c>
      <c r="H1350" s="34">
        <v>45280</v>
      </c>
      <c r="I1350" s="36">
        <f ca="1">TODAY()-Table15[Order Placed Date]</f>
        <v>114</v>
      </c>
      <c r="J1350" s="32" t="s">
        <v>30</v>
      </c>
      <c r="K1350" s="32" t="s">
        <v>541</v>
      </c>
      <c r="L1350" s="32" t="s">
        <v>736</v>
      </c>
      <c r="M1350" s="32" t="s">
        <v>43</v>
      </c>
      <c r="N1350" s="46" t="s">
        <v>24</v>
      </c>
      <c r="O1350" s="32" t="s">
        <v>25</v>
      </c>
      <c r="P1350" s="32" t="s">
        <v>26</v>
      </c>
    </row>
    <row r="1351" spans="1:16" x14ac:dyDescent="0.25">
      <c r="A1351" s="49" t="s">
        <v>656</v>
      </c>
      <c r="B1351" s="32" t="s">
        <v>29</v>
      </c>
      <c r="C1351" s="33">
        <v>43790</v>
      </c>
      <c r="D1351" s="37">
        <f ca="1">TODAY()-Table15[Reservation Placed Date]</f>
        <v>1604</v>
      </c>
      <c r="E1351" s="32" t="s">
        <v>25</v>
      </c>
      <c r="F1351" s="34">
        <v>45279</v>
      </c>
      <c r="G1351" s="36">
        <f ca="1">TODAY()-Table15[Order Invitation Received Date]</f>
        <v>115</v>
      </c>
      <c r="H1351" s="34">
        <v>45279</v>
      </c>
      <c r="I1351" s="36">
        <f ca="1">TODAY()-Table15[Order Placed Date]</f>
        <v>115</v>
      </c>
      <c r="J1351" s="32" t="s">
        <v>657</v>
      </c>
      <c r="K1351" s="32" t="s">
        <v>658</v>
      </c>
      <c r="L1351" s="32" t="s">
        <v>446</v>
      </c>
      <c r="M1351" s="32" t="s">
        <v>43</v>
      </c>
      <c r="N1351" s="46" t="s">
        <v>24</v>
      </c>
      <c r="O1351" s="32" t="s">
        <v>25</v>
      </c>
      <c r="P1351" s="32" t="s">
        <v>26</v>
      </c>
    </row>
    <row r="1352" spans="1:16" x14ac:dyDescent="0.25">
      <c r="A1352" s="49" t="s">
        <v>860</v>
      </c>
      <c r="B1352" s="32" t="s">
        <v>29</v>
      </c>
      <c r="C1352" s="33">
        <v>43790</v>
      </c>
      <c r="D1352" s="37">
        <f ca="1">TODAY()-Table15[Reservation Placed Date]</f>
        <v>1604</v>
      </c>
      <c r="E1352" s="32" t="s">
        <v>25</v>
      </c>
      <c r="F1352" s="34">
        <v>45279</v>
      </c>
      <c r="G1352" s="36">
        <f ca="1">TODAY()-Table15[Order Invitation Received Date]</f>
        <v>115</v>
      </c>
      <c r="H1352" s="34">
        <v>45280</v>
      </c>
      <c r="I1352" s="36">
        <f ca="1">TODAY()-Table15[Order Placed Date]</f>
        <v>114</v>
      </c>
      <c r="J1352" s="32" t="s">
        <v>238</v>
      </c>
      <c r="K1352" s="32" t="s">
        <v>861</v>
      </c>
      <c r="L1352" s="32" t="s">
        <v>469</v>
      </c>
      <c r="M1352" s="32" t="s">
        <v>43</v>
      </c>
      <c r="N1352" s="46" t="s">
        <v>24</v>
      </c>
      <c r="O1352" s="32" t="s">
        <v>25</v>
      </c>
      <c r="P1352" s="32" t="s">
        <v>26</v>
      </c>
    </row>
    <row r="1353" spans="1:16" x14ac:dyDescent="0.25">
      <c r="A1353" s="49" t="s">
        <v>2714</v>
      </c>
      <c r="B1353" s="32" t="s">
        <v>29</v>
      </c>
      <c r="C1353" s="33">
        <v>43790</v>
      </c>
      <c r="D1353" s="37">
        <f ca="1">TODAY()-Table15[Reservation Placed Date]</f>
        <v>1604</v>
      </c>
      <c r="E1353" s="32" t="s">
        <v>25</v>
      </c>
      <c r="F1353" s="34">
        <v>45279</v>
      </c>
      <c r="G1353" s="36">
        <f ca="1">TODAY()-Table15[Order Invitation Received Date]</f>
        <v>115</v>
      </c>
      <c r="H1353" s="34">
        <v>45279</v>
      </c>
      <c r="I1353" s="36">
        <f ca="1">TODAY()-Table15[Order Placed Date]</f>
        <v>115</v>
      </c>
      <c r="J1353" s="32" t="s">
        <v>597</v>
      </c>
      <c r="K1353" s="32" t="s">
        <v>2715</v>
      </c>
      <c r="L1353" s="32" t="s">
        <v>1220</v>
      </c>
      <c r="M1353" s="32" t="s">
        <v>43</v>
      </c>
      <c r="N1353" s="46" t="s">
        <v>24</v>
      </c>
      <c r="O1353" s="32" t="s">
        <v>25</v>
      </c>
      <c r="P1353" s="32" t="s">
        <v>26</v>
      </c>
    </row>
    <row r="1354" spans="1:16" x14ac:dyDescent="0.25">
      <c r="A1354" s="49" t="s">
        <v>874</v>
      </c>
      <c r="B1354" s="32" t="s">
        <v>19</v>
      </c>
      <c r="C1354" s="33">
        <v>43790</v>
      </c>
      <c r="D1354" s="37">
        <f ca="1">TODAY()-Table15[Reservation Placed Date]</f>
        <v>1604</v>
      </c>
      <c r="E1354" s="32" t="s">
        <v>25</v>
      </c>
      <c r="F1354" s="34">
        <v>45279</v>
      </c>
      <c r="G1354" s="36">
        <f ca="1">TODAY()-Table15[Order Invitation Received Date]</f>
        <v>115</v>
      </c>
      <c r="H1354" s="34">
        <v>45279</v>
      </c>
      <c r="I1354" s="36">
        <f ca="1">TODAY()-Table15[Order Placed Date]</f>
        <v>115</v>
      </c>
      <c r="J1354" s="32" t="s">
        <v>253</v>
      </c>
      <c r="K1354" s="32" t="s">
        <v>875</v>
      </c>
      <c r="L1354" s="32" t="s">
        <v>469</v>
      </c>
      <c r="M1354" s="32" t="s">
        <v>43</v>
      </c>
      <c r="N1354" s="46" t="s">
        <v>24</v>
      </c>
      <c r="O1354" s="32" t="s">
        <v>25</v>
      </c>
      <c r="P1354" s="32" t="s">
        <v>26</v>
      </c>
    </row>
    <row r="1355" spans="1:16" x14ac:dyDescent="0.25">
      <c r="A1355" s="49" t="s">
        <v>715</v>
      </c>
      <c r="B1355" s="32" t="s">
        <v>29</v>
      </c>
      <c r="C1355" s="33">
        <v>43790</v>
      </c>
      <c r="D1355" s="37">
        <f ca="1">TODAY()-Table15[Reservation Placed Date]</f>
        <v>1604</v>
      </c>
      <c r="E1355" s="32" t="s">
        <v>25</v>
      </c>
      <c r="F1355" s="34">
        <v>45279</v>
      </c>
      <c r="G1355" s="36">
        <f ca="1">TODAY()-Table15[Order Invitation Received Date]</f>
        <v>115</v>
      </c>
      <c r="H1355" s="34">
        <v>45279</v>
      </c>
      <c r="I1355" s="36">
        <f ca="1">TODAY()-Table15[Order Placed Date]</f>
        <v>115</v>
      </c>
      <c r="J1355" s="32" t="s">
        <v>238</v>
      </c>
      <c r="K1355" s="32" t="s">
        <v>716</v>
      </c>
      <c r="L1355" s="32">
        <v>2024</v>
      </c>
      <c r="M1355" s="32" t="s">
        <v>43</v>
      </c>
      <c r="N1355" s="46" t="s">
        <v>24</v>
      </c>
      <c r="O1355" s="32" t="s">
        <v>25</v>
      </c>
      <c r="P1355" s="32" t="s">
        <v>26</v>
      </c>
    </row>
    <row r="1356" spans="1:16" x14ac:dyDescent="0.25">
      <c r="A1356" s="49" t="s">
        <v>1505</v>
      </c>
      <c r="B1356" s="32" t="s">
        <v>19</v>
      </c>
      <c r="C1356" s="33">
        <v>43790</v>
      </c>
      <c r="D1356" s="37">
        <f ca="1">TODAY()-Table15[Reservation Placed Date]</f>
        <v>1604</v>
      </c>
      <c r="E1356" s="32" t="s">
        <v>25</v>
      </c>
      <c r="F1356" s="34">
        <v>45279</v>
      </c>
      <c r="G1356" s="36">
        <f ca="1">TODAY()-Table15[Order Invitation Received Date]</f>
        <v>115</v>
      </c>
      <c r="H1356" s="34">
        <v>45283</v>
      </c>
      <c r="I1356" s="36">
        <f ca="1">TODAY()-Table15[Order Placed Date]</f>
        <v>111</v>
      </c>
      <c r="J1356" s="32" t="s">
        <v>418</v>
      </c>
      <c r="K1356" s="32" t="s">
        <v>1506</v>
      </c>
      <c r="L1356" s="32" t="s">
        <v>473</v>
      </c>
      <c r="M1356" s="32" t="s">
        <v>43</v>
      </c>
      <c r="N1356" s="46" t="s">
        <v>24</v>
      </c>
      <c r="O1356" s="32" t="s">
        <v>25</v>
      </c>
      <c r="P1356" s="32" t="s">
        <v>26</v>
      </c>
    </row>
    <row r="1357" spans="1:16" x14ac:dyDescent="0.25">
      <c r="A1357" s="49" t="s">
        <v>1180</v>
      </c>
      <c r="B1357" s="32" t="s">
        <v>29</v>
      </c>
      <c r="C1357" s="33">
        <v>43790</v>
      </c>
      <c r="D1357" s="37">
        <f ca="1">TODAY()-Table15[Reservation Placed Date]</f>
        <v>1604</v>
      </c>
      <c r="E1357" s="32" t="s">
        <v>25</v>
      </c>
      <c r="F1357" s="34">
        <v>45279</v>
      </c>
      <c r="G1357" s="36">
        <f ca="1">TODAY()-Table15[Order Invitation Received Date]</f>
        <v>115</v>
      </c>
      <c r="H1357" s="34">
        <v>45279</v>
      </c>
      <c r="I1357" s="36">
        <f ca="1">TODAY()-Table15[Order Placed Date]</f>
        <v>115</v>
      </c>
      <c r="J1357" s="32" t="s">
        <v>597</v>
      </c>
      <c r="K1357" s="32" t="s">
        <v>285</v>
      </c>
      <c r="L1357" s="32" t="s">
        <v>473</v>
      </c>
      <c r="M1357" s="32" t="s">
        <v>43</v>
      </c>
      <c r="N1357" s="46" t="s">
        <v>24</v>
      </c>
      <c r="O1357" s="32" t="s">
        <v>25</v>
      </c>
      <c r="P1357" s="32" t="s">
        <v>26</v>
      </c>
    </row>
    <row r="1358" spans="1:16" x14ac:dyDescent="0.25">
      <c r="A1358" s="49" t="s">
        <v>3893</v>
      </c>
      <c r="B1358" s="32" t="s">
        <v>59</v>
      </c>
      <c r="C1358" s="33">
        <v>43790</v>
      </c>
      <c r="D1358" s="37">
        <f ca="1">TODAY()-Table15[Reservation Placed Date]</f>
        <v>1604</v>
      </c>
      <c r="E1358" s="32" t="s">
        <v>25</v>
      </c>
      <c r="F1358" s="34">
        <v>45279</v>
      </c>
      <c r="G1358" s="36">
        <f ca="1">TODAY()-Table15[Order Invitation Received Date]</f>
        <v>115</v>
      </c>
      <c r="H1358" s="34">
        <v>45281</v>
      </c>
      <c r="I1358" s="36">
        <f ca="1">TODAY()-Table15[Order Placed Date]</f>
        <v>113</v>
      </c>
      <c r="J1358" s="32" t="s">
        <v>36</v>
      </c>
      <c r="K1358" s="32" t="s">
        <v>25</v>
      </c>
      <c r="L1358" s="32" t="s">
        <v>3894</v>
      </c>
      <c r="M1358" s="32" t="s">
        <v>43</v>
      </c>
      <c r="N1358" s="46" t="s">
        <v>24</v>
      </c>
      <c r="O1358" s="32" t="s">
        <v>25</v>
      </c>
      <c r="P1358" s="32" t="s">
        <v>26</v>
      </c>
    </row>
    <row r="1359" spans="1:16" x14ac:dyDescent="0.25">
      <c r="A1359" s="49" t="s">
        <v>1388</v>
      </c>
      <c r="B1359" s="32" t="s">
        <v>29</v>
      </c>
      <c r="C1359" s="33">
        <v>43790</v>
      </c>
      <c r="D1359" s="37">
        <f ca="1">TODAY()-Table15[Reservation Placed Date]</f>
        <v>1604</v>
      </c>
      <c r="E1359" s="32" t="s">
        <v>25</v>
      </c>
      <c r="F1359" s="34">
        <v>45279</v>
      </c>
      <c r="G1359" s="36">
        <f ca="1">TODAY()-Table15[Order Invitation Received Date]</f>
        <v>115</v>
      </c>
      <c r="H1359" s="34">
        <v>45279</v>
      </c>
      <c r="I1359" s="36">
        <f ca="1">TODAY()-Table15[Order Placed Date]</f>
        <v>115</v>
      </c>
      <c r="J1359" s="32" t="s">
        <v>620</v>
      </c>
      <c r="K1359" s="32" t="s">
        <v>1389</v>
      </c>
      <c r="L1359" s="32" t="s">
        <v>82</v>
      </c>
      <c r="M1359" s="32" t="s">
        <v>43</v>
      </c>
      <c r="N1359" s="46" t="s">
        <v>24</v>
      </c>
      <c r="O1359" s="32" t="s">
        <v>25</v>
      </c>
      <c r="P1359" s="32" t="s">
        <v>26</v>
      </c>
    </row>
    <row r="1360" spans="1:16" ht="25.5" x14ac:dyDescent="0.25">
      <c r="A1360" s="49" t="s">
        <v>1322</v>
      </c>
      <c r="B1360" s="32" t="s">
        <v>29</v>
      </c>
      <c r="C1360" s="33">
        <v>43790</v>
      </c>
      <c r="D1360" s="37">
        <f ca="1">TODAY()-Table15[Reservation Placed Date]</f>
        <v>1604</v>
      </c>
      <c r="E1360" s="32" t="s">
        <v>25</v>
      </c>
      <c r="F1360" s="34">
        <v>45279</v>
      </c>
      <c r="G1360" s="36">
        <f ca="1">TODAY()-Table15[Order Invitation Received Date]</f>
        <v>115</v>
      </c>
      <c r="H1360" s="34">
        <v>45279</v>
      </c>
      <c r="I1360" s="36">
        <f ca="1">TODAY()-Table15[Order Placed Date]</f>
        <v>115</v>
      </c>
      <c r="J1360" s="32" t="s">
        <v>394</v>
      </c>
      <c r="K1360" s="32" t="s">
        <v>1323</v>
      </c>
      <c r="L1360" s="32" t="s">
        <v>1324</v>
      </c>
      <c r="M1360" s="32" t="s">
        <v>43</v>
      </c>
      <c r="N1360" s="46" t="s">
        <v>24</v>
      </c>
      <c r="O1360" s="32" t="s">
        <v>25</v>
      </c>
      <c r="P1360" s="32" t="s">
        <v>26</v>
      </c>
    </row>
    <row r="1361" spans="1:16" x14ac:dyDescent="0.25">
      <c r="A1361" s="49" t="s">
        <v>2119</v>
      </c>
      <c r="B1361" s="32" t="s">
        <v>29</v>
      </c>
      <c r="C1361" s="33">
        <v>43790</v>
      </c>
      <c r="D1361" s="37">
        <f ca="1">TODAY()-Table15[Reservation Placed Date]</f>
        <v>1604</v>
      </c>
      <c r="E1361" s="32" t="s">
        <v>25</v>
      </c>
      <c r="F1361" s="34">
        <v>45279</v>
      </c>
      <c r="G1361" s="36">
        <f ca="1">TODAY()-Table15[Order Invitation Received Date]</f>
        <v>115</v>
      </c>
      <c r="H1361" s="34">
        <v>45279</v>
      </c>
      <c r="I1361" s="36">
        <f ca="1">TODAY()-Table15[Order Placed Date]</f>
        <v>115</v>
      </c>
      <c r="J1361" s="32" t="s">
        <v>427</v>
      </c>
      <c r="K1361" s="32" t="s">
        <v>427</v>
      </c>
      <c r="L1361" s="32" t="s">
        <v>1562</v>
      </c>
      <c r="M1361" s="32" t="s">
        <v>43</v>
      </c>
      <c r="N1361" s="46" t="s">
        <v>24</v>
      </c>
      <c r="O1361" s="32" t="s">
        <v>25</v>
      </c>
      <c r="P1361" s="32" t="s">
        <v>26</v>
      </c>
    </row>
    <row r="1362" spans="1:16" x14ac:dyDescent="0.25">
      <c r="A1362" s="49" t="s">
        <v>1378</v>
      </c>
      <c r="B1362" s="32" t="s">
        <v>19</v>
      </c>
      <c r="C1362" s="33">
        <v>43790</v>
      </c>
      <c r="D1362" s="37">
        <f ca="1">TODAY()-Table15[Reservation Placed Date]</f>
        <v>1604</v>
      </c>
      <c r="E1362" s="32" t="s">
        <v>25</v>
      </c>
      <c r="F1362" s="34">
        <v>45279</v>
      </c>
      <c r="G1362" s="36">
        <f ca="1">TODAY()-Table15[Order Invitation Received Date]</f>
        <v>115</v>
      </c>
      <c r="H1362" s="34">
        <v>45279</v>
      </c>
      <c r="I1362" s="36">
        <f ca="1">TODAY()-Table15[Order Placed Date]</f>
        <v>115</v>
      </c>
      <c r="J1362" s="32" t="s">
        <v>410</v>
      </c>
      <c r="K1362" s="32" t="s">
        <v>1379</v>
      </c>
      <c r="L1362" s="32" t="s">
        <v>469</v>
      </c>
      <c r="M1362" s="32" t="s">
        <v>43</v>
      </c>
      <c r="N1362" s="46" t="s">
        <v>24</v>
      </c>
      <c r="O1362" s="32" t="s">
        <v>25</v>
      </c>
      <c r="P1362" s="32" t="s">
        <v>26</v>
      </c>
    </row>
    <row r="1363" spans="1:16" x14ac:dyDescent="0.25">
      <c r="A1363" s="49" t="s">
        <v>680</v>
      </c>
      <c r="B1363" s="32" t="s">
        <v>19</v>
      </c>
      <c r="C1363" s="33">
        <v>43790</v>
      </c>
      <c r="D1363" s="37">
        <f ca="1">TODAY()-Table15[Reservation Placed Date]</f>
        <v>1604</v>
      </c>
      <c r="E1363" s="32" t="s">
        <v>25</v>
      </c>
      <c r="F1363" s="34">
        <v>45279</v>
      </c>
      <c r="G1363" s="36">
        <f ca="1">TODAY()-Table15[Order Invitation Received Date]</f>
        <v>115</v>
      </c>
      <c r="H1363" s="34">
        <v>45279</v>
      </c>
      <c r="I1363" s="36">
        <f ca="1">TODAY()-Table15[Order Placed Date]</f>
        <v>115</v>
      </c>
      <c r="J1363" s="32" t="s">
        <v>410</v>
      </c>
      <c r="K1363" s="32" t="s">
        <v>681</v>
      </c>
      <c r="L1363" s="40">
        <v>45444</v>
      </c>
      <c r="M1363" s="32" t="s">
        <v>43</v>
      </c>
      <c r="N1363" s="46" t="s">
        <v>24</v>
      </c>
      <c r="O1363" s="32" t="s">
        <v>25</v>
      </c>
      <c r="P1363" s="32" t="s">
        <v>26</v>
      </c>
    </row>
    <row r="1364" spans="1:16" x14ac:dyDescent="0.25">
      <c r="A1364" s="49" t="s">
        <v>1710</v>
      </c>
      <c r="B1364" s="32" t="s">
        <v>19</v>
      </c>
      <c r="C1364" s="33">
        <v>43790</v>
      </c>
      <c r="D1364" s="37">
        <f ca="1">TODAY()-Table15[Reservation Placed Date]</f>
        <v>1604</v>
      </c>
      <c r="E1364" s="32" t="s">
        <v>25</v>
      </c>
      <c r="F1364" s="34">
        <v>45279</v>
      </c>
      <c r="G1364" s="36">
        <f ca="1">TODAY()-Table15[Order Invitation Received Date]</f>
        <v>115</v>
      </c>
      <c r="H1364" s="34">
        <v>45280</v>
      </c>
      <c r="I1364" s="36">
        <f ca="1">TODAY()-Table15[Order Placed Date]</f>
        <v>114</v>
      </c>
      <c r="J1364" s="32" t="s">
        <v>36</v>
      </c>
      <c r="K1364" s="32" t="s">
        <v>1711</v>
      </c>
      <c r="L1364" s="32" t="s">
        <v>66</v>
      </c>
      <c r="M1364" s="32" t="s">
        <v>43</v>
      </c>
      <c r="N1364" s="46" t="s">
        <v>24</v>
      </c>
      <c r="O1364" s="32" t="s">
        <v>25</v>
      </c>
      <c r="P1364" s="32" t="s">
        <v>26</v>
      </c>
    </row>
    <row r="1365" spans="1:16" x14ac:dyDescent="0.25">
      <c r="A1365" s="49" t="s">
        <v>481</v>
      </c>
      <c r="B1365" s="32" t="s">
        <v>29</v>
      </c>
      <c r="C1365" s="33">
        <v>43790</v>
      </c>
      <c r="D1365" s="37">
        <f ca="1">TODAY()-Table15[Reservation Placed Date]</f>
        <v>1604</v>
      </c>
      <c r="E1365" s="32" t="s">
        <v>25</v>
      </c>
      <c r="F1365" s="34">
        <v>45276</v>
      </c>
      <c r="G1365" s="36">
        <f ca="1">TODAY()-Table15[Order Invitation Received Date]</f>
        <v>118</v>
      </c>
      <c r="H1365" s="34">
        <v>45276</v>
      </c>
      <c r="I1365" s="36">
        <f ca="1">TODAY()-Table15[Order Placed Date]</f>
        <v>118</v>
      </c>
      <c r="J1365" s="32" t="s">
        <v>482</v>
      </c>
      <c r="K1365" s="32" t="s">
        <v>483</v>
      </c>
      <c r="L1365" s="32" t="s">
        <v>446</v>
      </c>
      <c r="M1365" s="32" t="s">
        <v>43</v>
      </c>
      <c r="N1365" s="46" t="s">
        <v>24</v>
      </c>
      <c r="O1365" s="32" t="s">
        <v>25</v>
      </c>
      <c r="P1365" s="32" t="s">
        <v>26</v>
      </c>
    </row>
    <row r="1366" spans="1:16" x14ac:dyDescent="0.25">
      <c r="A1366" s="49" t="s">
        <v>2427</v>
      </c>
      <c r="B1366" s="32" t="s">
        <v>19</v>
      </c>
      <c r="C1366" s="33">
        <v>43790</v>
      </c>
      <c r="D1366" s="37">
        <f ca="1">TODAY()-Table15[Reservation Placed Date]</f>
        <v>1604</v>
      </c>
      <c r="E1366" s="32" t="s">
        <v>25</v>
      </c>
      <c r="F1366" s="34">
        <v>45276</v>
      </c>
      <c r="G1366" s="36">
        <f ca="1">TODAY()-Table15[Order Invitation Received Date]</f>
        <v>118</v>
      </c>
      <c r="H1366" s="34">
        <v>45276</v>
      </c>
      <c r="I1366" s="36">
        <f ca="1">TODAY()-Table15[Order Placed Date]</f>
        <v>118</v>
      </c>
      <c r="J1366" s="32" t="s">
        <v>436</v>
      </c>
      <c r="K1366" s="32" t="s">
        <v>635</v>
      </c>
      <c r="L1366" s="32" t="s">
        <v>2428</v>
      </c>
      <c r="M1366" s="32" t="s">
        <v>43</v>
      </c>
      <c r="N1366" s="46" t="s">
        <v>24</v>
      </c>
      <c r="O1366" s="32" t="s">
        <v>25</v>
      </c>
      <c r="P1366" s="32" t="s">
        <v>26</v>
      </c>
    </row>
    <row r="1367" spans="1:16" x14ac:dyDescent="0.25">
      <c r="A1367" s="49" t="s">
        <v>471</v>
      </c>
      <c r="B1367" s="32" t="s">
        <v>19</v>
      </c>
      <c r="C1367" s="33">
        <v>43790</v>
      </c>
      <c r="D1367" s="37">
        <f ca="1">TODAY()-Table15[Reservation Placed Date]</f>
        <v>1604</v>
      </c>
      <c r="E1367" s="32" t="s">
        <v>25</v>
      </c>
      <c r="F1367" s="34">
        <v>45276</v>
      </c>
      <c r="G1367" s="36">
        <f ca="1">TODAY()-Table15[Order Invitation Received Date]</f>
        <v>118</v>
      </c>
      <c r="H1367" s="34">
        <v>45276</v>
      </c>
      <c r="I1367" s="36">
        <f ca="1">TODAY()-Table15[Order Placed Date]</f>
        <v>118</v>
      </c>
      <c r="J1367" s="32" t="s">
        <v>180</v>
      </c>
      <c r="K1367" s="32" t="s">
        <v>472</v>
      </c>
      <c r="L1367" s="32" t="s">
        <v>473</v>
      </c>
      <c r="M1367" s="32" t="s">
        <v>43</v>
      </c>
      <c r="N1367" s="46" t="s">
        <v>24</v>
      </c>
      <c r="O1367" s="32" t="s">
        <v>25</v>
      </c>
      <c r="P1367" s="32" t="s">
        <v>26</v>
      </c>
    </row>
    <row r="1368" spans="1:16" x14ac:dyDescent="0.25">
      <c r="A1368" s="49" t="s">
        <v>2509</v>
      </c>
      <c r="B1368" s="32" t="s">
        <v>29</v>
      </c>
      <c r="C1368" s="33">
        <v>43790</v>
      </c>
      <c r="D1368" s="37">
        <f ca="1">TODAY()-Table15[Reservation Placed Date]</f>
        <v>1604</v>
      </c>
      <c r="E1368" s="46" t="s">
        <v>20</v>
      </c>
      <c r="F1368" s="34">
        <v>45275</v>
      </c>
      <c r="G1368" s="36">
        <f ca="1">TODAY()-Table15[Order Invitation Received Date]</f>
        <v>119</v>
      </c>
      <c r="H1368" s="34">
        <v>45275</v>
      </c>
      <c r="I1368" s="36">
        <f ca="1">TODAY()-Table15[Order Placed Date]</f>
        <v>119</v>
      </c>
      <c r="J1368" s="32" t="s">
        <v>30</v>
      </c>
      <c r="K1368" s="32" t="s">
        <v>2510</v>
      </c>
      <c r="L1368" s="40">
        <v>45505</v>
      </c>
      <c r="M1368" s="32" t="s">
        <v>43</v>
      </c>
      <c r="N1368" s="46" t="s">
        <v>24</v>
      </c>
      <c r="O1368" s="32" t="s">
        <v>25</v>
      </c>
      <c r="P1368" s="32" t="s">
        <v>26</v>
      </c>
    </row>
    <row r="1369" spans="1:16" x14ac:dyDescent="0.25">
      <c r="A1369" s="49" t="s">
        <v>542</v>
      </c>
      <c r="B1369" s="32" t="s">
        <v>19</v>
      </c>
      <c r="C1369" s="33">
        <v>43790</v>
      </c>
      <c r="D1369" s="37">
        <f ca="1">TODAY()-Table15[Reservation Placed Date]</f>
        <v>1604</v>
      </c>
      <c r="E1369" s="32" t="s">
        <v>25</v>
      </c>
      <c r="F1369" s="34">
        <v>45275</v>
      </c>
      <c r="G1369" s="36">
        <f ca="1">TODAY()-Table15[Order Invitation Received Date]</f>
        <v>119</v>
      </c>
      <c r="H1369" s="34">
        <v>45275</v>
      </c>
      <c r="I1369" s="36">
        <f ca="1">TODAY()-Table15[Order Placed Date]</f>
        <v>119</v>
      </c>
      <c r="J1369" s="32" t="s">
        <v>134</v>
      </c>
      <c r="K1369" s="32" t="s">
        <v>468</v>
      </c>
      <c r="L1369" s="32" t="s">
        <v>543</v>
      </c>
      <c r="M1369" s="32" t="s">
        <v>43</v>
      </c>
      <c r="N1369" s="46" t="s">
        <v>24</v>
      </c>
      <c r="O1369" s="32" t="s">
        <v>25</v>
      </c>
      <c r="P1369" s="32" t="s">
        <v>26</v>
      </c>
    </row>
    <row r="1370" spans="1:16" x14ac:dyDescent="0.25">
      <c r="A1370" s="49" t="s">
        <v>393</v>
      </c>
      <c r="B1370" s="32" t="s">
        <v>29</v>
      </c>
      <c r="C1370" s="33">
        <v>43790</v>
      </c>
      <c r="D1370" s="37">
        <f ca="1">TODAY()-Table15[Reservation Placed Date]</f>
        <v>1604</v>
      </c>
      <c r="E1370" s="32" t="s">
        <v>25</v>
      </c>
      <c r="F1370" s="34">
        <v>45275</v>
      </c>
      <c r="G1370" s="36">
        <f ca="1">TODAY()-Table15[Order Invitation Received Date]</f>
        <v>119</v>
      </c>
      <c r="H1370" s="34">
        <v>45275</v>
      </c>
      <c r="I1370" s="36">
        <f ca="1">TODAY()-Table15[Order Placed Date]</f>
        <v>119</v>
      </c>
      <c r="J1370" s="32" t="s">
        <v>394</v>
      </c>
      <c r="K1370" s="32" t="s">
        <v>25</v>
      </c>
      <c r="L1370" s="32" t="s">
        <v>395</v>
      </c>
      <c r="M1370" s="32" t="s">
        <v>43</v>
      </c>
      <c r="N1370" s="46" t="s">
        <v>24</v>
      </c>
      <c r="O1370" s="32" t="s">
        <v>25</v>
      </c>
      <c r="P1370" s="32" t="s">
        <v>26</v>
      </c>
    </row>
    <row r="1371" spans="1:16" x14ac:dyDescent="0.25">
      <c r="A1371" s="49" t="s">
        <v>439</v>
      </c>
      <c r="B1371" s="32" t="s">
        <v>29</v>
      </c>
      <c r="C1371" s="33">
        <v>43790</v>
      </c>
      <c r="D1371" s="37">
        <f ca="1">TODAY()-Table15[Reservation Placed Date]</f>
        <v>1604</v>
      </c>
      <c r="E1371" s="32" t="s">
        <v>25</v>
      </c>
      <c r="F1371" s="34">
        <v>45275</v>
      </c>
      <c r="G1371" s="36">
        <f ca="1">TODAY()-Table15[Order Invitation Received Date]</f>
        <v>119</v>
      </c>
      <c r="H1371" s="34">
        <v>45276</v>
      </c>
      <c r="I1371" s="36">
        <f ca="1">TODAY()-Table15[Order Placed Date]</f>
        <v>118</v>
      </c>
      <c r="J1371" s="32" t="s">
        <v>440</v>
      </c>
      <c r="K1371" s="32" t="s">
        <v>441</v>
      </c>
      <c r="L1371" s="32" t="s">
        <v>442</v>
      </c>
      <c r="M1371" s="32" t="s">
        <v>43</v>
      </c>
      <c r="N1371" s="46" t="s">
        <v>24</v>
      </c>
      <c r="O1371" s="32" t="s">
        <v>25</v>
      </c>
      <c r="P1371" s="32" t="s">
        <v>26</v>
      </c>
    </row>
    <row r="1372" spans="1:16" x14ac:dyDescent="0.25">
      <c r="A1372" s="49" t="s">
        <v>895</v>
      </c>
      <c r="B1372" s="32" t="s">
        <v>19</v>
      </c>
      <c r="C1372" s="33">
        <v>43790</v>
      </c>
      <c r="D1372" s="37">
        <f ca="1">TODAY()-Table15[Reservation Placed Date]</f>
        <v>1604</v>
      </c>
      <c r="E1372" s="32" t="s">
        <v>25</v>
      </c>
      <c r="F1372" s="34">
        <v>45275</v>
      </c>
      <c r="G1372" s="36">
        <f ca="1">TODAY()-Table15[Order Invitation Received Date]</f>
        <v>119</v>
      </c>
      <c r="H1372" s="34">
        <v>45276</v>
      </c>
      <c r="I1372" s="36">
        <f ca="1">TODAY()-Table15[Order Placed Date]</f>
        <v>118</v>
      </c>
      <c r="J1372" s="32" t="s">
        <v>896</v>
      </c>
      <c r="K1372" s="32" t="s">
        <v>61</v>
      </c>
      <c r="L1372" s="32" t="s">
        <v>442</v>
      </c>
      <c r="M1372" s="32" t="s">
        <v>43</v>
      </c>
      <c r="N1372" s="46" t="s">
        <v>24</v>
      </c>
      <c r="O1372" s="32" t="s">
        <v>25</v>
      </c>
      <c r="P1372" s="32" t="s">
        <v>26</v>
      </c>
    </row>
    <row r="1373" spans="1:16" x14ac:dyDescent="0.25">
      <c r="A1373" s="49" t="s">
        <v>2485</v>
      </c>
      <c r="B1373" s="32" t="s">
        <v>29</v>
      </c>
      <c r="C1373" s="33">
        <v>43790</v>
      </c>
      <c r="D1373" s="37">
        <f ca="1">TODAY()-Table15[Reservation Placed Date]</f>
        <v>1604</v>
      </c>
      <c r="E1373" s="32" t="s">
        <v>25</v>
      </c>
      <c r="F1373" s="34">
        <v>45275</v>
      </c>
      <c r="G1373" s="36">
        <f ca="1">TODAY()-Table15[Order Invitation Received Date]</f>
        <v>119</v>
      </c>
      <c r="H1373" s="34">
        <v>45275</v>
      </c>
      <c r="I1373" s="36">
        <f ca="1">TODAY()-Table15[Order Placed Date]</f>
        <v>119</v>
      </c>
      <c r="J1373" s="32" t="s">
        <v>1246</v>
      </c>
      <c r="K1373" s="32" t="s">
        <v>2486</v>
      </c>
      <c r="L1373" s="32" t="s">
        <v>2487</v>
      </c>
      <c r="M1373" s="32" t="s">
        <v>43</v>
      </c>
      <c r="N1373" s="46" t="s">
        <v>24</v>
      </c>
      <c r="O1373" s="32" t="s">
        <v>25</v>
      </c>
      <c r="P1373" s="32" t="s">
        <v>26</v>
      </c>
    </row>
    <row r="1374" spans="1:16" x14ac:dyDescent="0.25">
      <c r="A1374" s="49" t="s">
        <v>574</v>
      </c>
      <c r="B1374" s="32" t="s">
        <v>95</v>
      </c>
      <c r="C1374" s="33">
        <v>43790</v>
      </c>
      <c r="D1374" s="37">
        <f ca="1">TODAY()-Table15[Reservation Placed Date]</f>
        <v>1604</v>
      </c>
      <c r="E1374" s="32" t="s">
        <v>25</v>
      </c>
      <c r="F1374" s="34">
        <v>45274</v>
      </c>
      <c r="G1374" s="36">
        <f ca="1">TODAY()-Table15[Order Invitation Received Date]</f>
        <v>120</v>
      </c>
      <c r="H1374" s="34">
        <v>45274</v>
      </c>
      <c r="I1374" s="36">
        <f ca="1">TODAY()-Table15[Order Placed Date]</f>
        <v>120</v>
      </c>
      <c r="J1374" s="32" t="s">
        <v>36</v>
      </c>
      <c r="K1374" s="32" t="s">
        <v>575</v>
      </c>
      <c r="L1374" s="32" t="s">
        <v>66</v>
      </c>
      <c r="M1374" s="32" t="s">
        <v>43</v>
      </c>
      <c r="N1374" s="46" t="s">
        <v>24</v>
      </c>
      <c r="O1374" s="32" t="s">
        <v>25</v>
      </c>
      <c r="P1374" s="32" t="s">
        <v>26</v>
      </c>
    </row>
    <row r="1375" spans="1:16" x14ac:dyDescent="0.25">
      <c r="A1375" s="49" t="s">
        <v>1046</v>
      </c>
      <c r="B1375" s="32" t="s">
        <v>64</v>
      </c>
      <c r="C1375" s="33">
        <v>43790</v>
      </c>
      <c r="D1375" s="37">
        <f ca="1">TODAY()-Table15[Reservation Placed Date]</f>
        <v>1604</v>
      </c>
      <c r="E1375" s="32" t="s">
        <v>25</v>
      </c>
      <c r="F1375" s="34">
        <v>45273</v>
      </c>
      <c r="G1375" s="36">
        <f ca="1">TODAY()-Table15[Order Invitation Received Date]</f>
        <v>121</v>
      </c>
      <c r="H1375" s="34">
        <v>45273</v>
      </c>
      <c r="I1375" s="36">
        <f ca="1">TODAY()-Table15[Order Placed Date]</f>
        <v>121</v>
      </c>
      <c r="J1375" s="32" t="s">
        <v>36</v>
      </c>
      <c r="K1375" s="32" t="s">
        <v>1047</v>
      </c>
      <c r="L1375" s="32">
        <v>2024</v>
      </c>
      <c r="M1375" s="32" t="s">
        <v>43</v>
      </c>
      <c r="N1375" s="46" t="s">
        <v>24</v>
      </c>
      <c r="O1375" s="32" t="s">
        <v>25</v>
      </c>
      <c r="P1375" s="32" t="s">
        <v>26</v>
      </c>
    </row>
    <row r="1376" spans="1:16" x14ac:dyDescent="0.25">
      <c r="A1376" s="49" t="s">
        <v>3976</v>
      </c>
      <c r="B1376" s="32" t="s">
        <v>69</v>
      </c>
      <c r="C1376" s="33">
        <v>43790</v>
      </c>
      <c r="D1376" s="37">
        <f ca="1">TODAY()-Table15[Reservation Placed Date]</f>
        <v>1604</v>
      </c>
      <c r="E1376" s="46" t="s">
        <v>20</v>
      </c>
      <c r="F1376" s="34">
        <v>45271</v>
      </c>
      <c r="G1376" s="36">
        <f ca="1">TODAY()-Table15[Order Invitation Received Date]</f>
        <v>123</v>
      </c>
      <c r="H1376" s="34">
        <v>45271</v>
      </c>
      <c r="I1376" s="36">
        <f ca="1">TODAY()-Table15[Order Placed Date]</f>
        <v>123</v>
      </c>
      <c r="J1376" s="32" t="s">
        <v>410</v>
      </c>
      <c r="K1376" s="32" t="s">
        <v>516</v>
      </c>
      <c r="L1376" s="32" t="s">
        <v>66</v>
      </c>
      <c r="M1376" s="32" t="s">
        <v>43</v>
      </c>
      <c r="N1376" s="46" t="s">
        <v>24</v>
      </c>
      <c r="O1376" s="32" t="s">
        <v>25</v>
      </c>
      <c r="P1376" s="32" t="s">
        <v>26</v>
      </c>
    </row>
    <row r="1377" spans="1:16" x14ac:dyDescent="0.25">
      <c r="A1377" s="49" t="s">
        <v>3976</v>
      </c>
      <c r="B1377" s="32" t="s">
        <v>69</v>
      </c>
      <c r="C1377" s="33">
        <v>43790</v>
      </c>
      <c r="D1377" s="37">
        <f ca="1">TODAY()-Table15[Reservation Placed Date]</f>
        <v>1604</v>
      </c>
      <c r="E1377" s="32" t="s">
        <v>25</v>
      </c>
      <c r="F1377" s="34">
        <v>45271</v>
      </c>
      <c r="G1377" s="36">
        <f ca="1">TODAY()-Table15[Order Invitation Received Date]</f>
        <v>123</v>
      </c>
      <c r="H1377" s="34">
        <v>45271</v>
      </c>
      <c r="I1377" s="36">
        <f ca="1">TODAY()-Table15[Order Placed Date]</f>
        <v>123</v>
      </c>
      <c r="J1377" s="32" t="s">
        <v>410</v>
      </c>
      <c r="K1377" s="32" t="s">
        <v>904</v>
      </c>
      <c r="L1377" s="32" t="s">
        <v>66</v>
      </c>
      <c r="M1377" s="32" t="s">
        <v>43</v>
      </c>
      <c r="N1377" s="46" t="s">
        <v>24</v>
      </c>
      <c r="O1377" s="32" t="s">
        <v>25</v>
      </c>
      <c r="P1377" s="32" t="s">
        <v>26</v>
      </c>
    </row>
    <row r="1378" spans="1:16" x14ac:dyDescent="0.25">
      <c r="A1378" s="49" t="s">
        <v>2371</v>
      </c>
      <c r="B1378" s="32" t="s">
        <v>19</v>
      </c>
      <c r="C1378" s="33">
        <v>43790</v>
      </c>
      <c r="D1378" s="37">
        <f ca="1">TODAY()-Table15[Reservation Placed Date]</f>
        <v>1604</v>
      </c>
      <c r="E1378" s="46" t="s">
        <v>20</v>
      </c>
      <c r="F1378" s="34">
        <v>45269</v>
      </c>
      <c r="G1378" s="36">
        <f ca="1">TODAY()-Table15[Order Invitation Received Date]</f>
        <v>125</v>
      </c>
      <c r="H1378" s="34">
        <v>45269</v>
      </c>
      <c r="I1378" s="36">
        <f ca="1">TODAY()-Table15[Order Placed Date]</f>
        <v>125</v>
      </c>
      <c r="J1378" s="32" t="s">
        <v>612</v>
      </c>
      <c r="K1378" s="32" t="s">
        <v>2372</v>
      </c>
      <c r="L1378" s="32" t="s">
        <v>1500</v>
      </c>
      <c r="M1378" s="32" t="s">
        <v>43</v>
      </c>
      <c r="N1378" s="46" t="s">
        <v>24</v>
      </c>
      <c r="O1378" s="32" t="s">
        <v>25</v>
      </c>
      <c r="P1378" s="32" t="s">
        <v>26</v>
      </c>
    </row>
    <row r="1379" spans="1:16" x14ac:dyDescent="0.25">
      <c r="A1379" s="49" t="s">
        <v>1620</v>
      </c>
      <c r="B1379" s="32" t="s">
        <v>46</v>
      </c>
      <c r="C1379" s="33">
        <v>43790</v>
      </c>
      <c r="D1379" s="37">
        <f ca="1">TODAY()-Table15[Reservation Placed Date]</f>
        <v>1604</v>
      </c>
      <c r="E1379" s="32" t="s">
        <v>25</v>
      </c>
      <c r="F1379" s="34">
        <v>45269</v>
      </c>
      <c r="G1379" s="36">
        <f ca="1">TODAY()-Table15[Order Invitation Received Date]</f>
        <v>125</v>
      </c>
      <c r="H1379" s="34">
        <v>45269</v>
      </c>
      <c r="I1379" s="36">
        <f ca="1">TODAY()-Table15[Order Placed Date]</f>
        <v>125</v>
      </c>
      <c r="J1379" s="32" t="s">
        <v>30</v>
      </c>
      <c r="K1379" s="32" t="s">
        <v>131</v>
      </c>
      <c r="L1379" s="32" t="s">
        <v>66</v>
      </c>
      <c r="M1379" s="32" t="s">
        <v>43</v>
      </c>
      <c r="N1379" s="46" t="s">
        <v>24</v>
      </c>
      <c r="O1379" s="32" t="s">
        <v>25</v>
      </c>
      <c r="P1379" s="32" t="s">
        <v>26</v>
      </c>
    </row>
    <row r="1380" spans="1:16" x14ac:dyDescent="0.25">
      <c r="A1380" s="49" t="s">
        <v>534</v>
      </c>
      <c r="B1380" s="32" t="s">
        <v>29</v>
      </c>
      <c r="C1380" s="33">
        <v>43790</v>
      </c>
      <c r="D1380" s="37">
        <f ca="1">TODAY()-Table15[Reservation Placed Date]</f>
        <v>1604</v>
      </c>
      <c r="E1380" s="32" t="s">
        <v>25</v>
      </c>
      <c r="F1380" s="34">
        <v>45269</v>
      </c>
      <c r="G1380" s="36">
        <f ca="1">TODAY()-Table15[Order Invitation Received Date]</f>
        <v>125</v>
      </c>
      <c r="H1380" s="34">
        <v>45270</v>
      </c>
      <c r="I1380" s="36">
        <f ca="1">TODAY()-Table15[Order Placed Date]</f>
        <v>124</v>
      </c>
      <c r="J1380" s="32" t="s">
        <v>30</v>
      </c>
      <c r="K1380" s="32" t="s">
        <v>73</v>
      </c>
      <c r="L1380" s="32" t="s">
        <v>61</v>
      </c>
      <c r="M1380" s="32" t="s">
        <v>43</v>
      </c>
      <c r="N1380" s="46" t="s">
        <v>24</v>
      </c>
      <c r="O1380" s="32" t="s">
        <v>25</v>
      </c>
      <c r="P1380" s="32" t="s">
        <v>26</v>
      </c>
    </row>
    <row r="1381" spans="1:16" x14ac:dyDescent="0.25">
      <c r="A1381" s="49" t="s">
        <v>2434</v>
      </c>
      <c r="B1381" s="32" t="s">
        <v>29</v>
      </c>
      <c r="C1381" s="33">
        <v>43790</v>
      </c>
      <c r="D1381" s="37">
        <f ca="1">TODAY()-Table15[Reservation Placed Date]</f>
        <v>1604</v>
      </c>
      <c r="E1381" s="32" t="s">
        <v>25</v>
      </c>
      <c r="F1381" s="34">
        <v>45269</v>
      </c>
      <c r="G1381" s="36">
        <f ca="1">TODAY()-Table15[Order Invitation Received Date]</f>
        <v>125</v>
      </c>
      <c r="H1381" s="34">
        <v>45269</v>
      </c>
      <c r="I1381" s="36">
        <f ca="1">TODAY()-Table15[Order Placed Date]</f>
        <v>125</v>
      </c>
      <c r="J1381" s="32" t="s">
        <v>36</v>
      </c>
      <c r="K1381" s="32" t="s">
        <v>455</v>
      </c>
      <c r="L1381" s="32" t="s">
        <v>42</v>
      </c>
      <c r="M1381" s="32" t="s">
        <v>43</v>
      </c>
      <c r="N1381" s="46" t="s">
        <v>24</v>
      </c>
      <c r="O1381" s="32" t="s">
        <v>25</v>
      </c>
      <c r="P1381" s="32" t="s">
        <v>26</v>
      </c>
    </row>
    <row r="1382" spans="1:16" x14ac:dyDescent="0.25">
      <c r="A1382" s="49" t="s">
        <v>535</v>
      </c>
      <c r="B1382" s="32" t="s">
        <v>19</v>
      </c>
      <c r="C1382" s="33">
        <v>43790</v>
      </c>
      <c r="D1382" s="37">
        <f ca="1">TODAY()-Table15[Reservation Placed Date]</f>
        <v>1604</v>
      </c>
      <c r="E1382" s="32" t="s">
        <v>25</v>
      </c>
      <c r="F1382" s="34">
        <v>45269</v>
      </c>
      <c r="G1382" s="36">
        <f ca="1">TODAY()-Table15[Order Invitation Received Date]</f>
        <v>125</v>
      </c>
      <c r="H1382" s="34">
        <v>45269</v>
      </c>
      <c r="I1382" s="36">
        <f ca="1">TODAY()-Table15[Order Placed Date]</f>
        <v>125</v>
      </c>
      <c r="J1382" s="32" t="s">
        <v>36</v>
      </c>
      <c r="K1382" s="32" t="s">
        <v>376</v>
      </c>
      <c r="L1382" s="32" t="s">
        <v>517</v>
      </c>
      <c r="M1382" s="32" t="s">
        <v>43</v>
      </c>
      <c r="N1382" s="46" t="s">
        <v>340</v>
      </c>
      <c r="O1382" s="32" t="s">
        <v>25</v>
      </c>
      <c r="P1382" s="32" t="s">
        <v>26</v>
      </c>
    </row>
    <row r="1383" spans="1:16" x14ac:dyDescent="0.25">
      <c r="A1383" s="49" t="s">
        <v>545</v>
      </c>
      <c r="B1383" s="32" t="s">
        <v>46</v>
      </c>
      <c r="C1383" s="33">
        <v>43790</v>
      </c>
      <c r="D1383" s="37">
        <f ca="1">TODAY()-Table15[Reservation Placed Date]</f>
        <v>1604</v>
      </c>
      <c r="E1383" s="46" t="s">
        <v>20</v>
      </c>
      <c r="F1383" s="34">
        <v>45268</v>
      </c>
      <c r="G1383" s="36">
        <f ca="1">TODAY()-Table15[Order Invitation Received Date]</f>
        <v>126</v>
      </c>
      <c r="H1383" s="34">
        <v>45269</v>
      </c>
      <c r="I1383" s="36">
        <f ca="1">TODAY()-Table15[Order Placed Date]</f>
        <v>125</v>
      </c>
      <c r="J1383" s="32" t="s">
        <v>36</v>
      </c>
      <c r="K1383" s="32" t="s">
        <v>546</v>
      </c>
      <c r="L1383" s="32">
        <v>2024</v>
      </c>
      <c r="M1383" s="32" t="s">
        <v>43</v>
      </c>
      <c r="N1383" s="46" t="s">
        <v>24</v>
      </c>
      <c r="O1383" s="32" t="s">
        <v>25</v>
      </c>
      <c r="P1383" s="32" t="s">
        <v>26</v>
      </c>
    </row>
    <row r="1384" spans="1:16" x14ac:dyDescent="0.25">
      <c r="A1384" s="49" t="s">
        <v>1457</v>
      </c>
      <c r="B1384" s="32" t="s">
        <v>728</v>
      </c>
      <c r="C1384" s="33">
        <v>43790</v>
      </c>
      <c r="D1384" s="37">
        <f ca="1">TODAY()-Table15[Reservation Placed Date]</f>
        <v>1604</v>
      </c>
      <c r="E1384" s="46" t="s">
        <v>20</v>
      </c>
      <c r="F1384" s="34">
        <v>45268</v>
      </c>
      <c r="G1384" s="36">
        <f ca="1">TODAY()-Table15[Order Invitation Received Date]</f>
        <v>126</v>
      </c>
      <c r="H1384" s="34">
        <v>45270</v>
      </c>
      <c r="I1384" s="36">
        <f ca="1">TODAY()-Table15[Order Placed Date]</f>
        <v>124</v>
      </c>
      <c r="J1384" s="32" t="s">
        <v>36</v>
      </c>
      <c r="K1384" s="32" t="s">
        <v>376</v>
      </c>
      <c r="L1384" s="32" t="s">
        <v>66</v>
      </c>
      <c r="M1384" s="32" t="s">
        <v>43</v>
      </c>
      <c r="N1384" s="46"/>
      <c r="O1384" s="32" t="s">
        <v>25</v>
      </c>
      <c r="P1384" s="32" t="s">
        <v>26</v>
      </c>
    </row>
    <row r="1385" spans="1:16" x14ac:dyDescent="0.25">
      <c r="A1385" s="49" t="s">
        <v>384</v>
      </c>
      <c r="B1385" s="32" t="s">
        <v>95</v>
      </c>
      <c r="C1385" s="33">
        <v>43790</v>
      </c>
      <c r="D1385" s="37">
        <f ca="1">TODAY()-Table15[Reservation Placed Date]</f>
        <v>1604</v>
      </c>
      <c r="E1385" s="46" t="s">
        <v>20</v>
      </c>
      <c r="F1385" s="34">
        <v>45268</v>
      </c>
      <c r="G1385" s="36">
        <f ca="1">TODAY()-Table15[Order Invitation Received Date]</f>
        <v>126</v>
      </c>
      <c r="H1385" s="34">
        <v>45269</v>
      </c>
      <c r="I1385" s="36">
        <f ca="1">TODAY()-Table15[Order Placed Date]</f>
        <v>125</v>
      </c>
      <c r="J1385" s="32" t="s">
        <v>36</v>
      </c>
      <c r="K1385" s="32" t="s">
        <v>25</v>
      </c>
      <c r="L1385" s="32" t="s">
        <v>66</v>
      </c>
      <c r="M1385" s="32" t="s">
        <v>43</v>
      </c>
      <c r="N1385" s="46" t="s">
        <v>24</v>
      </c>
      <c r="O1385" s="32" t="s">
        <v>25</v>
      </c>
      <c r="P1385" s="32" t="s">
        <v>26</v>
      </c>
    </row>
    <row r="1386" spans="1:16" x14ac:dyDescent="0.25">
      <c r="A1386" s="49" t="s">
        <v>1877</v>
      </c>
      <c r="B1386" s="32" t="s">
        <v>29</v>
      </c>
      <c r="C1386" s="33">
        <v>43790</v>
      </c>
      <c r="D1386" s="37">
        <f ca="1">TODAY()-Table15[Reservation Placed Date]</f>
        <v>1604</v>
      </c>
      <c r="E1386" s="46" t="s">
        <v>20</v>
      </c>
      <c r="F1386" s="34">
        <v>45268</v>
      </c>
      <c r="G1386" s="36">
        <f ca="1">TODAY()-Table15[Order Invitation Received Date]</f>
        <v>126</v>
      </c>
      <c r="H1386" s="34">
        <v>45268</v>
      </c>
      <c r="I1386" s="36">
        <f ca="1">TODAY()-Table15[Order Placed Date]</f>
        <v>126</v>
      </c>
      <c r="J1386" s="32" t="s">
        <v>36</v>
      </c>
      <c r="K1386" s="32" t="s">
        <v>42</v>
      </c>
      <c r="L1386" s="32" t="s">
        <v>66</v>
      </c>
      <c r="M1386" s="32" t="s">
        <v>43</v>
      </c>
      <c r="N1386" s="46" t="s">
        <v>24</v>
      </c>
      <c r="O1386" s="32" t="s">
        <v>25</v>
      </c>
      <c r="P1386" s="32" t="s">
        <v>26</v>
      </c>
    </row>
    <row r="1387" spans="1:16" x14ac:dyDescent="0.25">
      <c r="A1387" s="49" t="s">
        <v>206</v>
      </c>
      <c r="B1387" s="32" t="s">
        <v>19</v>
      </c>
      <c r="C1387" s="33">
        <v>43790</v>
      </c>
      <c r="D1387" s="37">
        <f ca="1">TODAY()-Table15[Reservation Placed Date]</f>
        <v>1604</v>
      </c>
      <c r="E1387" s="46" t="s">
        <v>20</v>
      </c>
      <c r="F1387" s="34">
        <v>45268</v>
      </c>
      <c r="G1387" s="36">
        <f ca="1">TODAY()-Table15[Order Invitation Received Date]</f>
        <v>126</v>
      </c>
      <c r="H1387" s="34">
        <v>45269</v>
      </c>
      <c r="I1387" s="36">
        <f ca="1">TODAY()-Table15[Order Placed Date]</f>
        <v>125</v>
      </c>
      <c r="J1387" s="32" t="s">
        <v>36</v>
      </c>
      <c r="K1387" s="32" t="s">
        <v>207</v>
      </c>
      <c r="L1387" s="32" t="s">
        <v>208</v>
      </c>
      <c r="M1387" s="32" t="s">
        <v>43</v>
      </c>
      <c r="N1387" s="46"/>
      <c r="O1387" s="32" t="s">
        <v>25</v>
      </c>
      <c r="P1387" s="32" t="s">
        <v>26</v>
      </c>
    </row>
    <row r="1388" spans="1:16" x14ac:dyDescent="0.25">
      <c r="A1388" s="49" t="s">
        <v>1280</v>
      </c>
      <c r="B1388" s="32" t="s">
        <v>29</v>
      </c>
      <c r="C1388" s="33">
        <v>43790</v>
      </c>
      <c r="D1388" s="37">
        <f ca="1">TODAY()-Table15[Reservation Placed Date]</f>
        <v>1604</v>
      </c>
      <c r="E1388" s="46" t="s">
        <v>20</v>
      </c>
      <c r="F1388" s="34">
        <v>45268</v>
      </c>
      <c r="G1388" s="36">
        <f ca="1">TODAY()-Table15[Order Invitation Received Date]</f>
        <v>126</v>
      </c>
      <c r="H1388" s="34">
        <v>45270</v>
      </c>
      <c r="I1388" s="36">
        <f ca="1">TODAY()-Table15[Order Placed Date]</f>
        <v>124</v>
      </c>
      <c r="J1388" s="32" t="s">
        <v>36</v>
      </c>
      <c r="K1388" s="32" t="s">
        <v>1281</v>
      </c>
      <c r="L1388" s="32" t="s">
        <v>1282</v>
      </c>
      <c r="M1388" s="32" t="s">
        <v>43</v>
      </c>
      <c r="N1388" s="46" t="s">
        <v>24</v>
      </c>
      <c r="O1388" s="32" t="s">
        <v>25</v>
      </c>
      <c r="P1388" s="32" t="s">
        <v>26</v>
      </c>
    </row>
    <row r="1389" spans="1:16" x14ac:dyDescent="0.25">
      <c r="A1389" s="49" t="s">
        <v>245</v>
      </c>
      <c r="B1389" s="32" t="s">
        <v>29</v>
      </c>
      <c r="C1389" s="33">
        <v>43790</v>
      </c>
      <c r="D1389" s="37">
        <f ca="1">TODAY()-Table15[Reservation Placed Date]</f>
        <v>1604</v>
      </c>
      <c r="E1389" s="46" t="s">
        <v>20</v>
      </c>
      <c r="F1389" s="34">
        <v>45268</v>
      </c>
      <c r="G1389" s="36">
        <f ca="1">TODAY()-Table15[Order Invitation Received Date]</f>
        <v>126</v>
      </c>
      <c r="H1389" s="34">
        <v>45268</v>
      </c>
      <c r="I1389" s="36">
        <f ca="1">TODAY()-Table15[Order Placed Date]</f>
        <v>126</v>
      </c>
      <c r="J1389" s="32" t="s">
        <v>36</v>
      </c>
      <c r="K1389" s="32" t="s">
        <v>225</v>
      </c>
      <c r="L1389" s="32" t="s">
        <v>246</v>
      </c>
      <c r="M1389" s="32" t="s">
        <v>43</v>
      </c>
      <c r="N1389" s="46"/>
      <c r="O1389" s="32" t="s">
        <v>25</v>
      </c>
      <c r="P1389" s="32" t="s">
        <v>26</v>
      </c>
    </row>
    <row r="1390" spans="1:16" x14ac:dyDescent="0.25">
      <c r="A1390" s="49" t="s">
        <v>218</v>
      </c>
      <c r="B1390" s="32" t="s">
        <v>35</v>
      </c>
      <c r="C1390" s="33">
        <v>43790</v>
      </c>
      <c r="D1390" s="37">
        <f ca="1">TODAY()-Table15[Reservation Placed Date]</f>
        <v>1604</v>
      </c>
      <c r="E1390" s="46" t="s">
        <v>20</v>
      </c>
      <c r="F1390" s="34">
        <v>45268</v>
      </c>
      <c r="G1390" s="36">
        <f ca="1">TODAY()-Table15[Order Invitation Received Date]</f>
        <v>126</v>
      </c>
      <c r="H1390" s="34">
        <v>45271</v>
      </c>
      <c r="I1390" s="36">
        <f ca="1">TODAY()-Table15[Order Placed Date]</f>
        <v>123</v>
      </c>
      <c r="J1390" s="32" t="s">
        <v>36</v>
      </c>
      <c r="K1390" s="32" t="s">
        <v>219</v>
      </c>
      <c r="L1390" s="32" t="s">
        <v>66</v>
      </c>
      <c r="M1390" s="32" t="s">
        <v>43</v>
      </c>
      <c r="N1390" s="46"/>
      <c r="O1390" s="32" t="s">
        <v>25</v>
      </c>
      <c r="P1390" s="32" t="s">
        <v>26</v>
      </c>
    </row>
    <row r="1391" spans="1:16" x14ac:dyDescent="0.25">
      <c r="A1391" s="49" t="s">
        <v>45</v>
      </c>
      <c r="B1391" s="32" t="s">
        <v>46</v>
      </c>
      <c r="C1391" s="33">
        <v>43790</v>
      </c>
      <c r="D1391" s="37">
        <f ca="1">TODAY()-Table15[Reservation Placed Date]</f>
        <v>1604</v>
      </c>
      <c r="E1391" s="46" t="s">
        <v>20</v>
      </c>
      <c r="F1391" s="34">
        <v>45268</v>
      </c>
      <c r="G1391" s="36">
        <f ca="1">TODAY()-Table15[Order Invitation Received Date]</f>
        <v>126</v>
      </c>
      <c r="H1391" s="34">
        <v>45268</v>
      </c>
      <c r="I1391" s="36">
        <f ca="1">TODAY()-Table15[Order Placed Date]</f>
        <v>126</v>
      </c>
      <c r="J1391" s="32" t="s">
        <v>36</v>
      </c>
      <c r="K1391" s="32" t="s">
        <v>47</v>
      </c>
      <c r="L1391" s="32" t="s">
        <v>48</v>
      </c>
      <c r="M1391" s="32" t="s">
        <v>43</v>
      </c>
      <c r="N1391" s="46"/>
      <c r="O1391" s="32" t="s">
        <v>25</v>
      </c>
      <c r="P1391" s="32" t="s">
        <v>26</v>
      </c>
    </row>
    <row r="1392" spans="1:16" x14ac:dyDescent="0.25">
      <c r="A1392" s="49" t="s">
        <v>3148</v>
      </c>
      <c r="B1392" s="32" t="s">
        <v>46</v>
      </c>
      <c r="C1392" s="33">
        <v>43790</v>
      </c>
      <c r="D1392" s="37">
        <f ca="1">TODAY()-Table15[Reservation Placed Date]</f>
        <v>1604</v>
      </c>
      <c r="E1392" s="32" t="s">
        <v>25</v>
      </c>
      <c r="F1392" s="34">
        <v>45268</v>
      </c>
      <c r="G1392" s="36">
        <f ca="1">TODAY()-Table15[Order Invitation Received Date]</f>
        <v>126</v>
      </c>
      <c r="H1392" s="34">
        <v>45269</v>
      </c>
      <c r="I1392" s="36">
        <f ca="1">TODAY()-Table15[Order Placed Date]</f>
        <v>125</v>
      </c>
      <c r="J1392" s="32" t="s">
        <v>30</v>
      </c>
      <c r="K1392" s="32" t="s">
        <v>3149</v>
      </c>
      <c r="L1392" s="32" t="s">
        <v>2300</v>
      </c>
      <c r="M1392" s="32" t="s">
        <v>43</v>
      </c>
      <c r="N1392" s="46" t="s">
        <v>24</v>
      </c>
      <c r="O1392" s="32" t="s">
        <v>25</v>
      </c>
      <c r="P1392" s="32" t="s">
        <v>26</v>
      </c>
    </row>
    <row r="1393" spans="1:16" x14ac:dyDescent="0.25">
      <c r="A1393" s="49" t="s">
        <v>2218</v>
      </c>
      <c r="B1393" s="32" t="s">
        <v>19</v>
      </c>
      <c r="C1393" s="33">
        <v>43790</v>
      </c>
      <c r="D1393" s="37">
        <f ca="1">TODAY()-Table15[Reservation Placed Date]</f>
        <v>1604</v>
      </c>
      <c r="E1393" s="32" t="s">
        <v>25</v>
      </c>
      <c r="F1393" s="34">
        <v>45268</v>
      </c>
      <c r="G1393" s="36">
        <f ca="1">TODAY()-Table15[Order Invitation Received Date]</f>
        <v>126</v>
      </c>
      <c r="H1393" s="34">
        <v>45268</v>
      </c>
      <c r="I1393" s="36">
        <f ca="1">TODAY()-Table15[Order Placed Date]</f>
        <v>126</v>
      </c>
      <c r="J1393" s="32" t="s">
        <v>36</v>
      </c>
      <c r="K1393" s="32" t="s">
        <v>376</v>
      </c>
      <c r="L1393" s="32" t="s">
        <v>66</v>
      </c>
      <c r="M1393" s="32" t="s">
        <v>43</v>
      </c>
      <c r="N1393" s="46" t="s">
        <v>24</v>
      </c>
      <c r="O1393" s="32" t="s">
        <v>25</v>
      </c>
      <c r="P1393" s="32" t="s">
        <v>26</v>
      </c>
    </row>
    <row r="1394" spans="1:16" x14ac:dyDescent="0.25">
      <c r="A1394" s="49" t="s">
        <v>959</v>
      </c>
      <c r="B1394" s="32" t="s">
        <v>19</v>
      </c>
      <c r="C1394" s="33">
        <v>43790</v>
      </c>
      <c r="D1394" s="37">
        <f ca="1">TODAY()-Table15[Reservation Placed Date]</f>
        <v>1604</v>
      </c>
      <c r="E1394" s="32" t="s">
        <v>25</v>
      </c>
      <c r="F1394" s="34">
        <v>45268</v>
      </c>
      <c r="G1394" s="36">
        <f ca="1">TODAY()-Table15[Order Invitation Received Date]</f>
        <v>126</v>
      </c>
      <c r="H1394" s="34">
        <v>45268</v>
      </c>
      <c r="I1394" s="36">
        <f ca="1">TODAY()-Table15[Order Placed Date]</f>
        <v>126</v>
      </c>
      <c r="J1394" s="32" t="s">
        <v>36</v>
      </c>
      <c r="K1394" s="32" t="s">
        <v>960</v>
      </c>
      <c r="L1394" s="32" t="s">
        <v>517</v>
      </c>
      <c r="M1394" s="32" t="s">
        <v>43</v>
      </c>
      <c r="N1394" s="46" t="s">
        <v>24</v>
      </c>
      <c r="O1394" s="32" t="s">
        <v>25</v>
      </c>
      <c r="P1394" s="32" t="s">
        <v>26</v>
      </c>
    </row>
    <row r="1395" spans="1:16" x14ac:dyDescent="0.25">
      <c r="A1395" s="49" t="s">
        <v>84</v>
      </c>
      <c r="B1395" s="32" t="s">
        <v>46</v>
      </c>
      <c r="C1395" s="33">
        <v>43790</v>
      </c>
      <c r="D1395" s="37">
        <f ca="1">TODAY()-Table15[Reservation Placed Date]</f>
        <v>1604</v>
      </c>
      <c r="E1395" s="32" t="s">
        <v>25</v>
      </c>
      <c r="F1395" s="34">
        <v>45268</v>
      </c>
      <c r="G1395" s="36">
        <f ca="1">TODAY()-Table15[Order Invitation Received Date]</f>
        <v>126</v>
      </c>
      <c r="H1395" s="34">
        <v>45268</v>
      </c>
      <c r="I1395" s="36">
        <f ca="1">TODAY()-Table15[Order Placed Date]</f>
        <v>126</v>
      </c>
      <c r="J1395" s="32" t="s">
        <v>30</v>
      </c>
      <c r="K1395" s="32" t="s">
        <v>85</v>
      </c>
      <c r="L1395" s="32" t="s">
        <v>66</v>
      </c>
      <c r="M1395" s="32" t="s">
        <v>43</v>
      </c>
      <c r="N1395" s="46"/>
      <c r="O1395" s="32" t="s">
        <v>25</v>
      </c>
      <c r="P1395" s="32" t="s">
        <v>26</v>
      </c>
    </row>
    <row r="1396" spans="1:16" x14ac:dyDescent="0.25">
      <c r="A1396" s="49" t="s">
        <v>1318</v>
      </c>
      <c r="B1396" s="32" t="s">
        <v>46</v>
      </c>
      <c r="C1396" s="33">
        <v>43790</v>
      </c>
      <c r="D1396" s="37">
        <f ca="1">TODAY()-Table15[Reservation Placed Date]</f>
        <v>1604</v>
      </c>
      <c r="E1396" s="32" t="s">
        <v>25</v>
      </c>
      <c r="F1396" s="34">
        <v>45268</v>
      </c>
      <c r="G1396" s="36">
        <f ca="1">TODAY()-Table15[Order Invitation Received Date]</f>
        <v>126</v>
      </c>
      <c r="H1396" s="34">
        <v>45268</v>
      </c>
      <c r="I1396" s="36">
        <f ca="1">TODAY()-Table15[Order Placed Date]</f>
        <v>126</v>
      </c>
      <c r="J1396" s="32" t="s">
        <v>30</v>
      </c>
      <c r="K1396" s="32" t="s">
        <v>815</v>
      </c>
      <c r="L1396" s="32" t="s">
        <v>595</v>
      </c>
      <c r="M1396" s="32" t="s">
        <v>43</v>
      </c>
      <c r="N1396" s="46" t="s">
        <v>24</v>
      </c>
      <c r="O1396" s="32" t="s">
        <v>25</v>
      </c>
      <c r="P1396" s="32" t="s">
        <v>26</v>
      </c>
    </row>
    <row r="1397" spans="1:16" x14ac:dyDescent="0.25">
      <c r="A1397" s="49" t="s">
        <v>130</v>
      </c>
      <c r="B1397" s="32" t="s">
        <v>95</v>
      </c>
      <c r="C1397" s="33">
        <v>43790</v>
      </c>
      <c r="D1397" s="37">
        <f ca="1">TODAY()-Table15[Reservation Placed Date]</f>
        <v>1604</v>
      </c>
      <c r="E1397" s="32" t="s">
        <v>25</v>
      </c>
      <c r="F1397" s="34">
        <v>45268</v>
      </c>
      <c r="G1397" s="36">
        <f ca="1">TODAY()-Table15[Order Invitation Received Date]</f>
        <v>126</v>
      </c>
      <c r="H1397" s="34">
        <v>45268</v>
      </c>
      <c r="I1397" s="36">
        <f ca="1">TODAY()-Table15[Order Placed Date]</f>
        <v>126</v>
      </c>
      <c r="J1397" s="32" t="s">
        <v>30</v>
      </c>
      <c r="K1397" s="32" t="s">
        <v>131</v>
      </c>
      <c r="L1397" s="32" t="s">
        <v>66</v>
      </c>
      <c r="M1397" s="32" t="s">
        <v>43</v>
      </c>
      <c r="N1397" s="46"/>
      <c r="O1397" s="32" t="s">
        <v>25</v>
      </c>
      <c r="P1397" s="32" t="s">
        <v>26</v>
      </c>
    </row>
    <row r="1398" spans="1:16" x14ac:dyDescent="0.25">
      <c r="A1398" s="49" t="s">
        <v>3322</v>
      </c>
      <c r="B1398" s="32" t="s">
        <v>64</v>
      </c>
      <c r="C1398" s="33">
        <v>43790</v>
      </c>
      <c r="D1398" s="37">
        <f ca="1">TODAY()-Table15[Reservation Placed Date]</f>
        <v>1604</v>
      </c>
      <c r="E1398" s="32" t="s">
        <v>25</v>
      </c>
      <c r="F1398" s="34">
        <v>45268</v>
      </c>
      <c r="G1398" s="36">
        <f ca="1">TODAY()-Table15[Order Invitation Received Date]</f>
        <v>126</v>
      </c>
      <c r="H1398" s="34">
        <v>45268</v>
      </c>
      <c r="I1398" s="36">
        <f ca="1">TODAY()-Table15[Order Placed Date]</f>
        <v>126</v>
      </c>
      <c r="J1398" s="32" t="s">
        <v>36</v>
      </c>
      <c r="K1398" s="32" t="s">
        <v>3053</v>
      </c>
      <c r="L1398" s="40">
        <v>45352</v>
      </c>
      <c r="M1398" s="32" t="s">
        <v>43</v>
      </c>
      <c r="N1398" s="46" t="s">
        <v>340</v>
      </c>
      <c r="O1398" s="32" t="s">
        <v>25</v>
      </c>
      <c r="P1398" s="32" t="s">
        <v>26</v>
      </c>
    </row>
    <row r="1399" spans="1:16" x14ac:dyDescent="0.25">
      <c r="A1399" s="49" t="s">
        <v>228</v>
      </c>
      <c r="B1399" s="32" t="s">
        <v>69</v>
      </c>
      <c r="C1399" s="33">
        <v>43790</v>
      </c>
      <c r="D1399" s="37">
        <f ca="1">TODAY()-Table15[Reservation Placed Date]</f>
        <v>1604</v>
      </c>
      <c r="E1399" s="32" t="s">
        <v>25</v>
      </c>
      <c r="F1399" s="34">
        <v>45268</v>
      </c>
      <c r="G1399" s="36">
        <f ca="1">TODAY()-Table15[Order Invitation Received Date]</f>
        <v>126</v>
      </c>
      <c r="H1399" s="34">
        <v>45270</v>
      </c>
      <c r="I1399" s="36">
        <f ca="1">TODAY()-Table15[Order Placed Date]</f>
        <v>124</v>
      </c>
      <c r="J1399" s="32" t="s">
        <v>36</v>
      </c>
      <c r="K1399" s="32" t="s">
        <v>229</v>
      </c>
      <c r="L1399" s="32" t="s">
        <v>230</v>
      </c>
      <c r="M1399" s="32" t="s">
        <v>43</v>
      </c>
      <c r="N1399" s="46"/>
      <c r="O1399" s="32" t="s">
        <v>25</v>
      </c>
      <c r="P1399" s="32" t="s">
        <v>26</v>
      </c>
    </row>
    <row r="1400" spans="1:16" x14ac:dyDescent="0.25">
      <c r="A1400" s="49" t="s">
        <v>685</v>
      </c>
      <c r="B1400" s="32" t="s">
        <v>59</v>
      </c>
      <c r="C1400" s="33">
        <v>43790</v>
      </c>
      <c r="D1400" s="37">
        <f ca="1">TODAY()-Table15[Reservation Placed Date]</f>
        <v>1604</v>
      </c>
      <c r="E1400" s="32" t="s">
        <v>25</v>
      </c>
      <c r="F1400" s="34">
        <v>45268</v>
      </c>
      <c r="G1400" s="36">
        <f ca="1">TODAY()-Table15[Order Invitation Received Date]</f>
        <v>126</v>
      </c>
      <c r="H1400" s="34">
        <v>45268</v>
      </c>
      <c r="I1400" s="36">
        <f ca="1">TODAY()-Table15[Order Placed Date]</f>
        <v>126</v>
      </c>
      <c r="J1400" s="32" t="s">
        <v>134</v>
      </c>
      <c r="K1400" s="32" t="s">
        <v>272</v>
      </c>
      <c r="L1400" s="32" t="s">
        <v>61</v>
      </c>
      <c r="M1400" s="32" t="s">
        <v>43</v>
      </c>
      <c r="N1400" s="46" t="s">
        <v>24</v>
      </c>
      <c r="O1400" s="32" t="s">
        <v>25</v>
      </c>
      <c r="P1400" s="32" t="s">
        <v>26</v>
      </c>
    </row>
    <row r="1401" spans="1:16" ht="25.5" x14ac:dyDescent="0.25">
      <c r="A1401" s="49" t="s">
        <v>1603</v>
      </c>
      <c r="B1401" s="32" t="s">
        <v>95</v>
      </c>
      <c r="C1401" s="33">
        <v>43790</v>
      </c>
      <c r="D1401" s="37">
        <f ca="1">TODAY()-Table15[Reservation Placed Date]</f>
        <v>1604</v>
      </c>
      <c r="E1401" s="32" t="s">
        <v>25</v>
      </c>
      <c r="F1401" s="34">
        <v>45268</v>
      </c>
      <c r="G1401" s="36">
        <f ca="1">TODAY()-Table15[Order Invitation Received Date]</f>
        <v>126</v>
      </c>
      <c r="H1401" s="34">
        <v>45268</v>
      </c>
      <c r="I1401" s="36">
        <f ca="1">TODAY()-Table15[Order Placed Date]</f>
        <v>126</v>
      </c>
      <c r="J1401" s="32" t="s">
        <v>36</v>
      </c>
      <c r="K1401" s="32" t="s">
        <v>1604</v>
      </c>
      <c r="L1401" s="32" t="s">
        <v>458</v>
      </c>
      <c r="M1401" s="32" t="s">
        <v>43</v>
      </c>
      <c r="N1401" s="46" t="s">
        <v>24</v>
      </c>
      <c r="O1401" s="32" t="s">
        <v>25</v>
      </c>
      <c r="P1401" s="32" t="s">
        <v>26</v>
      </c>
    </row>
    <row r="1402" spans="1:16" x14ac:dyDescent="0.25">
      <c r="A1402" s="49" t="s">
        <v>868</v>
      </c>
      <c r="B1402" s="32" t="s">
        <v>64</v>
      </c>
      <c r="C1402" s="33">
        <v>43790</v>
      </c>
      <c r="D1402" s="37">
        <f ca="1">TODAY()-Table15[Reservation Placed Date]</f>
        <v>1604</v>
      </c>
      <c r="E1402" s="32" t="s">
        <v>25</v>
      </c>
      <c r="F1402" s="34">
        <v>45268</v>
      </c>
      <c r="G1402" s="36">
        <f ca="1">TODAY()-Table15[Order Invitation Received Date]</f>
        <v>126</v>
      </c>
      <c r="H1402" s="34">
        <v>45268</v>
      </c>
      <c r="I1402" s="36">
        <f ca="1">TODAY()-Table15[Order Placed Date]</f>
        <v>126</v>
      </c>
      <c r="J1402" s="32" t="s">
        <v>36</v>
      </c>
      <c r="K1402" s="32" t="s">
        <v>124</v>
      </c>
      <c r="L1402" s="32" t="s">
        <v>869</v>
      </c>
      <c r="M1402" s="32" t="s">
        <v>43</v>
      </c>
      <c r="N1402" s="46" t="s">
        <v>24</v>
      </c>
      <c r="O1402" s="32" t="s">
        <v>25</v>
      </c>
      <c r="P1402" s="32" t="s">
        <v>26</v>
      </c>
    </row>
    <row r="1403" spans="1:16" x14ac:dyDescent="0.25">
      <c r="A1403" s="49" t="s">
        <v>188</v>
      </c>
      <c r="B1403" s="32" t="s">
        <v>189</v>
      </c>
      <c r="C1403" s="33">
        <v>43790</v>
      </c>
      <c r="D1403" s="37">
        <f ca="1">TODAY()-Table15[Reservation Placed Date]</f>
        <v>1604</v>
      </c>
      <c r="E1403" s="32" t="s">
        <v>25</v>
      </c>
      <c r="F1403" s="34">
        <v>45268</v>
      </c>
      <c r="G1403" s="36">
        <f ca="1">TODAY()-Table15[Order Invitation Received Date]</f>
        <v>126</v>
      </c>
      <c r="H1403" s="34">
        <v>45269</v>
      </c>
      <c r="I1403" s="36">
        <f ca="1">TODAY()-Table15[Order Placed Date]</f>
        <v>125</v>
      </c>
      <c r="J1403" s="32" t="s">
        <v>30</v>
      </c>
      <c r="K1403" s="32" t="s">
        <v>190</v>
      </c>
      <c r="L1403" s="32" t="s">
        <v>191</v>
      </c>
      <c r="M1403" s="32" t="s">
        <v>43</v>
      </c>
      <c r="N1403" s="46"/>
      <c r="O1403" s="32" t="s">
        <v>25</v>
      </c>
      <c r="P1403" s="32" t="s">
        <v>26</v>
      </c>
    </row>
    <row r="1404" spans="1:16" x14ac:dyDescent="0.25">
      <c r="A1404" s="49" t="s">
        <v>372</v>
      </c>
      <c r="B1404" s="32" t="s">
        <v>19</v>
      </c>
      <c r="C1404" s="33">
        <v>43790</v>
      </c>
      <c r="D1404" s="37">
        <f ca="1">TODAY()-Table15[Reservation Placed Date]</f>
        <v>1604</v>
      </c>
      <c r="E1404" s="32" t="s">
        <v>25</v>
      </c>
      <c r="F1404" s="34">
        <v>45268</v>
      </c>
      <c r="G1404" s="36">
        <f ca="1">TODAY()-Table15[Order Invitation Received Date]</f>
        <v>126</v>
      </c>
      <c r="H1404" s="34">
        <v>45268</v>
      </c>
      <c r="I1404" s="36">
        <f ca="1">TODAY()-Table15[Order Placed Date]</f>
        <v>126</v>
      </c>
      <c r="J1404" s="32" t="s">
        <v>36</v>
      </c>
      <c r="K1404" s="32" t="s">
        <v>202</v>
      </c>
      <c r="L1404" s="32" t="s">
        <v>66</v>
      </c>
      <c r="M1404" s="32" t="s">
        <v>43</v>
      </c>
      <c r="N1404" s="46" t="s">
        <v>24</v>
      </c>
      <c r="O1404" s="32" t="s">
        <v>25</v>
      </c>
      <c r="P1404" s="32" t="s">
        <v>26</v>
      </c>
    </row>
    <row r="1405" spans="1:16" x14ac:dyDescent="0.25">
      <c r="A1405" s="49" t="s">
        <v>540</v>
      </c>
      <c r="B1405" s="32" t="s">
        <v>46</v>
      </c>
      <c r="C1405" s="33">
        <v>43790</v>
      </c>
      <c r="D1405" s="37">
        <f ca="1">TODAY()-Table15[Reservation Placed Date]</f>
        <v>1604</v>
      </c>
      <c r="E1405" s="32" t="s">
        <v>25</v>
      </c>
      <c r="F1405" s="34">
        <v>45268</v>
      </c>
      <c r="G1405" s="36">
        <f ca="1">TODAY()-Table15[Order Invitation Received Date]</f>
        <v>126</v>
      </c>
      <c r="H1405" s="34">
        <v>45268</v>
      </c>
      <c r="I1405" s="36">
        <f ca="1">TODAY()-Table15[Order Placed Date]</f>
        <v>126</v>
      </c>
      <c r="J1405" s="32" t="s">
        <v>30</v>
      </c>
      <c r="K1405" s="32" t="s">
        <v>541</v>
      </c>
      <c r="L1405" s="32" t="s">
        <v>165</v>
      </c>
      <c r="M1405" s="32" t="s">
        <v>43</v>
      </c>
      <c r="N1405" s="46" t="s">
        <v>24</v>
      </c>
      <c r="O1405" s="32" t="s">
        <v>25</v>
      </c>
      <c r="P1405" s="32" t="s">
        <v>26</v>
      </c>
    </row>
    <row r="1406" spans="1:16" x14ac:dyDescent="0.25">
      <c r="A1406" s="49" t="s">
        <v>2076</v>
      </c>
      <c r="B1406" s="32" t="s">
        <v>64</v>
      </c>
      <c r="C1406" s="33">
        <v>43790</v>
      </c>
      <c r="D1406" s="37">
        <f ca="1">TODAY()-Table15[Reservation Placed Date]</f>
        <v>1604</v>
      </c>
      <c r="E1406" s="32" t="s">
        <v>25</v>
      </c>
      <c r="F1406" s="34">
        <v>45268</v>
      </c>
      <c r="G1406" s="36">
        <f ca="1">TODAY()-Table15[Order Invitation Received Date]</f>
        <v>126</v>
      </c>
      <c r="H1406" s="34">
        <v>45268</v>
      </c>
      <c r="I1406" s="36">
        <f ca="1">TODAY()-Table15[Order Placed Date]</f>
        <v>126</v>
      </c>
      <c r="J1406" s="32" t="s">
        <v>36</v>
      </c>
      <c r="K1406" s="32" t="s">
        <v>2077</v>
      </c>
      <c r="L1406" s="32" t="s">
        <v>2078</v>
      </c>
      <c r="M1406" s="32" t="s">
        <v>43</v>
      </c>
      <c r="N1406" s="46" t="s">
        <v>24</v>
      </c>
      <c r="O1406" s="32" t="s">
        <v>25</v>
      </c>
      <c r="P1406" s="32" t="s">
        <v>26</v>
      </c>
    </row>
    <row r="1407" spans="1:16" x14ac:dyDescent="0.25">
      <c r="A1407" s="49" t="s">
        <v>75</v>
      </c>
      <c r="B1407" s="32" t="s">
        <v>19</v>
      </c>
      <c r="C1407" s="33">
        <v>43790</v>
      </c>
      <c r="D1407" s="37">
        <f ca="1">TODAY()-Table15[Reservation Placed Date]</f>
        <v>1604</v>
      </c>
      <c r="E1407" s="32" t="s">
        <v>25</v>
      </c>
      <c r="F1407" s="34">
        <v>45268</v>
      </c>
      <c r="G1407" s="36">
        <f ca="1">TODAY()-Table15[Order Invitation Received Date]</f>
        <v>126</v>
      </c>
      <c r="H1407" s="34">
        <v>45268</v>
      </c>
      <c r="I1407" s="36">
        <f ca="1">TODAY()-Table15[Order Placed Date]</f>
        <v>126</v>
      </c>
      <c r="J1407" s="32" t="s">
        <v>36</v>
      </c>
      <c r="K1407" s="32" t="s">
        <v>76</v>
      </c>
      <c r="L1407" s="32" t="s">
        <v>32</v>
      </c>
      <c r="M1407" s="32" t="s">
        <v>43</v>
      </c>
      <c r="N1407" s="46"/>
      <c r="O1407" s="32" t="s">
        <v>25</v>
      </c>
      <c r="P1407" s="32" t="s">
        <v>26</v>
      </c>
    </row>
    <row r="1408" spans="1:16" x14ac:dyDescent="0.25">
      <c r="A1408" s="49" t="s">
        <v>496</v>
      </c>
      <c r="B1408" s="32" t="s">
        <v>29</v>
      </c>
      <c r="C1408" s="33">
        <v>43790</v>
      </c>
      <c r="D1408" s="37">
        <f ca="1">TODAY()-Table15[Reservation Placed Date]</f>
        <v>1604</v>
      </c>
      <c r="E1408" s="32" t="s">
        <v>25</v>
      </c>
      <c r="F1408" s="34">
        <v>45268</v>
      </c>
      <c r="G1408" s="36">
        <f ca="1">TODAY()-Table15[Order Invitation Received Date]</f>
        <v>126</v>
      </c>
      <c r="H1408" s="34">
        <v>45268</v>
      </c>
      <c r="I1408" s="36">
        <f ca="1">TODAY()-Table15[Order Placed Date]</f>
        <v>126</v>
      </c>
      <c r="J1408" s="32" t="s">
        <v>36</v>
      </c>
      <c r="K1408" s="32" t="s">
        <v>497</v>
      </c>
      <c r="L1408" s="32" t="s">
        <v>498</v>
      </c>
      <c r="M1408" s="32" t="s">
        <v>43</v>
      </c>
      <c r="N1408" s="46" t="s">
        <v>24</v>
      </c>
      <c r="O1408" s="32" t="s">
        <v>25</v>
      </c>
      <c r="P1408" s="32" t="s">
        <v>26</v>
      </c>
    </row>
    <row r="1409" spans="1:16" x14ac:dyDescent="0.25">
      <c r="A1409" s="49" t="s">
        <v>3814</v>
      </c>
      <c r="B1409" s="32" t="s">
        <v>46</v>
      </c>
      <c r="C1409" s="33">
        <v>43790</v>
      </c>
      <c r="D1409" s="37">
        <f ca="1">TODAY()-Table15[Reservation Placed Date]</f>
        <v>1604</v>
      </c>
      <c r="E1409" s="32" t="s">
        <v>25</v>
      </c>
      <c r="F1409" s="34">
        <v>45268</v>
      </c>
      <c r="G1409" s="36">
        <f ca="1">TODAY()-Table15[Order Invitation Received Date]</f>
        <v>126</v>
      </c>
      <c r="H1409" s="34">
        <v>45270</v>
      </c>
      <c r="I1409" s="36">
        <f ca="1">TODAY()-Table15[Order Placed Date]</f>
        <v>124</v>
      </c>
      <c r="J1409" s="32" t="s">
        <v>36</v>
      </c>
      <c r="K1409" s="32" t="s">
        <v>3032</v>
      </c>
      <c r="L1409" s="32" t="s">
        <v>513</v>
      </c>
      <c r="M1409" s="32" t="s">
        <v>43</v>
      </c>
      <c r="N1409" s="46" t="s">
        <v>24</v>
      </c>
      <c r="O1409" s="32" t="s">
        <v>25</v>
      </c>
      <c r="P1409" s="32" t="s">
        <v>26</v>
      </c>
    </row>
    <row r="1410" spans="1:16" x14ac:dyDescent="0.25">
      <c r="A1410" s="49" t="s">
        <v>1192</v>
      </c>
      <c r="B1410" s="32" t="s">
        <v>59</v>
      </c>
      <c r="C1410" s="33">
        <v>43790</v>
      </c>
      <c r="D1410" s="37">
        <f ca="1">TODAY()-Table15[Reservation Placed Date]</f>
        <v>1604</v>
      </c>
      <c r="E1410" s="32" t="s">
        <v>25</v>
      </c>
      <c r="F1410" s="34">
        <v>45268</v>
      </c>
      <c r="G1410" s="36">
        <f ca="1">TODAY()-Table15[Order Invitation Received Date]</f>
        <v>126</v>
      </c>
      <c r="H1410" s="34">
        <v>45269</v>
      </c>
      <c r="I1410" s="36">
        <f ca="1">TODAY()-Table15[Order Placed Date]</f>
        <v>125</v>
      </c>
      <c r="J1410" s="32" t="s">
        <v>36</v>
      </c>
      <c r="K1410" s="32" t="s">
        <v>1193</v>
      </c>
      <c r="L1410" s="32" t="s">
        <v>730</v>
      </c>
      <c r="M1410" s="32" t="s">
        <v>43</v>
      </c>
      <c r="N1410" s="46" t="s">
        <v>24</v>
      </c>
      <c r="O1410" s="32" t="s">
        <v>25</v>
      </c>
      <c r="P1410" s="32" t="s">
        <v>26</v>
      </c>
    </row>
    <row r="1411" spans="1:16" x14ac:dyDescent="0.25">
      <c r="A1411" s="49" t="s">
        <v>360</v>
      </c>
      <c r="B1411" s="32" t="s">
        <v>35</v>
      </c>
      <c r="C1411" s="33">
        <v>43790</v>
      </c>
      <c r="D1411" s="37">
        <f ca="1">TODAY()-Table15[Reservation Placed Date]</f>
        <v>1604</v>
      </c>
      <c r="E1411" s="32" t="s">
        <v>25</v>
      </c>
      <c r="F1411" s="34">
        <v>45268</v>
      </c>
      <c r="G1411" s="36">
        <f ca="1">TODAY()-Table15[Order Invitation Received Date]</f>
        <v>126</v>
      </c>
      <c r="H1411" s="34">
        <v>45271</v>
      </c>
      <c r="I1411" s="36">
        <f ca="1">TODAY()-Table15[Order Placed Date]</f>
        <v>123</v>
      </c>
      <c r="J1411" s="32" t="s">
        <v>36</v>
      </c>
      <c r="K1411" s="32" t="s">
        <v>361</v>
      </c>
      <c r="L1411" s="32" t="s">
        <v>32</v>
      </c>
      <c r="M1411" s="32" t="s">
        <v>43</v>
      </c>
      <c r="N1411" s="46" t="s">
        <v>24</v>
      </c>
      <c r="O1411" s="32" t="s">
        <v>25</v>
      </c>
      <c r="P1411" s="32" t="s">
        <v>26</v>
      </c>
    </row>
    <row r="1412" spans="1:16" x14ac:dyDescent="0.25">
      <c r="A1412" s="49" t="s">
        <v>330</v>
      </c>
      <c r="B1412" s="32" t="s">
        <v>59</v>
      </c>
      <c r="C1412" s="33">
        <v>43790</v>
      </c>
      <c r="D1412" s="37">
        <f ca="1">TODAY()-Table15[Reservation Placed Date]</f>
        <v>1604</v>
      </c>
      <c r="E1412" s="32" t="s">
        <v>25</v>
      </c>
      <c r="F1412" s="34">
        <v>45268</v>
      </c>
      <c r="G1412" s="36">
        <f ca="1">TODAY()-Table15[Order Invitation Received Date]</f>
        <v>126</v>
      </c>
      <c r="H1412" s="34">
        <v>45269</v>
      </c>
      <c r="I1412" s="36">
        <f ca="1">TODAY()-Table15[Order Placed Date]</f>
        <v>125</v>
      </c>
      <c r="J1412" s="32" t="s">
        <v>36</v>
      </c>
      <c r="K1412" s="32" t="s">
        <v>331</v>
      </c>
      <c r="L1412" s="32" t="s">
        <v>332</v>
      </c>
      <c r="M1412" s="32" t="s">
        <v>43</v>
      </c>
      <c r="N1412" s="46" t="s">
        <v>24</v>
      </c>
      <c r="O1412" s="32" t="s">
        <v>25</v>
      </c>
      <c r="P1412" s="32" t="s">
        <v>26</v>
      </c>
    </row>
    <row r="1413" spans="1:16" x14ac:dyDescent="0.25">
      <c r="A1413" s="49" t="s">
        <v>1312</v>
      </c>
      <c r="B1413" s="32" t="s">
        <v>19</v>
      </c>
      <c r="C1413" s="33">
        <v>43790</v>
      </c>
      <c r="D1413" s="37">
        <f ca="1">TODAY()-Table15[Reservation Placed Date]</f>
        <v>1604</v>
      </c>
      <c r="E1413" s="32" t="s">
        <v>25</v>
      </c>
      <c r="F1413" s="34">
        <v>45268</v>
      </c>
      <c r="G1413" s="36">
        <f ca="1">TODAY()-Table15[Order Invitation Received Date]</f>
        <v>126</v>
      </c>
      <c r="H1413" s="34">
        <v>45268</v>
      </c>
      <c r="I1413" s="36">
        <f ca="1">TODAY()-Table15[Order Placed Date]</f>
        <v>126</v>
      </c>
      <c r="J1413" s="32" t="s">
        <v>253</v>
      </c>
      <c r="K1413" s="32" t="s">
        <v>2449</v>
      </c>
      <c r="L1413" s="32" t="s">
        <v>66</v>
      </c>
      <c r="M1413" s="32" t="s">
        <v>43</v>
      </c>
      <c r="N1413" s="46" t="s">
        <v>24</v>
      </c>
      <c r="O1413" s="32" t="s">
        <v>25</v>
      </c>
      <c r="P1413" s="32" t="s">
        <v>26</v>
      </c>
    </row>
    <row r="1414" spans="1:16" x14ac:dyDescent="0.25">
      <c r="A1414" s="49" t="s">
        <v>2840</v>
      </c>
      <c r="B1414" s="32" t="s">
        <v>69</v>
      </c>
      <c r="C1414" s="33">
        <v>43790</v>
      </c>
      <c r="D1414" s="37">
        <f ca="1">TODAY()-Table15[Reservation Placed Date]</f>
        <v>1604</v>
      </c>
      <c r="E1414" s="32" t="s">
        <v>25</v>
      </c>
      <c r="F1414" s="34">
        <v>45268</v>
      </c>
      <c r="G1414" s="36">
        <f ca="1">TODAY()-Table15[Order Invitation Received Date]</f>
        <v>126</v>
      </c>
      <c r="H1414" s="34">
        <v>45277</v>
      </c>
      <c r="I1414" s="36">
        <f ca="1">TODAY()-Table15[Order Placed Date]</f>
        <v>117</v>
      </c>
      <c r="J1414" s="32" t="s">
        <v>30</v>
      </c>
      <c r="K1414" s="32" t="s">
        <v>992</v>
      </c>
      <c r="L1414" s="32" t="s">
        <v>473</v>
      </c>
      <c r="M1414" s="32" t="s">
        <v>43</v>
      </c>
      <c r="N1414" s="46" t="s">
        <v>340</v>
      </c>
      <c r="O1414" s="32" t="s">
        <v>25</v>
      </c>
      <c r="P1414" s="32" t="s">
        <v>26</v>
      </c>
    </row>
    <row r="1415" spans="1:16" x14ac:dyDescent="0.25">
      <c r="A1415" s="49" t="s">
        <v>1853</v>
      </c>
      <c r="B1415" s="32" t="s">
        <v>46</v>
      </c>
      <c r="C1415" s="33">
        <v>43790</v>
      </c>
      <c r="D1415" s="37">
        <f ca="1">TODAY()-Table15[Reservation Placed Date]</f>
        <v>1604</v>
      </c>
      <c r="E1415" s="32" t="s">
        <v>25</v>
      </c>
      <c r="F1415" s="34">
        <v>45268</v>
      </c>
      <c r="G1415" s="36">
        <f ca="1">TODAY()-Table15[Order Invitation Received Date]</f>
        <v>126</v>
      </c>
      <c r="H1415" s="34">
        <v>45270</v>
      </c>
      <c r="I1415" s="36">
        <f ca="1">TODAY()-Table15[Order Placed Date]</f>
        <v>124</v>
      </c>
      <c r="J1415" s="32" t="s">
        <v>36</v>
      </c>
      <c r="K1415" s="32" t="s">
        <v>1854</v>
      </c>
      <c r="L1415" s="32" t="s">
        <v>1855</v>
      </c>
      <c r="M1415" s="32" t="s">
        <v>43</v>
      </c>
      <c r="N1415" s="46" t="s">
        <v>24</v>
      </c>
      <c r="O1415" s="32" t="s">
        <v>25</v>
      </c>
      <c r="P1415" s="32" t="s">
        <v>26</v>
      </c>
    </row>
    <row r="1416" spans="1:16" x14ac:dyDescent="0.25">
      <c r="A1416" s="49" t="s">
        <v>1741</v>
      </c>
      <c r="B1416" s="32" t="s">
        <v>29</v>
      </c>
      <c r="C1416" s="33">
        <v>43790</v>
      </c>
      <c r="D1416" s="37">
        <f ca="1">TODAY()-Table15[Reservation Placed Date]</f>
        <v>1604</v>
      </c>
      <c r="E1416" s="32" t="s">
        <v>25</v>
      </c>
      <c r="F1416" s="34">
        <v>45268</v>
      </c>
      <c r="G1416" s="36">
        <f ca="1">TODAY()-Table15[Order Invitation Received Date]</f>
        <v>126</v>
      </c>
      <c r="H1416" s="34">
        <v>45269</v>
      </c>
      <c r="I1416" s="36">
        <f ca="1">TODAY()-Table15[Order Placed Date]</f>
        <v>125</v>
      </c>
      <c r="J1416" s="32" t="s">
        <v>30</v>
      </c>
      <c r="K1416" s="32" t="s">
        <v>1742</v>
      </c>
      <c r="L1416" s="32" t="s">
        <v>66</v>
      </c>
      <c r="M1416" s="32" t="s">
        <v>43</v>
      </c>
      <c r="N1416" s="46" t="s">
        <v>24</v>
      </c>
      <c r="O1416" s="32" t="s">
        <v>25</v>
      </c>
      <c r="P1416" s="32" t="s">
        <v>26</v>
      </c>
    </row>
    <row r="1417" spans="1:16" x14ac:dyDescent="0.25">
      <c r="A1417" s="49" t="s">
        <v>579</v>
      </c>
      <c r="B1417" s="32" t="s">
        <v>46</v>
      </c>
      <c r="C1417" s="33">
        <v>43790</v>
      </c>
      <c r="D1417" s="37">
        <f ca="1">TODAY()-Table15[Reservation Placed Date]</f>
        <v>1604</v>
      </c>
      <c r="E1417" s="32" t="s">
        <v>25</v>
      </c>
      <c r="F1417" s="34">
        <v>45268</v>
      </c>
      <c r="G1417" s="36">
        <f ca="1">TODAY()-Table15[Order Invitation Received Date]</f>
        <v>126</v>
      </c>
      <c r="H1417" s="34">
        <v>45268</v>
      </c>
      <c r="I1417" s="36">
        <f ca="1">TODAY()-Table15[Order Placed Date]</f>
        <v>126</v>
      </c>
      <c r="J1417" s="32" t="s">
        <v>36</v>
      </c>
      <c r="K1417" s="32" t="s">
        <v>580</v>
      </c>
      <c r="L1417" s="32" t="s">
        <v>66</v>
      </c>
      <c r="M1417" s="32" t="s">
        <v>43</v>
      </c>
      <c r="N1417" s="46" t="s">
        <v>24</v>
      </c>
      <c r="O1417" s="32" t="s">
        <v>25</v>
      </c>
      <c r="P1417" s="32" t="s">
        <v>26</v>
      </c>
    </row>
    <row r="1418" spans="1:16" x14ac:dyDescent="0.25">
      <c r="A1418" s="49" t="s">
        <v>241</v>
      </c>
      <c r="B1418" s="32" t="s">
        <v>95</v>
      </c>
      <c r="C1418" s="33">
        <v>43790</v>
      </c>
      <c r="D1418" s="37">
        <f ca="1">TODAY()-Table15[Reservation Placed Date]</f>
        <v>1604</v>
      </c>
      <c r="E1418" s="32" t="s">
        <v>25</v>
      </c>
      <c r="F1418" s="34">
        <v>45268</v>
      </c>
      <c r="G1418" s="36">
        <f ca="1">TODAY()-Table15[Order Invitation Received Date]</f>
        <v>126</v>
      </c>
      <c r="H1418" s="34">
        <v>45269</v>
      </c>
      <c r="I1418" s="36">
        <f ca="1">TODAY()-Table15[Order Placed Date]</f>
        <v>125</v>
      </c>
      <c r="J1418" s="32" t="s">
        <v>36</v>
      </c>
      <c r="K1418" s="32" t="s">
        <v>242</v>
      </c>
      <c r="L1418" s="32" t="s">
        <v>243</v>
      </c>
      <c r="M1418" s="32" t="s">
        <v>43</v>
      </c>
      <c r="N1418" s="46"/>
      <c r="O1418" s="32" t="s">
        <v>25</v>
      </c>
      <c r="P1418" s="32" t="s">
        <v>26</v>
      </c>
    </row>
    <row r="1419" spans="1:16" x14ac:dyDescent="0.25">
      <c r="A1419" s="49" t="s">
        <v>252</v>
      </c>
      <c r="B1419" s="32" t="s">
        <v>19</v>
      </c>
      <c r="C1419" s="33">
        <v>43790</v>
      </c>
      <c r="D1419" s="37">
        <f ca="1">TODAY()-Table15[Reservation Placed Date]</f>
        <v>1604</v>
      </c>
      <c r="E1419" s="32" t="s">
        <v>25</v>
      </c>
      <c r="F1419" s="34">
        <v>45268</v>
      </c>
      <c r="G1419" s="36">
        <f ca="1">TODAY()-Table15[Order Invitation Received Date]</f>
        <v>126</v>
      </c>
      <c r="H1419" s="34">
        <v>45270</v>
      </c>
      <c r="I1419" s="36">
        <f ca="1">TODAY()-Table15[Order Placed Date]</f>
        <v>124</v>
      </c>
      <c r="J1419" s="32" t="s">
        <v>253</v>
      </c>
      <c r="K1419" s="32" t="s">
        <v>254</v>
      </c>
      <c r="L1419" s="32" t="s">
        <v>255</v>
      </c>
      <c r="M1419" s="32" t="s">
        <v>43</v>
      </c>
      <c r="N1419" s="46"/>
      <c r="O1419" s="32" t="s">
        <v>25</v>
      </c>
      <c r="P1419" s="32" t="s">
        <v>26</v>
      </c>
    </row>
    <row r="1420" spans="1:16" x14ac:dyDescent="0.25">
      <c r="A1420" s="49" t="s">
        <v>1362</v>
      </c>
      <c r="B1420" s="32" t="s">
        <v>95</v>
      </c>
      <c r="C1420" s="33">
        <v>43790</v>
      </c>
      <c r="D1420" s="37">
        <f ca="1">TODAY()-Table15[Reservation Placed Date]</f>
        <v>1604</v>
      </c>
      <c r="E1420" s="32" t="s">
        <v>25</v>
      </c>
      <c r="F1420" s="34">
        <v>45268</v>
      </c>
      <c r="G1420" s="36">
        <f ca="1">TODAY()-Table15[Order Invitation Received Date]</f>
        <v>126</v>
      </c>
      <c r="H1420" s="34">
        <v>45268</v>
      </c>
      <c r="I1420" s="36">
        <f ca="1">TODAY()-Table15[Order Placed Date]</f>
        <v>126</v>
      </c>
      <c r="J1420" s="32" t="s">
        <v>36</v>
      </c>
      <c r="K1420" s="32" t="s">
        <v>376</v>
      </c>
      <c r="L1420" s="32">
        <v>2024</v>
      </c>
      <c r="M1420" s="32" t="s">
        <v>43</v>
      </c>
      <c r="N1420" s="46" t="s">
        <v>24</v>
      </c>
      <c r="O1420" s="32" t="s">
        <v>25</v>
      </c>
      <c r="P1420" s="32" t="s">
        <v>26</v>
      </c>
    </row>
    <row r="1421" spans="1:16" x14ac:dyDescent="0.25">
      <c r="A1421" s="49" t="s">
        <v>560</v>
      </c>
      <c r="B1421" s="32" t="s">
        <v>29</v>
      </c>
      <c r="C1421" s="33">
        <v>43790</v>
      </c>
      <c r="D1421" s="37">
        <f ca="1">TODAY()-Table15[Reservation Placed Date]</f>
        <v>1604</v>
      </c>
      <c r="E1421" s="32" t="s">
        <v>25</v>
      </c>
      <c r="F1421" s="34">
        <v>45268</v>
      </c>
      <c r="G1421" s="36">
        <f ca="1">TODAY()-Table15[Order Invitation Received Date]</f>
        <v>126</v>
      </c>
      <c r="H1421" s="34">
        <v>45269</v>
      </c>
      <c r="I1421" s="36">
        <f ca="1">TODAY()-Table15[Order Placed Date]</f>
        <v>125</v>
      </c>
      <c r="J1421" s="32" t="s">
        <v>36</v>
      </c>
      <c r="K1421" s="32" t="s">
        <v>561</v>
      </c>
      <c r="L1421" s="32" t="s">
        <v>562</v>
      </c>
      <c r="M1421" s="32" t="s">
        <v>43</v>
      </c>
      <c r="N1421" s="46" t="s">
        <v>24</v>
      </c>
      <c r="O1421" s="32" t="s">
        <v>25</v>
      </c>
      <c r="P1421" s="32" t="s">
        <v>26</v>
      </c>
    </row>
    <row r="1422" spans="1:16" x14ac:dyDescent="0.25">
      <c r="A1422" s="49" t="s">
        <v>123</v>
      </c>
      <c r="B1422" s="32" t="s">
        <v>29</v>
      </c>
      <c r="C1422" s="33">
        <v>43790</v>
      </c>
      <c r="D1422" s="37">
        <f ca="1">TODAY()-Table15[Reservation Placed Date]</f>
        <v>1604</v>
      </c>
      <c r="E1422" s="32" t="s">
        <v>25</v>
      </c>
      <c r="F1422" s="34">
        <v>45268</v>
      </c>
      <c r="G1422" s="36">
        <f ca="1">TODAY()-Table15[Order Invitation Received Date]</f>
        <v>126</v>
      </c>
      <c r="H1422" s="34">
        <v>45268</v>
      </c>
      <c r="I1422" s="36">
        <f ca="1">TODAY()-Table15[Order Placed Date]</f>
        <v>126</v>
      </c>
      <c r="J1422" s="32" t="s">
        <v>36</v>
      </c>
      <c r="K1422" s="32" t="s">
        <v>124</v>
      </c>
      <c r="L1422" s="32" t="s">
        <v>125</v>
      </c>
      <c r="M1422" s="32" t="s">
        <v>43</v>
      </c>
      <c r="N1422" s="46"/>
      <c r="O1422" s="32" t="s">
        <v>25</v>
      </c>
      <c r="P1422" s="32" t="s">
        <v>26</v>
      </c>
    </row>
    <row r="1423" spans="1:16" x14ac:dyDescent="0.25">
      <c r="A1423" s="49" t="s">
        <v>87</v>
      </c>
      <c r="B1423" s="32" t="s">
        <v>29</v>
      </c>
      <c r="C1423" s="33">
        <v>43790</v>
      </c>
      <c r="D1423" s="37">
        <f ca="1">TODAY()-Table15[Reservation Placed Date]</f>
        <v>1604</v>
      </c>
      <c r="E1423" s="32" t="s">
        <v>25</v>
      </c>
      <c r="F1423" s="34">
        <v>45268</v>
      </c>
      <c r="G1423" s="36">
        <f ca="1">TODAY()-Table15[Order Invitation Received Date]</f>
        <v>126</v>
      </c>
      <c r="H1423" s="34">
        <v>45268</v>
      </c>
      <c r="I1423" s="36">
        <f ca="1">TODAY()-Table15[Order Placed Date]</f>
        <v>126</v>
      </c>
      <c r="J1423" s="32" t="s">
        <v>88</v>
      </c>
      <c r="K1423" s="32" t="s">
        <v>89</v>
      </c>
      <c r="L1423" s="32" t="s">
        <v>90</v>
      </c>
      <c r="M1423" s="32" t="s">
        <v>43</v>
      </c>
      <c r="N1423" s="46"/>
      <c r="O1423" s="32" t="s">
        <v>25</v>
      </c>
      <c r="P1423" s="32" t="s">
        <v>26</v>
      </c>
    </row>
    <row r="1424" spans="1:16" x14ac:dyDescent="0.25">
      <c r="A1424" s="49" t="s">
        <v>77</v>
      </c>
      <c r="B1424" s="32" t="s">
        <v>29</v>
      </c>
      <c r="C1424" s="33">
        <v>43790</v>
      </c>
      <c r="D1424" s="37">
        <f ca="1">TODAY()-Table15[Reservation Placed Date]</f>
        <v>1604</v>
      </c>
      <c r="E1424" s="32" t="s">
        <v>25</v>
      </c>
      <c r="F1424" s="34">
        <v>45268</v>
      </c>
      <c r="G1424" s="36">
        <f ca="1">TODAY()-Table15[Order Invitation Received Date]</f>
        <v>126</v>
      </c>
      <c r="H1424" s="34">
        <v>45268</v>
      </c>
      <c r="I1424" s="36">
        <f ca="1">TODAY()-Table15[Order Placed Date]</f>
        <v>126</v>
      </c>
      <c r="J1424" s="32" t="s">
        <v>36</v>
      </c>
      <c r="K1424" s="32" t="s">
        <v>78</v>
      </c>
      <c r="L1424" s="40">
        <v>153738</v>
      </c>
      <c r="M1424" s="32" t="s">
        <v>43</v>
      </c>
      <c r="N1424" s="46"/>
      <c r="O1424" s="32" t="s">
        <v>25</v>
      </c>
      <c r="P1424" s="32" t="s">
        <v>26</v>
      </c>
    </row>
    <row r="1425" spans="1:16" x14ac:dyDescent="0.25">
      <c r="A1425" s="49" t="s">
        <v>3252</v>
      </c>
      <c r="B1425" s="32" t="s">
        <v>29</v>
      </c>
      <c r="C1425" s="33">
        <v>43790</v>
      </c>
      <c r="D1425" s="37">
        <f ca="1">TODAY()-Table15[Reservation Placed Date]</f>
        <v>1604</v>
      </c>
      <c r="E1425" s="32" t="s">
        <v>25</v>
      </c>
      <c r="F1425" s="34">
        <v>45268</v>
      </c>
      <c r="G1425" s="36">
        <f ca="1">TODAY()-Table15[Order Invitation Received Date]</f>
        <v>126</v>
      </c>
      <c r="H1425" s="34">
        <v>45270</v>
      </c>
      <c r="I1425" s="36">
        <f ca="1">TODAY()-Table15[Order Placed Date]</f>
        <v>124</v>
      </c>
      <c r="J1425" s="32" t="s">
        <v>36</v>
      </c>
      <c r="K1425" s="32" t="s">
        <v>3253</v>
      </c>
      <c r="L1425" s="32" t="s">
        <v>66</v>
      </c>
      <c r="M1425" s="32" t="s">
        <v>43</v>
      </c>
      <c r="N1425" s="46" t="s">
        <v>24</v>
      </c>
      <c r="O1425" s="32" t="s">
        <v>25</v>
      </c>
      <c r="P1425" s="32" t="s">
        <v>26</v>
      </c>
    </row>
    <row r="1426" spans="1:16" x14ac:dyDescent="0.25">
      <c r="A1426" s="49" t="s">
        <v>2778</v>
      </c>
      <c r="B1426" s="32" t="s">
        <v>59</v>
      </c>
      <c r="C1426" s="33">
        <v>43790</v>
      </c>
      <c r="D1426" s="37">
        <f ca="1">TODAY()-Table15[Reservation Placed Date]</f>
        <v>1604</v>
      </c>
      <c r="E1426" s="32" t="s">
        <v>25</v>
      </c>
      <c r="F1426" s="34">
        <v>45268</v>
      </c>
      <c r="G1426" s="36">
        <f ca="1">TODAY()-Table15[Order Invitation Received Date]</f>
        <v>126</v>
      </c>
      <c r="H1426" s="34">
        <v>45270</v>
      </c>
      <c r="I1426" s="36">
        <f ca="1">TODAY()-Table15[Order Placed Date]</f>
        <v>124</v>
      </c>
      <c r="J1426" s="32" t="s">
        <v>30</v>
      </c>
      <c r="K1426" s="32" t="s">
        <v>2779</v>
      </c>
      <c r="L1426" s="32" t="s">
        <v>513</v>
      </c>
      <c r="M1426" s="32" t="s">
        <v>43</v>
      </c>
      <c r="N1426" s="46" t="s">
        <v>24</v>
      </c>
      <c r="O1426" s="32" t="s">
        <v>25</v>
      </c>
      <c r="P1426" s="32" t="s">
        <v>26</v>
      </c>
    </row>
    <row r="1427" spans="1:16" x14ac:dyDescent="0.25">
      <c r="A1427" s="49" t="s">
        <v>1571</v>
      </c>
      <c r="B1427" s="32" t="s">
        <v>19</v>
      </c>
      <c r="C1427" s="33">
        <v>43790</v>
      </c>
      <c r="D1427" s="37">
        <f ca="1">TODAY()-Table15[Reservation Placed Date]</f>
        <v>1604</v>
      </c>
      <c r="E1427" s="32" t="s">
        <v>25</v>
      </c>
      <c r="F1427" s="34">
        <v>45268</v>
      </c>
      <c r="G1427" s="36">
        <f ca="1">TODAY()-Table15[Order Invitation Received Date]</f>
        <v>126</v>
      </c>
      <c r="H1427" s="34">
        <v>45269</v>
      </c>
      <c r="I1427" s="36">
        <f ca="1">TODAY()-Table15[Order Placed Date]</f>
        <v>125</v>
      </c>
      <c r="J1427" s="32" t="s">
        <v>36</v>
      </c>
      <c r="K1427" s="32" t="s">
        <v>152</v>
      </c>
      <c r="L1427" s="40">
        <v>45292</v>
      </c>
      <c r="M1427" s="32" t="s">
        <v>43</v>
      </c>
      <c r="N1427" s="46" t="s">
        <v>24</v>
      </c>
      <c r="O1427" s="32" t="s">
        <v>25</v>
      </c>
      <c r="P1427" s="32" t="s">
        <v>26</v>
      </c>
    </row>
    <row r="1428" spans="1:16" x14ac:dyDescent="0.25">
      <c r="A1428" s="49" t="s">
        <v>63</v>
      </c>
      <c r="B1428" s="32" t="s">
        <v>64</v>
      </c>
      <c r="C1428" s="33">
        <v>43790</v>
      </c>
      <c r="D1428" s="37">
        <f ca="1">TODAY()-Table15[Reservation Placed Date]</f>
        <v>1604</v>
      </c>
      <c r="E1428" s="32" t="s">
        <v>25</v>
      </c>
      <c r="F1428" s="34">
        <v>45268</v>
      </c>
      <c r="G1428" s="36">
        <f ca="1">TODAY()-Table15[Order Invitation Received Date]</f>
        <v>126</v>
      </c>
      <c r="H1428" s="34">
        <v>45268</v>
      </c>
      <c r="I1428" s="36">
        <f ca="1">TODAY()-Table15[Order Placed Date]</f>
        <v>126</v>
      </c>
      <c r="J1428" s="32" t="s">
        <v>30</v>
      </c>
      <c r="K1428" s="32" t="s">
        <v>65</v>
      </c>
      <c r="L1428" s="32" t="s">
        <v>66</v>
      </c>
      <c r="M1428" s="32" t="s">
        <v>43</v>
      </c>
      <c r="N1428" s="46"/>
      <c r="O1428" s="32" t="s">
        <v>25</v>
      </c>
      <c r="P1428" s="32" t="s">
        <v>26</v>
      </c>
    </row>
    <row r="1429" spans="1:16" x14ac:dyDescent="0.25">
      <c r="A1429" s="49" t="s">
        <v>1276</v>
      </c>
      <c r="B1429" s="32" t="s">
        <v>46</v>
      </c>
      <c r="C1429" s="33">
        <v>43790</v>
      </c>
      <c r="D1429" s="37">
        <f ca="1">TODAY()-Table15[Reservation Placed Date]</f>
        <v>1604</v>
      </c>
      <c r="E1429" s="32" t="s">
        <v>25</v>
      </c>
      <c r="F1429" s="34">
        <v>45268</v>
      </c>
      <c r="G1429" s="36">
        <f ca="1">TODAY()-Table15[Order Invitation Received Date]</f>
        <v>126</v>
      </c>
      <c r="H1429" s="34">
        <v>45269</v>
      </c>
      <c r="I1429" s="36">
        <f ca="1">TODAY()-Table15[Order Placed Date]</f>
        <v>125</v>
      </c>
      <c r="J1429" s="32" t="s">
        <v>36</v>
      </c>
      <c r="K1429" s="32" t="s">
        <v>124</v>
      </c>
      <c r="L1429" s="32" t="s">
        <v>66</v>
      </c>
      <c r="M1429" s="32" t="s">
        <v>43</v>
      </c>
      <c r="N1429" s="46" t="s">
        <v>24</v>
      </c>
      <c r="O1429" s="32" t="s">
        <v>25</v>
      </c>
      <c r="P1429" s="32" t="s">
        <v>26</v>
      </c>
    </row>
    <row r="1430" spans="1:16" x14ac:dyDescent="0.25">
      <c r="A1430" s="49" t="s">
        <v>198</v>
      </c>
      <c r="B1430" s="32" t="s">
        <v>46</v>
      </c>
      <c r="C1430" s="33">
        <v>43790</v>
      </c>
      <c r="D1430" s="37">
        <f ca="1">TODAY()-Table15[Reservation Placed Date]</f>
        <v>1604</v>
      </c>
      <c r="E1430" s="32" t="s">
        <v>25</v>
      </c>
      <c r="F1430" s="34">
        <v>45268</v>
      </c>
      <c r="G1430" s="36">
        <f ca="1">TODAY()-Table15[Order Invitation Received Date]</f>
        <v>126</v>
      </c>
      <c r="H1430" s="34">
        <v>45270</v>
      </c>
      <c r="I1430" s="36">
        <f ca="1">TODAY()-Table15[Order Placed Date]</f>
        <v>124</v>
      </c>
      <c r="J1430" s="32" t="s">
        <v>36</v>
      </c>
      <c r="K1430" s="32" t="s">
        <v>124</v>
      </c>
      <c r="L1430" s="32" t="s">
        <v>66</v>
      </c>
      <c r="M1430" s="32" t="s">
        <v>43</v>
      </c>
      <c r="N1430" s="46"/>
      <c r="O1430" s="32" t="s">
        <v>25</v>
      </c>
      <c r="P1430" s="32" t="s">
        <v>26</v>
      </c>
    </row>
    <row r="1431" spans="1:16" x14ac:dyDescent="0.25">
      <c r="A1431" s="49" t="s">
        <v>2497</v>
      </c>
      <c r="B1431" s="32" t="s">
        <v>59</v>
      </c>
      <c r="C1431" s="33">
        <v>43790</v>
      </c>
      <c r="D1431" s="37">
        <f ca="1">TODAY()-Table15[Reservation Placed Date]</f>
        <v>1604</v>
      </c>
      <c r="E1431" s="32" t="s">
        <v>25</v>
      </c>
      <c r="F1431" s="34">
        <v>45268</v>
      </c>
      <c r="G1431" s="36">
        <f ca="1">TODAY()-Table15[Order Invitation Received Date]</f>
        <v>126</v>
      </c>
      <c r="H1431" s="34">
        <v>45272</v>
      </c>
      <c r="I1431" s="36">
        <f ca="1">TODAY()-Table15[Order Placed Date]</f>
        <v>122</v>
      </c>
      <c r="J1431" s="32" t="s">
        <v>36</v>
      </c>
      <c r="K1431" s="32" t="s">
        <v>202</v>
      </c>
      <c r="L1431" s="32" t="s">
        <v>2498</v>
      </c>
      <c r="M1431" s="32" t="s">
        <v>43</v>
      </c>
      <c r="N1431" s="46" t="s">
        <v>24</v>
      </c>
      <c r="O1431" s="32" t="s">
        <v>25</v>
      </c>
      <c r="P1431" s="32" t="s">
        <v>26</v>
      </c>
    </row>
    <row r="1432" spans="1:16" x14ac:dyDescent="0.25">
      <c r="A1432" s="49" t="s">
        <v>1271</v>
      </c>
      <c r="B1432" s="32" t="s">
        <v>19</v>
      </c>
      <c r="C1432" s="33">
        <v>43790</v>
      </c>
      <c r="D1432" s="37">
        <f ca="1">TODAY()-Table15[Reservation Placed Date]</f>
        <v>1604</v>
      </c>
      <c r="E1432" s="32" t="s">
        <v>25</v>
      </c>
      <c r="F1432" s="34">
        <v>45268</v>
      </c>
      <c r="G1432" s="36">
        <f ca="1">TODAY()-Table15[Order Invitation Received Date]</f>
        <v>126</v>
      </c>
      <c r="H1432" s="34">
        <v>45274</v>
      </c>
      <c r="I1432" s="36">
        <f ca="1">TODAY()-Table15[Order Placed Date]</f>
        <v>120</v>
      </c>
      <c r="J1432" s="32" t="s">
        <v>36</v>
      </c>
      <c r="K1432" s="32" t="s">
        <v>497</v>
      </c>
      <c r="L1432" s="32" t="s">
        <v>66</v>
      </c>
      <c r="M1432" s="32" t="s">
        <v>43</v>
      </c>
      <c r="N1432" s="46" t="s">
        <v>24</v>
      </c>
      <c r="O1432" s="32" t="s">
        <v>25</v>
      </c>
      <c r="P1432" s="32" t="s">
        <v>26</v>
      </c>
    </row>
    <row r="1433" spans="1:16" x14ac:dyDescent="0.25">
      <c r="A1433" s="49" t="s">
        <v>558</v>
      </c>
      <c r="B1433" s="32" t="s">
        <v>95</v>
      </c>
      <c r="C1433" s="33">
        <v>43790</v>
      </c>
      <c r="D1433" s="37">
        <f ca="1">TODAY()-Table15[Reservation Placed Date]</f>
        <v>1604</v>
      </c>
      <c r="E1433" s="32" t="s">
        <v>25</v>
      </c>
      <c r="F1433" s="34">
        <v>45268</v>
      </c>
      <c r="G1433" s="36">
        <f ca="1">TODAY()-Table15[Order Invitation Received Date]</f>
        <v>126</v>
      </c>
      <c r="H1433" s="34">
        <v>45269</v>
      </c>
      <c r="I1433" s="36">
        <f ca="1">TODAY()-Table15[Order Placed Date]</f>
        <v>125</v>
      </c>
      <c r="J1433" s="32" t="s">
        <v>36</v>
      </c>
      <c r="K1433" s="32" t="s">
        <v>25</v>
      </c>
      <c r="L1433" s="32" t="s">
        <v>66</v>
      </c>
      <c r="M1433" s="32" t="s">
        <v>43</v>
      </c>
      <c r="N1433" s="46" t="s">
        <v>24</v>
      </c>
      <c r="O1433" s="32" t="s">
        <v>25</v>
      </c>
      <c r="P1433" s="32" t="s">
        <v>26</v>
      </c>
    </row>
    <row r="1434" spans="1:16" x14ac:dyDescent="0.25">
      <c r="A1434" s="49" t="s">
        <v>54</v>
      </c>
      <c r="B1434" s="32" t="s">
        <v>19</v>
      </c>
      <c r="C1434" s="33">
        <v>43790</v>
      </c>
      <c r="D1434" s="37">
        <f ca="1">TODAY()-Table15[Reservation Placed Date]</f>
        <v>1604</v>
      </c>
      <c r="E1434" s="32" t="s">
        <v>25</v>
      </c>
      <c r="F1434" s="34">
        <v>45268</v>
      </c>
      <c r="G1434" s="36">
        <f ca="1">TODAY()-Table15[Order Invitation Received Date]</f>
        <v>126</v>
      </c>
      <c r="H1434" s="34">
        <v>45268</v>
      </c>
      <c r="I1434" s="36">
        <f ca="1">TODAY()-Table15[Order Placed Date]</f>
        <v>126</v>
      </c>
      <c r="J1434" s="32" t="s">
        <v>30</v>
      </c>
      <c r="K1434" s="32" t="s">
        <v>55</v>
      </c>
      <c r="L1434" s="32" t="s">
        <v>56</v>
      </c>
      <c r="M1434" s="32" t="s">
        <v>43</v>
      </c>
      <c r="N1434" s="46"/>
      <c r="O1434" s="32" t="s">
        <v>25</v>
      </c>
      <c r="P1434" s="32" t="s">
        <v>26</v>
      </c>
    </row>
    <row r="1435" spans="1:16" x14ac:dyDescent="0.25">
      <c r="A1435" s="49" t="s">
        <v>2980</v>
      </c>
      <c r="B1435" s="32" t="s">
        <v>46</v>
      </c>
      <c r="C1435" s="33">
        <v>43790</v>
      </c>
      <c r="D1435" s="37">
        <f ca="1">TODAY()-Table15[Reservation Placed Date]</f>
        <v>1604</v>
      </c>
      <c r="E1435" s="32" t="s">
        <v>25</v>
      </c>
      <c r="F1435" s="34">
        <v>45268</v>
      </c>
      <c r="G1435" s="36">
        <f ca="1">TODAY()-Table15[Order Invitation Received Date]</f>
        <v>126</v>
      </c>
      <c r="H1435" s="34">
        <v>45268</v>
      </c>
      <c r="I1435" s="36">
        <f ca="1">TODAY()-Table15[Order Placed Date]</f>
        <v>126</v>
      </c>
      <c r="J1435" s="32" t="s">
        <v>36</v>
      </c>
      <c r="K1435" s="32" t="s">
        <v>2981</v>
      </c>
      <c r="L1435" s="32" t="s">
        <v>599</v>
      </c>
      <c r="M1435" s="32" t="s">
        <v>43</v>
      </c>
      <c r="N1435" s="46" t="s">
        <v>340</v>
      </c>
      <c r="O1435" s="32" t="s">
        <v>25</v>
      </c>
      <c r="P1435" s="32" t="s">
        <v>26</v>
      </c>
    </row>
    <row r="1436" spans="1:16" x14ac:dyDescent="0.25">
      <c r="A1436" s="49" t="s">
        <v>200</v>
      </c>
      <c r="B1436" s="32"/>
      <c r="C1436" s="33">
        <v>43790</v>
      </c>
      <c r="D1436" s="37">
        <f ca="1">TODAY()-Table15[Reservation Placed Date]</f>
        <v>1604</v>
      </c>
      <c r="E1436" s="32" t="s">
        <v>25</v>
      </c>
      <c r="F1436" s="34">
        <v>45268</v>
      </c>
      <c r="G1436" s="36">
        <f ca="1">TODAY()-Table15[Order Invitation Received Date]</f>
        <v>126</v>
      </c>
      <c r="H1436" s="34">
        <v>45269</v>
      </c>
      <c r="I1436" s="36">
        <f ca="1">TODAY()-Table15[Order Placed Date]</f>
        <v>125</v>
      </c>
      <c r="J1436" s="32" t="s">
        <v>36</v>
      </c>
      <c r="K1436" s="32" t="s">
        <v>202</v>
      </c>
      <c r="L1436" s="32" t="s">
        <v>203</v>
      </c>
      <c r="M1436" s="32" t="s">
        <v>43</v>
      </c>
      <c r="N1436" s="46" t="s">
        <v>24</v>
      </c>
      <c r="O1436" s="32" t="s">
        <v>25</v>
      </c>
      <c r="P1436" s="32" t="s">
        <v>26</v>
      </c>
    </row>
    <row r="1437" spans="1:16" x14ac:dyDescent="0.25">
      <c r="A1437" s="49" t="s">
        <v>1335</v>
      </c>
      <c r="B1437" s="32" t="s">
        <v>69</v>
      </c>
      <c r="C1437" s="33">
        <v>43790</v>
      </c>
      <c r="D1437" s="37">
        <f ca="1">TODAY()-Table15[Reservation Placed Date]</f>
        <v>1604</v>
      </c>
      <c r="E1437" s="46" t="s">
        <v>20</v>
      </c>
      <c r="F1437" s="34">
        <v>45268</v>
      </c>
      <c r="G1437" s="36">
        <f ca="1">TODAY()-Table15[Order Invitation Received Date]</f>
        <v>126</v>
      </c>
      <c r="H1437" s="34">
        <v>45268</v>
      </c>
      <c r="I1437" s="36">
        <f ca="1">TODAY()-Table15[Order Placed Date]</f>
        <v>126</v>
      </c>
      <c r="J1437" s="32" t="s">
        <v>36</v>
      </c>
      <c r="K1437" s="32" t="s">
        <v>1336</v>
      </c>
      <c r="L1437" s="32" t="s">
        <v>1337</v>
      </c>
      <c r="M1437" s="32" t="s">
        <v>43</v>
      </c>
      <c r="N1437" s="46" t="s">
        <v>24</v>
      </c>
      <c r="O1437" s="32" t="s">
        <v>25</v>
      </c>
      <c r="P1437" s="46" t="s">
        <v>20</v>
      </c>
    </row>
    <row r="1438" spans="1:16" x14ac:dyDescent="0.25">
      <c r="A1438" s="49" t="s">
        <v>1596</v>
      </c>
      <c r="B1438" s="32" t="s">
        <v>46</v>
      </c>
      <c r="C1438" s="33">
        <v>43790</v>
      </c>
      <c r="D1438" s="37">
        <f ca="1">TODAY()-Table15[Reservation Placed Date]</f>
        <v>1604</v>
      </c>
      <c r="E1438" s="32" t="s">
        <v>25</v>
      </c>
      <c r="F1438" s="34">
        <v>45258</v>
      </c>
      <c r="G1438" s="36">
        <f ca="1">TODAY()-Table15[Order Invitation Received Date]</f>
        <v>136</v>
      </c>
      <c r="H1438" s="34">
        <v>45260</v>
      </c>
      <c r="I1438" s="36">
        <f ca="1">TODAY()-Table15[Order Placed Date]</f>
        <v>134</v>
      </c>
      <c r="J1438" s="32" t="s">
        <v>620</v>
      </c>
      <c r="K1438" s="32" t="s">
        <v>1597</v>
      </c>
      <c r="L1438" s="32" t="s">
        <v>1598</v>
      </c>
      <c r="M1438" s="32" t="s">
        <v>43</v>
      </c>
      <c r="N1438" s="46" t="s">
        <v>24</v>
      </c>
      <c r="O1438" s="32" t="s">
        <v>25</v>
      </c>
      <c r="P1438" s="32" t="s">
        <v>26</v>
      </c>
    </row>
    <row r="1439" spans="1:16" x14ac:dyDescent="0.25">
      <c r="A1439" s="49" t="s">
        <v>1699</v>
      </c>
      <c r="B1439" s="32" t="s">
        <v>95</v>
      </c>
      <c r="C1439" s="33">
        <v>43790</v>
      </c>
      <c r="D1439" s="37">
        <f ca="1">TODAY()-Table15[Reservation Placed Date]</f>
        <v>1604</v>
      </c>
      <c r="E1439" s="32" t="s">
        <v>25</v>
      </c>
      <c r="F1439" s="34">
        <v>45256</v>
      </c>
      <c r="G1439" s="36">
        <f ca="1">TODAY()-Table15[Order Invitation Received Date]</f>
        <v>138</v>
      </c>
      <c r="H1439" s="34">
        <v>45292</v>
      </c>
      <c r="I1439" s="36">
        <f ca="1">TODAY()-Table15[Order Placed Date]</f>
        <v>102</v>
      </c>
      <c r="J1439" s="32" t="s">
        <v>410</v>
      </c>
      <c r="K1439" s="32" t="s">
        <v>1700</v>
      </c>
      <c r="L1439" s="32" t="s">
        <v>446</v>
      </c>
      <c r="M1439" s="32" t="s">
        <v>43</v>
      </c>
      <c r="N1439" s="46" t="s">
        <v>24</v>
      </c>
      <c r="O1439" s="32" t="s">
        <v>25</v>
      </c>
      <c r="P1439" s="32" t="s">
        <v>26</v>
      </c>
    </row>
    <row r="1440" spans="1:16" x14ac:dyDescent="0.25">
      <c r="A1440" s="49" t="s">
        <v>184</v>
      </c>
      <c r="B1440" s="32" t="s">
        <v>95</v>
      </c>
      <c r="C1440" s="33">
        <v>43790</v>
      </c>
      <c r="D1440" s="37">
        <f ca="1">TODAY()-Table15[Reservation Placed Date]</f>
        <v>1604</v>
      </c>
      <c r="E1440" s="46" t="s">
        <v>20</v>
      </c>
      <c r="F1440" s="34">
        <v>45238</v>
      </c>
      <c r="G1440" s="36">
        <f ca="1">TODAY()-Table15[Order Invitation Received Date]</f>
        <v>156</v>
      </c>
      <c r="H1440" s="34">
        <v>41586</v>
      </c>
      <c r="I1440" s="36">
        <f ca="1">TODAY()-Table15[Order Placed Date]</f>
        <v>3808</v>
      </c>
      <c r="J1440" s="32" t="s">
        <v>30</v>
      </c>
      <c r="K1440" s="32" t="s">
        <v>185</v>
      </c>
      <c r="L1440" s="32" t="s">
        <v>66</v>
      </c>
      <c r="M1440" s="32" t="s">
        <v>43</v>
      </c>
      <c r="N1440" s="46"/>
      <c r="O1440" s="32" t="s">
        <v>25</v>
      </c>
      <c r="P1440" s="32" t="s">
        <v>26</v>
      </c>
    </row>
    <row r="1441" spans="1:16" ht="25.5" x14ac:dyDescent="0.25">
      <c r="A1441" s="49" t="s">
        <v>1083</v>
      </c>
      <c r="B1441" s="32" t="s">
        <v>46</v>
      </c>
      <c r="C1441" s="33">
        <v>43790</v>
      </c>
      <c r="D1441" s="37">
        <f ca="1">TODAY()-Table15[Reservation Placed Date]</f>
        <v>1604</v>
      </c>
      <c r="E1441" s="32" t="s">
        <v>25</v>
      </c>
      <c r="F1441" s="47">
        <v>43791</v>
      </c>
      <c r="G1441" s="48">
        <f ca="1">TODAY()-Table15[Order Invitation Received Date]</f>
        <v>1603</v>
      </c>
      <c r="H1441" s="34">
        <v>45286</v>
      </c>
      <c r="I1441" s="36">
        <f ca="1">TODAY()-Table15[Order Placed Date]</f>
        <v>108</v>
      </c>
      <c r="J1441" s="32" t="s">
        <v>701</v>
      </c>
      <c r="K1441" s="32" t="s">
        <v>1084</v>
      </c>
      <c r="L1441" s="32" t="s">
        <v>473</v>
      </c>
      <c r="M1441" s="32" t="s">
        <v>43</v>
      </c>
      <c r="N1441" s="46" t="s">
        <v>24</v>
      </c>
      <c r="O1441" s="32" t="s">
        <v>25</v>
      </c>
      <c r="P1441" s="32" t="s">
        <v>26</v>
      </c>
    </row>
    <row r="1442" spans="1:16" x14ac:dyDescent="0.25">
      <c r="A1442" s="49" t="s">
        <v>1679</v>
      </c>
      <c r="B1442" s="32" t="s">
        <v>1327</v>
      </c>
      <c r="C1442" s="33">
        <v>43790</v>
      </c>
      <c r="D1442" s="37">
        <f ca="1">TODAY()-Table15[Reservation Placed Date]</f>
        <v>1604</v>
      </c>
      <c r="E1442" s="32" t="s">
        <v>25</v>
      </c>
      <c r="F1442" s="47">
        <v>43790</v>
      </c>
      <c r="G1442" s="48">
        <f ca="1">TODAY()-Table15[Order Invitation Received Date]</f>
        <v>1604</v>
      </c>
      <c r="H1442" s="34">
        <v>43790</v>
      </c>
      <c r="I1442" s="36">
        <f ca="1">TODAY()-Table15[Order Placed Date]</f>
        <v>1604</v>
      </c>
      <c r="J1442" s="32" t="s">
        <v>604</v>
      </c>
      <c r="K1442" s="32" t="s">
        <v>1680</v>
      </c>
      <c r="L1442" s="40">
        <v>45566</v>
      </c>
      <c r="M1442" s="32" t="s">
        <v>43</v>
      </c>
      <c r="N1442" s="46" t="s">
        <v>24</v>
      </c>
      <c r="O1442" s="46" t="s">
        <v>20</v>
      </c>
      <c r="P1442" s="32" t="s">
        <v>26</v>
      </c>
    </row>
    <row r="1443" spans="1:16" x14ac:dyDescent="0.25">
      <c r="A1443" s="49" t="s">
        <v>1763</v>
      </c>
      <c r="B1443" s="32" t="s">
        <v>64</v>
      </c>
      <c r="C1443" s="33">
        <v>43790</v>
      </c>
      <c r="D1443" s="37">
        <f ca="1">TODAY()-Table15[Reservation Placed Date]</f>
        <v>1604</v>
      </c>
      <c r="E1443" s="32" t="s">
        <v>25</v>
      </c>
      <c r="F1443" s="47">
        <v>43790</v>
      </c>
      <c r="G1443" s="48">
        <f ca="1">TODAY()-Table15[Order Invitation Received Date]</f>
        <v>1604</v>
      </c>
      <c r="H1443" s="34" t="s">
        <v>1764</v>
      </c>
      <c r="I1443" s="36" t="e">
        <f ca="1">TODAY()-Table15[Order Placed Date]</f>
        <v>#VALUE!</v>
      </c>
      <c r="J1443" s="32" t="s">
        <v>418</v>
      </c>
      <c r="K1443" s="32" t="s">
        <v>1765</v>
      </c>
      <c r="L1443" s="32" t="s">
        <v>473</v>
      </c>
      <c r="M1443" s="32" t="s">
        <v>43</v>
      </c>
      <c r="N1443" s="46" t="s">
        <v>24</v>
      </c>
      <c r="O1443" s="32" t="s">
        <v>25</v>
      </c>
      <c r="P1443" s="32" t="s">
        <v>26</v>
      </c>
    </row>
    <row r="1444" spans="1:16" x14ac:dyDescent="0.25">
      <c r="A1444" s="49" t="s">
        <v>3445</v>
      </c>
      <c r="B1444" s="32" t="s">
        <v>3313</v>
      </c>
      <c r="C1444" s="33">
        <v>43791</v>
      </c>
      <c r="D1444" s="37">
        <f ca="1">TODAY()-Table15[Reservation Placed Date]</f>
        <v>1603</v>
      </c>
      <c r="E1444" s="32" t="s">
        <v>25</v>
      </c>
      <c r="F1444" s="34">
        <v>45369</v>
      </c>
      <c r="G1444" s="36">
        <f ca="1">TODAY()-Table15[Order Invitation Received Date]</f>
        <v>25</v>
      </c>
      <c r="H1444" s="34">
        <v>45369</v>
      </c>
      <c r="I1444" s="36">
        <f ca="1">TODAY()-Table15[Order Placed Date]</f>
        <v>25</v>
      </c>
      <c r="J1444" s="32" t="s">
        <v>36</v>
      </c>
      <c r="K1444" s="32" t="s">
        <v>127</v>
      </c>
      <c r="L1444" s="32" t="s">
        <v>127</v>
      </c>
      <c r="M1444" s="32" t="s">
        <v>43</v>
      </c>
      <c r="N1444" s="46" t="s">
        <v>24</v>
      </c>
      <c r="O1444" s="32" t="s">
        <v>25</v>
      </c>
      <c r="P1444" s="32" t="s">
        <v>26</v>
      </c>
    </row>
    <row r="1445" spans="1:16" x14ac:dyDescent="0.25">
      <c r="A1445" s="49" t="s">
        <v>3801</v>
      </c>
      <c r="B1445" s="32" t="s">
        <v>3356</v>
      </c>
      <c r="C1445" s="33">
        <v>43791</v>
      </c>
      <c r="D1445" s="37">
        <f ca="1">TODAY()-Table15[Reservation Placed Date]</f>
        <v>1603</v>
      </c>
      <c r="E1445" s="32" t="s">
        <v>25</v>
      </c>
      <c r="F1445" s="34">
        <v>45365</v>
      </c>
      <c r="G1445" s="36">
        <f ca="1">TODAY()-Table15[Order Invitation Received Date]</f>
        <v>29</v>
      </c>
      <c r="H1445" s="34">
        <v>45368</v>
      </c>
      <c r="I1445" s="36">
        <f ca="1">TODAY()-Table15[Order Placed Date]</f>
        <v>26</v>
      </c>
      <c r="J1445" s="32" t="s">
        <v>36</v>
      </c>
      <c r="K1445" s="32" t="s">
        <v>127</v>
      </c>
      <c r="L1445" s="32" t="s">
        <v>1441</v>
      </c>
      <c r="M1445" s="32" t="s">
        <v>43</v>
      </c>
      <c r="N1445" s="46" t="s">
        <v>340</v>
      </c>
      <c r="O1445" s="32" t="s">
        <v>25</v>
      </c>
      <c r="P1445" s="32" t="s">
        <v>26</v>
      </c>
    </row>
    <row r="1446" spans="1:16" x14ac:dyDescent="0.25">
      <c r="A1446" s="49" t="s">
        <v>3072</v>
      </c>
      <c r="B1446" s="32" t="s">
        <v>92</v>
      </c>
      <c r="C1446" s="33">
        <v>43791</v>
      </c>
      <c r="D1446" s="37">
        <f ca="1">TODAY()-Table15[Reservation Placed Date]</f>
        <v>1603</v>
      </c>
      <c r="E1446" s="32" t="s">
        <v>25</v>
      </c>
      <c r="F1446" s="34">
        <v>45349</v>
      </c>
      <c r="G1446" s="36">
        <f ca="1">TODAY()-Table15[Order Invitation Received Date]</f>
        <v>45</v>
      </c>
      <c r="H1446" s="34">
        <v>45350</v>
      </c>
      <c r="I1446" s="36">
        <f ca="1">TODAY()-Table15[Order Placed Date]</f>
        <v>44</v>
      </c>
      <c r="J1446" s="32" t="s">
        <v>134</v>
      </c>
      <c r="K1446" s="32" t="s">
        <v>746</v>
      </c>
      <c r="L1446" s="32" t="s">
        <v>1441</v>
      </c>
      <c r="M1446" s="32" t="s">
        <v>43</v>
      </c>
      <c r="N1446" s="46" t="s">
        <v>24</v>
      </c>
      <c r="O1446" s="32" t="s">
        <v>25</v>
      </c>
      <c r="P1446" s="32" t="s">
        <v>26</v>
      </c>
    </row>
    <row r="1447" spans="1:16" x14ac:dyDescent="0.25">
      <c r="A1447" s="49" t="s">
        <v>2976</v>
      </c>
      <c r="B1447" s="32" t="s">
        <v>671</v>
      </c>
      <c r="C1447" s="33">
        <v>43791</v>
      </c>
      <c r="D1447" s="37">
        <f ca="1">TODAY()-Table15[Reservation Placed Date]</f>
        <v>1603</v>
      </c>
      <c r="E1447" s="32" t="s">
        <v>25</v>
      </c>
      <c r="F1447" s="34">
        <v>45344</v>
      </c>
      <c r="G1447" s="36">
        <f ca="1">TODAY()-Table15[Order Invitation Received Date]</f>
        <v>50</v>
      </c>
      <c r="H1447" s="34">
        <v>45344</v>
      </c>
      <c r="I1447" s="36">
        <f ca="1">TODAY()-Table15[Order Placed Date]</f>
        <v>50</v>
      </c>
      <c r="J1447" s="32" t="s">
        <v>134</v>
      </c>
      <c r="K1447" s="32" t="s">
        <v>751</v>
      </c>
      <c r="L1447" s="32" t="s">
        <v>2977</v>
      </c>
      <c r="M1447" s="32" t="s">
        <v>43</v>
      </c>
      <c r="N1447" s="46" t="s">
        <v>24</v>
      </c>
      <c r="O1447" s="32" t="s">
        <v>25</v>
      </c>
      <c r="P1447" s="32" t="s">
        <v>26</v>
      </c>
    </row>
    <row r="1448" spans="1:16" x14ac:dyDescent="0.25">
      <c r="A1448" s="49" t="s">
        <v>3104</v>
      </c>
      <c r="B1448" s="32" t="s">
        <v>671</v>
      </c>
      <c r="C1448" s="33">
        <v>43791</v>
      </c>
      <c r="D1448" s="37">
        <f ca="1">TODAY()-Table15[Reservation Placed Date]</f>
        <v>1603</v>
      </c>
      <c r="E1448" s="32" t="s">
        <v>25</v>
      </c>
      <c r="F1448" s="34">
        <v>45344</v>
      </c>
      <c r="G1448" s="36">
        <f ca="1">TODAY()-Table15[Order Invitation Received Date]</f>
        <v>50</v>
      </c>
      <c r="H1448" s="34">
        <v>45344</v>
      </c>
      <c r="I1448" s="36">
        <f ca="1">TODAY()-Table15[Order Placed Date]</f>
        <v>50</v>
      </c>
      <c r="J1448" s="32" t="s">
        <v>134</v>
      </c>
      <c r="K1448" s="32" t="s">
        <v>3105</v>
      </c>
      <c r="L1448" s="32" t="s">
        <v>3106</v>
      </c>
      <c r="M1448" s="32" t="s">
        <v>43</v>
      </c>
      <c r="N1448" s="46" t="s">
        <v>24</v>
      </c>
      <c r="O1448" s="32" t="s">
        <v>25</v>
      </c>
      <c r="P1448" s="32" t="s">
        <v>26</v>
      </c>
    </row>
    <row r="1449" spans="1:16" x14ac:dyDescent="0.25">
      <c r="A1449" s="49" t="s">
        <v>3985</v>
      </c>
      <c r="B1449" s="32" t="s">
        <v>3203</v>
      </c>
      <c r="C1449" s="33">
        <v>43791</v>
      </c>
      <c r="D1449" s="37">
        <f ca="1">TODAY()-Table15[Reservation Placed Date]</f>
        <v>1603</v>
      </c>
      <c r="E1449" s="32" t="s">
        <v>25</v>
      </c>
      <c r="F1449" s="34">
        <v>45342</v>
      </c>
      <c r="G1449" s="36">
        <f ca="1">TODAY()-Table15[Order Invitation Received Date]</f>
        <v>52</v>
      </c>
      <c r="H1449" s="34">
        <v>45363</v>
      </c>
      <c r="I1449" s="36">
        <f ca="1">TODAY()-Table15[Order Placed Date]</f>
        <v>31</v>
      </c>
      <c r="J1449" s="32" t="s">
        <v>418</v>
      </c>
      <c r="K1449" s="32" t="s">
        <v>1506</v>
      </c>
      <c r="L1449" s="32" t="s">
        <v>3184</v>
      </c>
      <c r="M1449" s="32" t="s">
        <v>43</v>
      </c>
      <c r="N1449" s="46" t="s">
        <v>340</v>
      </c>
      <c r="O1449" s="32" t="s">
        <v>25</v>
      </c>
      <c r="P1449" s="32" t="s">
        <v>26</v>
      </c>
    </row>
    <row r="1450" spans="1:16" x14ac:dyDescent="0.25">
      <c r="A1450" s="49" t="s">
        <v>2825</v>
      </c>
      <c r="B1450" s="32" t="s">
        <v>793</v>
      </c>
      <c r="C1450" s="33">
        <v>43791</v>
      </c>
      <c r="D1450" s="37">
        <f ca="1">TODAY()-Table15[Reservation Placed Date]</f>
        <v>1603</v>
      </c>
      <c r="E1450" s="32" t="s">
        <v>25</v>
      </c>
      <c r="F1450" s="34">
        <v>45335</v>
      </c>
      <c r="G1450" s="36">
        <f ca="1">TODAY()-Table15[Order Invitation Received Date]</f>
        <v>59</v>
      </c>
      <c r="H1450" s="34">
        <v>45335</v>
      </c>
      <c r="I1450" s="36">
        <f ca="1">TODAY()-Table15[Order Placed Date]</f>
        <v>59</v>
      </c>
      <c r="J1450" s="32" t="s">
        <v>134</v>
      </c>
      <c r="K1450" s="32" t="s">
        <v>2826</v>
      </c>
      <c r="L1450" s="32">
        <v>2024</v>
      </c>
      <c r="M1450" s="32" t="s">
        <v>43</v>
      </c>
      <c r="N1450" s="46" t="s">
        <v>24</v>
      </c>
      <c r="O1450" s="32" t="s">
        <v>25</v>
      </c>
      <c r="P1450" s="32" t="s">
        <v>26</v>
      </c>
    </row>
    <row r="1451" spans="1:16" x14ac:dyDescent="0.25">
      <c r="A1451" s="49" t="s">
        <v>2818</v>
      </c>
      <c r="B1451" s="32" t="s">
        <v>793</v>
      </c>
      <c r="C1451" s="33">
        <v>43791</v>
      </c>
      <c r="D1451" s="37">
        <f ca="1">TODAY()-Table15[Reservation Placed Date]</f>
        <v>1603</v>
      </c>
      <c r="E1451" s="32" t="s">
        <v>25</v>
      </c>
      <c r="F1451" s="34">
        <v>45335</v>
      </c>
      <c r="G1451" s="36">
        <f ca="1">TODAY()-Table15[Order Invitation Received Date]</f>
        <v>59</v>
      </c>
      <c r="H1451" s="34">
        <v>45335</v>
      </c>
      <c r="I1451" s="36">
        <f ca="1">TODAY()-Table15[Order Placed Date]</f>
        <v>59</v>
      </c>
      <c r="J1451" s="32" t="s">
        <v>520</v>
      </c>
      <c r="K1451" s="32" t="s">
        <v>1945</v>
      </c>
      <c r="L1451" s="32" t="s">
        <v>2819</v>
      </c>
      <c r="M1451" s="32" t="s">
        <v>43</v>
      </c>
      <c r="N1451" s="46" t="s">
        <v>24</v>
      </c>
      <c r="O1451" s="32" t="s">
        <v>25</v>
      </c>
      <c r="P1451" s="32" t="s">
        <v>26</v>
      </c>
    </row>
    <row r="1452" spans="1:16" x14ac:dyDescent="0.25">
      <c r="A1452" s="49" t="s">
        <v>2841</v>
      </c>
      <c r="B1452" s="32" t="s">
        <v>793</v>
      </c>
      <c r="C1452" s="33">
        <v>43791</v>
      </c>
      <c r="D1452" s="37">
        <f ca="1">TODAY()-Table15[Reservation Placed Date]</f>
        <v>1603</v>
      </c>
      <c r="E1452" s="32" t="s">
        <v>25</v>
      </c>
      <c r="F1452" s="34">
        <v>45335</v>
      </c>
      <c r="G1452" s="36">
        <f ca="1">TODAY()-Table15[Order Invitation Received Date]</f>
        <v>59</v>
      </c>
      <c r="H1452" s="34">
        <v>45335</v>
      </c>
      <c r="I1452" s="36">
        <f ca="1">TODAY()-Table15[Order Placed Date]</f>
        <v>59</v>
      </c>
      <c r="J1452" s="32" t="s">
        <v>698</v>
      </c>
      <c r="K1452" s="32" t="s">
        <v>2842</v>
      </c>
      <c r="L1452" s="32" t="s">
        <v>791</v>
      </c>
      <c r="M1452" s="32" t="s">
        <v>43</v>
      </c>
      <c r="N1452" s="46" t="s">
        <v>24</v>
      </c>
      <c r="O1452" s="32" t="s">
        <v>25</v>
      </c>
      <c r="P1452" s="32" t="s">
        <v>26</v>
      </c>
    </row>
    <row r="1453" spans="1:16" x14ac:dyDescent="0.25">
      <c r="A1453" s="49" t="s">
        <v>116</v>
      </c>
      <c r="B1453" s="32" t="s">
        <v>793</v>
      </c>
      <c r="C1453" s="33">
        <v>43791</v>
      </c>
      <c r="D1453" s="37">
        <f ca="1">TODAY()-Table15[Reservation Placed Date]</f>
        <v>1603</v>
      </c>
      <c r="E1453" s="32" t="s">
        <v>25</v>
      </c>
      <c r="F1453" s="34">
        <v>45335</v>
      </c>
      <c r="G1453" s="36">
        <f ca="1">TODAY()-Table15[Order Invitation Received Date]</f>
        <v>59</v>
      </c>
      <c r="H1453" s="34">
        <v>45339</v>
      </c>
      <c r="I1453" s="36">
        <f ca="1">TODAY()-Table15[Order Placed Date]</f>
        <v>55</v>
      </c>
      <c r="J1453" s="32" t="s">
        <v>1041</v>
      </c>
      <c r="K1453" s="32" t="s">
        <v>1041</v>
      </c>
      <c r="L1453" s="32" t="s">
        <v>3108</v>
      </c>
      <c r="M1453" s="32" t="s">
        <v>43</v>
      </c>
      <c r="N1453" s="46" t="s">
        <v>24</v>
      </c>
      <c r="O1453" s="32" t="s">
        <v>25</v>
      </c>
      <c r="P1453" s="32" t="s">
        <v>26</v>
      </c>
    </row>
    <row r="1454" spans="1:16" x14ac:dyDescent="0.25">
      <c r="A1454" s="49" t="s">
        <v>3000</v>
      </c>
      <c r="B1454" s="32" t="s">
        <v>793</v>
      </c>
      <c r="C1454" s="33">
        <v>43791</v>
      </c>
      <c r="D1454" s="37">
        <f ca="1">TODAY()-Table15[Reservation Placed Date]</f>
        <v>1603</v>
      </c>
      <c r="E1454" s="32" t="s">
        <v>25</v>
      </c>
      <c r="F1454" s="34">
        <v>45335</v>
      </c>
      <c r="G1454" s="36">
        <f ca="1">TODAY()-Table15[Order Invitation Received Date]</f>
        <v>59</v>
      </c>
      <c r="H1454" s="34" t="s">
        <v>3001</v>
      </c>
      <c r="I1454" s="36" t="e">
        <f ca="1">TODAY()-Table15[Order Placed Date]</f>
        <v>#VALUE!</v>
      </c>
      <c r="J1454" s="32" t="s">
        <v>657</v>
      </c>
      <c r="K1454" s="32" t="s">
        <v>3002</v>
      </c>
      <c r="L1454" s="32" t="s">
        <v>2989</v>
      </c>
      <c r="M1454" s="32" t="s">
        <v>43</v>
      </c>
      <c r="N1454" s="46" t="s">
        <v>24</v>
      </c>
      <c r="O1454" s="32" t="s">
        <v>25</v>
      </c>
      <c r="P1454" s="32" t="s">
        <v>26</v>
      </c>
    </row>
    <row r="1455" spans="1:16" x14ac:dyDescent="0.25">
      <c r="A1455" s="49" t="s">
        <v>2780</v>
      </c>
      <c r="B1455" s="32" t="s">
        <v>106</v>
      </c>
      <c r="C1455" s="33">
        <v>43791</v>
      </c>
      <c r="D1455" s="37">
        <f ca="1">TODAY()-Table15[Reservation Placed Date]</f>
        <v>1603</v>
      </c>
      <c r="E1455" s="32" t="s">
        <v>25</v>
      </c>
      <c r="F1455" s="34">
        <v>45323</v>
      </c>
      <c r="G1455" s="36">
        <f ca="1">TODAY()-Table15[Order Invitation Received Date]</f>
        <v>71</v>
      </c>
      <c r="H1455" s="34">
        <v>45323</v>
      </c>
      <c r="I1455" s="36">
        <f ca="1">TODAY()-Table15[Order Placed Date]</f>
        <v>71</v>
      </c>
      <c r="J1455" s="32" t="s">
        <v>701</v>
      </c>
      <c r="K1455" s="32" t="s">
        <v>1778</v>
      </c>
      <c r="L1455" s="32" t="s">
        <v>2781</v>
      </c>
      <c r="M1455" s="32" t="s">
        <v>43</v>
      </c>
      <c r="N1455" s="46" t="s">
        <v>340</v>
      </c>
      <c r="O1455" s="32" t="s">
        <v>25</v>
      </c>
      <c r="P1455" s="32" t="s">
        <v>26</v>
      </c>
    </row>
    <row r="1456" spans="1:16" x14ac:dyDescent="0.25">
      <c r="A1456" s="49" t="s">
        <v>3030</v>
      </c>
      <c r="B1456" s="32" t="s">
        <v>29</v>
      </c>
      <c r="C1456" s="33">
        <v>43791</v>
      </c>
      <c r="D1456" s="37">
        <f ca="1">TODAY()-Table15[Reservation Placed Date]</f>
        <v>1603</v>
      </c>
      <c r="E1456" s="32" t="s">
        <v>25</v>
      </c>
      <c r="F1456" s="34">
        <v>45321</v>
      </c>
      <c r="G1456" s="36">
        <f ca="1">TODAY()-Table15[Order Invitation Received Date]</f>
        <v>73</v>
      </c>
      <c r="H1456" s="34">
        <v>45321</v>
      </c>
      <c r="I1456" s="36">
        <f ca="1">TODAY()-Table15[Order Placed Date]</f>
        <v>73</v>
      </c>
      <c r="J1456" s="32" t="s">
        <v>30</v>
      </c>
      <c r="K1456" s="32" t="s">
        <v>541</v>
      </c>
      <c r="L1456" s="32" t="s">
        <v>655</v>
      </c>
      <c r="M1456" s="32" t="s">
        <v>43</v>
      </c>
      <c r="N1456" s="46" t="s">
        <v>24</v>
      </c>
      <c r="O1456" s="32" t="s">
        <v>25</v>
      </c>
      <c r="P1456" s="32" t="s">
        <v>26</v>
      </c>
    </row>
    <row r="1457" spans="1:16" x14ac:dyDescent="0.25">
      <c r="A1457" s="49" t="s">
        <v>2271</v>
      </c>
      <c r="B1457" s="32" t="s">
        <v>2201</v>
      </c>
      <c r="C1457" s="33">
        <v>43791</v>
      </c>
      <c r="D1457" s="37">
        <f ca="1">TODAY()-Table15[Reservation Placed Date]</f>
        <v>1603</v>
      </c>
      <c r="E1457" s="32" t="s">
        <v>25</v>
      </c>
      <c r="F1457" s="34">
        <v>45309</v>
      </c>
      <c r="G1457" s="36">
        <f ca="1">TODAY()-Table15[Order Invitation Received Date]</f>
        <v>85</v>
      </c>
      <c r="H1457" s="34">
        <v>45309</v>
      </c>
      <c r="I1457" s="36">
        <f ca="1">TODAY()-Table15[Order Placed Date]</f>
        <v>85</v>
      </c>
      <c r="J1457" s="32" t="s">
        <v>30</v>
      </c>
      <c r="K1457" s="32" t="s">
        <v>2272</v>
      </c>
      <c r="L1457" s="32" t="s">
        <v>2273</v>
      </c>
      <c r="M1457" s="32" t="s">
        <v>43</v>
      </c>
      <c r="N1457" s="46" t="s">
        <v>24</v>
      </c>
      <c r="O1457" s="32" t="s">
        <v>25</v>
      </c>
      <c r="P1457" s="32" t="s">
        <v>26</v>
      </c>
    </row>
    <row r="1458" spans="1:16" x14ac:dyDescent="0.25">
      <c r="A1458" s="49" t="s">
        <v>2364</v>
      </c>
      <c r="B1458" s="32" t="s">
        <v>1269</v>
      </c>
      <c r="C1458" s="33">
        <v>43791</v>
      </c>
      <c r="D1458" s="37">
        <f ca="1">TODAY()-Table15[Reservation Placed Date]</f>
        <v>1603</v>
      </c>
      <c r="E1458" s="46" t="s">
        <v>20</v>
      </c>
      <c r="F1458" s="34">
        <v>45308</v>
      </c>
      <c r="G1458" s="36">
        <f ca="1">TODAY()-Table15[Order Invitation Received Date]</f>
        <v>86</v>
      </c>
      <c r="H1458" s="34">
        <v>45312</v>
      </c>
      <c r="I1458" s="36">
        <f ca="1">TODAY()-Table15[Order Placed Date]</f>
        <v>82</v>
      </c>
      <c r="J1458" s="32" t="s">
        <v>440</v>
      </c>
      <c r="K1458" s="32" t="s">
        <v>2365</v>
      </c>
      <c r="L1458" s="32" t="s">
        <v>2366</v>
      </c>
      <c r="M1458" s="32" t="s">
        <v>43</v>
      </c>
      <c r="N1458" s="46" t="s">
        <v>24</v>
      </c>
      <c r="O1458" s="32" t="s">
        <v>25</v>
      </c>
      <c r="P1458" s="32" t="s">
        <v>26</v>
      </c>
    </row>
    <row r="1459" spans="1:16" x14ac:dyDescent="0.25">
      <c r="A1459" s="49" t="s">
        <v>2559</v>
      </c>
      <c r="B1459" s="32" t="s">
        <v>1269</v>
      </c>
      <c r="C1459" s="33">
        <v>43791</v>
      </c>
      <c r="D1459" s="37">
        <f ca="1">TODAY()-Table15[Reservation Placed Date]</f>
        <v>1603</v>
      </c>
      <c r="E1459" s="32" t="s">
        <v>25</v>
      </c>
      <c r="F1459" s="34">
        <v>45308</v>
      </c>
      <c r="G1459" s="36">
        <f ca="1">TODAY()-Table15[Order Invitation Received Date]</f>
        <v>86</v>
      </c>
      <c r="H1459" s="34">
        <v>45318</v>
      </c>
      <c r="I1459" s="36">
        <f ca="1">TODAY()-Table15[Order Placed Date]</f>
        <v>76</v>
      </c>
      <c r="J1459" s="32" t="s">
        <v>134</v>
      </c>
      <c r="K1459" s="32" t="s">
        <v>272</v>
      </c>
      <c r="L1459" s="32" t="s">
        <v>469</v>
      </c>
      <c r="M1459" s="32" t="s">
        <v>43</v>
      </c>
      <c r="N1459" s="46" t="s">
        <v>24</v>
      </c>
      <c r="O1459" s="32" t="s">
        <v>25</v>
      </c>
      <c r="P1459" s="32" t="s">
        <v>26</v>
      </c>
    </row>
    <row r="1460" spans="1:16" x14ac:dyDescent="0.25">
      <c r="A1460" s="49" t="s">
        <v>2384</v>
      </c>
      <c r="B1460" s="32" t="s">
        <v>1269</v>
      </c>
      <c r="C1460" s="33">
        <v>43791</v>
      </c>
      <c r="D1460" s="37">
        <f ca="1">TODAY()-Table15[Reservation Placed Date]</f>
        <v>1603</v>
      </c>
      <c r="E1460" s="32" t="s">
        <v>25</v>
      </c>
      <c r="F1460" s="34">
        <v>45308</v>
      </c>
      <c r="G1460" s="36">
        <f ca="1">TODAY()-Table15[Order Invitation Received Date]</f>
        <v>86</v>
      </c>
      <c r="H1460" s="34">
        <v>45314</v>
      </c>
      <c r="I1460" s="36">
        <f ca="1">TODAY()-Table15[Order Placed Date]</f>
        <v>80</v>
      </c>
      <c r="J1460" s="32" t="s">
        <v>701</v>
      </c>
      <c r="K1460" s="32" t="s">
        <v>31</v>
      </c>
      <c r="L1460" s="32" t="s">
        <v>442</v>
      </c>
      <c r="M1460" s="32" t="s">
        <v>43</v>
      </c>
      <c r="N1460" s="46" t="s">
        <v>24</v>
      </c>
      <c r="O1460" s="32" t="s">
        <v>25</v>
      </c>
      <c r="P1460" s="32" t="s">
        <v>26</v>
      </c>
    </row>
    <row r="1461" spans="1:16" x14ac:dyDescent="0.25">
      <c r="A1461" s="49" t="s">
        <v>2116</v>
      </c>
      <c r="B1461" s="32" t="s">
        <v>1269</v>
      </c>
      <c r="C1461" s="33">
        <v>43791</v>
      </c>
      <c r="D1461" s="37">
        <f ca="1">TODAY()-Table15[Reservation Placed Date]</f>
        <v>1603</v>
      </c>
      <c r="E1461" s="46" t="s">
        <v>20</v>
      </c>
      <c r="F1461" s="34">
        <v>45302</v>
      </c>
      <c r="G1461" s="36">
        <f ca="1">TODAY()-Table15[Order Invitation Received Date]</f>
        <v>92</v>
      </c>
      <c r="H1461" s="34">
        <v>45303</v>
      </c>
      <c r="I1461" s="36">
        <f ca="1">TODAY()-Table15[Order Placed Date]</f>
        <v>91</v>
      </c>
      <c r="J1461" s="32" t="s">
        <v>134</v>
      </c>
      <c r="K1461" s="32" t="s">
        <v>25</v>
      </c>
      <c r="L1461" s="32" t="s">
        <v>44</v>
      </c>
      <c r="M1461" s="32" t="s">
        <v>43</v>
      </c>
      <c r="N1461" s="46" t="s">
        <v>24</v>
      </c>
      <c r="O1461" s="32" t="s">
        <v>25</v>
      </c>
      <c r="P1461" s="32" t="s">
        <v>26</v>
      </c>
    </row>
    <row r="1462" spans="1:16" x14ac:dyDescent="0.25">
      <c r="A1462" s="49" t="s">
        <v>2319</v>
      </c>
      <c r="B1462" s="32" t="s">
        <v>106</v>
      </c>
      <c r="C1462" s="33">
        <v>43791</v>
      </c>
      <c r="D1462" s="37">
        <f ca="1">TODAY()-Table15[Reservation Placed Date]</f>
        <v>1603</v>
      </c>
      <c r="E1462" s="46" t="s">
        <v>20</v>
      </c>
      <c r="F1462" s="34">
        <v>45302</v>
      </c>
      <c r="G1462" s="36">
        <f ca="1">TODAY()-Table15[Order Invitation Received Date]</f>
        <v>92</v>
      </c>
      <c r="H1462" s="34">
        <v>45302</v>
      </c>
      <c r="I1462" s="36">
        <f ca="1">TODAY()-Table15[Order Placed Date]</f>
        <v>92</v>
      </c>
      <c r="J1462" s="32" t="s">
        <v>588</v>
      </c>
      <c r="K1462" s="32" t="s">
        <v>2320</v>
      </c>
      <c r="L1462" s="32" t="s">
        <v>442</v>
      </c>
      <c r="M1462" s="32" t="s">
        <v>43</v>
      </c>
      <c r="N1462" s="46" t="s">
        <v>340</v>
      </c>
      <c r="O1462" s="32" t="s">
        <v>25</v>
      </c>
      <c r="P1462" s="32" t="s">
        <v>26</v>
      </c>
    </row>
    <row r="1463" spans="1:16" x14ac:dyDescent="0.25">
      <c r="A1463" s="49" t="s">
        <v>2039</v>
      </c>
      <c r="B1463" s="32" t="s">
        <v>106</v>
      </c>
      <c r="C1463" s="33">
        <v>43791</v>
      </c>
      <c r="D1463" s="37">
        <f ca="1">TODAY()-Table15[Reservation Placed Date]</f>
        <v>1603</v>
      </c>
      <c r="E1463" s="32" t="s">
        <v>25</v>
      </c>
      <c r="F1463" s="34">
        <v>45302</v>
      </c>
      <c r="G1463" s="36">
        <f ca="1">TODAY()-Table15[Order Invitation Received Date]</f>
        <v>92</v>
      </c>
      <c r="H1463" s="34">
        <v>45302</v>
      </c>
      <c r="I1463" s="36">
        <f ca="1">TODAY()-Table15[Order Placed Date]</f>
        <v>92</v>
      </c>
      <c r="J1463" s="32" t="s">
        <v>528</v>
      </c>
      <c r="K1463" s="32" t="s">
        <v>2040</v>
      </c>
      <c r="L1463" s="32" t="s">
        <v>2041</v>
      </c>
      <c r="M1463" s="32" t="s">
        <v>43</v>
      </c>
      <c r="N1463" s="46" t="s">
        <v>24</v>
      </c>
      <c r="O1463" s="32" t="s">
        <v>25</v>
      </c>
      <c r="P1463" s="32" t="s">
        <v>26</v>
      </c>
    </row>
    <row r="1464" spans="1:16" x14ac:dyDescent="0.25">
      <c r="A1464" s="49" t="s">
        <v>2105</v>
      </c>
      <c r="B1464" s="32" t="s">
        <v>106</v>
      </c>
      <c r="C1464" s="33">
        <v>43791</v>
      </c>
      <c r="D1464" s="37">
        <f ca="1">TODAY()-Table15[Reservation Placed Date]</f>
        <v>1603</v>
      </c>
      <c r="E1464" s="32" t="s">
        <v>25</v>
      </c>
      <c r="F1464" s="34">
        <v>45302</v>
      </c>
      <c r="G1464" s="36">
        <f ca="1">TODAY()-Table15[Order Invitation Received Date]</f>
        <v>92</v>
      </c>
      <c r="H1464" s="34">
        <v>45302</v>
      </c>
      <c r="I1464" s="36">
        <f ca="1">TODAY()-Table15[Order Placed Date]</f>
        <v>92</v>
      </c>
      <c r="J1464" s="32" t="s">
        <v>588</v>
      </c>
      <c r="K1464" s="32" t="s">
        <v>127</v>
      </c>
      <c r="L1464" s="32" t="s">
        <v>2106</v>
      </c>
      <c r="M1464" s="32" t="s">
        <v>43</v>
      </c>
      <c r="N1464" s="46" t="s">
        <v>24</v>
      </c>
      <c r="O1464" s="32" t="s">
        <v>25</v>
      </c>
      <c r="P1464" s="32" t="s">
        <v>26</v>
      </c>
    </row>
    <row r="1465" spans="1:16" x14ac:dyDescent="0.25">
      <c r="A1465" s="49" t="s">
        <v>2105</v>
      </c>
      <c r="B1465" s="32" t="s">
        <v>106</v>
      </c>
      <c r="C1465" s="33">
        <v>43791</v>
      </c>
      <c r="D1465" s="37">
        <f ca="1">TODAY()-Table15[Reservation Placed Date]</f>
        <v>1603</v>
      </c>
      <c r="E1465" s="32" t="s">
        <v>25</v>
      </c>
      <c r="F1465" s="34">
        <v>45302</v>
      </c>
      <c r="G1465" s="36">
        <f ca="1">TODAY()-Table15[Order Invitation Received Date]</f>
        <v>92</v>
      </c>
      <c r="H1465" s="34">
        <v>45302</v>
      </c>
      <c r="I1465" s="36">
        <f ca="1">TODAY()-Table15[Order Placed Date]</f>
        <v>92</v>
      </c>
      <c r="J1465" s="32" t="s">
        <v>588</v>
      </c>
      <c r="K1465" s="32" t="s">
        <v>127</v>
      </c>
      <c r="L1465" s="32" t="s">
        <v>2106</v>
      </c>
      <c r="M1465" s="32" t="s">
        <v>43</v>
      </c>
      <c r="N1465" s="46" t="s">
        <v>24</v>
      </c>
      <c r="O1465" s="32" t="s">
        <v>25</v>
      </c>
      <c r="P1465" s="32" t="s">
        <v>26</v>
      </c>
    </row>
    <row r="1466" spans="1:16" x14ac:dyDescent="0.25">
      <c r="A1466" s="49" t="s">
        <v>2755</v>
      </c>
      <c r="B1466" s="32" t="s">
        <v>106</v>
      </c>
      <c r="C1466" s="33">
        <v>43791</v>
      </c>
      <c r="D1466" s="37">
        <f ca="1">TODAY()-Table15[Reservation Placed Date]</f>
        <v>1603</v>
      </c>
      <c r="E1466" s="32" t="s">
        <v>25</v>
      </c>
      <c r="F1466" s="34">
        <v>45302</v>
      </c>
      <c r="G1466" s="36">
        <f ca="1">TODAY()-Table15[Order Invitation Received Date]</f>
        <v>92</v>
      </c>
      <c r="H1466" s="34">
        <v>45305</v>
      </c>
      <c r="I1466" s="36">
        <f ca="1">TODAY()-Table15[Order Placed Date]</f>
        <v>89</v>
      </c>
      <c r="J1466" s="32" t="s">
        <v>410</v>
      </c>
      <c r="K1466" s="32" t="s">
        <v>516</v>
      </c>
      <c r="L1466" s="32" t="s">
        <v>2756</v>
      </c>
      <c r="M1466" s="32" t="s">
        <v>43</v>
      </c>
      <c r="N1466" s="46" t="s">
        <v>24</v>
      </c>
      <c r="O1466" s="32" t="s">
        <v>25</v>
      </c>
      <c r="P1466" s="32" t="s">
        <v>26</v>
      </c>
    </row>
    <row r="1467" spans="1:16" x14ac:dyDescent="0.25">
      <c r="A1467" s="49" t="s">
        <v>2075</v>
      </c>
      <c r="B1467" s="32" t="s">
        <v>1269</v>
      </c>
      <c r="C1467" s="33">
        <v>43791</v>
      </c>
      <c r="D1467" s="37">
        <f ca="1">TODAY()-Table15[Reservation Placed Date]</f>
        <v>1603</v>
      </c>
      <c r="E1467" s="32" t="s">
        <v>25</v>
      </c>
      <c r="F1467" s="34">
        <v>45302</v>
      </c>
      <c r="G1467" s="36">
        <f ca="1">TODAY()-Table15[Order Invitation Received Date]</f>
        <v>92</v>
      </c>
      <c r="H1467" s="34">
        <v>45303</v>
      </c>
      <c r="I1467" s="36">
        <f ca="1">TODAY()-Table15[Order Placed Date]</f>
        <v>91</v>
      </c>
      <c r="J1467" s="32" t="s">
        <v>36</v>
      </c>
      <c r="K1467" s="32" t="s">
        <v>202</v>
      </c>
      <c r="L1467" s="32" t="s">
        <v>1562</v>
      </c>
      <c r="M1467" s="32" t="s">
        <v>43</v>
      </c>
      <c r="N1467" s="46" t="s">
        <v>24</v>
      </c>
      <c r="O1467" s="32" t="s">
        <v>25</v>
      </c>
      <c r="P1467" s="32" t="s">
        <v>26</v>
      </c>
    </row>
    <row r="1468" spans="1:16" x14ac:dyDescent="0.25">
      <c r="A1468" s="49" t="s">
        <v>2168</v>
      </c>
      <c r="B1468" s="32" t="s">
        <v>1269</v>
      </c>
      <c r="C1468" s="33">
        <v>43791</v>
      </c>
      <c r="D1468" s="37">
        <f ca="1">TODAY()-Table15[Reservation Placed Date]</f>
        <v>1603</v>
      </c>
      <c r="E1468" s="32" t="s">
        <v>25</v>
      </c>
      <c r="F1468" s="34">
        <v>45302</v>
      </c>
      <c r="G1468" s="36">
        <f ca="1">TODAY()-Table15[Order Invitation Received Date]</f>
        <v>92</v>
      </c>
      <c r="H1468" s="34">
        <v>45302</v>
      </c>
      <c r="I1468" s="36">
        <f ca="1">TODAY()-Table15[Order Placed Date]</f>
        <v>92</v>
      </c>
      <c r="J1468" s="32" t="s">
        <v>1156</v>
      </c>
      <c r="K1468" s="32" t="s">
        <v>2169</v>
      </c>
      <c r="L1468" s="32" t="s">
        <v>1500</v>
      </c>
      <c r="M1468" s="32" t="s">
        <v>43</v>
      </c>
      <c r="N1468" s="46" t="s">
        <v>24</v>
      </c>
      <c r="O1468" s="32" t="s">
        <v>25</v>
      </c>
      <c r="P1468" s="32" t="s">
        <v>26</v>
      </c>
    </row>
    <row r="1469" spans="1:16" x14ac:dyDescent="0.25">
      <c r="A1469" s="49" t="s">
        <v>2357</v>
      </c>
      <c r="B1469" s="32" t="s">
        <v>2211</v>
      </c>
      <c r="C1469" s="33">
        <v>43791</v>
      </c>
      <c r="D1469" s="37">
        <f ca="1">TODAY()-Table15[Reservation Placed Date]</f>
        <v>1603</v>
      </c>
      <c r="E1469" s="32" t="s">
        <v>25</v>
      </c>
      <c r="F1469" s="34">
        <v>45302</v>
      </c>
      <c r="G1469" s="36">
        <f ca="1">TODAY()-Table15[Order Invitation Received Date]</f>
        <v>92</v>
      </c>
      <c r="H1469" s="34">
        <v>45302</v>
      </c>
      <c r="I1469" s="36">
        <f ca="1">TODAY()-Table15[Order Placed Date]</f>
        <v>92</v>
      </c>
      <c r="J1469" s="32" t="s">
        <v>588</v>
      </c>
      <c r="K1469" s="32" t="s">
        <v>31</v>
      </c>
      <c r="L1469" s="32" t="s">
        <v>1903</v>
      </c>
      <c r="M1469" s="32" t="s">
        <v>43</v>
      </c>
      <c r="N1469" s="46" t="s">
        <v>24</v>
      </c>
      <c r="O1469" s="32" t="s">
        <v>25</v>
      </c>
      <c r="P1469" s="32" t="s">
        <v>26</v>
      </c>
    </row>
    <row r="1470" spans="1:16" x14ac:dyDescent="0.25">
      <c r="A1470" s="49" t="s">
        <v>2456</v>
      </c>
      <c r="B1470" s="32" t="s">
        <v>1269</v>
      </c>
      <c r="C1470" s="33">
        <v>43791</v>
      </c>
      <c r="D1470" s="37">
        <f ca="1">TODAY()-Table15[Reservation Placed Date]</f>
        <v>1603</v>
      </c>
      <c r="E1470" s="32" t="s">
        <v>25</v>
      </c>
      <c r="F1470" s="34">
        <v>45302</v>
      </c>
      <c r="G1470" s="36">
        <f ca="1">TODAY()-Table15[Order Invitation Received Date]</f>
        <v>92</v>
      </c>
      <c r="H1470" s="34">
        <v>45302</v>
      </c>
      <c r="I1470" s="36">
        <f ca="1">TODAY()-Table15[Order Placed Date]</f>
        <v>92</v>
      </c>
      <c r="J1470" s="32" t="s">
        <v>134</v>
      </c>
      <c r="K1470" s="32" t="s">
        <v>1838</v>
      </c>
      <c r="L1470" s="32" t="s">
        <v>442</v>
      </c>
      <c r="M1470" s="32" t="s">
        <v>43</v>
      </c>
      <c r="N1470" s="46" t="s">
        <v>24</v>
      </c>
      <c r="O1470" s="32" t="s">
        <v>25</v>
      </c>
      <c r="P1470" s="32" t="s">
        <v>26</v>
      </c>
    </row>
    <row r="1471" spans="1:16" x14ac:dyDescent="0.25">
      <c r="A1471" s="49" t="s">
        <v>1972</v>
      </c>
      <c r="B1471" s="32" t="s">
        <v>106</v>
      </c>
      <c r="C1471" s="33">
        <v>43791</v>
      </c>
      <c r="D1471" s="37">
        <f ca="1">TODAY()-Table15[Reservation Placed Date]</f>
        <v>1603</v>
      </c>
      <c r="E1471" s="32" t="s">
        <v>25</v>
      </c>
      <c r="F1471" s="34">
        <v>45301</v>
      </c>
      <c r="G1471" s="36">
        <f ca="1">TODAY()-Table15[Order Invitation Received Date]</f>
        <v>93</v>
      </c>
      <c r="H1471" s="34">
        <v>45301</v>
      </c>
      <c r="I1471" s="36">
        <f ca="1">TODAY()-Table15[Order Placed Date]</f>
        <v>93</v>
      </c>
      <c r="J1471" s="32" t="s">
        <v>528</v>
      </c>
      <c r="K1471" s="32" t="s">
        <v>1773</v>
      </c>
      <c r="L1471" s="32" t="s">
        <v>442</v>
      </c>
      <c r="M1471" s="32" t="s">
        <v>43</v>
      </c>
      <c r="N1471" s="46" t="s">
        <v>24</v>
      </c>
      <c r="O1471" s="32" t="s">
        <v>25</v>
      </c>
      <c r="P1471" s="32" t="s">
        <v>26</v>
      </c>
    </row>
    <row r="1472" spans="1:16" x14ac:dyDescent="0.25">
      <c r="A1472" s="49" t="s">
        <v>2118</v>
      </c>
      <c r="B1472" s="32" t="s">
        <v>35</v>
      </c>
      <c r="C1472" s="33">
        <v>43791</v>
      </c>
      <c r="D1472" s="37">
        <f ca="1">TODAY()-Table15[Reservation Placed Date]</f>
        <v>1603</v>
      </c>
      <c r="E1472" s="46" t="s">
        <v>20</v>
      </c>
      <c r="F1472" s="34">
        <v>45300</v>
      </c>
      <c r="G1472" s="36">
        <f ca="1">TODAY()-Table15[Order Invitation Received Date]</f>
        <v>94</v>
      </c>
      <c r="H1472" s="34">
        <v>45301</v>
      </c>
      <c r="I1472" s="36">
        <f ca="1">TODAY()-Table15[Order Placed Date]</f>
        <v>93</v>
      </c>
      <c r="J1472" s="32" t="s">
        <v>418</v>
      </c>
      <c r="K1472" s="32" t="s">
        <v>1290</v>
      </c>
      <c r="L1472" s="32" t="s">
        <v>469</v>
      </c>
      <c r="M1472" s="32" t="s">
        <v>43</v>
      </c>
      <c r="N1472" s="46" t="s">
        <v>24</v>
      </c>
      <c r="O1472" s="32" t="s">
        <v>25</v>
      </c>
      <c r="P1472" s="32" t="s">
        <v>26</v>
      </c>
    </row>
    <row r="1473" spans="1:16" x14ac:dyDescent="0.25">
      <c r="A1473" s="49" t="s">
        <v>2137</v>
      </c>
      <c r="B1473" s="32" t="s">
        <v>46</v>
      </c>
      <c r="C1473" s="33">
        <v>43791</v>
      </c>
      <c r="D1473" s="37">
        <f ca="1">TODAY()-Table15[Reservation Placed Date]</f>
        <v>1603</v>
      </c>
      <c r="E1473" s="46" t="s">
        <v>20</v>
      </c>
      <c r="F1473" s="34">
        <v>45300</v>
      </c>
      <c r="G1473" s="36">
        <f ca="1">TODAY()-Table15[Order Invitation Received Date]</f>
        <v>94</v>
      </c>
      <c r="H1473" s="34">
        <v>45303</v>
      </c>
      <c r="I1473" s="36">
        <f ca="1">TODAY()-Table15[Order Placed Date]</f>
        <v>91</v>
      </c>
      <c r="J1473" s="32" t="s">
        <v>482</v>
      </c>
      <c r="K1473" s="32" t="s">
        <v>2138</v>
      </c>
      <c r="L1473" s="32" t="s">
        <v>473</v>
      </c>
      <c r="M1473" s="32" t="s">
        <v>43</v>
      </c>
      <c r="N1473" s="46" t="s">
        <v>340</v>
      </c>
      <c r="O1473" s="32" t="s">
        <v>25</v>
      </c>
      <c r="P1473" s="32" t="s">
        <v>26</v>
      </c>
    </row>
    <row r="1474" spans="1:16" x14ac:dyDescent="0.25">
      <c r="A1474" s="49" t="s">
        <v>3360</v>
      </c>
      <c r="B1474" s="32" t="s">
        <v>106</v>
      </c>
      <c r="C1474" s="33">
        <v>43791</v>
      </c>
      <c r="D1474" s="37">
        <f ca="1">TODAY()-Table15[Reservation Placed Date]</f>
        <v>1603</v>
      </c>
      <c r="E1474" s="32" t="s">
        <v>25</v>
      </c>
      <c r="F1474" s="34">
        <v>45300</v>
      </c>
      <c r="G1474" s="36">
        <f ca="1">TODAY()-Table15[Order Invitation Received Date]</f>
        <v>94</v>
      </c>
      <c r="H1474" s="34">
        <v>45300</v>
      </c>
      <c r="I1474" s="36">
        <f ca="1">TODAY()-Table15[Order Placed Date]</f>
        <v>94</v>
      </c>
      <c r="J1474" s="32" t="s">
        <v>134</v>
      </c>
      <c r="K1474" s="32" t="s">
        <v>3361</v>
      </c>
      <c r="L1474" s="32" t="s">
        <v>3361</v>
      </c>
      <c r="M1474" s="32" t="s">
        <v>43</v>
      </c>
      <c r="N1474" s="46" t="s">
        <v>24</v>
      </c>
      <c r="O1474" s="32" t="s">
        <v>25</v>
      </c>
      <c r="P1474" s="32" t="s">
        <v>26</v>
      </c>
    </row>
    <row r="1475" spans="1:16" ht="25.5" x14ac:dyDescent="0.25">
      <c r="A1475" s="49" t="s">
        <v>1914</v>
      </c>
      <c r="B1475" s="32" t="s">
        <v>106</v>
      </c>
      <c r="C1475" s="33">
        <v>43791</v>
      </c>
      <c r="D1475" s="37">
        <f ca="1">TODAY()-Table15[Reservation Placed Date]</f>
        <v>1603</v>
      </c>
      <c r="E1475" s="32" t="s">
        <v>25</v>
      </c>
      <c r="F1475" s="34">
        <v>45300</v>
      </c>
      <c r="G1475" s="36">
        <f ca="1">TODAY()-Table15[Order Invitation Received Date]</f>
        <v>94</v>
      </c>
      <c r="H1475" s="34">
        <v>45300</v>
      </c>
      <c r="I1475" s="36">
        <f ca="1">TODAY()-Table15[Order Placed Date]</f>
        <v>94</v>
      </c>
      <c r="J1475" s="32" t="s">
        <v>436</v>
      </c>
      <c r="K1475" s="32" t="s">
        <v>1915</v>
      </c>
      <c r="L1475" s="32" t="s">
        <v>998</v>
      </c>
      <c r="M1475" s="32" t="s">
        <v>43</v>
      </c>
      <c r="N1475" s="46" t="s">
        <v>24</v>
      </c>
      <c r="O1475" s="32" t="s">
        <v>25</v>
      </c>
      <c r="P1475" s="32" t="s">
        <v>26</v>
      </c>
    </row>
    <row r="1476" spans="1:16" x14ac:dyDescent="0.25">
      <c r="A1476" s="49" t="s">
        <v>3041</v>
      </c>
      <c r="B1476" s="32" t="s">
        <v>3042</v>
      </c>
      <c r="C1476" s="33">
        <v>43791</v>
      </c>
      <c r="D1476" s="37">
        <f ca="1">TODAY()-Table15[Reservation Placed Date]</f>
        <v>1603</v>
      </c>
      <c r="E1476" s="32" t="s">
        <v>25</v>
      </c>
      <c r="F1476" s="34">
        <v>45300</v>
      </c>
      <c r="G1476" s="36">
        <f ca="1">TODAY()-Table15[Order Invitation Received Date]</f>
        <v>94</v>
      </c>
      <c r="H1476" s="34">
        <v>45302</v>
      </c>
      <c r="I1476" s="36">
        <f ca="1">TODAY()-Table15[Order Placed Date]</f>
        <v>92</v>
      </c>
      <c r="J1476" s="32" t="s">
        <v>486</v>
      </c>
      <c r="K1476" s="32" t="s">
        <v>3043</v>
      </c>
      <c r="L1476" s="32" t="s">
        <v>3044</v>
      </c>
      <c r="M1476" s="32" t="s">
        <v>43</v>
      </c>
      <c r="N1476" s="46" t="s">
        <v>24</v>
      </c>
      <c r="O1476" s="32" t="s">
        <v>25</v>
      </c>
      <c r="P1476" s="32" t="s">
        <v>26</v>
      </c>
    </row>
    <row r="1477" spans="1:16" x14ac:dyDescent="0.25">
      <c r="A1477" s="49" t="s">
        <v>2009</v>
      </c>
      <c r="B1477" s="32" t="s">
        <v>106</v>
      </c>
      <c r="C1477" s="33">
        <v>43791</v>
      </c>
      <c r="D1477" s="37">
        <f ca="1">TODAY()-Table15[Reservation Placed Date]</f>
        <v>1603</v>
      </c>
      <c r="E1477" s="32" t="s">
        <v>25</v>
      </c>
      <c r="F1477" s="34">
        <v>45300</v>
      </c>
      <c r="G1477" s="36">
        <f ca="1">TODAY()-Table15[Order Invitation Received Date]</f>
        <v>94</v>
      </c>
      <c r="H1477" s="34">
        <v>45300</v>
      </c>
      <c r="I1477" s="36">
        <f ca="1">TODAY()-Table15[Order Placed Date]</f>
        <v>94</v>
      </c>
      <c r="J1477" s="32" t="s">
        <v>588</v>
      </c>
      <c r="K1477" s="32" t="s">
        <v>1893</v>
      </c>
      <c r="L1477" s="32" t="s">
        <v>469</v>
      </c>
      <c r="M1477" s="32" t="s">
        <v>43</v>
      </c>
      <c r="N1477" s="46" t="s">
        <v>24</v>
      </c>
      <c r="O1477" s="32" t="s">
        <v>25</v>
      </c>
      <c r="P1477" s="32" t="s">
        <v>26</v>
      </c>
    </row>
    <row r="1478" spans="1:16" x14ac:dyDescent="0.25">
      <c r="A1478" s="49" t="s">
        <v>3136</v>
      </c>
      <c r="B1478" s="32" t="s">
        <v>106</v>
      </c>
      <c r="C1478" s="33">
        <v>43791</v>
      </c>
      <c r="D1478" s="37">
        <f ca="1">TODAY()-Table15[Reservation Placed Date]</f>
        <v>1603</v>
      </c>
      <c r="E1478" s="32" t="s">
        <v>25</v>
      </c>
      <c r="F1478" s="34">
        <v>45300</v>
      </c>
      <c r="G1478" s="36">
        <f ca="1">TODAY()-Table15[Order Invitation Received Date]</f>
        <v>94</v>
      </c>
      <c r="H1478" s="34">
        <v>45300</v>
      </c>
      <c r="I1478" s="36">
        <f ca="1">TODAY()-Table15[Order Placed Date]</f>
        <v>94</v>
      </c>
      <c r="J1478" s="32" t="s">
        <v>418</v>
      </c>
      <c r="K1478" s="32" t="s">
        <v>3137</v>
      </c>
      <c r="L1478" s="32" t="s">
        <v>3138</v>
      </c>
      <c r="M1478" s="32" t="s">
        <v>43</v>
      </c>
      <c r="N1478" s="46" t="s">
        <v>24</v>
      </c>
      <c r="O1478" s="32" t="s">
        <v>25</v>
      </c>
      <c r="P1478" s="32" t="s">
        <v>26</v>
      </c>
    </row>
    <row r="1479" spans="1:16" x14ac:dyDescent="0.25">
      <c r="A1479" s="49" t="s">
        <v>1923</v>
      </c>
      <c r="B1479" s="32" t="s">
        <v>35</v>
      </c>
      <c r="C1479" s="33">
        <v>43791</v>
      </c>
      <c r="D1479" s="37">
        <f ca="1">TODAY()-Table15[Reservation Placed Date]</f>
        <v>1603</v>
      </c>
      <c r="E1479" s="32" t="s">
        <v>25</v>
      </c>
      <c r="F1479" s="34">
        <v>45300</v>
      </c>
      <c r="G1479" s="36">
        <f ca="1">TODAY()-Table15[Order Invitation Received Date]</f>
        <v>94</v>
      </c>
      <c r="H1479" s="34">
        <v>45300</v>
      </c>
      <c r="I1479" s="36">
        <f ca="1">TODAY()-Table15[Order Placed Date]</f>
        <v>94</v>
      </c>
      <c r="J1479" s="32" t="s">
        <v>634</v>
      </c>
      <c r="K1479" s="32" t="s">
        <v>1924</v>
      </c>
      <c r="L1479" s="32" t="s">
        <v>446</v>
      </c>
      <c r="M1479" s="32" t="s">
        <v>43</v>
      </c>
      <c r="N1479" s="46" t="s">
        <v>24</v>
      </c>
      <c r="O1479" s="32" t="s">
        <v>25</v>
      </c>
      <c r="P1479" s="32" t="s">
        <v>26</v>
      </c>
    </row>
    <row r="1480" spans="1:16" x14ac:dyDescent="0.25">
      <c r="A1480" s="49" t="s">
        <v>1950</v>
      </c>
      <c r="B1480" s="32" t="s">
        <v>35</v>
      </c>
      <c r="C1480" s="33">
        <v>43791</v>
      </c>
      <c r="D1480" s="37">
        <f ca="1">TODAY()-Table15[Reservation Placed Date]</f>
        <v>1603</v>
      </c>
      <c r="E1480" s="32" t="s">
        <v>25</v>
      </c>
      <c r="F1480" s="34">
        <v>45300</v>
      </c>
      <c r="G1480" s="36">
        <f ca="1">TODAY()-Table15[Order Invitation Received Date]</f>
        <v>94</v>
      </c>
      <c r="H1480" s="34">
        <v>45300</v>
      </c>
      <c r="I1480" s="36">
        <f ca="1">TODAY()-Table15[Order Placed Date]</f>
        <v>94</v>
      </c>
      <c r="J1480" s="32" t="s">
        <v>253</v>
      </c>
      <c r="K1480" s="32" t="s">
        <v>1049</v>
      </c>
      <c r="L1480" s="32" t="s">
        <v>1776</v>
      </c>
      <c r="M1480" s="32" t="s">
        <v>43</v>
      </c>
      <c r="N1480" s="46" t="s">
        <v>24</v>
      </c>
      <c r="O1480" s="32" t="s">
        <v>25</v>
      </c>
      <c r="P1480" s="32" t="s">
        <v>26</v>
      </c>
    </row>
    <row r="1481" spans="1:16" x14ac:dyDescent="0.25">
      <c r="A1481" s="49" t="s">
        <v>2401</v>
      </c>
      <c r="B1481" s="32" t="s">
        <v>106</v>
      </c>
      <c r="C1481" s="33">
        <v>43791</v>
      </c>
      <c r="D1481" s="37">
        <f ca="1">TODAY()-Table15[Reservation Placed Date]</f>
        <v>1603</v>
      </c>
      <c r="E1481" s="32" t="s">
        <v>25</v>
      </c>
      <c r="F1481" s="34">
        <v>45300</v>
      </c>
      <c r="G1481" s="36">
        <f ca="1">TODAY()-Table15[Order Invitation Received Date]</f>
        <v>94</v>
      </c>
      <c r="H1481" s="34">
        <v>45300</v>
      </c>
      <c r="I1481" s="36">
        <f ca="1">TODAY()-Table15[Order Placed Date]</f>
        <v>94</v>
      </c>
      <c r="J1481" s="32" t="s">
        <v>520</v>
      </c>
      <c r="K1481" s="32" t="s">
        <v>2045</v>
      </c>
      <c r="L1481" s="32" t="s">
        <v>655</v>
      </c>
      <c r="M1481" s="32" t="s">
        <v>43</v>
      </c>
      <c r="N1481" s="46" t="s">
        <v>24</v>
      </c>
      <c r="O1481" s="32" t="s">
        <v>25</v>
      </c>
      <c r="P1481" s="32" t="s">
        <v>26</v>
      </c>
    </row>
    <row r="1482" spans="1:16" x14ac:dyDescent="0.25">
      <c r="A1482" s="49" t="s">
        <v>2020</v>
      </c>
      <c r="B1482" s="32" t="s">
        <v>106</v>
      </c>
      <c r="C1482" s="33">
        <v>43791</v>
      </c>
      <c r="D1482" s="37">
        <f ca="1">TODAY()-Table15[Reservation Placed Date]</f>
        <v>1603</v>
      </c>
      <c r="E1482" s="32" t="s">
        <v>25</v>
      </c>
      <c r="F1482" s="34">
        <v>45300</v>
      </c>
      <c r="G1482" s="36">
        <f ca="1">TODAY()-Table15[Order Invitation Received Date]</f>
        <v>94</v>
      </c>
      <c r="H1482" s="34">
        <v>45300</v>
      </c>
      <c r="I1482" s="36">
        <f ca="1">TODAY()-Table15[Order Placed Date]</f>
        <v>94</v>
      </c>
      <c r="J1482" s="32" t="s">
        <v>1041</v>
      </c>
      <c r="K1482" s="32" t="s">
        <v>2021</v>
      </c>
      <c r="L1482" s="32" t="s">
        <v>61</v>
      </c>
      <c r="M1482" s="32" t="s">
        <v>43</v>
      </c>
      <c r="N1482" s="46" t="s">
        <v>24</v>
      </c>
      <c r="O1482" s="32" t="s">
        <v>25</v>
      </c>
      <c r="P1482" s="32" t="s">
        <v>26</v>
      </c>
    </row>
    <row r="1483" spans="1:16" x14ac:dyDescent="0.25">
      <c r="A1483" s="49" t="s">
        <v>1957</v>
      </c>
      <c r="B1483" s="32" t="s">
        <v>106</v>
      </c>
      <c r="C1483" s="33">
        <v>43791</v>
      </c>
      <c r="D1483" s="37">
        <f ca="1">TODAY()-Table15[Reservation Placed Date]</f>
        <v>1603</v>
      </c>
      <c r="E1483" s="32" t="s">
        <v>25</v>
      </c>
      <c r="F1483" s="34">
        <v>45300</v>
      </c>
      <c r="G1483" s="36">
        <f ca="1">TODAY()-Table15[Order Invitation Received Date]</f>
        <v>94</v>
      </c>
      <c r="H1483" s="34">
        <v>45300</v>
      </c>
      <c r="I1483" s="36">
        <f ca="1">TODAY()-Table15[Order Placed Date]</f>
        <v>94</v>
      </c>
      <c r="J1483" s="32" t="s">
        <v>253</v>
      </c>
      <c r="K1483" s="32" t="s">
        <v>32</v>
      </c>
      <c r="L1483" s="32" t="s">
        <v>32</v>
      </c>
      <c r="M1483" s="32" t="s">
        <v>43</v>
      </c>
      <c r="N1483" s="46" t="s">
        <v>24</v>
      </c>
      <c r="O1483" s="32" t="s">
        <v>25</v>
      </c>
      <c r="P1483" s="32" t="s">
        <v>26</v>
      </c>
    </row>
    <row r="1484" spans="1:16" x14ac:dyDescent="0.25">
      <c r="A1484" s="49" t="s">
        <v>3928</v>
      </c>
      <c r="B1484" s="32" t="s">
        <v>106</v>
      </c>
      <c r="C1484" s="33">
        <v>43791</v>
      </c>
      <c r="D1484" s="37">
        <f ca="1">TODAY()-Table15[Reservation Placed Date]</f>
        <v>1603</v>
      </c>
      <c r="E1484" s="32" t="s">
        <v>25</v>
      </c>
      <c r="F1484" s="34">
        <v>45300</v>
      </c>
      <c r="G1484" s="36">
        <f ca="1">TODAY()-Table15[Order Invitation Received Date]</f>
        <v>94</v>
      </c>
      <c r="H1484" s="34">
        <v>45300</v>
      </c>
      <c r="I1484" s="36">
        <f ca="1">TODAY()-Table15[Order Placed Date]</f>
        <v>94</v>
      </c>
      <c r="J1484" s="32" t="s">
        <v>21</v>
      </c>
      <c r="K1484" s="32" t="s">
        <v>3929</v>
      </c>
      <c r="L1484" s="32" t="s">
        <v>655</v>
      </c>
      <c r="M1484" s="32" t="s">
        <v>43</v>
      </c>
      <c r="N1484" s="46" t="s">
        <v>24</v>
      </c>
      <c r="O1484" s="32" t="s">
        <v>25</v>
      </c>
      <c r="P1484" s="32" t="s">
        <v>26</v>
      </c>
    </row>
    <row r="1485" spans="1:16" x14ac:dyDescent="0.25">
      <c r="A1485" s="49" t="s">
        <v>2415</v>
      </c>
      <c r="B1485" s="32" t="s">
        <v>35</v>
      </c>
      <c r="C1485" s="33">
        <v>43791</v>
      </c>
      <c r="D1485" s="37">
        <f ca="1">TODAY()-Table15[Reservation Placed Date]</f>
        <v>1603</v>
      </c>
      <c r="E1485" s="32" t="s">
        <v>25</v>
      </c>
      <c r="F1485" s="34">
        <v>45294</v>
      </c>
      <c r="G1485" s="36">
        <f ca="1">TODAY()-Table15[Order Invitation Received Date]</f>
        <v>100</v>
      </c>
      <c r="H1485" s="34">
        <v>45294</v>
      </c>
      <c r="I1485" s="36">
        <f ca="1">TODAY()-Table15[Order Placed Date]</f>
        <v>100</v>
      </c>
      <c r="J1485" s="32" t="s">
        <v>1289</v>
      </c>
      <c r="K1485" s="32" t="s">
        <v>2416</v>
      </c>
      <c r="L1485" s="32" t="s">
        <v>2417</v>
      </c>
      <c r="M1485" s="32" t="s">
        <v>43</v>
      </c>
      <c r="N1485" s="46" t="s">
        <v>24</v>
      </c>
      <c r="O1485" s="32" t="s">
        <v>25</v>
      </c>
      <c r="P1485" s="32" t="s">
        <v>26</v>
      </c>
    </row>
    <row r="1486" spans="1:16" x14ac:dyDescent="0.25">
      <c r="A1486" s="49" t="s">
        <v>1837</v>
      </c>
      <c r="B1486" s="32" t="s">
        <v>69</v>
      </c>
      <c r="C1486" s="33">
        <v>43791</v>
      </c>
      <c r="D1486" s="37">
        <f ca="1">TODAY()-Table15[Reservation Placed Date]</f>
        <v>1603</v>
      </c>
      <c r="E1486" s="32" t="s">
        <v>25</v>
      </c>
      <c r="F1486" s="34">
        <v>45293</v>
      </c>
      <c r="G1486" s="36">
        <f ca="1">TODAY()-Table15[Order Invitation Received Date]</f>
        <v>101</v>
      </c>
      <c r="H1486" s="34">
        <v>45294</v>
      </c>
      <c r="I1486" s="36">
        <f ca="1">TODAY()-Table15[Order Placed Date]</f>
        <v>100</v>
      </c>
      <c r="J1486" s="32" t="s">
        <v>134</v>
      </c>
      <c r="K1486" s="32" t="s">
        <v>1838</v>
      </c>
      <c r="L1486" s="34">
        <v>45311</v>
      </c>
      <c r="M1486" s="32" t="s">
        <v>43</v>
      </c>
      <c r="N1486" s="46" t="s">
        <v>24</v>
      </c>
      <c r="O1486" s="32" t="s">
        <v>25</v>
      </c>
      <c r="P1486" s="32" t="s">
        <v>26</v>
      </c>
    </row>
    <row r="1487" spans="1:16" x14ac:dyDescent="0.25">
      <c r="A1487" s="49" t="s">
        <v>1807</v>
      </c>
      <c r="B1487" s="32" t="s">
        <v>69</v>
      </c>
      <c r="C1487" s="33">
        <v>43791</v>
      </c>
      <c r="D1487" s="37">
        <f ca="1">TODAY()-Table15[Reservation Placed Date]</f>
        <v>1603</v>
      </c>
      <c r="E1487" s="32" t="s">
        <v>25</v>
      </c>
      <c r="F1487" s="34">
        <v>45293</v>
      </c>
      <c r="G1487" s="36">
        <f ca="1">TODAY()-Table15[Order Invitation Received Date]</f>
        <v>101</v>
      </c>
      <c r="H1487" s="34">
        <v>45293</v>
      </c>
      <c r="I1487" s="36">
        <f ca="1">TODAY()-Table15[Order Placed Date]</f>
        <v>101</v>
      </c>
      <c r="J1487" s="32" t="s">
        <v>588</v>
      </c>
      <c r="K1487" s="32" t="s">
        <v>1808</v>
      </c>
      <c r="L1487" s="32" t="s">
        <v>442</v>
      </c>
      <c r="M1487" s="32" t="s">
        <v>43</v>
      </c>
      <c r="N1487" s="46" t="s">
        <v>340</v>
      </c>
      <c r="O1487" s="32" t="s">
        <v>25</v>
      </c>
      <c r="P1487" s="32" t="s">
        <v>26</v>
      </c>
    </row>
    <row r="1488" spans="1:16" x14ac:dyDescent="0.25">
      <c r="A1488" s="49" t="s">
        <v>1704</v>
      </c>
      <c r="B1488" s="32" t="s">
        <v>69</v>
      </c>
      <c r="C1488" s="33">
        <v>43791</v>
      </c>
      <c r="D1488" s="37">
        <f ca="1">TODAY()-Table15[Reservation Placed Date]</f>
        <v>1603</v>
      </c>
      <c r="E1488" s="32" t="s">
        <v>25</v>
      </c>
      <c r="F1488" s="34">
        <v>45293</v>
      </c>
      <c r="G1488" s="36">
        <f ca="1">TODAY()-Table15[Order Invitation Received Date]</f>
        <v>101</v>
      </c>
      <c r="H1488" s="34">
        <v>45293</v>
      </c>
      <c r="I1488" s="36">
        <f ca="1">TODAY()-Table15[Order Placed Date]</f>
        <v>101</v>
      </c>
      <c r="J1488" s="32" t="s">
        <v>36</v>
      </c>
      <c r="K1488" s="32" t="s">
        <v>617</v>
      </c>
      <c r="L1488" s="32" t="s">
        <v>446</v>
      </c>
      <c r="M1488" s="32" t="s">
        <v>43</v>
      </c>
      <c r="N1488" s="46" t="s">
        <v>24</v>
      </c>
      <c r="O1488" s="32" t="s">
        <v>25</v>
      </c>
      <c r="P1488" s="32" t="s">
        <v>26</v>
      </c>
    </row>
    <row r="1489" spans="1:16" x14ac:dyDescent="0.25">
      <c r="A1489" s="49" t="s">
        <v>1705</v>
      </c>
      <c r="B1489" s="32" t="s">
        <v>69</v>
      </c>
      <c r="C1489" s="33">
        <v>43791</v>
      </c>
      <c r="D1489" s="37">
        <f ca="1">TODAY()-Table15[Reservation Placed Date]</f>
        <v>1603</v>
      </c>
      <c r="E1489" s="32" t="s">
        <v>25</v>
      </c>
      <c r="F1489" s="34">
        <v>45293</v>
      </c>
      <c r="G1489" s="36">
        <f ca="1">TODAY()-Table15[Order Invitation Received Date]</f>
        <v>101</v>
      </c>
      <c r="H1489" s="34">
        <v>45293</v>
      </c>
      <c r="I1489" s="36">
        <f ca="1">TODAY()-Table15[Order Placed Date]</f>
        <v>101</v>
      </c>
      <c r="J1489" s="32" t="s">
        <v>440</v>
      </c>
      <c r="K1489" s="32" t="s">
        <v>25</v>
      </c>
      <c r="L1489" s="32" t="s">
        <v>473</v>
      </c>
      <c r="M1489" s="32" t="s">
        <v>43</v>
      </c>
      <c r="N1489" s="46" t="s">
        <v>24</v>
      </c>
      <c r="O1489" s="32" t="s">
        <v>25</v>
      </c>
      <c r="P1489" s="32" t="s">
        <v>26</v>
      </c>
    </row>
    <row r="1490" spans="1:16" x14ac:dyDescent="0.25">
      <c r="A1490" s="49" t="s">
        <v>2533</v>
      </c>
      <c r="B1490" s="32" t="s">
        <v>35</v>
      </c>
      <c r="C1490" s="33">
        <v>43791</v>
      </c>
      <c r="D1490" s="37">
        <f ca="1">TODAY()-Table15[Reservation Placed Date]</f>
        <v>1603</v>
      </c>
      <c r="E1490" s="32" t="s">
        <v>25</v>
      </c>
      <c r="F1490" s="34">
        <v>45293</v>
      </c>
      <c r="G1490" s="36">
        <f ca="1">TODAY()-Table15[Order Invitation Received Date]</f>
        <v>101</v>
      </c>
      <c r="H1490" s="34">
        <v>45296</v>
      </c>
      <c r="I1490" s="36">
        <f ca="1">TODAY()-Table15[Order Placed Date]</f>
        <v>98</v>
      </c>
      <c r="J1490" s="32" t="s">
        <v>440</v>
      </c>
      <c r="K1490" s="32" t="s">
        <v>2534</v>
      </c>
      <c r="L1490" s="32" t="s">
        <v>469</v>
      </c>
      <c r="M1490" s="32" t="s">
        <v>43</v>
      </c>
      <c r="N1490" s="46" t="s">
        <v>24</v>
      </c>
      <c r="O1490" s="32" t="s">
        <v>25</v>
      </c>
      <c r="P1490" s="32" t="s">
        <v>26</v>
      </c>
    </row>
    <row r="1491" spans="1:16" x14ac:dyDescent="0.25">
      <c r="A1491" s="49" t="s">
        <v>1717</v>
      </c>
      <c r="B1491" s="32" t="s">
        <v>35</v>
      </c>
      <c r="C1491" s="33">
        <v>43791</v>
      </c>
      <c r="D1491" s="37">
        <f ca="1">TODAY()-Table15[Reservation Placed Date]</f>
        <v>1603</v>
      </c>
      <c r="E1491" s="32" t="s">
        <v>25</v>
      </c>
      <c r="F1491" s="34">
        <v>45293</v>
      </c>
      <c r="G1491" s="36">
        <f ca="1">TODAY()-Table15[Order Invitation Received Date]</f>
        <v>101</v>
      </c>
      <c r="H1491" s="34">
        <v>45293</v>
      </c>
      <c r="I1491" s="36">
        <f ca="1">TODAY()-Table15[Order Placed Date]</f>
        <v>101</v>
      </c>
      <c r="J1491" s="32" t="s">
        <v>410</v>
      </c>
      <c r="K1491" s="32" t="s">
        <v>1718</v>
      </c>
      <c r="L1491" s="32" t="s">
        <v>695</v>
      </c>
      <c r="M1491" s="32" t="s">
        <v>43</v>
      </c>
      <c r="N1491" s="46" t="s">
        <v>356</v>
      </c>
      <c r="O1491" s="32" t="s">
        <v>25</v>
      </c>
      <c r="P1491" s="32" t="s">
        <v>26</v>
      </c>
    </row>
    <row r="1492" spans="1:16" x14ac:dyDescent="0.25">
      <c r="A1492" s="49" t="s">
        <v>2808</v>
      </c>
      <c r="B1492" s="32" t="s">
        <v>35</v>
      </c>
      <c r="C1492" s="33">
        <v>43791</v>
      </c>
      <c r="D1492" s="37">
        <f ca="1">TODAY()-Table15[Reservation Placed Date]</f>
        <v>1603</v>
      </c>
      <c r="E1492" s="32" t="s">
        <v>25</v>
      </c>
      <c r="F1492" s="34">
        <v>45293</v>
      </c>
      <c r="G1492" s="36">
        <f ca="1">TODAY()-Table15[Order Invitation Received Date]</f>
        <v>101</v>
      </c>
      <c r="H1492" s="34">
        <v>45293</v>
      </c>
      <c r="I1492" s="36">
        <f ca="1">TODAY()-Table15[Order Placed Date]</f>
        <v>101</v>
      </c>
      <c r="J1492" s="32" t="s">
        <v>1035</v>
      </c>
      <c r="K1492" s="32" t="s">
        <v>2809</v>
      </c>
      <c r="L1492" s="32" t="s">
        <v>2810</v>
      </c>
      <c r="M1492" s="32" t="s">
        <v>43</v>
      </c>
      <c r="N1492" s="46" t="s">
        <v>24</v>
      </c>
      <c r="O1492" s="32" t="s">
        <v>25</v>
      </c>
      <c r="P1492" s="32" t="s">
        <v>26</v>
      </c>
    </row>
    <row r="1493" spans="1:16" x14ac:dyDescent="0.25">
      <c r="A1493" s="49" t="s">
        <v>3063</v>
      </c>
      <c r="B1493" s="32" t="s">
        <v>69</v>
      </c>
      <c r="C1493" s="33">
        <v>43791</v>
      </c>
      <c r="D1493" s="37">
        <f ca="1">TODAY()-Table15[Reservation Placed Date]</f>
        <v>1603</v>
      </c>
      <c r="E1493" s="32" t="s">
        <v>25</v>
      </c>
      <c r="F1493" s="34">
        <v>45293</v>
      </c>
      <c r="G1493" s="36">
        <f ca="1">TODAY()-Table15[Order Invitation Received Date]</f>
        <v>101</v>
      </c>
      <c r="H1493" s="34">
        <v>45294</v>
      </c>
      <c r="I1493" s="36">
        <f ca="1">TODAY()-Table15[Order Placed Date]</f>
        <v>100</v>
      </c>
      <c r="J1493" s="32" t="s">
        <v>134</v>
      </c>
      <c r="K1493" s="32" t="s">
        <v>3064</v>
      </c>
      <c r="L1493" s="32" t="s">
        <v>3065</v>
      </c>
      <c r="M1493" s="32" t="s">
        <v>43</v>
      </c>
      <c r="N1493" s="46" t="s">
        <v>24</v>
      </c>
      <c r="O1493" s="32" t="s">
        <v>25</v>
      </c>
      <c r="P1493" s="32" t="s">
        <v>26</v>
      </c>
    </row>
    <row r="1494" spans="1:16" x14ac:dyDescent="0.25">
      <c r="A1494" s="49" t="s">
        <v>4005</v>
      </c>
      <c r="B1494" s="32" t="s">
        <v>46</v>
      </c>
      <c r="C1494" s="33">
        <v>43791</v>
      </c>
      <c r="D1494" s="37">
        <f ca="1">TODAY()-Table15[Reservation Placed Date]</f>
        <v>1603</v>
      </c>
      <c r="E1494" s="32" t="s">
        <v>25</v>
      </c>
      <c r="F1494" s="34">
        <v>45292</v>
      </c>
      <c r="G1494" s="36">
        <f ca="1">TODAY()-Table15[Order Invitation Received Date]</f>
        <v>102</v>
      </c>
      <c r="H1494" s="34">
        <v>45292</v>
      </c>
      <c r="I1494" s="36">
        <f ca="1">TODAY()-Table15[Order Placed Date]</f>
        <v>102</v>
      </c>
      <c r="J1494" s="32" t="s">
        <v>134</v>
      </c>
      <c r="K1494" s="32" t="s">
        <v>1113</v>
      </c>
      <c r="L1494" s="32" t="s">
        <v>695</v>
      </c>
      <c r="M1494" s="32" t="s">
        <v>43</v>
      </c>
      <c r="N1494" s="46" t="s">
        <v>24</v>
      </c>
      <c r="O1494" s="32" t="s">
        <v>25</v>
      </c>
      <c r="P1494" s="32" t="s">
        <v>26</v>
      </c>
    </row>
    <row r="1495" spans="1:16" x14ac:dyDescent="0.25">
      <c r="A1495" s="49" t="s">
        <v>1531</v>
      </c>
      <c r="B1495" s="32" t="s">
        <v>46</v>
      </c>
      <c r="C1495" s="33">
        <v>43791</v>
      </c>
      <c r="D1495" s="37">
        <f ca="1">TODAY()-Table15[Reservation Placed Date]</f>
        <v>1603</v>
      </c>
      <c r="E1495" s="32" t="s">
        <v>25</v>
      </c>
      <c r="F1495" s="34">
        <v>45289</v>
      </c>
      <c r="G1495" s="36">
        <f ca="1">TODAY()-Table15[Order Invitation Received Date]</f>
        <v>105</v>
      </c>
      <c r="H1495" s="34">
        <v>45289</v>
      </c>
      <c r="I1495" s="36">
        <f ca="1">TODAY()-Table15[Order Placed Date]</f>
        <v>105</v>
      </c>
      <c r="J1495" s="32" t="s">
        <v>427</v>
      </c>
      <c r="K1495" s="32" t="s">
        <v>1532</v>
      </c>
      <c r="L1495" s="32" t="s">
        <v>1533</v>
      </c>
      <c r="M1495" s="32" t="s">
        <v>43</v>
      </c>
      <c r="N1495" s="46" t="s">
        <v>24</v>
      </c>
      <c r="O1495" s="32" t="s">
        <v>25</v>
      </c>
      <c r="P1495" s="32" t="s">
        <v>26</v>
      </c>
    </row>
    <row r="1496" spans="1:16" x14ac:dyDescent="0.25">
      <c r="A1496" s="49" t="s">
        <v>1508</v>
      </c>
      <c r="B1496" s="32" t="s">
        <v>69</v>
      </c>
      <c r="C1496" s="33">
        <v>43791</v>
      </c>
      <c r="D1496" s="37">
        <f ca="1">TODAY()-Table15[Reservation Placed Date]</f>
        <v>1603</v>
      </c>
      <c r="E1496" s="32" t="s">
        <v>25</v>
      </c>
      <c r="F1496" s="34">
        <v>45288</v>
      </c>
      <c r="G1496" s="36">
        <f ca="1">TODAY()-Table15[Order Invitation Received Date]</f>
        <v>106</v>
      </c>
      <c r="H1496" s="34">
        <v>45288</v>
      </c>
      <c r="I1496" s="36">
        <f ca="1">TODAY()-Table15[Order Placed Date]</f>
        <v>106</v>
      </c>
      <c r="J1496" s="32" t="s">
        <v>30</v>
      </c>
      <c r="K1496" s="32" t="s">
        <v>269</v>
      </c>
      <c r="L1496" s="32" t="s">
        <v>269</v>
      </c>
      <c r="M1496" s="32" t="s">
        <v>43</v>
      </c>
      <c r="N1496" s="46" t="s">
        <v>24</v>
      </c>
      <c r="O1496" s="32" t="s">
        <v>25</v>
      </c>
      <c r="P1496" s="32" t="s">
        <v>26</v>
      </c>
    </row>
    <row r="1497" spans="1:16" x14ac:dyDescent="0.25">
      <c r="A1497" s="49" t="s">
        <v>1439</v>
      </c>
      <c r="B1497" s="32" t="s">
        <v>46</v>
      </c>
      <c r="C1497" s="33">
        <v>43791</v>
      </c>
      <c r="D1497" s="37">
        <f ca="1">TODAY()-Table15[Reservation Placed Date]</f>
        <v>1603</v>
      </c>
      <c r="E1497" s="32" t="s">
        <v>25</v>
      </c>
      <c r="F1497" s="34">
        <v>45288</v>
      </c>
      <c r="G1497" s="36">
        <f ca="1">TODAY()-Table15[Order Invitation Received Date]</f>
        <v>106</v>
      </c>
      <c r="H1497" s="34">
        <v>45288</v>
      </c>
      <c r="I1497" s="36">
        <f ca="1">TODAY()-Table15[Order Placed Date]</f>
        <v>106</v>
      </c>
      <c r="J1497" s="32" t="s">
        <v>486</v>
      </c>
      <c r="K1497" s="32" t="s">
        <v>487</v>
      </c>
      <c r="L1497" s="32" t="s">
        <v>42</v>
      </c>
      <c r="M1497" s="32" t="s">
        <v>43</v>
      </c>
      <c r="N1497" s="46" t="s">
        <v>24</v>
      </c>
      <c r="O1497" s="32" t="s">
        <v>25</v>
      </c>
      <c r="P1497" s="32" t="s">
        <v>26</v>
      </c>
    </row>
    <row r="1498" spans="1:16" x14ac:dyDescent="0.25">
      <c r="A1498" s="49" t="s">
        <v>3323</v>
      </c>
      <c r="B1498" s="32" t="s">
        <v>69</v>
      </c>
      <c r="C1498" s="33">
        <v>43791</v>
      </c>
      <c r="D1498" s="37">
        <f ca="1">TODAY()-Table15[Reservation Placed Date]</f>
        <v>1603</v>
      </c>
      <c r="E1498" s="32" t="s">
        <v>25</v>
      </c>
      <c r="F1498" s="34">
        <v>45288</v>
      </c>
      <c r="G1498" s="36">
        <f ca="1">TODAY()-Table15[Order Invitation Received Date]</f>
        <v>106</v>
      </c>
      <c r="H1498" s="34">
        <v>45364</v>
      </c>
      <c r="I1498" s="36">
        <f ca="1">TODAY()-Table15[Order Placed Date]</f>
        <v>30</v>
      </c>
      <c r="J1498" s="32" t="s">
        <v>593</v>
      </c>
      <c r="K1498" s="32" t="s">
        <v>2715</v>
      </c>
      <c r="L1498" s="32" t="s">
        <v>473</v>
      </c>
      <c r="M1498" s="32" t="s">
        <v>43</v>
      </c>
      <c r="N1498" s="46" t="s">
        <v>340</v>
      </c>
      <c r="O1498" s="32" t="s">
        <v>25</v>
      </c>
      <c r="P1498" s="32" t="s">
        <v>26</v>
      </c>
    </row>
    <row r="1499" spans="1:16" x14ac:dyDescent="0.25">
      <c r="A1499" s="49" t="s">
        <v>1816</v>
      </c>
      <c r="B1499" s="32" t="s">
        <v>46</v>
      </c>
      <c r="C1499" s="33">
        <v>43791</v>
      </c>
      <c r="D1499" s="37">
        <f ca="1">TODAY()-Table15[Reservation Placed Date]</f>
        <v>1603</v>
      </c>
      <c r="E1499" s="32" t="s">
        <v>25</v>
      </c>
      <c r="F1499" s="34">
        <v>45288</v>
      </c>
      <c r="G1499" s="36">
        <f ca="1">TODAY()-Table15[Order Invitation Received Date]</f>
        <v>106</v>
      </c>
      <c r="H1499" s="34">
        <v>45288</v>
      </c>
      <c r="I1499" s="36">
        <f ca="1">TODAY()-Table15[Order Placed Date]</f>
        <v>106</v>
      </c>
      <c r="J1499" s="32" t="s">
        <v>418</v>
      </c>
      <c r="K1499" s="32" t="s">
        <v>1367</v>
      </c>
      <c r="L1499" s="32" t="s">
        <v>469</v>
      </c>
      <c r="M1499" s="32" t="s">
        <v>43</v>
      </c>
      <c r="N1499" s="46" t="s">
        <v>24</v>
      </c>
      <c r="O1499" s="32" t="s">
        <v>25</v>
      </c>
      <c r="P1499" s="32" t="s">
        <v>26</v>
      </c>
    </row>
    <row r="1500" spans="1:16" x14ac:dyDescent="0.25">
      <c r="A1500" s="49" t="s">
        <v>1482</v>
      </c>
      <c r="B1500" s="32" t="s">
        <v>46</v>
      </c>
      <c r="C1500" s="33">
        <v>43791</v>
      </c>
      <c r="D1500" s="37">
        <f ca="1">TODAY()-Table15[Reservation Placed Date]</f>
        <v>1603</v>
      </c>
      <c r="E1500" s="32" t="s">
        <v>25</v>
      </c>
      <c r="F1500" s="34">
        <v>45288</v>
      </c>
      <c r="G1500" s="36">
        <f ca="1">TODAY()-Table15[Order Invitation Received Date]</f>
        <v>106</v>
      </c>
      <c r="H1500" s="34">
        <v>45288</v>
      </c>
      <c r="I1500" s="36">
        <f ca="1">TODAY()-Table15[Order Placed Date]</f>
        <v>106</v>
      </c>
      <c r="J1500" s="32" t="s">
        <v>418</v>
      </c>
      <c r="K1500" s="32" t="s">
        <v>1483</v>
      </c>
      <c r="L1500" s="32" t="s">
        <v>655</v>
      </c>
      <c r="M1500" s="32" t="s">
        <v>43</v>
      </c>
      <c r="N1500" s="46" t="s">
        <v>24</v>
      </c>
      <c r="O1500" s="32" t="s">
        <v>25</v>
      </c>
      <c r="P1500" s="32" t="s">
        <v>26</v>
      </c>
    </row>
    <row r="1501" spans="1:16" x14ac:dyDescent="0.25">
      <c r="A1501" s="49" t="s">
        <v>2884</v>
      </c>
      <c r="B1501" s="32" t="s">
        <v>69</v>
      </c>
      <c r="C1501" s="33">
        <v>43791</v>
      </c>
      <c r="D1501" s="37">
        <f ca="1">TODAY()-Table15[Reservation Placed Date]</f>
        <v>1603</v>
      </c>
      <c r="E1501" s="32" t="s">
        <v>25</v>
      </c>
      <c r="F1501" s="34">
        <v>45288</v>
      </c>
      <c r="G1501" s="36">
        <f ca="1">TODAY()-Table15[Order Invitation Received Date]</f>
        <v>106</v>
      </c>
      <c r="H1501" s="34">
        <v>45288</v>
      </c>
      <c r="I1501" s="36">
        <f ca="1">TODAY()-Table15[Order Placed Date]</f>
        <v>106</v>
      </c>
      <c r="J1501" s="32" t="s">
        <v>119</v>
      </c>
      <c r="K1501" s="32" t="s">
        <v>2885</v>
      </c>
      <c r="L1501" s="32" t="s">
        <v>1243</v>
      </c>
      <c r="M1501" s="32" t="s">
        <v>43</v>
      </c>
      <c r="N1501" s="46" t="s">
        <v>24</v>
      </c>
      <c r="O1501" s="32" t="s">
        <v>25</v>
      </c>
      <c r="P1501" s="32" t="s">
        <v>26</v>
      </c>
    </row>
    <row r="1502" spans="1:16" x14ac:dyDescent="0.25">
      <c r="A1502" s="49" t="s">
        <v>1524</v>
      </c>
      <c r="B1502" s="32" t="s">
        <v>69</v>
      </c>
      <c r="C1502" s="33">
        <v>43791</v>
      </c>
      <c r="D1502" s="37">
        <f ca="1">TODAY()-Table15[Reservation Placed Date]</f>
        <v>1603</v>
      </c>
      <c r="E1502" s="32" t="s">
        <v>25</v>
      </c>
      <c r="F1502" s="34">
        <v>45288</v>
      </c>
      <c r="G1502" s="36">
        <f ca="1">TODAY()-Table15[Order Invitation Received Date]</f>
        <v>106</v>
      </c>
      <c r="H1502" s="34">
        <v>45289</v>
      </c>
      <c r="I1502" s="36">
        <f ca="1">TODAY()-Table15[Order Placed Date]</f>
        <v>105</v>
      </c>
      <c r="J1502" s="32" t="s">
        <v>482</v>
      </c>
      <c r="K1502" s="32" t="s">
        <v>1525</v>
      </c>
      <c r="L1502" s="32" t="s">
        <v>1526</v>
      </c>
      <c r="M1502" s="32" t="s">
        <v>43</v>
      </c>
      <c r="N1502" s="46" t="s">
        <v>24</v>
      </c>
      <c r="O1502" s="32" t="s">
        <v>25</v>
      </c>
      <c r="P1502" s="32" t="s">
        <v>26</v>
      </c>
    </row>
    <row r="1503" spans="1:16" x14ac:dyDescent="0.25">
      <c r="A1503" s="49" t="s">
        <v>3012</v>
      </c>
      <c r="B1503" s="32" t="s">
        <v>69</v>
      </c>
      <c r="C1503" s="33">
        <v>43791</v>
      </c>
      <c r="D1503" s="37">
        <f ca="1">TODAY()-Table15[Reservation Placed Date]</f>
        <v>1603</v>
      </c>
      <c r="E1503" s="32" t="s">
        <v>25</v>
      </c>
      <c r="F1503" s="34">
        <v>45288</v>
      </c>
      <c r="G1503" s="36">
        <f ca="1">TODAY()-Table15[Order Invitation Received Date]</f>
        <v>106</v>
      </c>
      <c r="H1503" s="34">
        <v>45288</v>
      </c>
      <c r="I1503" s="36">
        <f ca="1">TODAY()-Table15[Order Placed Date]</f>
        <v>106</v>
      </c>
      <c r="J1503" s="32" t="s">
        <v>119</v>
      </c>
      <c r="K1503" s="32" t="s">
        <v>3013</v>
      </c>
      <c r="L1503" s="32" t="s">
        <v>3014</v>
      </c>
      <c r="M1503" s="32" t="s">
        <v>43</v>
      </c>
      <c r="N1503" s="46" t="s">
        <v>24</v>
      </c>
      <c r="O1503" s="32" t="s">
        <v>25</v>
      </c>
      <c r="P1503" s="32" t="s">
        <v>26</v>
      </c>
    </row>
    <row r="1504" spans="1:16" x14ac:dyDescent="0.25">
      <c r="A1504" s="49" t="s">
        <v>1440</v>
      </c>
      <c r="B1504" s="32" t="s">
        <v>69</v>
      </c>
      <c r="C1504" s="33">
        <v>43791</v>
      </c>
      <c r="D1504" s="37">
        <f ca="1">TODAY()-Table15[Reservation Placed Date]</f>
        <v>1603</v>
      </c>
      <c r="E1504" s="32" t="s">
        <v>25</v>
      </c>
      <c r="F1504" s="34">
        <v>45288</v>
      </c>
      <c r="G1504" s="36">
        <f ca="1">TODAY()-Table15[Order Invitation Received Date]</f>
        <v>106</v>
      </c>
      <c r="H1504" s="34">
        <v>45288</v>
      </c>
      <c r="I1504" s="36">
        <f ca="1">TODAY()-Table15[Order Placed Date]</f>
        <v>106</v>
      </c>
      <c r="J1504" s="32" t="s">
        <v>410</v>
      </c>
      <c r="K1504" s="32" t="s">
        <v>1059</v>
      </c>
      <c r="L1504" s="32" t="s">
        <v>1441</v>
      </c>
      <c r="M1504" s="32" t="s">
        <v>43</v>
      </c>
      <c r="N1504" s="46" t="s">
        <v>340</v>
      </c>
      <c r="O1504" s="32" t="s">
        <v>25</v>
      </c>
      <c r="P1504" s="32" t="s">
        <v>26</v>
      </c>
    </row>
    <row r="1505" spans="1:16" x14ac:dyDescent="0.25">
      <c r="A1505" s="49" t="s">
        <v>2299</v>
      </c>
      <c r="B1505" s="32" t="s">
        <v>64</v>
      </c>
      <c r="C1505" s="33">
        <v>43791</v>
      </c>
      <c r="D1505" s="37">
        <f ca="1">TODAY()-Table15[Reservation Placed Date]</f>
        <v>1603</v>
      </c>
      <c r="E1505" s="46" t="s">
        <v>20</v>
      </c>
      <c r="F1505" s="34">
        <v>45286</v>
      </c>
      <c r="G1505" s="36">
        <f ca="1">TODAY()-Table15[Order Invitation Received Date]</f>
        <v>108</v>
      </c>
      <c r="H1505" s="34">
        <v>45286</v>
      </c>
      <c r="I1505" s="36">
        <f ca="1">TODAY()-Table15[Order Placed Date]</f>
        <v>108</v>
      </c>
      <c r="J1505" s="32" t="s">
        <v>427</v>
      </c>
      <c r="K1505" s="32" t="s">
        <v>794</v>
      </c>
      <c r="L1505" s="32" t="s">
        <v>2300</v>
      </c>
      <c r="M1505" s="32" t="s">
        <v>43</v>
      </c>
      <c r="N1505" s="46" t="s">
        <v>356</v>
      </c>
      <c r="O1505" s="32" t="s">
        <v>25</v>
      </c>
      <c r="P1505" s="32" t="s">
        <v>26</v>
      </c>
    </row>
    <row r="1506" spans="1:16" x14ac:dyDescent="0.25">
      <c r="A1506" s="49" t="s">
        <v>1240</v>
      </c>
      <c r="B1506" s="32" t="s">
        <v>46</v>
      </c>
      <c r="C1506" s="33">
        <v>43791</v>
      </c>
      <c r="D1506" s="37">
        <f ca="1">TODAY()-Table15[Reservation Placed Date]</f>
        <v>1603</v>
      </c>
      <c r="E1506" s="32" t="s">
        <v>25</v>
      </c>
      <c r="F1506" s="34">
        <v>45286</v>
      </c>
      <c r="G1506" s="36">
        <f ca="1">TODAY()-Table15[Order Invitation Received Date]</f>
        <v>108</v>
      </c>
      <c r="H1506" s="34">
        <v>45286</v>
      </c>
      <c r="I1506" s="36">
        <f ca="1">TODAY()-Table15[Order Placed Date]</f>
        <v>108</v>
      </c>
      <c r="J1506" s="32" t="s">
        <v>593</v>
      </c>
      <c r="K1506" s="32" t="s">
        <v>594</v>
      </c>
      <c r="L1506" s="32" t="s">
        <v>469</v>
      </c>
      <c r="M1506" s="32" t="s">
        <v>43</v>
      </c>
      <c r="N1506" s="46" t="s">
        <v>24</v>
      </c>
      <c r="O1506" s="32" t="s">
        <v>25</v>
      </c>
      <c r="P1506" s="32" t="s">
        <v>26</v>
      </c>
    </row>
    <row r="1507" spans="1:16" x14ac:dyDescent="0.25">
      <c r="A1507" s="49" t="s">
        <v>1272</v>
      </c>
      <c r="B1507" s="32" t="s">
        <v>95</v>
      </c>
      <c r="C1507" s="33">
        <v>43791</v>
      </c>
      <c r="D1507" s="37">
        <f ca="1">TODAY()-Table15[Reservation Placed Date]</f>
        <v>1603</v>
      </c>
      <c r="E1507" s="32" t="s">
        <v>25</v>
      </c>
      <c r="F1507" s="34">
        <v>45286</v>
      </c>
      <c r="G1507" s="36">
        <f ca="1">TODAY()-Table15[Order Invitation Received Date]</f>
        <v>108</v>
      </c>
      <c r="H1507" s="34">
        <v>45286</v>
      </c>
      <c r="I1507" s="36">
        <f ca="1">TODAY()-Table15[Order Placed Date]</f>
        <v>108</v>
      </c>
      <c r="J1507" s="32" t="s">
        <v>253</v>
      </c>
      <c r="K1507" s="32" t="s">
        <v>127</v>
      </c>
      <c r="L1507" s="32" t="s">
        <v>127</v>
      </c>
      <c r="M1507" s="32" t="s">
        <v>43</v>
      </c>
      <c r="N1507" s="46" t="s">
        <v>24</v>
      </c>
      <c r="O1507" s="32" t="s">
        <v>25</v>
      </c>
      <c r="P1507" s="32" t="s">
        <v>26</v>
      </c>
    </row>
    <row r="1508" spans="1:16" x14ac:dyDescent="0.25">
      <c r="A1508" s="49" t="s">
        <v>3234</v>
      </c>
      <c r="B1508" s="32" t="s">
        <v>64</v>
      </c>
      <c r="C1508" s="33">
        <v>43791</v>
      </c>
      <c r="D1508" s="37">
        <f ca="1">TODAY()-Table15[Reservation Placed Date]</f>
        <v>1603</v>
      </c>
      <c r="E1508" s="32" t="s">
        <v>25</v>
      </c>
      <c r="F1508" s="34">
        <v>45286</v>
      </c>
      <c r="G1508" s="36">
        <f ca="1">TODAY()-Table15[Order Invitation Received Date]</f>
        <v>108</v>
      </c>
      <c r="H1508" s="34">
        <v>45286</v>
      </c>
      <c r="I1508" s="36">
        <f ca="1">TODAY()-Table15[Order Placed Date]</f>
        <v>108</v>
      </c>
      <c r="J1508" s="32" t="s">
        <v>593</v>
      </c>
      <c r="K1508" s="32" t="s">
        <v>594</v>
      </c>
      <c r="L1508" s="32" t="s">
        <v>3235</v>
      </c>
      <c r="M1508" s="32" t="s">
        <v>43</v>
      </c>
      <c r="N1508" s="46" t="s">
        <v>356</v>
      </c>
      <c r="O1508" s="32" t="s">
        <v>25</v>
      </c>
      <c r="P1508" s="32" t="s">
        <v>26</v>
      </c>
    </row>
    <row r="1509" spans="1:16" x14ac:dyDescent="0.25">
      <c r="A1509" s="49" t="s">
        <v>1085</v>
      </c>
      <c r="B1509" s="32" t="s">
        <v>95</v>
      </c>
      <c r="C1509" s="33">
        <v>43791</v>
      </c>
      <c r="D1509" s="37">
        <f ca="1">TODAY()-Table15[Reservation Placed Date]</f>
        <v>1603</v>
      </c>
      <c r="E1509" s="32" t="s">
        <v>25</v>
      </c>
      <c r="F1509" s="34">
        <v>45286</v>
      </c>
      <c r="G1509" s="36">
        <f ca="1">TODAY()-Table15[Order Invitation Received Date]</f>
        <v>108</v>
      </c>
      <c r="H1509" s="34">
        <v>45286</v>
      </c>
      <c r="I1509" s="36">
        <f ca="1">TODAY()-Table15[Order Placed Date]</f>
        <v>108</v>
      </c>
      <c r="J1509" s="32" t="s">
        <v>604</v>
      </c>
      <c r="K1509" s="32" t="s">
        <v>32</v>
      </c>
      <c r="L1509" s="32" t="s">
        <v>795</v>
      </c>
      <c r="M1509" s="32" t="s">
        <v>43</v>
      </c>
      <c r="N1509" s="46" t="s">
        <v>340</v>
      </c>
      <c r="O1509" s="32" t="s">
        <v>25</v>
      </c>
      <c r="P1509" s="32" t="s">
        <v>26</v>
      </c>
    </row>
    <row r="1510" spans="1:16" x14ac:dyDescent="0.25">
      <c r="A1510" s="49" t="s">
        <v>1136</v>
      </c>
      <c r="B1510" s="32" t="s">
        <v>95</v>
      </c>
      <c r="C1510" s="33">
        <v>43791</v>
      </c>
      <c r="D1510" s="37">
        <f ca="1">TODAY()-Table15[Reservation Placed Date]</f>
        <v>1603</v>
      </c>
      <c r="E1510" s="32" t="s">
        <v>25</v>
      </c>
      <c r="F1510" s="34">
        <v>45286</v>
      </c>
      <c r="G1510" s="36">
        <f ca="1">TODAY()-Table15[Order Invitation Received Date]</f>
        <v>108</v>
      </c>
      <c r="H1510" s="34">
        <v>45286</v>
      </c>
      <c r="I1510" s="36">
        <f ca="1">TODAY()-Table15[Order Placed Date]</f>
        <v>108</v>
      </c>
      <c r="J1510" s="32" t="s">
        <v>482</v>
      </c>
      <c r="K1510" s="32" t="s">
        <v>1137</v>
      </c>
      <c r="L1510" s="32" t="s">
        <v>473</v>
      </c>
      <c r="M1510" s="32" t="s">
        <v>43</v>
      </c>
      <c r="N1510" s="46" t="s">
        <v>24</v>
      </c>
      <c r="O1510" s="32" t="s">
        <v>25</v>
      </c>
      <c r="P1510" s="32" t="s">
        <v>26</v>
      </c>
    </row>
    <row r="1511" spans="1:16" x14ac:dyDescent="0.25">
      <c r="A1511" s="49" t="s">
        <v>1489</v>
      </c>
      <c r="B1511" s="32" t="s">
        <v>95</v>
      </c>
      <c r="C1511" s="33">
        <v>43791</v>
      </c>
      <c r="D1511" s="37">
        <f ca="1">TODAY()-Table15[Reservation Placed Date]</f>
        <v>1603</v>
      </c>
      <c r="E1511" s="32" t="s">
        <v>25</v>
      </c>
      <c r="F1511" s="34">
        <v>45286</v>
      </c>
      <c r="G1511" s="36">
        <f ca="1">TODAY()-Table15[Order Invitation Received Date]</f>
        <v>108</v>
      </c>
      <c r="H1511" s="34">
        <v>45286</v>
      </c>
      <c r="I1511" s="36">
        <f ca="1">TODAY()-Table15[Order Placed Date]</f>
        <v>108</v>
      </c>
      <c r="J1511" s="32" t="s">
        <v>134</v>
      </c>
      <c r="K1511" s="32" t="s">
        <v>1395</v>
      </c>
      <c r="L1511" s="32" t="s">
        <v>1490</v>
      </c>
      <c r="M1511" s="32" t="s">
        <v>43</v>
      </c>
      <c r="N1511" s="46" t="s">
        <v>24</v>
      </c>
      <c r="O1511" s="32" t="s">
        <v>25</v>
      </c>
      <c r="P1511" s="32" t="s">
        <v>26</v>
      </c>
    </row>
    <row r="1512" spans="1:16" x14ac:dyDescent="0.25">
      <c r="A1512" s="49" t="s">
        <v>2217</v>
      </c>
      <c r="B1512" s="32" t="s">
        <v>95</v>
      </c>
      <c r="C1512" s="33">
        <v>43791</v>
      </c>
      <c r="D1512" s="37">
        <f ca="1">TODAY()-Table15[Reservation Placed Date]</f>
        <v>1603</v>
      </c>
      <c r="E1512" s="32" t="s">
        <v>25</v>
      </c>
      <c r="F1512" s="34">
        <v>45286</v>
      </c>
      <c r="G1512" s="36">
        <f ca="1">TODAY()-Table15[Order Invitation Received Date]</f>
        <v>108</v>
      </c>
      <c r="H1512" s="34">
        <v>45305</v>
      </c>
      <c r="I1512" s="36">
        <f ca="1">TODAY()-Table15[Order Placed Date]</f>
        <v>89</v>
      </c>
      <c r="J1512" s="32" t="s">
        <v>394</v>
      </c>
      <c r="K1512" s="32" t="s">
        <v>782</v>
      </c>
      <c r="L1512" s="32" t="s">
        <v>1441</v>
      </c>
      <c r="M1512" s="32" t="s">
        <v>43</v>
      </c>
      <c r="N1512" s="46" t="s">
        <v>24</v>
      </c>
      <c r="O1512" s="32" t="s">
        <v>25</v>
      </c>
      <c r="P1512" s="32" t="s">
        <v>26</v>
      </c>
    </row>
    <row r="1513" spans="1:16" x14ac:dyDescent="0.25">
      <c r="A1513" s="49" t="s">
        <v>2092</v>
      </c>
      <c r="B1513" s="32" t="s">
        <v>95</v>
      </c>
      <c r="C1513" s="33">
        <v>43791</v>
      </c>
      <c r="D1513" s="37">
        <f ca="1">TODAY()-Table15[Reservation Placed Date]</f>
        <v>1603</v>
      </c>
      <c r="E1513" s="32" t="s">
        <v>25</v>
      </c>
      <c r="F1513" s="34">
        <v>45286</v>
      </c>
      <c r="G1513" s="36">
        <f ca="1">TODAY()-Table15[Order Invitation Received Date]</f>
        <v>108</v>
      </c>
      <c r="H1513" s="34">
        <v>45286</v>
      </c>
      <c r="I1513" s="36">
        <f ca="1">TODAY()-Table15[Order Placed Date]</f>
        <v>108</v>
      </c>
      <c r="J1513" s="32" t="s">
        <v>450</v>
      </c>
      <c r="K1513" s="32" t="s">
        <v>376</v>
      </c>
      <c r="L1513" s="32" t="s">
        <v>2093</v>
      </c>
      <c r="M1513" s="32" t="s">
        <v>43</v>
      </c>
      <c r="N1513" s="46" t="s">
        <v>24</v>
      </c>
      <c r="O1513" s="32" t="s">
        <v>25</v>
      </c>
      <c r="P1513" s="32" t="s">
        <v>26</v>
      </c>
    </row>
    <row r="1514" spans="1:16" x14ac:dyDescent="0.25">
      <c r="A1514" s="49" t="s">
        <v>1634</v>
      </c>
      <c r="B1514" s="32" t="s">
        <v>95</v>
      </c>
      <c r="C1514" s="33">
        <v>43791</v>
      </c>
      <c r="D1514" s="37">
        <f ca="1">TODAY()-Table15[Reservation Placed Date]</f>
        <v>1603</v>
      </c>
      <c r="E1514" s="32" t="s">
        <v>25</v>
      </c>
      <c r="F1514" s="34">
        <v>45286</v>
      </c>
      <c r="G1514" s="36">
        <f ca="1">TODAY()-Table15[Order Invitation Received Date]</f>
        <v>108</v>
      </c>
      <c r="H1514" s="34">
        <v>45291</v>
      </c>
      <c r="I1514" s="36">
        <f ca="1">TODAY()-Table15[Order Placed Date]</f>
        <v>103</v>
      </c>
      <c r="J1514" s="32" t="s">
        <v>593</v>
      </c>
      <c r="K1514" s="32" t="s">
        <v>1635</v>
      </c>
      <c r="L1514" s="32" t="s">
        <v>473</v>
      </c>
      <c r="M1514" s="32" t="s">
        <v>43</v>
      </c>
      <c r="N1514" s="46" t="s">
        <v>24</v>
      </c>
      <c r="O1514" s="32" t="s">
        <v>25</v>
      </c>
      <c r="P1514" s="32" t="s">
        <v>26</v>
      </c>
    </row>
    <row r="1515" spans="1:16" x14ac:dyDescent="0.25">
      <c r="A1515" s="49" t="s">
        <v>1599</v>
      </c>
      <c r="B1515" s="32" t="s">
        <v>95</v>
      </c>
      <c r="C1515" s="33">
        <v>43791</v>
      </c>
      <c r="D1515" s="37">
        <f ca="1">TODAY()-Table15[Reservation Placed Date]</f>
        <v>1603</v>
      </c>
      <c r="E1515" s="32" t="s">
        <v>25</v>
      </c>
      <c r="F1515" s="34">
        <v>45286</v>
      </c>
      <c r="G1515" s="36">
        <f ca="1">TODAY()-Table15[Order Invitation Received Date]</f>
        <v>108</v>
      </c>
      <c r="H1515" s="34">
        <v>45286</v>
      </c>
      <c r="I1515" s="36">
        <f ca="1">TODAY()-Table15[Order Placed Date]</f>
        <v>108</v>
      </c>
      <c r="J1515" s="32" t="s">
        <v>134</v>
      </c>
      <c r="K1515" s="32" t="s">
        <v>1510</v>
      </c>
      <c r="L1515" s="32" t="s">
        <v>469</v>
      </c>
      <c r="M1515" s="32" t="s">
        <v>43</v>
      </c>
      <c r="N1515" s="46" t="s">
        <v>24</v>
      </c>
      <c r="O1515" s="32" t="s">
        <v>25</v>
      </c>
      <c r="P1515" s="32" t="s">
        <v>26</v>
      </c>
    </row>
    <row r="1516" spans="1:16" x14ac:dyDescent="0.25">
      <c r="A1516" s="49" t="s">
        <v>1976</v>
      </c>
      <c r="B1516" s="32"/>
      <c r="C1516" s="33">
        <v>43791</v>
      </c>
      <c r="D1516" s="37">
        <f ca="1">TODAY()-Table15[Reservation Placed Date]</f>
        <v>1603</v>
      </c>
      <c r="E1516" s="32" t="s">
        <v>25</v>
      </c>
      <c r="F1516" s="34">
        <v>45286</v>
      </c>
      <c r="G1516" s="36">
        <f ca="1">TODAY()-Table15[Order Invitation Received Date]</f>
        <v>108</v>
      </c>
      <c r="H1516" s="34">
        <v>45287</v>
      </c>
      <c r="I1516" s="36">
        <f ca="1">TODAY()-Table15[Order Placed Date]</f>
        <v>107</v>
      </c>
      <c r="J1516" s="32" t="s">
        <v>486</v>
      </c>
      <c r="K1516" s="32" t="s">
        <v>487</v>
      </c>
      <c r="L1516" s="32" t="s">
        <v>473</v>
      </c>
      <c r="M1516" s="32" t="s">
        <v>43</v>
      </c>
      <c r="N1516" s="46" t="s">
        <v>340</v>
      </c>
      <c r="O1516" s="32" t="s">
        <v>25</v>
      </c>
      <c r="P1516" s="32" t="s">
        <v>26</v>
      </c>
    </row>
    <row r="1517" spans="1:16" x14ac:dyDescent="0.25">
      <c r="A1517" s="49" t="s">
        <v>2814</v>
      </c>
      <c r="B1517" s="32" t="s">
        <v>95</v>
      </c>
      <c r="C1517" s="33">
        <v>43791</v>
      </c>
      <c r="D1517" s="37">
        <f ca="1">TODAY()-Table15[Reservation Placed Date]</f>
        <v>1603</v>
      </c>
      <c r="E1517" s="32" t="s">
        <v>25</v>
      </c>
      <c r="F1517" s="34">
        <v>45286</v>
      </c>
      <c r="G1517" s="36">
        <f ca="1">TODAY()-Table15[Order Invitation Received Date]</f>
        <v>108</v>
      </c>
      <c r="H1517" s="34">
        <v>45286</v>
      </c>
      <c r="I1517" s="36">
        <f ca="1">TODAY()-Table15[Order Placed Date]</f>
        <v>108</v>
      </c>
      <c r="J1517" s="32" t="s">
        <v>1073</v>
      </c>
      <c r="K1517" s="32" t="s">
        <v>2354</v>
      </c>
      <c r="L1517" s="32" t="s">
        <v>2815</v>
      </c>
      <c r="M1517" s="32" t="s">
        <v>43</v>
      </c>
      <c r="N1517" s="46" t="s">
        <v>24</v>
      </c>
      <c r="O1517" s="32" t="s">
        <v>25</v>
      </c>
      <c r="P1517" s="32" t="s">
        <v>26</v>
      </c>
    </row>
    <row r="1518" spans="1:16" x14ac:dyDescent="0.25">
      <c r="A1518" s="49" t="s">
        <v>1540</v>
      </c>
      <c r="B1518" s="32" t="s">
        <v>64</v>
      </c>
      <c r="C1518" s="33">
        <v>43791</v>
      </c>
      <c r="D1518" s="37">
        <f ca="1">TODAY()-Table15[Reservation Placed Date]</f>
        <v>1603</v>
      </c>
      <c r="E1518" s="32" t="s">
        <v>25</v>
      </c>
      <c r="F1518" s="34">
        <v>45286</v>
      </c>
      <c r="G1518" s="36">
        <f ca="1">TODAY()-Table15[Order Invitation Received Date]</f>
        <v>108</v>
      </c>
      <c r="H1518" s="34">
        <v>45287</v>
      </c>
      <c r="I1518" s="36">
        <f ca="1">TODAY()-Table15[Order Placed Date]</f>
        <v>107</v>
      </c>
      <c r="J1518" s="32" t="s">
        <v>620</v>
      </c>
      <c r="K1518" s="32" t="s">
        <v>1541</v>
      </c>
      <c r="L1518" s="32" t="s">
        <v>1243</v>
      </c>
      <c r="M1518" s="32" t="s">
        <v>43</v>
      </c>
      <c r="N1518" s="46" t="s">
        <v>24</v>
      </c>
      <c r="O1518" s="32" t="s">
        <v>25</v>
      </c>
      <c r="P1518" s="32" t="s">
        <v>26</v>
      </c>
    </row>
    <row r="1519" spans="1:16" x14ac:dyDescent="0.25">
      <c r="A1519" s="49" t="s">
        <v>2376</v>
      </c>
      <c r="B1519" s="32" t="s">
        <v>64</v>
      </c>
      <c r="C1519" s="33">
        <v>43791</v>
      </c>
      <c r="D1519" s="37">
        <f ca="1">TODAY()-Table15[Reservation Placed Date]</f>
        <v>1603</v>
      </c>
      <c r="E1519" s="32" t="s">
        <v>25</v>
      </c>
      <c r="F1519" s="34">
        <v>45282</v>
      </c>
      <c r="G1519" s="36">
        <f ca="1">TODAY()-Table15[Order Invitation Received Date]</f>
        <v>112</v>
      </c>
      <c r="H1519" s="34">
        <v>45282</v>
      </c>
      <c r="I1519" s="36">
        <f ca="1">TODAY()-Table15[Order Placed Date]</f>
        <v>112</v>
      </c>
      <c r="J1519" s="32" t="s">
        <v>410</v>
      </c>
      <c r="K1519" s="32" t="s">
        <v>645</v>
      </c>
      <c r="L1519" s="32" t="s">
        <v>513</v>
      </c>
      <c r="M1519" s="32" t="s">
        <v>43</v>
      </c>
      <c r="N1519" s="46" t="s">
        <v>24</v>
      </c>
      <c r="O1519" s="32" t="s">
        <v>25</v>
      </c>
      <c r="P1519" s="32" t="s">
        <v>26</v>
      </c>
    </row>
    <row r="1520" spans="1:16" x14ac:dyDescent="0.25">
      <c r="A1520" s="49" t="s">
        <v>864</v>
      </c>
      <c r="B1520" s="32" t="s">
        <v>64</v>
      </c>
      <c r="C1520" s="33">
        <v>43791</v>
      </c>
      <c r="D1520" s="37">
        <f ca="1">TODAY()-Table15[Reservation Placed Date]</f>
        <v>1603</v>
      </c>
      <c r="E1520" s="32" t="s">
        <v>25</v>
      </c>
      <c r="F1520" s="34">
        <v>45281</v>
      </c>
      <c r="G1520" s="36">
        <f ca="1">TODAY()-Table15[Order Invitation Received Date]</f>
        <v>113</v>
      </c>
      <c r="H1520" s="34">
        <v>45281</v>
      </c>
      <c r="I1520" s="36">
        <f ca="1">TODAY()-Table15[Order Placed Date]</f>
        <v>113</v>
      </c>
      <c r="J1520" s="32" t="s">
        <v>479</v>
      </c>
      <c r="K1520" s="32" t="s">
        <v>25</v>
      </c>
      <c r="L1520" s="32" t="s">
        <v>44</v>
      </c>
      <c r="M1520" s="32" t="s">
        <v>43</v>
      </c>
      <c r="N1520" s="46" t="s">
        <v>24</v>
      </c>
      <c r="O1520" s="32" t="s">
        <v>25</v>
      </c>
      <c r="P1520" s="32" t="s">
        <v>26</v>
      </c>
    </row>
    <row r="1521" spans="1:16" x14ac:dyDescent="0.25">
      <c r="A1521" s="49" t="s">
        <v>889</v>
      </c>
      <c r="B1521" s="32" t="s">
        <v>59</v>
      </c>
      <c r="C1521" s="33">
        <v>43791</v>
      </c>
      <c r="D1521" s="37">
        <f ca="1">TODAY()-Table15[Reservation Placed Date]</f>
        <v>1603</v>
      </c>
      <c r="E1521" s="32" t="s">
        <v>25</v>
      </c>
      <c r="F1521" s="34">
        <v>45281</v>
      </c>
      <c r="G1521" s="36">
        <f ca="1">TODAY()-Table15[Order Invitation Received Date]</f>
        <v>113</v>
      </c>
      <c r="H1521" s="34">
        <v>45281</v>
      </c>
      <c r="I1521" s="36">
        <f ca="1">TODAY()-Table15[Order Placed Date]</f>
        <v>113</v>
      </c>
      <c r="J1521" s="32" t="s">
        <v>410</v>
      </c>
      <c r="K1521" s="32" t="s">
        <v>879</v>
      </c>
      <c r="L1521" s="32" t="s">
        <v>890</v>
      </c>
      <c r="M1521" s="32" t="s">
        <v>43</v>
      </c>
      <c r="N1521" s="46" t="s">
        <v>24</v>
      </c>
      <c r="O1521" s="32" t="s">
        <v>25</v>
      </c>
      <c r="P1521" s="32" t="s">
        <v>26</v>
      </c>
    </row>
    <row r="1522" spans="1:16" x14ac:dyDescent="0.25">
      <c r="A1522" s="49" t="s">
        <v>2662</v>
      </c>
      <c r="B1522" s="32" t="s">
        <v>64</v>
      </c>
      <c r="C1522" s="33">
        <v>43791</v>
      </c>
      <c r="D1522" s="37">
        <f ca="1">TODAY()-Table15[Reservation Placed Date]</f>
        <v>1603</v>
      </c>
      <c r="E1522" s="32" t="s">
        <v>25</v>
      </c>
      <c r="F1522" s="34">
        <v>45281</v>
      </c>
      <c r="G1522" s="36">
        <f ca="1">TODAY()-Table15[Order Invitation Received Date]</f>
        <v>113</v>
      </c>
      <c r="H1522" s="34">
        <v>45281</v>
      </c>
      <c r="I1522" s="36">
        <f ca="1">TODAY()-Table15[Order Placed Date]</f>
        <v>113</v>
      </c>
      <c r="J1522" s="32" t="s">
        <v>134</v>
      </c>
      <c r="K1522" s="32" t="s">
        <v>1838</v>
      </c>
      <c r="L1522" s="32" t="s">
        <v>442</v>
      </c>
      <c r="M1522" s="32" t="s">
        <v>43</v>
      </c>
      <c r="N1522" s="46" t="s">
        <v>24</v>
      </c>
      <c r="O1522" s="32" t="s">
        <v>25</v>
      </c>
      <c r="P1522" s="32" t="s">
        <v>26</v>
      </c>
    </row>
    <row r="1523" spans="1:16" x14ac:dyDescent="0.25">
      <c r="A1523" s="49" t="s">
        <v>909</v>
      </c>
      <c r="B1523" s="32" t="s">
        <v>64</v>
      </c>
      <c r="C1523" s="33">
        <v>43791</v>
      </c>
      <c r="D1523" s="37">
        <f ca="1">TODAY()-Table15[Reservation Placed Date]</f>
        <v>1603</v>
      </c>
      <c r="E1523" s="32" t="s">
        <v>25</v>
      </c>
      <c r="F1523" s="34">
        <v>45281</v>
      </c>
      <c r="G1523" s="36">
        <f ca="1">TODAY()-Table15[Order Invitation Received Date]</f>
        <v>113</v>
      </c>
      <c r="H1523" s="34">
        <v>45281</v>
      </c>
      <c r="I1523" s="36">
        <f ca="1">TODAY()-Table15[Order Placed Date]</f>
        <v>113</v>
      </c>
      <c r="J1523" s="32" t="s">
        <v>588</v>
      </c>
      <c r="K1523" s="32" t="s">
        <v>910</v>
      </c>
      <c r="L1523" s="32" t="s">
        <v>911</v>
      </c>
      <c r="M1523" s="32" t="s">
        <v>43</v>
      </c>
      <c r="N1523" s="46" t="s">
        <v>24</v>
      </c>
      <c r="O1523" s="32" t="s">
        <v>25</v>
      </c>
      <c r="P1523" s="32" t="s">
        <v>26</v>
      </c>
    </row>
    <row r="1524" spans="1:16" x14ac:dyDescent="0.25">
      <c r="A1524" s="49" t="s">
        <v>784</v>
      </c>
      <c r="B1524" s="32" t="s">
        <v>59</v>
      </c>
      <c r="C1524" s="33">
        <v>43791</v>
      </c>
      <c r="D1524" s="37">
        <f ca="1">TODAY()-Table15[Reservation Placed Date]</f>
        <v>1603</v>
      </c>
      <c r="E1524" s="32" t="s">
        <v>25</v>
      </c>
      <c r="F1524" s="34">
        <v>45281</v>
      </c>
      <c r="G1524" s="36">
        <f ca="1">TODAY()-Table15[Order Invitation Received Date]</f>
        <v>113</v>
      </c>
      <c r="H1524" s="34">
        <v>45281</v>
      </c>
      <c r="I1524" s="36">
        <f ca="1">TODAY()-Table15[Order Placed Date]</f>
        <v>113</v>
      </c>
      <c r="J1524" s="32" t="s">
        <v>134</v>
      </c>
      <c r="K1524" s="32" t="s">
        <v>785</v>
      </c>
      <c r="L1524" s="32" t="s">
        <v>334</v>
      </c>
      <c r="M1524" s="32" t="s">
        <v>43</v>
      </c>
      <c r="N1524" s="46" t="s">
        <v>24</v>
      </c>
      <c r="O1524" s="32" t="s">
        <v>25</v>
      </c>
      <c r="P1524" s="32" t="s">
        <v>26</v>
      </c>
    </row>
    <row r="1525" spans="1:16" x14ac:dyDescent="0.25">
      <c r="A1525" s="49" t="s">
        <v>1038</v>
      </c>
      <c r="B1525" s="32" t="s">
        <v>59</v>
      </c>
      <c r="C1525" s="33">
        <v>43791</v>
      </c>
      <c r="D1525" s="37">
        <f ca="1">TODAY()-Table15[Reservation Placed Date]</f>
        <v>1603</v>
      </c>
      <c r="E1525" s="32" t="s">
        <v>25</v>
      </c>
      <c r="F1525" s="34">
        <v>45281</v>
      </c>
      <c r="G1525" s="36">
        <f ca="1">TODAY()-Table15[Order Invitation Received Date]</f>
        <v>113</v>
      </c>
      <c r="H1525" s="34">
        <v>45285</v>
      </c>
      <c r="I1525" s="36">
        <f ca="1">TODAY()-Table15[Order Placed Date]</f>
        <v>109</v>
      </c>
      <c r="J1525" s="32" t="s">
        <v>486</v>
      </c>
      <c r="K1525" s="32" t="s">
        <v>1012</v>
      </c>
      <c r="L1525" s="32" t="s">
        <v>446</v>
      </c>
      <c r="M1525" s="32" t="s">
        <v>43</v>
      </c>
      <c r="N1525" s="46" t="s">
        <v>24</v>
      </c>
      <c r="O1525" s="32" t="s">
        <v>25</v>
      </c>
      <c r="P1525" s="32" t="s">
        <v>26</v>
      </c>
    </row>
    <row r="1526" spans="1:16" x14ac:dyDescent="0.25">
      <c r="A1526" s="49" t="s">
        <v>1024</v>
      </c>
      <c r="B1526" s="32" t="s">
        <v>59</v>
      </c>
      <c r="C1526" s="33">
        <v>43791</v>
      </c>
      <c r="D1526" s="37">
        <f ca="1">TODAY()-Table15[Reservation Placed Date]</f>
        <v>1603</v>
      </c>
      <c r="E1526" s="32" t="s">
        <v>25</v>
      </c>
      <c r="F1526" s="34">
        <v>45281</v>
      </c>
      <c r="G1526" s="36">
        <f ca="1">TODAY()-Table15[Order Invitation Received Date]</f>
        <v>113</v>
      </c>
      <c r="H1526" s="34">
        <v>45282</v>
      </c>
      <c r="I1526" s="36">
        <f ca="1">TODAY()-Table15[Order Placed Date]</f>
        <v>112</v>
      </c>
      <c r="J1526" s="32" t="s">
        <v>528</v>
      </c>
      <c r="K1526" s="32" t="s">
        <v>1025</v>
      </c>
      <c r="L1526" s="32" t="s">
        <v>473</v>
      </c>
      <c r="M1526" s="32" t="s">
        <v>43</v>
      </c>
      <c r="N1526" s="46" t="s">
        <v>340</v>
      </c>
      <c r="O1526" s="32" t="s">
        <v>25</v>
      </c>
      <c r="P1526" s="32" t="s">
        <v>26</v>
      </c>
    </row>
    <row r="1527" spans="1:16" x14ac:dyDescent="0.25">
      <c r="A1527" s="49" t="s">
        <v>4075</v>
      </c>
      <c r="B1527" s="32" t="s">
        <v>19</v>
      </c>
      <c r="C1527" s="33">
        <v>43791</v>
      </c>
      <c r="D1527" s="37">
        <f ca="1">TODAY()-Table15[Reservation Placed Date]</f>
        <v>1603</v>
      </c>
      <c r="E1527" s="32" t="s">
        <v>25</v>
      </c>
      <c r="F1527" s="34">
        <v>45281</v>
      </c>
      <c r="G1527" s="36">
        <f ca="1">TODAY()-Table15[Order Invitation Received Date]</f>
        <v>113</v>
      </c>
      <c r="H1527" s="34">
        <v>45281</v>
      </c>
      <c r="I1527" s="36">
        <f ca="1">TODAY()-Table15[Order Placed Date]</f>
        <v>113</v>
      </c>
      <c r="J1527" s="32" t="s">
        <v>36</v>
      </c>
      <c r="K1527" s="32" t="s">
        <v>363</v>
      </c>
      <c r="L1527" s="32" t="s">
        <v>230</v>
      </c>
      <c r="M1527" s="32" t="s">
        <v>43</v>
      </c>
      <c r="N1527" s="46" t="s">
        <v>24</v>
      </c>
      <c r="O1527" s="32" t="s">
        <v>25</v>
      </c>
      <c r="P1527" s="32" t="s">
        <v>26</v>
      </c>
    </row>
    <row r="1528" spans="1:16" x14ac:dyDescent="0.25">
      <c r="A1528" s="49" t="s">
        <v>1685</v>
      </c>
      <c r="B1528" s="32" t="s">
        <v>64</v>
      </c>
      <c r="C1528" s="33">
        <v>43791</v>
      </c>
      <c r="D1528" s="37">
        <f ca="1">TODAY()-Table15[Reservation Placed Date]</f>
        <v>1603</v>
      </c>
      <c r="E1528" s="32" t="s">
        <v>25</v>
      </c>
      <c r="F1528" s="34">
        <v>45281</v>
      </c>
      <c r="G1528" s="36">
        <f ca="1">TODAY()-Table15[Order Invitation Received Date]</f>
        <v>113</v>
      </c>
      <c r="H1528" s="34">
        <v>45283</v>
      </c>
      <c r="I1528" s="36">
        <f ca="1">TODAY()-Table15[Order Placed Date]</f>
        <v>111</v>
      </c>
      <c r="J1528" s="32" t="s">
        <v>427</v>
      </c>
      <c r="K1528" s="32" t="s">
        <v>1686</v>
      </c>
      <c r="L1528" s="32">
        <v>2024</v>
      </c>
      <c r="M1528" s="32" t="s">
        <v>43</v>
      </c>
      <c r="N1528" s="46" t="s">
        <v>24</v>
      </c>
      <c r="O1528" s="32" t="s">
        <v>25</v>
      </c>
      <c r="P1528" s="32" t="s">
        <v>26</v>
      </c>
    </row>
    <row r="1529" spans="1:16" x14ac:dyDescent="0.25">
      <c r="A1529" s="49" t="s">
        <v>1231</v>
      </c>
      <c r="B1529" s="32" t="s">
        <v>19</v>
      </c>
      <c r="C1529" s="33">
        <v>43791</v>
      </c>
      <c r="D1529" s="37">
        <f ca="1">TODAY()-Table15[Reservation Placed Date]</f>
        <v>1603</v>
      </c>
      <c r="E1529" s="32" t="s">
        <v>25</v>
      </c>
      <c r="F1529" s="34">
        <v>45281</v>
      </c>
      <c r="G1529" s="36">
        <f ca="1">TODAY()-Table15[Order Invitation Received Date]</f>
        <v>113</v>
      </c>
      <c r="H1529" s="34">
        <v>45281</v>
      </c>
      <c r="I1529" s="36">
        <f ca="1">TODAY()-Table15[Order Placed Date]</f>
        <v>113</v>
      </c>
      <c r="J1529" s="32" t="s">
        <v>779</v>
      </c>
      <c r="K1529" s="32" t="s">
        <v>780</v>
      </c>
      <c r="L1529" s="32" t="s">
        <v>473</v>
      </c>
      <c r="M1529" s="32" t="s">
        <v>43</v>
      </c>
      <c r="N1529" s="46" t="s">
        <v>24</v>
      </c>
      <c r="O1529" s="32" t="s">
        <v>25</v>
      </c>
      <c r="P1529" s="32" t="s">
        <v>26</v>
      </c>
    </row>
    <row r="1530" spans="1:16" x14ac:dyDescent="0.25">
      <c r="A1530" s="49" t="s">
        <v>903</v>
      </c>
      <c r="B1530" s="32" t="s">
        <v>64</v>
      </c>
      <c r="C1530" s="33">
        <v>43791</v>
      </c>
      <c r="D1530" s="37">
        <f ca="1">TODAY()-Table15[Reservation Placed Date]</f>
        <v>1603</v>
      </c>
      <c r="E1530" s="32" t="s">
        <v>25</v>
      </c>
      <c r="F1530" s="34">
        <v>45281</v>
      </c>
      <c r="G1530" s="36">
        <f ca="1">TODAY()-Table15[Order Invitation Received Date]</f>
        <v>113</v>
      </c>
      <c r="H1530" s="34">
        <v>45281</v>
      </c>
      <c r="I1530" s="36">
        <f ca="1">TODAY()-Table15[Order Placed Date]</f>
        <v>113</v>
      </c>
      <c r="J1530" s="32" t="s">
        <v>450</v>
      </c>
      <c r="K1530" s="32" t="s">
        <v>904</v>
      </c>
      <c r="L1530" s="40">
        <v>45352</v>
      </c>
      <c r="M1530" s="32" t="s">
        <v>43</v>
      </c>
      <c r="N1530" s="46" t="s">
        <v>340</v>
      </c>
      <c r="O1530" s="32" t="s">
        <v>25</v>
      </c>
      <c r="P1530" s="32" t="s">
        <v>26</v>
      </c>
    </row>
    <row r="1531" spans="1:16" x14ac:dyDescent="0.25">
      <c r="A1531" s="49" t="s">
        <v>1086</v>
      </c>
      <c r="B1531" s="32" t="s">
        <v>64</v>
      </c>
      <c r="C1531" s="33">
        <v>43791</v>
      </c>
      <c r="D1531" s="37">
        <f ca="1">TODAY()-Table15[Reservation Placed Date]</f>
        <v>1603</v>
      </c>
      <c r="E1531" s="32" t="s">
        <v>25</v>
      </c>
      <c r="F1531" s="34">
        <v>45281</v>
      </c>
      <c r="G1531" s="36">
        <f ca="1">TODAY()-Table15[Order Invitation Received Date]</f>
        <v>113</v>
      </c>
      <c r="H1531" s="34">
        <v>45281</v>
      </c>
      <c r="I1531" s="36">
        <f ca="1">TODAY()-Table15[Order Placed Date]</f>
        <v>113</v>
      </c>
      <c r="J1531" s="32" t="s">
        <v>528</v>
      </c>
      <c r="K1531" s="32" t="s">
        <v>1087</v>
      </c>
      <c r="L1531" s="32" t="s">
        <v>442</v>
      </c>
      <c r="M1531" s="32" t="s">
        <v>43</v>
      </c>
      <c r="N1531" s="46" t="s">
        <v>24</v>
      </c>
      <c r="O1531" s="32" t="s">
        <v>25</v>
      </c>
      <c r="P1531" s="32" t="s">
        <v>26</v>
      </c>
    </row>
    <row r="1532" spans="1:16" x14ac:dyDescent="0.25">
      <c r="A1532" s="49" t="s">
        <v>1062</v>
      </c>
      <c r="B1532" s="32" t="s">
        <v>59</v>
      </c>
      <c r="C1532" s="33">
        <v>43791</v>
      </c>
      <c r="D1532" s="37">
        <f ca="1">TODAY()-Table15[Reservation Placed Date]</f>
        <v>1603</v>
      </c>
      <c r="E1532" s="32" t="s">
        <v>25</v>
      </c>
      <c r="F1532" s="34">
        <v>45281</v>
      </c>
      <c r="G1532" s="36">
        <f ca="1">TODAY()-Table15[Order Invitation Received Date]</f>
        <v>113</v>
      </c>
      <c r="H1532" s="34">
        <v>45283</v>
      </c>
      <c r="I1532" s="36">
        <f ca="1">TODAY()-Table15[Order Placed Date]</f>
        <v>111</v>
      </c>
      <c r="J1532" s="32" t="s">
        <v>486</v>
      </c>
      <c r="K1532" s="32" t="s">
        <v>1063</v>
      </c>
      <c r="L1532" s="32" t="s">
        <v>1064</v>
      </c>
      <c r="M1532" s="32" t="s">
        <v>43</v>
      </c>
      <c r="N1532" s="46" t="s">
        <v>24</v>
      </c>
      <c r="O1532" s="32" t="s">
        <v>25</v>
      </c>
      <c r="P1532" s="32" t="s">
        <v>26</v>
      </c>
    </row>
    <row r="1533" spans="1:16" x14ac:dyDescent="0.25">
      <c r="A1533" s="49" t="s">
        <v>798</v>
      </c>
      <c r="B1533" s="32" t="s">
        <v>64</v>
      </c>
      <c r="C1533" s="33">
        <v>43791</v>
      </c>
      <c r="D1533" s="37">
        <f ca="1">TODAY()-Table15[Reservation Placed Date]</f>
        <v>1603</v>
      </c>
      <c r="E1533" s="32" t="s">
        <v>25</v>
      </c>
      <c r="F1533" s="34">
        <v>45281</v>
      </c>
      <c r="G1533" s="36">
        <f ca="1">TODAY()-Table15[Order Invitation Received Date]</f>
        <v>113</v>
      </c>
      <c r="H1533" s="34">
        <v>45281</v>
      </c>
      <c r="I1533" s="36">
        <f ca="1">TODAY()-Table15[Order Placed Date]</f>
        <v>113</v>
      </c>
      <c r="J1533" s="32" t="s">
        <v>36</v>
      </c>
      <c r="K1533" s="32" t="s">
        <v>799</v>
      </c>
      <c r="L1533" s="32" t="s">
        <v>473</v>
      </c>
      <c r="M1533" s="32" t="s">
        <v>43</v>
      </c>
      <c r="N1533" s="46" t="s">
        <v>24</v>
      </c>
      <c r="O1533" s="32" t="s">
        <v>25</v>
      </c>
      <c r="P1533" s="32" t="s">
        <v>26</v>
      </c>
    </row>
    <row r="1534" spans="1:16" x14ac:dyDescent="0.25">
      <c r="A1534" s="49" t="s">
        <v>1007</v>
      </c>
      <c r="B1534" s="32" t="s">
        <v>59</v>
      </c>
      <c r="C1534" s="33">
        <v>43791</v>
      </c>
      <c r="D1534" s="37">
        <f ca="1">TODAY()-Table15[Reservation Placed Date]</f>
        <v>1603</v>
      </c>
      <c r="E1534" s="32" t="s">
        <v>25</v>
      </c>
      <c r="F1534" s="34">
        <v>45281</v>
      </c>
      <c r="G1534" s="36">
        <f ca="1">TODAY()-Table15[Order Invitation Received Date]</f>
        <v>113</v>
      </c>
      <c r="H1534" s="34">
        <v>45281</v>
      </c>
      <c r="I1534" s="36">
        <f ca="1">TODAY()-Table15[Order Placed Date]</f>
        <v>113</v>
      </c>
      <c r="J1534" s="32" t="s">
        <v>36</v>
      </c>
      <c r="K1534" s="32" t="s">
        <v>376</v>
      </c>
      <c r="L1534" s="32" t="s">
        <v>127</v>
      </c>
      <c r="M1534" s="32" t="s">
        <v>43</v>
      </c>
      <c r="N1534" s="46" t="s">
        <v>24</v>
      </c>
      <c r="O1534" s="32" t="s">
        <v>25</v>
      </c>
      <c r="P1534" s="32" t="s">
        <v>26</v>
      </c>
    </row>
    <row r="1535" spans="1:16" x14ac:dyDescent="0.25">
      <c r="A1535" s="49" t="s">
        <v>1368</v>
      </c>
      <c r="B1535" s="32" t="s">
        <v>19</v>
      </c>
      <c r="C1535" s="33">
        <v>43791</v>
      </c>
      <c r="D1535" s="37">
        <f ca="1">TODAY()-Table15[Reservation Placed Date]</f>
        <v>1603</v>
      </c>
      <c r="E1535" s="32" t="s">
        <v>25</v>
      </c>
      <c r="F1535" s="34">
        <v>45281</v>
      </c>
      <c r="G1535" s="36">
        <f ca="1">TODAY()-Table15[Order Invitation Received Date]</f>
        <v>113</v>
      </c>
      <c r="H1535" s="34">
        <v>45282</v>
      </c>
      <c r="I1535" s="36">
        <f ca="1">TODAY()-Table15[Order Placed Date]</f>
        <v>112</v>
      </c>
      <c r="J1535" s="32" t="s">
        <v>486</v>
      </c>
      <c r="K1535" s="32" t="s">
        <v>1012</v>
      </c>
      <c r="L1535" s="32" t="s">
        <v>473</v>
      </c>
      <c r="M1535" s="32" t="s">
        <v>43</v>
      </c>
      <c r="N1535" s="46" t="s">
        <v>340</v>
      </c>
      <c r="O1535" s="32" t="s">
        <v>25</v>
      </c>
      <c r="P1535" s="32" t="s">
        <v>26</v>
      </c>
    </row>
    <row r="1536" spans="1:16" x14ac:dyDescent="0.25">
      <c r="A1536" s="49" t="s">
        <v>1109</v>
      </c>
      <c r="B1536" s="32" t="s">
        <v>59</v>
      </c>
      <c r="C1536" s="33">
        <v>43791</v>
      </c>
      <c r="D1536" s="37">
        <f ca="1">TODAY()-Table15[Reservation Placed Date]</f>
        <v>1603</v>
      </c>
      <c r="E1536" s="32" t="s">
        <v>25</v>
      </c>
      <c r="F1536" s="34">
        <v>45281</v>
      </c>
      <c r="G1536" s="36">
        <f ca="1">TODAY()-Table15[Order Invitation Received Date]</f>
        <v>113</v>
      </c>
      <c r="H1536" s="34">
        <v>45283</v>
      </c>
      <c r="I1536" s="36">
        <f ca="1">TODAY()-Table15[Order Placed Date]</f>
        <v>111</v>
      </c>
      <c r="J1536" s="32" t="s">
        <v>588</v>
      </c>
      <c r="K1536" s="32" t="s">
        <v>1110</v>
      </c>
      <c r="L1536" s="32" t="s">
        <v>950</v>
      </c>
      <c r="M1536" s="32" t="s">
        <v>43</v>
      </c>
      <c r="N1536" s="46" t="s">
        <v>24</v>
      </c>
      <c r="O1536" s="32" t="s">
        <v>25</v>
      </c>
      <c r="P1536" s="32" t="s">
        <v>26</v>
      </c>
    </row>
    <row r="1537" spans="1:16" x14ac:dyDescent="0.25">
      <c r="A1537" s="49" t="s">
        <v>1792</v>
      </c>
      <c r="B1537" s="32" t="s">
        <v>64</v>
      </c>
      <c r="C1537" s="33">
        <v>43791</v>
      </c>
      <c r="D1537" s="37">
        <f ca="1">TODAY()-Table15[Reservation Placed Date]</f>
        <v>1603</v>
      </c>
      <c r="E1537" s="32" t="s">
        <v>25</v>
      </c>
      <c r="F1537" s="34">
        <v>45281</v>
      </c>
      <c r="G1537" s="36">
        <f ca="1">TODAY()-Table15[Order Invitation Received Date]</f>
        <v>113</v>
      </c>
      <c r="H1537" s="34">
        <v>45282</v>
      </c>
      <c r="I1537" s="36">
        <f ca="1">TODAY()-Table15[Order Placed Date]</f>
        <v>112</v>
      </c>
      <c r="J1537" s="32" t="s">
        <v>418</v>
      </c>
      <c r="K1537" s="32" t="s">
        <v>1224</v>
      </c>
      <c r="L1537" s="32" t="s">
        <v>442</v>
      </c>
      <c r="M1537" s="32" t="s">
        <v>43</v>
      </c>
      <c r="N1537" s="46" t="s">
        <v>24</v>
      </c>
      <c r="O1537" s="32" t="s">
        <v>25</v>
      </c>
      <c r="P1537" s="32" t="s">
        <v>26</v>
      </c>
    </row>
    <row r="1538" spans="1:16" x14ac:dyDescent="0.25">
      <c r="A1538" s="49" t="s">
        <v>2616</v>
      </c>
      <c r="B1538" s="32" t="s">
        <v>64</v>
      </c>
      <c r="C1538" s="33">
        <v>43791</v>
      </c>
      <c r="D1538" s="37">
        <f ca="1">TODAY()-Table15[Reservation Placed Date]</f>
        <v>1603</v>
      </c>
      <c r="E1538" s="32" t="s">
        <v>25</v>
      </c>
      <c r="F1538" s="34">
        <v>45280</v>
      </c>
      <c r="G1538" s="36">
        <f ca="1">TODAY()-Table15[Order Invitation Received Date]</f>
        <v>114</v>
      </c>
      <c r="H1538" s="34">
        <v>45288</v>
      </c>
      <c r="I1538" s="36">
        <f ca="1">TODAY()-Table15[Order Placed Date]</f>
        <v>106</v>
      </c>
      <c r="J1538" s="32" t="s">
        <v>134</v>
      </c>
      <c r="K1538" s="32" t="s">
        <v>2617</v>
      </c>
      <c r="L1538" s="32" t="s">
        <v>856</v>
      </c>
      <c r="M1538" s="32" t="s">
        <v>43</v>
      </c>
      <c r="N1538" s="46" t="s">
        <v>24</v>
      </c>
      <c r="O1538" s="32" t="s">
        <v>25</v>
      </c>
      <c r="P1538" s="32" t="s">
        <v>26</v>
      </c>
    </row>
    <row r="1539" spans="1:16" ht="25.5" x14ac:dyDescent="0.25">
      <c r="A1539" s="49" t="s">
        <v>653</v>
      </c>
      <c r="B1539" s="32" t="s">
        <v>19</v>
      </c>
      <c r="C1539" s="33">
        <v>43791</v>
      </c>
      <c r="D1539" s="37">
        <f ca="1">TODAY()-Table15[Reservation Placed Date]</f>
        <v>1603</v>
      </c>
      <c r="E1539" s="46" t="s">
        <v>20</v>
      </c>
      <c r="F1539" s="34">
        <v>45279</v>
      </c>
      <c r="G1539" s="36">
        <f ca="1">TODAY()-Table15[Order Invitation Received Date]</f>
        <v>115</v>
      </c>
      <c r="H1539" s="34">
        <v>45279</v>
      </c>
      <c r="I1539" s="36">
        <f ca="1">TODAY()-Table15[Order Placed Date]</f>
        <v>115</v>
      </c>
      <c r="J1539" s="32" t="s">
        <v>134</v>
      </c>
      <c r="K1539" s="32" t="s">
        <v>654</v>
      </c>
      <c r="L1539" s="32" t="s">
        <v>655</v>
      </c>
      <c r="M1539" s="32" t="s">
        <v>43</v>
      </c>
      <c r="N1539" s="46" t="s">
        <v>356</v>
      </c>
      <c r="O1539" s="32" t="s">
        <v>25</v>
      </c>
      <c r="P1539" s="32" t="s">
        <v>26</v>
      </c>
    </row>
    <row r="1540" spans="1:16" x14ac:dyDescent="0.25">
      <c r="A1540" s="49" t="s">
        <v>3201</v>
      </c>
      <c r="B1540" s="32" t="s">
        <v>29</v>
      </c>
      <c r="C1540" s="33">
        <v>43791</v>
      </c>
      <c r="D1540" s="37">
        <f ca="1">TODAY()-Table15[Reservation Placed Date]</f>
        <v>1603</v>
      </c>
      <c r="E1540" s="46" t="s">
        <v>20</v>
      </c>
      <c r="F1540" s="34">
        <v>45279</v>
      </c>
      <c r="G1540" s="36">
        <f ca="1">TODAY()-Table15[Order Invitation Received Date]</f>
        <v>115</v>
      </c>
      <c r="H1540" s="34">
        <v>45350</v>
      </c>
      <c r="I1540" s="36">
        <f ca="1">TODAY()-Table15[Order Placed Date]</f>
        <v>44</v>
      </c>
      <c r="J1540" s="32" t="s">
        <v>593</v>
      </c>
      <c r="K1540" s="32" t="s">
        <v>904</v>
      </c>
      <c r="L1540" s="32" t="s">
        <v>2971</v>
      </c>
      <c r="M1540" s="32" t="s">
        <v>43</v>
      </c>
      <c r="N1540" s="46" t="s">
        <v>356</v>
      </c>
      <c r="O1540" s="32" t="s">
        <v>25</v>
      </c>
      <c r="P1540" s="32" t="s">
        <v>26</v>
      </c>
    </row>
    <row r="1541" spans="1:16" x14ac:dyDescent="0.25">
      <c r="A1541" s="49" t="s">
        <v>631</v>
      </c>
      <c r="B1541" s="32" t="s">
        <v>29</v>
      </c>
      <c r="C1541" s="33">
        <v>43791</v>
      </c>
      <c r="D1541" s="37">
        <f ca="1">TODAY()-Table15[Reservation Placed Date]</f>
        <v>1603</v>
      </c>
      <c r="E1541" s="46" t="s">
        <v>20</v>
      </c>
      <c r="F1541" s="34">
        <v>45279</v>
      </c>
      <c r="G1541" s="36">
        <f ca="1">TODAY()-Table15[Order Invitation Received Date]</f>
        <v>115</v>
      </c>
      <c r="H1541" s="34">
        <v>45279</v>
      </c>
      <c r="I1541" s="36">
        <f ca="1">TODAY()-Table15[Order Placed Date]</f>
        <v>115</v>
      </c>
      <c r="J1541" s="32" t="s">
        <v>369</v>
      </c>
      <c r="K1541" s="32" t="s">
        <v>632</v>
      </c>
      <c r="L1541" s="32" t="s">
        <v>513</v>
      </c>
      <c r="M1541" s="32" t="s">
        <v>43</v>
      </c>
      <c r="N1541" s="46" t="s">
        <v>340</v>
      </c>
      <c r="O1541" s="32" t="s">
        <v>25</v>
      </c>
      <c r="P1541" s="32" t="s">
        <v>26</v>
      </c>
    </row>
    <row r="1542" spans="1:16" x14ac:dyDescent="0.25">
      <c r="A1542" s="49" t="s">
        <v>3286</v>
      </c>
      <c r="B1542" s="32" t="s">
        <v>19</v>
      </c>
      <c r="C1542" s="33">
        <v>43791</v>
      </c>
      <c r="D1542" s="37">
        <f ca="1">TODAY()-Table15[Reservation Placed Date]</f>
        <v>1603</v>
      </c>
      <c r="E1542" s="32" t="s">
        <v>25</v>
      </c>
      <c r="F1542" s="34">
        <v>45279</v>
      </c>
      <c r="G1542" s="36">
        <f ca="1">TODAY()-Table15[Order Invitation Received Date]</f>
        <v>115</v>
      </c>
      <c r="H1542" s="34">
        <v>45279</v>
      </c>
      <c r="I1542" s="36">
        <f ca="1">TODAY()-Table15[Order Placed Date]</f>
        <v>115</v>
      </c>
      <c r="J1542" s="32" t="s">
        <v>253</v>
      </c>
      <c r="K1542" s="32" t="s">
        <v>476</v>
      </c>
      <c r="L1542" s="32" t="s">
        <v>1441</v>
      </c>
      <c r="M1542" s="32" t="s">
        <v>43</v>
      </c>
      <c r="N1542" s="46" t="s">
        <v>24</v>
      </c>
      <c r="O1542" s="32" t="s">
        <v>25</v>
      </c>
      <c r="P1542" s="32" t="s">
        <v>26</v>
      </c>
    </row>
    <row r="1543" spans="1:16" x14ac:dyDescent="0.25">
      <c r="A1543" s="49" t="s">
        <v>3394</v>
      </c>
      <c r="B1543" s="32" t="s">
        <v>19</v>
      </c>
      <c r="C1543" s="33">
        <v>43791</v>
      </c>
      <c r="D1543" s="37">
        <f ca="1">TODAY()-Table15[Reservation Placed Date]</f>
        <v>1603</v>
      </c>
      <c r="E1543" s="32" t="s">
        <v>25</v>
      </c>
      <c r="F1543" s="34">
        <v>45279</v>
      </c>
      <c r="G1543" s="36">
        <f ca="1">TODAY()-Table15[Order Invitation Received Date]</f>
        <v>115</v>
      </c>
      <c r="H1543" s="34">
        <v>45283</v>
      </c>
      <c r="I1543" s="36">
        <f ca="1">TODAY()-Table15[Order Placed Date]</f>
        <v>111</v>
      </c>
      <c r="J1543" s="32" t="s">
        <v>436</v>
      </c>
      <c r="K1543" s="32" t="s">
        <v>3395</v>
      </c>
      <c r="L1543" s="32">
        <v>2024</v>
      </c>
      <c r="M1543" s="32" t="s">
        <v>43</v>
      </c>
      <c r="N1543" s="46" t="s">
        <v>24</v>
      </c>
      <c r="O1543" s="32" t="s">
        <v>25</v>
      </c>
      <c r="P1543" s="32" t="s">
        <v>26</v>
      </c>
    </row>
    <row r="1544" spans="1:16" x14ac:dyDescent="0.25">
      <c r="A1544" s="49" t="s">
        <v>726</v>
      </c>
      <c r="B1544" s="32" t="s">
        <v>29</v>
      </c>
      <c r="C1544" s="33">
        <v>43791</v>
      </c>
      <c r="D1544" s="37">
        <f ca="1">TODAY()-Table15[Reservation Placed Date]</f>
        <v>1603</v>
      </c>
      <c r="E1544" s="32" t="s">
        <v>25</v>
      </c>
      <c r="F1544" s="34">
        <v>45279</v>
      </c>
      <c r="G1544" s="36">
        <f ca="1">TODAY()-Table15[Order Invitation Received Date]</f>
        <v>115</v>
      </c>
      <c r="H1544" s="34">
        <v>45280</v>
      </c>
      <c r="I1544" s="36">
        <f ca="1">TODAY()-Table15[Order Placed Date]</f>
        <v>114</v>
      </c>
      <c r="J1544" s="32" t="s">
        <v>36</v>
      </c>
      <c r="K1544" s="32" t="s">
        <v>213</v>
      </c>
      <c r="L1544" s="32" t="s">
        <v>469</v>
      </c>
      <c r="M1544" s="32" t="s">
        <v>43</v>
      </c>
      <c r="N1544" s="46" t="s">
        <v>24</v>
      </c>
      <c r="O1544" s="32" t="s">
        <v>25</v>
      </c>
      <c r="P1544" s="32" t="s">
        <v>26</v>
      </c>
    </row>
    <row r="1545" spans="1:16" x14ac:dyDescent="0.25">
      <c r="A1545" s="49" t="s">
        <v>628</v>
      </c>
      <c r="B1545" s="32" t="s">
        <v>19</v>
      </c>
      <c r="C1545" s="33">
        <v>43791</v>
      </c>
      <c r="D1545" s="37">
        <f ca="1">TODAY()-Table15[Reservation Placed Date]</f>
        <v>1603</v>
      </c>
      <c r="E1545" s="32" t="s">
        <v>25</v>
      </c>
      <c r="F1545" s="34">
        <v>45279</v>
      </c>
      <c r="G1545" s="36">
        <f ca="1">TODAY()-Table15[Order Invitation Received Date]</f>
        <v>115</v>
      </c>
      <c r="H1545" s="34">
        <v>45279</v>
      </c>
      <c r="I1545" s="36">
        <f ca="1">TODAY()-Table15[Order Placed Date]</f>
        <v>115</v>
      </c>
      <c r="J1545" s="32" t="s">
        <v>36</v>
      </c>
      <c r="K1545" s="32" t="s">
        <v>376</v>
      </c>
      <c r="L1545" s="32" t="s">
        <v>629</v>
      </c>
      <c r="M1545" s="32" t="s">
        <v>43</v>
      </c>
      <c r="N1545" s="46" t="s">
        <v>24</v>
      </c>
      <c r="O1545" s="32" t="s">
        <v>25</v>
      </c>
      <c r="P1545" s="32" t="s">
        <v>26</v>
      </c>
    </row>
    <row r="1546" spans="1:16" x14ac:dyDescent="0.25">
      <c r="A1546" s="49" t="s">
        <v>1044</v>
      </c>
      <c r="B1546" s="32" t="s">
        <v>19</v>
      </c>
      <c r="C1546" s="33">
        <v>43791</v>
      </c>
      <c r="D1546" s="37">
        <f ca="1">TODAY()-Table15[Reservation Placed Date]</f>
        <v>1603</v>
      </c>
      <c r="E1546" s="46" t="s">
        <v>20</v>
      </c>
      <c r="F1546" s="34">
        <v>45279</v>
      </c>
      <c r="G1546" s="36">
        <f ca="1">TODAY()-Table15[Order Invitation Received Date]</f>
        <v>115</v>
      </c>
      <c r="H1546" s="34">
        <v>45279</v>
      </c>
      <c r="I1546" s="36">
        <f ca="1">TODAY()-Table15[Order Placed Date]</f>
        <v>115</v>
      </c>
      <c r="J1546" s="32" t="s">
        <v>436</v>
      </c>
      <c r="K1546" s="32" t="s">
        <v>635</v>
      </c>
      <c r="L1546" s="32" t="s">
        <v>1045</v>
      </c>
      <c r="M1546" s="32" t="s">
        <v>43</v>
      </c>
      <c r="N1546" s="46" t="s">
        <v>24</v>
      </c>
      <c r="O1546" s="32" t="s">
        <v>25</v>
      </c>
      <c r="P1546" s="46" t="s">
        <v>20</v>
      </c>
    </row>
    <row r="1547" spans="1:16" x14ac:dyDescent="0.25">
      <c r="A1547" s="49" t="s">
        <v>488</v>
      </c>
      <c r="B1547" s="32" t="s">
        <v>19</v>
      </c>
      <c r="C1547" s="33">
        <v>43791</v>
      </c>
      <c r="D1547" s="37">
        <f ca="1">TODAY()-Table15[Reservation Placed Date]</f>
        <v>1603</v>
      </c>
      <c r="E1547" s="46" t="s">
        <v>20</v>
      </c>
      <c r="F1547" s="34">
        <v>45276</v>
      </c>
      <c r="G1547" s="36">
        <f ca="1">TODAY()-Table15[Order Invitation Received Date]</f>
        <v>118</v>
      </c>
      <c r="H1547" s="34">
        <v>45276</v>
      </c>
      <c r="I1547" s="36">
        <f ca="1">TODAY()-Table15[Order Placed Date]</f>
        <v>118</v>
      </c>
      <c r="J1547" s="32" t="s">
        <v>410</v>
      </c>
      <c r="K1547" s="32" t="s">
        <v>489</v>
      </c>
      <c r="L1547" s="32" t="s">
        <v>438</v>
      </c>
      <c r="M1547" s="32" t="s">
        <v>43</v>
      </c>
      <c r="N1547" s="46" t="s">
        <v>24</v>
      </c>
      <c r="O1547" s="32" t="s">
        <v>25</v>
      </c>
      <c r="P1547" s="32" t="s">
        <v>26</v>
      </c>
    </row>
    <row r="1548" spans="1:16" ht="25.5" x14ac:dyDescent="0.25">
      <c r="A1548" s="49" t="s">
        <v>644</v>
      </c>
      <c r="B1548" s="32" t="s">
        <v>19</v>
      </c>
      <c r="C1548" s="33">
        <v>43791</v>
      </c>
      <c r="D1548" s="37">
        <f ca="1">TODAY()-Table15[Reservation Placed Date]</f>
        <v>1603</v>
      </c>
      <c r="E1548" s="32" t="s">
        <v>25</v>
      </c>
      <c r="F1548" s="34">
        <v>45276</v>
      </c>
      <c r="G1548" s="36">
        <f ca="1">TODAY()-Table15[Order Invitation Received Date]</f>
        <v>118</v>
      </c>
      <c r="H1548" s="34">
        <v>45276</v>
      </c>
      <c r="I1548" s="36">
        <f ca="1">TODAY()-Table15[Order Placed Date]</f>
        <v>118</v>
      </c>
      <c r="J1548" s="32" t="s">
        <v>410</v>
      </c>
      <c r="K1548" s="32" t="s">
        <v>645</v>
      </c>
      <c r="L1548" s="32" t="s">
        <v>646</v>
      </c>
      <c r="M1548" s="32" t="s">
        <v>43</v>
      </c>
      <c r="N1548" s="46" t="s">
        <v>24</v>
      </c>
      <c r="O1548" s="32" t="s">
        <v>25</v>
      </c>
      <c r="P1548" s="32" t="s">
        <v>26</v>
      </c>
    </row>
    <row r="1549" spans="1:16" x14ac:dyDescent="0.25">
      <c r="A1549" s="49" t="s">
        <v>467</v>
      </c>
      <c r="B1549" s="32" t="s">
        <v>29</v>
      </c>
      <c r="C1549" s="33">
        <v>43791</v>
      </c>
      <c r="D1549" s="37">
        <f ca="1">TODAY()-Table15[Reservation Placed Date]</f>
        <v>1603</v>
      </c>
      <c r="E1549" s="32" t="s">
        <v>25</v>
      </c>
      <c r="F1549" s="34">
        <v>45276</v>
      </c>
      <c r="G1549" s="36">
        <f ca="1">TODAY()-Table15[Order Invitation Received Date]</f>
        <v>118</v>
      </c>
      <c r="H1549" s="34">
        <v>45276</v>
      </c>
      <c r="I1549" s="36">
        <f ca="1">TODAY()-Table15[Order Placed Date]</f>
        <v>118</v>
      </c>
      <c r="J1549" s="32" t="s">
        <v>134</v>
      </c>
      <c r="K1549" s="32" t="s">
        <v>468</v>
      </c>
      <c r="L1549" s="32" t="s">
        <v>469</v>
      </c>
      <c r="M1549" s="32" t="s">
        <v>43</v>
      </c>
      <c r="N1549" s="46" t="s">
        <v>24</v>
      </c>
      <c r="O1549" s="32" t="s">
        <v>25</v>
      </c>
      <c r="P1549" s="32" t="s">
        <v>26</v>
      </c>
    </row>
    <row r="1550" spans="1:16" x14ac:dyDescent="0.25">
      <c r="A1550" s="49" t="s">
        <v>2986</v>
      </c>
      <c r="B1550" s="32" t="s">
        <v>29</v>
      </c>
      <c r="C1550" s="33">
        <v>43791</v>
      </c>
      <c r="D1550" s="37">
        <f ca="1">TODAY()-Table15[Reservation Placed Date]</f>
        <v>1603</v>
      </c>
      <c r="E1550" s="32" t="s">
        <v>25</v>
      </c>
      <c r="F1550" s="34">
        <v>45276</v>
      </c>
      <c r="G1550" s="36">
        <f ca="1">TODAY()-Table15[Order Invitation Received Date]</f>
        <v>118</v>
      </c>
      <c r="H1550" s="34">
        <v>45276</v>
      </c>
      <c r="I1550" s="36">
        <f ca="1">TODAY()-Table15[Order Placed Date]</f>
        <v>118</v>
      </c>
      <c r="J1550" s="32" t="s">
        <v>593</v>
      </c>
      <c r="K1550" s="32" t="s">
        <v>598</v>
      </c>
      <c r="L1550" s="32" t="s">
        <v>469</v>
      </c>
      <c r="M1550" s="32" t="s">
        <v>43</v>
      </c>
      <c r="N1550" s="46" t="s">
        <v>340</v>
      </c>
      <c r="O1550" s="32" t="s">
        <v>25</v>
      </c>
      <c r="P1550" s="32" t="s">
        <v>26</v>
      </c>
    </row>
    <row r="1551" spans="1:16" x14ac:dyDescent="0.25">
      <c r="A1551" s="49" t="s">
        <v>524</v>
      </c>
      <c r="B1551" s="32" t="s">
        <v>19</v>
      </c>
      <c r="C1551" s="33">
        <v>43791</v>
      </c>
      <c r="D1551" s="37">
        <f ca="1">TODAY()-Table15[Reservation Placed Date]</f>
        <v>1603</v>
      </c>
      <c r="E1551" s="32" t="s">
        <v>25</v>
      </c>
      <c r="F1551" s="34">
        <v>45276</v>
      </c>
      <c r="G1551" s="36">
        <f ca="1">TODAY()-Table15[Order Invitation Received Date]</f>
        <v>118</v>
      </c>
      <c r="H1551" s="34">
        <v>45276</v>
      </c>
      <c r="I1551" s="36">
        <f ca="1">TODAY()-Table15[Order Placed Date]</f>
        <v>118</v>
      </c>
      <c r="J1551" s="32" t="s">
        <v>30</v>
      </c>
      <c r="K1551" s="32" t="s">
        <v>61</v>
      </c>
      <c r="L1551" s="32" t="s">
        <v>469</v>
      </c>
      <c r="M1551" s="32" t="s">
        <v>43</v>
      </c>
      <c r="N1551" s="46" t="s">
        <v>24</v>
      </c>
      <c r="O1551" s="32" t="s">
        <v>25</v>
      </c>
      <c r="P1551" s="32" t="s">
        <v>26</v>
      </c>
    </row>
    <row r="1552" spans="1:16" x14ac:dyDescent="0.25">
      <c r="A1552" s="49" t="s">
        <v>422</v>
      </c>
      <c r="B1552" s="32" t="s">
        <v>19</v>
      </c>
      <c r="C1552" s="33">
        <v>43791</v>
      </c>
      <c r="D1552" s="37">
        <f ca="1">TODAY()-Table15[Reservation Placed Date]</f>
        <v>1603</v>
      </c>
      <c r="E1552" s="32" t="s">
        <v>25</v>
      </c>
      <c r="F1552" s="34">
        <v>45275</v>
      </c>
      <c r="G1552" s="36">
        <f ca="1">TODAY()-Table15[Order Invitation Received Date]</f>
        <v>119</v>
      </c>
      <c r="H1552" s="34">
        <v>45275</v>
      </c>
      <c r="I1552" s="36">
        <f ca="1">TODAY()-Table15[Order Placed Date]</f>
        <v>119</v>
      </c>
      <c r="J1552" s="32" t="s">
        <v>253</v>
      </c>
      <c r="K1552" s="32" t="s">
        <v>423</v>
      </c>
      <c r="L1552" s="32" t="s">
        <v>424</v>
      </c>
      <c r="M1552" s="32" t="s">
        <v>43</v>
      </c>
      <c r="N1552" s="46" t="s">
        <v>24</v>
      </c>
      <c r="O1552" s="32" t="s">
        <v>25</v>
      </c>
      <c r="P1552" s="32" t="s">
        <v>26</v>
      </c>
    </row>
    <row r="1553" spans="1:16" x14ac:dyDescent="0.25">
      <c r="A1553" s="49" t="s">
        <v>741</v>
      </c>
      <c r="B1553" s="32" t="s">
        <v>19</v>
      </c>
      <c r="C1553" s="33">
        <v>43791</v>
      </c>
      <c r="D1553" s="37">
        <f ca="1">TODAY()-Table15[Reservation Placed Date]</f>
        <v>1603</v>
      </c>
      <c r="E1553" s="32" t="s">
        <v>25</v>
      </c>
      <c r="F1553" s="34">
        <v>45275</v>
      </c>
      <c r="G1553" s="36">
        <f ca="1">TODAY()-Table15[Order Invitation Received Date]</f>
        <v>119</v>
      </c>
      <c r="H1553" s="34">
        <v>45276</v>
      </c>
      <c r="I1553" s="36">
        <f ca="1">TODAY()-Table15[Order Placed Date]</f>
        <v>118</v>
      </c>
      <c r="J1553" s="32" t="s">
        <v>36</v>
      </c>
      <c r="K1553" s="32" t="s">
        <v>742</v>
      </c>
      <c r="L1553" s="32" t="s">
        <v>473</v>
      </c>
      <c r="M1553" s="32" t="s">
        <v>43</v>
      </c>
      <c r="N1553" s="46" t="s">
        <v>24</v>
      </c>
      <c r="O1553" s="32" t="s">
        <v>25</v>
      </c>
      <c r="P1553" s="32" t="s">
        <v>26</v>
      </c>
    </row>
    <row r="1554" spans="1:16" x14ac:dyDescent="0.25">
      <c r="A1554" s="49" t="s">
        <v>431</v>
      </c>
      <c r="B1554" s="32" t="s">
        <v>29</v>
      </c>
      <c r="C1554" s="33">
        <v>43791</v>
      </c>
      <c r="D1554" s="37">
        <f ca="1">TODAY()-Table15[Reservation Placed Date]</f>
        <v>1603</v>
      </c>
      <c r="E1554" s="32" t="s">
        <v>25</v>
      </c>
      <c r="F1554" s="34">
        <v>45275</v>
      </c>
      <c r="G1554" s="36">
        <f ca="1">TODAY()-Table15[Order Invitation Received Date]</f>
        <v>119</v>
      </c>
      <c r="H1554" s="34">
        <v>45275</v>
      </c>
      <c r="I1554" s="36">
        <f ca="1">TODAY()-Table15[Order Placed Date]</f>
        <v>119</v>
      </c>
      <c r="J1554" s="32" t="s">
        <v>36</v>
      </c>
      <c r="K1554" s="32" t="s">
        <v>432</v>
      </c>
      <c r="L1554" s="32" t="s">
        <v>433</v>
      </c>
      <c r="M1554" s="32" t="s">
        <v>43</v>
      </c>
      <c r="N1554" s="46" t="s">
        <v>24</v>
      </c>
      <c r="O1554" s="32" t="s">
        <v>25</v>
      </c>
      <c r="P1554" s="32" t="s">
        <v>26</v>
      </c>
    </row>
    <row r="1555" spans="1:16" x14ac:dyDescent="0.25">
      <c r="A1555" s="49" t="s">
        <v>1034</v>
      </c>
      <c r="B1555" s="32" t="s">
        <v>29</v>
      </c>
      <c r="C1555" s="33">
        <v>43791</v>
      </c>
      <c r="D1555" s="37">
        <f ca="1">TODAY()-Table15[Reservation Placed Date]</f>
        <v>1603</v>
      </c>
      <c r="E1555" s="32" t="s">
        <v>25</v>
      </c>
      <c r="F1555" s="34">
        <v>45275</v>
      </c>
      <c r="G1555" s="36">
        <f ca="1">TODAY()-Table15[Order Invitation Received Date]</f>
        <v>119</v>
      </c>
      <c r="H1555" s="34">
        <v>45275</v>
      </c>
      <c r="I1555" s="36">
        <f ca="1">TODAY()-Table15[Order Placed Date]</f>
        <v>119</v>
      </c>
      <c r="J1555" s="32" t="s">
        <v>1035</v>
      </c>
      <c r="K1555" s="32" t="s">
        <v>1036</v>
      </c>
      <c r="L1555" s="32" t="s">
        <v>127</v>
      </c>
      <c r="M1555" s="32" t="s">
        <v>43</v>
      </c>
      <c r="N1555" s="46" t="s">
        <v>24</v>
      </c>
      <c r="O1555" s="32" t="s">
        <v>25</v>
      </c>
      <c r="P1555" s="32" t="s">
        <v>26</v>
      </c>
    </row>
    <row r="1556" spans="1:16" x14ac:dyDescent="0.25">
      <c r="A1556" s="49" t="s">
        <v>2870</v>
      </c>
      <c r="B1556" s="32" t="s">
        <v>19</v>
      </c>
      <c r="C1556" s="33">
        <v>43791</v>
      </c>
      <c r="D1556" s="37">
        <f ca="1">TODAY()-Table15[Reservation Placed Date]</f>
        <v>1603</v>
      </c>
      <c r="E1556" s="32" t="s">
        <v>25</v>
      </c>
      <c r="F1556" s="34">
        <v>45271</v>
      </c>
      <c r="G1556" s="36">
        <f ca="1">TODAY()-Table15[Order Invitation Received Date]</f>
        <v>123</v>
      </c>
      <c r="H1556" s="34">
        <v>45272</v>
      </c>
      <c r="I1556" s="36">
        <f ca="1">TODAY()-Table15[Order Placed Date]</f>
        <v>122</v>
      </c>
      <c r="J1556" s="32" t="s">
        <v>36</v>
      </c>
      <c r="K1556" s="32" t="s">
        <v>2871</v>
      </c>
      <c r="L1556" s="32" t="s">
        <v>606</v>
      </c>
      <c r="M1556" s="32" t="s">
        <v>43</v>
      </c>
      <c r="N1556" s="46" t="s">
        <v>24</v>
      </c>
      <c r="O1556" s="32" t="s">
        <v>25</v>
      </c>
      <c r="P1556" s="32" t="s">
        <v>26</v>
      </c>
    </row>
    <row r="1557" spans="1:16" x14ac:dyDescent="0.25">
      <c r="A1557" s="49" t="s">
        <v>2338</v>
      </c>
      <c r="B1557" s="32" t="s">
        <v>59</v>
      </c>
      <c r="C1557" s="33">
        <v>43791</v>
      </c>
      <c r="D1557" s="37">
        <f ca="1">TODAY()-Table15[Reservation Placed Date]</f>
        <v>1603</v>
      </c>
      <c r="E1557" s="32" t="s">
        <v>25</v>
      </c>
      <c r="F1557" s="34">
        <v>45271</v>
      </c>
      <c r="G1557" s="36">
        <f ca="1">TODAY()-Table15[Order Invitation Received Date]</f>
        <v>123</v>
      </c>
      <c r="H1557" s="34">
        <v>45281</v>
      </c>
      <c r="I1557" s="36">
        <f ca="1">TODAY()-Table15[Order Placed Date]</f>
        <v>113</v>
      </c>
      <c r="J1557" s="32" t="s">
        <v>36</v>
      </c>
      <c r="K1557" s="32" t="s">
        <v>2339</v>
      </c>
      <c r="L1557" s="32" t="s">
        <v>655</v>
      </c>
      <c r="M1557" s="32" t="s">
        <v>43</v>
      </c>
      <c r="N1557" s="46" t="s">
        <v>24</v>
      </c>
      <c r="O1557" s="32" t="s">
        <v>25</v>
      </c>
      <c r="P1557" s="32" t="s">
        <v>26</v>
      </c>
    </row>
    <row r="1558" spans="1:16" x14ac:dyDescent="0.25">
      <c r="A1558" s="49" t="s">
        <v>2437</v>
      </c>
      <c r="B1558" s="32" t="s">
        <v>46</v>
      </c>
      <c r="C1558" s="33">
        <v>43791</v>
      </c>
      <c r="D1558" s="37">
        <f ca="1">TODAY()-Table15[Reservation Placed Date]</f>
        <v>1603</v>
      </c>
      <c r="E1558" s="32" t="s">
        <v>25</v>
      </c>
      <c r="F1558" s="34">
        <v>45269</v>
      </c>
      <c r="G1558" s="36">
        <f ca="1">TODAY()-Table15[Order Invitation Received Date]</f>
        <v>125</v>
      </c>
      <c r="H1558" s="34">
        <v>45269</v>
      </c>
      <c r="I1558" s="36">
        <f ca="1">TODAY()-Table15[Order Placed Date]</f>
        <v>125</v>
      </c>
      <c r="J1558" s="32" t="s">
        <v>36</v>
      </c>
      <c r="K1558" s="32" t="s">
        <v>2438</v>
      </c>
      <c r="L1558" s="32" t="s">
        <v>2439</v>
      </c>
      <c r="M1558" s="32" t="s">
        <v>43</v>
      </c>
      <c r="N1558" s="46" t="s">
        <v>340</v>
      </c>
      <c r="O1558" s="32" t="s">
        <v>25</v>
      </c>
      <c r="P1558" s="32" t="s">
        <v>26</v>
      </c>
    </row>
    <row r="1559" spans="1:16" x14ac:dyDescent="0.25">
      <c r="A1559" s="49" t="s">
        <v>883</v>
      </c>
      <c r="B1559" s="32" t="s">
        <v>69</v>
      </c>
      <c r="C1559" s="33">
        <v>43791</v>
      </c>
      <c r="D1559" s="37">
        <f ca="1">TODAY()-Table15[Reservation Placed Date]</f>
        <v>1603</v>
      </c>
      <c r="E1559" s="32" t="s">
        <v>25</v>
      </c>
      <c r="F1559" s="34">
        <v>45269</v>
      </c>
      <c r="G1559" s="36">
        <f ca="1">TODAY()-Table15[Order Invitation Received Date]</f>
        <v>125</v>
      </c>
      <c r="H1559" s="34">
        <v>45269</v>
      </c>
      <c r="I1559" s="36">
        <f ca="1">TODAY()-Table15[Order Placed Date]</f>
        <v>125</v>
      </c>
      <c r="J1559" s="32" t="s">
        <v>36</v>
      </c>
      <c r="K1559" s="32" t="s">
        <v>173</v>
      </c>
      <c r="L1559" s="32" t="s">
        <v>884</v>
      </c>
      <c r="M1559" s="32" t="s">
        <v>43</v>
      </c>
      <c r="N1559" s="46" t="s">
        <v>24</v>
      </c>
      <c r="O1559" s="32" t="s">
        <v>25</v>
      </c>
      <c r="P1559" s="32" t="s">
        <v>26</v>
      </c>
    </row>
    <row r="1560" spans="1:16" x14ac:dyDescent="0.25">
      <c r="A1560" s="49" t="s">
        <v>263</v>
      </c>
      <c r="B1560" s="32" t="s">
        <v>35</v>
      </c>
      <c r="C1560" s="33">
        <v>43791</v>
      </c>
      <c r="D1560" s="37">
        <f ca="1">TODAY()-Table15[Reservation Placed Date]</f>
        <v>1603</v>
      </c>
      <c r="E1560" s="32" t="s">
        <v>25</v>
      </c>
      <c r="F1560" s="34">
        <v>45269</v>
      </c>
      <c r="G1560" s="36">
        <f ca="1">TODAY()-Table15[Order Invitation Received Date]</f>
        <v>125</v>
      </c>
      <c r="H1560" s="34">
        <v>45269</v>
      </c>
      <c r="I1560" s="36">
        <f ca="1">TODAY()-Table15[Order Placed Date]</f>
        <v>125</v>
      </c>
      <c r="J1560" s="32" t="s">
        <v>36</v>
      </c>
      <c r="K1560" s="32" t="s">
        <v>127</v>
      </c>
      <c r="L1560" s="32" t="s">
        <v>66</v>
      </c>
      <c r="M1560" s="32" t="s">
        <v>43</v>
      </c>
      <c r="N1560" s="46"/>
      <c r="O1560" s="32" t="s">
        <v>25</v>
      </c>
      <c r="P1560" s="32" t="s">
        <v>26</v>
      </c>
    </row>
    <row r="1561" spans="1:16" x14ac:dyDescent="0.25">
      <c r="A1561" s="49" t="s">
        <v>682</v>
      </c>
      <c r="B1561" s="32" t="s">
        <v>19</v>
      </c>
      <c r="C1561" s="33">
        <v>43791</v>
      </c>
      <c r="D1561" s="37">
        <f ca="1">TODAY()-Table15[Reservation Placed Date]</f>
        <v>1603</v>
      </c>
      <c r="E1561" s="46" t="s">
        <v>20</v>
      </c>
      <c r="F1561" s="34">
        <v>45268</v>
      </c>
      <c r="G1561" s="36">
        <f ca="1">TODAY()-Table15[Order Invitation Received Date]</f>
        <v>126</v>
      </c>
      <c r="H1561" s="34">
        <v>45268</v>
      </c>
      <c r="I1561" s="36">
        <f ca="1">TODAY()-Table15[Order Placed Date]</f>
        <v>126</v>
      </c>
      <c r="J1561" s="32" t="s">
        <v>36</v>
      </c>
      <c r="K1561" s="32" t="s">
        <v>683</v>
      </c>
      <c r="L1561" s="32" t="s">
        <v>82</v>
      </c>
      <c r="M1561" s="32" t="s">
        <v>43</v>
      </c>
      <c r="N1561" s="46" t="s">
        <v>24</v>
      </c>
      <c r="O1561" s="32" t="s">
        <v>25</v>
      </c>
      <c r="P1561" s="32" t="s">
        <v>26</v>
      </c>
    </row>
    <row r="1562" spans="1:16" x14ac:dyDescent="0.25">
      <c r="A1562" s="49" t="s">
        <v>353</v>
      </c>
      <c r="B1562" s="32" t="s">
        <v>95</v>
      </c>
      <c r="C1562" s="33">
        <v>43791</v>
      </c>
      <c r="D1562" s="37">
        <f ca="1">TODAY()-Table15[Reservation Placed Date]</f>
        <v>1603</v>
      </c>
      <c r="E1562" s="46" t="s">
        <v>20</v>
      </c>
      <c r="F1562" s="34">
        <v>45268</v>
      </c>
      <c r="G1562" s="36">
        <f ca="1">TODAY()-Table15[Order Invitation Received Date]</f>
        <v>126</v>
      </c>
      <c r="H1562" s="34">
        <v>45273</v>
      </c>
      <c r="I1562" s="36">
        <f ca="1">TODAY()-Table15[Order Placed Date]</f>
        <v>121</v>
      </c>
      <c r="J1562" s="32" t="s">
        <v>36</v>
      </c>
      <c r="K1562" s="32" t="s">
        <v>354</v>
      </c>
      <c r="L1562" s="32" t="s">
        <v>230</v>
      </c>
      <c r="M1562" s="32" t="s">
        <v>43</v>
      </c>
      <c r="N1562" s="46" t="s">
        <v>340</v>
      </c>
      <c r="O1562" s="32" t="s">
        <v>25</v>
      </c>
      <c r="P1562" s="32" t="s">
        <v>26</v>
      </c>
    </row>
    <row r="1563" spans="1:16" x14ac:dyDescent="0.25">
      <c r="A1563" s="49" t="s">
        <v>1673</v>
      </c>
      <c r="B1563" s="32" t="s">
        <v>19</v>
      </c>
      <c r="C1563" s="33">
        <v>43791</v>
      </c>
      <c r="D1563" s="37">
        <f ca="1">TODAY()-Table15[Reservation Placed Date]</f>
        <v>1603</v>
      </c>
      <c r="E1563" s="46" t="s">
        <v>20</v>
      </c>
      <c r="F1563" s="34">
        <v>45268</v>
      </c>
      <c r="G1563" s="36">
        <f ca="1">TODAY()-Table15[Order Invitation Received Date]</f>
        <v>126</v>
      </c>
      <c r="H1563" s="34">
        <v>45270</v>
      </c>
      <c r="I1563" s="36">
        <f ca="1">TODAY()-Table15[Order Placed Date]</f>
        <v>124</v>
      </c>
      <c r="J1563" s="32" t="s">
        <v>36</v>
      </c>
      <c r="K1563" s="32" t="s">
        <v>213</v>
      </c>
      <c r="L1563" s="32" t="s">
        <v>44</v>
      </c>
      <c r="M1563" s="32" t="s">
        <v>43</v>
      </c>
      <c r="N1563" s="46" t="s">
        <v>340</v>
      </c>
      <c r="O1563" s="32" t="s">
        <v>25</v>
      </c>
      <c r="P1563" s="32" t="s">
        <v>26</v>
      </c>
    </row>
    <row r="1564" spans="1:16" x14ac:dyDescent="0.25">
      <c r="A1564" s="49" t="s">
        <v>297</v>
      </c>
      <c r="B1564" s="32" t="s">
        <v>19</v>
      </c>
      <c r="C1564" s="33">
        <v>43791</v>
      </c>
      <c r="D1564" s="37">
        <f ca="1">TODAY()-Table15[Reservation Placed Date]</f>
        <v>1603</v>
      </c>
      <c r="E1564" s="46" t="s">
        <v>20</v>
      </c>
      <c r="F1564" s="34">
        <v>45268</v>
      </c>
      <c r="G1564" s="36">
        <f ca="1">TODAY()-Table15[Order Invitation Received Date]</f>
        <v>126</v>
      </c>
      <c r="H1564" s="34">
        <v>45268</v>
      </c>
      <c r="I1564" s="36">
        <f ca="1">TODAY()-Table15[Order Placed Date]</f>
        <v>126</v>
      </c>
      <c r="J1564" s="32" t="s">
        <v>36</v>
      </c>
      <c r="K1564" s="32" t="s">
        <v>298</v>
      </c>
      <c r="L1564" s="32" t="s">
        <v>66</v>
      </c>
      <c r="M1564" s="32" t="s">
        <v>43</v>
      </c>
      <c r="N1564" s="46"/>
      <c r="O1564" s="32" t="s">
        <v>25</v>
      </c>
      <c r="P1564" s="32" t="s">
        <v>26</v>
      </c>
    </row>
    <row r="1565" spans="1:16" x14ac:dyDescent="0.25">
      <c r="A1565" s="49" t="s">
        <v>2108</v>
      </c>
      <c r="B1565" s="32" t="s">
        <v>19</v>
      </c>
      <c r="C1565" s="33">
        <v>43791</v>
      </c>
      <c r="D1565" s="37">
        <f ca="1">TODAY()-Table15[Reservation Placed Date]</f>
        <v>1603</v>
      </c>
      <c r="E1565" s="46" t="s">
        <v>20</v>
      </c>
      <c r="F1565" s="34">
        <v>45268</v>
      </c>
      <c r="G1565" s="36">
        <f ca="1">TODAY()-Table15[Order Invitation Received Date]</f>
        <v>126</v>
      </c>
      <c r="H1565" s="34">
        <v>45268</v>
      </c>
      <c r="I1565" s="36">
        <f ca="1">TODAY()-Table15[Order Placed Date]</f>
        <v>126</v>
      </c>
      <c r="J1565" s="32" t="s">
        <v>36</v>
      </c>
      <c r="K1565" s="32" t="s">
        <v>334</v>
      </c>
      <c r="L1565" s="32" t="s">
        <v>66</v>
      </c>
      <c r="M1565" s="32" t="s">
        <v>43</v>
      </c>
      <c r="N1565" s="46" t="s">
        <v>24</v>
      </c>
      <c r="O1565" s="32" t="s">
        <v>25</v>
      </c>
      <c r="P1565" s="32" t="s">
        <v>26</v>
      </c>
    </row>
    <row r="1566" spans="1:16" x14ac:dyDescent="0.25">
      <c r="A1566" s="49" t="s">
        <v>1633</v>
      </c>
      <c r="B1566" s="32" t="s">
        <v>69</v>
      </c>
      <c r="C1566" s="33">
        <v>43791</v>
      </c>
      <c r="D1566" s="37">
        <f ca="1">TODAY()-Table15[Reservation Placed Date]</f>
        <v>1603</v>
      </c>
      <c r="E1566" s="32" t="s">
        <v>25</v>
      </c>
      <c r="F1566" s="34">
        <v>45268</v>
      </c>
      <c r="G1566" s="36">
        <f ca="1">TODAY()-Table15[Order Invitation Received Date]</f>
        <v>126</v>
      </c>
      <c r="H1566" s="34">
        <v>45269</v>
      </c>
      <c r="I1566" s="36">
        <f ca="1">TODAY()-Table15[Order Placed Date]</f>
        <v>125</v>
      </c>
      <c r="J1566" s="32" t="s">
        <v>30</v>
      </c>
      <c r="K1566" s="32" t="s">
        <v>1488</v>
      </c>
      <c r="L1566" s="32" t="s">
        <v>517</v>
      </c>
      <c r="M1566" s="32" t="s">
        <v>43</v>
      </c>
      <c r="N1566" s="46" t="s">
        <v>24</v>
      </c>
      <c r="O1566" s="32" t="s">
        <v>25</v>
      </c>
      <c r="P1566" s="32" t="s">
        <v>26</v>
      </c>
    </row>
    <row r="1567" spans="1:16" x14ac:dyDescent="0.25">
      <c r="A1567" s="49" t="s">
        <v>4028</v>
      </c>
      <c r="B1567" s="32" t="s">
        <v>19</v>
      </c>
      <c r="C1567" s="33">
        <v>43791</v>
      </c>
      <c r="D1567" s="37">
        <f ca="1">TODAY()-Table15[Reservation Placed Date]</f>
        <v>1603</v>
      </c>
      <c r="E1567" s="32" t="s">
        <v>25</v>
      </c>
      <c r="F1567" s="34">
        <v>45268</v>
      </c>
      <c r="G1567" s="36">
        <f ca="1">TODAY()-Table15[Order Invitation Received Date]</f>
        <v>126</v>
      </c>
      <c r="H1567" s="34">
        <v>45268</v>
      </c>
      <c r="I1567" s="36">
        <f ca="1">TODAY()-Table15[Order Placed Date]</f>
        <v>126</v>
      </c>
      <c r="J1567" s="32" t="s">
        <v>369</v>
      </c>
      <c r="K1567" s="32" t="s">
        <v>821</v>
      </c>
      <c r="L1567" s="32" t="s">
        <v>230</v>
      </c>
      <c r="M1567" s="32" t="s">
        <v>43</v>
      </c>
      <c r="N1567" s="46" t="s">
        <v>340</v>
      </c>
      <c r="O1567" s="32" t="s">
        <v>25</v>
      </c>
      <c r="P1567" s="32" t="s">
        <v>26</v>
      </c>
    </row>
    <row r="1568" spans="1:16" x14ac:dyDescent="0.25">
      <c r="A1568" s="49" t="s">
        <v>1674</v>
      </c>
      <c r="B1568" s="32" t="s">
        <v>46</v>
      </c>
      <c r="C1568" s="33">
        <v>43791</v>
      </c>
      <c r="D1568" s="37">
        <f ca="1">TODAY()-Table15[Reservation Placed Date]</f>
        <v>1603</v>
      </c>
      <c r="E1568" s="32" t="s">
        <v>25</v>
      </c>
      <c r="F1568" s="34">
        <v>45268</v>
      </c>
      <c r="G1568" s="36">
        <f ca="1">TODAY()-Table15[Order Invitation Received Date]</f>
        <v>126</v>
      </c>
      <c r="H1568" s="34">
        <v>45276</v>
      </c>
      <c r="I1568" s="36">
        <f ca="1">TODAY()-Table15[Order Placed Date]</f>
        <v>118</v>
      </c>
      <c r="J1568" s="32" t="s">
        <v>36</v>
      </c>
      <c r="K1568" s="32" t="s">
        <v>25</v>
      </c>
      <c r="L1568" s="32" t="s">
        <v>473</v>
      </c>
      <c r="M1568" s="32" t="s">
        <v>43</v>
      </c>
      <c r="N1568" s="46" t="s">
        <v>340</v>
      </c>
      <c r="O1568" s="32" t="s">
        <v>25</v>
      </c>
      <c r="P1568" s="32" t="s">
        <v>26</v>
      </c>
    </row>
    <row r="1569" spans="1:16" x14ac:dyDescent="0.25">
      <c r="A1569" s="49" t="s">
        <v>40</v>
      </c>
      <c r="B1569" s="32" t="s">
        <v>29</v>
      </c>
      <c r="C1569" s="33">
        <v>43791</v>
      </c>
      <c r="D1569" s="37">
        <f ca="1">TODAY()-Table15[Reservation Placed Date]</f>
        <v>1603</v>
      </c>
      <c r="E1569" s="32" t="s">
        <v>25</v>
      </c>
      <c r="F1569" s="34">
        <v>45268</v>
      </c>
      <c r="G1569" s="36">
        <f ca="1">TODAY()-Table15[Order Invitation Received Date]</f>
        <v>126</v>
      </c>
      <c r="H1569" s="34">
        <v>45268</v>
      </c>
      <c r="I1569" s="36">
        <f ca="1">TODAY()-Table15[Order Placed Date]</f>
        <v>126</v>
      </c>
      <c r="J1569" s="32" t="s">
        <v>30</v>
      </c>
      <c r="K1569" s="32" t="s">
        <v>41</v>
      </c>
      <c r="L1569" s="32" t="s">
        <v>42</v>
      </c>
      <c r="M1569" s="32" t="s">
        <v>43</v>
      </c>
      <c r="N1569" s="46"/>
      <c r="O1569" s="32" t="s">
        <v>25</v>
      </c>
      <c r="P1569" s="32" t="s">
        <v>26</v>
      </c>
    </row>
    <row r="1570" spans="1:16" x14ac:dyDescent="0.25">
      <c r="A1570" s="49" t="s">
        <v>368</v>
      </c>
      <c r="B1570" s="32" t="s">
        <v>19</v>
      </c>
      <c r="C1570" s="33">
        <v>43791</v>
      </c>
      <c r="D1570" s="37">
        <f ca="1">TODAY()-Table15[Reservation Placed Date]</f>
        <v>1603</v>
      </c>
      <c r="E1570" s="32" t="s">
        <v>25</v>
      </c>
      <c r="F1570" s="34">
        <v>45268</v>
      </c>
      <c r="G1570" s="36">
        <f ca="1">TODAY()-Table15[Order Invitation Received Date]</f>
        <v>126</v>
      </c>
      <c r="H1570" s="34">
        <v>45268</v>
      </c>
      <c r="I1570" s="36">
        <f ca="1">TODAY()-Table15[Order Placed Date]</f>
        <v>126</v>
      </c>
      <c r="J1570" s="32" t="s">
        <v>369</v>
      </c>
      <c r="K1570" s="32" t="s">
        <v>370</v>
      </c>
      <c r="L1570" s="32" t="s">
        <v>371</v>
      </c>
      <c r="M1570" s="32" t="s">
        <v>43</v>
      </c>
      <c r="N1570" s="46" t="s">
        <v>340</v>
      </c>
      <c r="O1570" s="32" t="s">
        <v>25</v>
      </c>
      <c r="P1570" s="32" t="s">
        <v>26</v>
      </c>
    </row>
    <row r="1571" spans="1:16" x14ac:dyDescent="0.25">
      <c r="A1571" s="49" t="s">
        <v>1212</v>
      </c>
      <c r="B1571" s="32" t="s">
        <v>19</v>
      </c>
      <c r="C1571" s="33">
        <v>43791</v>
      </c>
      <c r="D1571" s="37">
        <f ca="1">TODAY()-Table15[Reservation Placed Date]</f>
        <v>1603</v>
      </c>
      <c r="E1571" s="32" t="s">
        <v>25</v>
      </c>
      <c r="F1571" s="34">
        <v>45268</v>
      </c>
      <c r="G1571" s="36">
        <f ca="1">TODAY()-Table15[Order Invitation Received Date]</f>
        <v>126</v>
      </c>
      <c r="H1571" s="34">
        <v>45268</v>
      </c>
      <c r="I1571" s="36">
        <f ca="1">TODAY()-Table15[Order Placed Date]</f>
        <v>126</v>
      </c>
      <c r="J1571" s="32" t="s">
        <v>30</v>
      </c>
      <c r="K1571" s="32" t="s">
        <v>1213</v>
      </c>
      <c r="L1571" s="32" t="s">
        <v>258</v>
      </c>
      <c r="M1571" s="32" t="s">
        <v>43</v>
      </c>
      <c r="N1571" s="46" t="s">
        <v>24</v>
      </c>
      <c r="O1571" s="32" t="s">
        <v>25</v>
      </c>
      <c r="P1571" s="32" t="s">
        <v>26</v>
      </c>
    </row>
    <row r="1572" spans="1:16" x14ac:dyDescent="0.25">
      <c r="A1572" s="49" t="s">
        <v>385</v>
      </c>
      <c r="B1572" s="32" t="s">
        <v>19</v>
      </c>
      <c r="C1572" s="33">
        <v>43791</v>
      </c>
      <c r="D1572" s="37">
        <f ca="1">TODAY()-Table15[Reservation Placed Date]</f>
        <v>1603</v>
      </c>
      <c r="E1572" s="32" t="s">
        <v>25</v>
      </c>
      <c r="F1572" s="34">
        <v>45268</v>
      </c>
      <c r="G1572" s="36">
        <f ca="1">TODAY()-Table15[Order Invitation Received Date]</f>
        <v>126</v>
      </c>
      <c r="H1572" s="34">
        <v>45268</v>
      </c>
      <c r="I1572" s="36">
        <f ca="1">TODAY()-Table15[Order Placed Date]</f>
        <v>126</v>
      </c>
      <c r="J1572" s="32" t="s">
        <v>36</v>
      </c>
      <c r="K1572" s="32" t="s">
        <v>386</v>
      </c>
      <c r="L1572" s="32" t="s">
        <v>66</v>
      </c>
      <c r="M1572" s="32" t="s">
        <v>43</v>
      </c>
      <c r="N1572" s="46" t="s">
        <v>24</v>
      </c>
      <c r="O1572" s="32" t="s">
        <v>25</v>
      </c>
      <c r="P1572" s="32" t="s">
        <v>26</v>
      </c>
    </row>
    <row r="1573" spans="1:16" x14ac:dyDescent="0.25">
      <c r="A1573" s="49" t="s">
        <v>2135</v>
      </c>
      <c r="B1573" s="32" t="s">
        <v>19</v>
      </c>
      <c r="C1573" s="33">
        <v>43791</v>
      </c>
      <c r="D1573" s="37">
        <f ca="1">TODAY()-Table15[Reservation Placed Date]</f>
        <v>1603</v>
      </c>
      <c r="E1573" s="32" t="s">
        <v>25</v>
      </c>
      <c r="F1573" s="34">
        <v>45268</v>
      </c>
      <c r="G1573" s="36">
        <f ca="1">TODAY()-Table15[Order Invitation Received Date]</f>
        <v>126</v>
      </c>
      <c r="H1573" s="34">
        <v>45268</v>
      </c>
      <c r="I1573" s="36">
        <f ca="1">TODAY()-Table15[Order Placed Date]</f>
        <v>126</v>
      </c>
      <c r="J1573" s="32" t="s">
        <v>30</v>
      </c>
      <c r="K1573" s="32" t="s">
        <v>290</v>
      </c>
      <c r="L1573" s="32" t="s">
        <v>66</v>
      </c>
      <c r="M1573" s="32" t="s">
        <v>43</v>
      </c>
      <c r="N1573" s="46" t="s">
        <v>24</v>
      </c>
      <c r="O1573" s="32" t="s">
        <v>25</v>
      </c>
      <c r="P1573" s="32" t="s">
        <v>26</v>
      </c>
    </row>
    <row r="1574" spans="1:16" x14ac:dyDescent="0.25">
      <c r="A1574" s="49" t="s">
        <v>465</v>
      </c>
      <c r="B1574" s="32" t="s">
        <v>29</v>
      </c>
      <c r="C1574" s="33">
        <v>43791</v>
      </c>
      <c r="D1574" s="37">
        <f ca="1">TODAY()-Table15[Reservation Placed Date]</f>
        <v>1603</v>
      </c>
      <c r="E1574" s="32" t="s">
        <v>25</v>
      </c>
      <c r="F1574" s="34">
        <v>45268</v>
      </c>
      <c r="G1574" s="36">
        <f ca="1">TODAY()-Table15[Order Invitation Received Date]</f>
        <v>126</v>
      </c>
      <c r="H1574" s="34">
        <v>45269</v>
      </c>
      <c r="I1574" s="36">
        <f ca="1">TODAY()-Table15[Order Placed Date]</f>
        <v>125</v>
      </c>
      <c r="J1574" s="32" t="s">
        <v>30</v>
      </c>
      <c r="K1574" s="32" t="s">
        <v>466</v>
      </c>
      <c r="L1574" s="32" t="s">
        <v>466</v>
      </c>
      <c r="M1574" s="32" t="s">
        <v>43</v>
      </c>
      <c r="N1574" s="46" t="s">
        <v>24</v>
      </c>
      <c r="O1574" s="32" t="s">
        <v>25</v>
      </c>
      <c r="P1574" s="32" t="s">
        <v>26</v>
      </c>
    </row>
    <row r="1575" spans="1:16" x14ac:dyDescent="0.25">
      <c r="A1575" s="49" t="s">
        <v>148</v>
      </c>
      <c r="B1575" s="32" t="s">
        <v>46</v>
      </c>
      <c r="C1575" s="33">
        <v>43791</v>
      </c>
      <c r="D1575" s="37">
        <f ca="1">TODAY()-Table15[Reservation Placed Date]</f>
        <v>1603</v>
      </c>
      <c r="E1575" s="32" t="s">
        <v>25</v>
      </c>
      <c r="F1575" s="34">
        <v>45268</v>
      </c>
      <c r="G1575" s="36">
        <f ca="1">TODAY()-Table15[Order Invitation Received Date]</f>
        <v>126</v>
      </c>
      <c r="H1575" s="34">
        <v>45268</v>
      </c>
      <c r="I1575" s="36">
        <f ca="1">TODAY()-Table15[Order Placed Date]</f>
        <v>126</v>
      </c>
      <c r="J1575" s="32" t="s">
        <v>36</v>
      </c>
      <c r="K1575" s="32" t="s">
        <v>124</v>
      </c>
      <c r="L1575" s="32" t="s">
        <v>66</v>
      </c>
      <c r="M1575" s="32" t="s">
        <v>43</v>
      </c>
      <c r="N1575" s="46"/>
      <c r="O1575" s="32" t="s">
        <v>25</v>
      </c>
      <c r="P1575" s="32" t="s">
        <v>26</v>
      </c>
    </row>
    <row r="1576" spans="1:16" x14ac:dyDescent="0.25">
      <c r="A1576" s="49" t="s">
        <v>176</v>
      </c>
      <c r="B1576" s="32" t="s">
        <v>35</v>
      </c>
      <c r="C1576" s="33">
        <v>43791</v>
      </c>
      <c r="D1576" s="37">
        <f ca="1">TODAY()-Table15[Reservation Placed Date]</f>
        <v>1603</v>
      </c>
      <c r="E1576" s="32" t="s">
        <v>25</v>
      </c>
      <c r="F1576" s="34">
        <v>45268</v>
      </c>
      <c r="G1576" s="36">
        <f ca="1">TODAY()-Table15[Order Invitation Received Date]</f>
        <v>126</v>
      </c>
      <c r="H1576" s="34">
        <v>45268</v>
      </c>
      <c r="I1576" s="36">
        <f ca="1">TODAY()-Table15[Order Placed Date]</f>
        <v>126</v>
      </c>
      <c r="J1576" s="32" t="s">
        <v>36</v>
      </c>
      <c r="K1576" s="32" t="s">
        <v>177</v>
      </c>
      <c r="L1576" s="32" t="s">
        <v>66</v>
      </c>
      <c r="M1576" s="32" t="s">
        <v>43</v>
      </c>
      <c r="N1576" s="46"/>
      <c r="O1576" s="32" t="s">
        <v>25</v>
      </c>
      <c r="P1576" s="32" t="s">
        <v>26</v>
      </c>
    </row>
    <row r="1577" spans="1:16" x14ac:dyDescent="0.25">
      <c r="A1577" s="49" t="s">
        <v>172</v>
      </c>
      <c r="B1577" s="32" t="s">
        <v>64</v>
      </c>
      <c r="C1577" s="33">
        <v>43791</v>
      </c>
      <c r="D1577" s="37">
        <f ca="1">TODAY()-Table15[Reservation Placed Date]</f>
        <v>1603</v>
      </c>
      <c r="E1577" s="32" t="s">
        <v>25</v>
      </c>
      <c r="F1577" s="34">
        <v>45268</v>
      </c>
      <c r="G1577" s="36">
        <f ca="1">TODAY()-Table15[Order Invitation Received Date]</f>
        <v>126</v>
      </c>
      <c r="H1577" s="34">
        <v>45268</v>
      </c>
      <c r="I1577" s="36">
        <f ca="1">TODAY()-Table15[Order Placed Date]</f>
        <v>126</v>
      </c>
      <c r="J1577" s="32" t="s">
        <v>36</v>
      </c>
      <c r="K1577" s="32" t="s">
        <v>173</v>
      </c>
      <c r="L1577" s="32" t="s">
        <v>174</v>
      </c>
      <c r="M1577" s="32" t="s">
        <v>43</v>
      </c>
      <c r="N1577" s="46" t="s">
        <v>24</v>
      </c>
      <c r="O1577" s="32" t="s">
        <v>25</v>
      </c>
      <c r="P1577" s="32" t="s">
        <v>26</v>
      </c>
    </row>
    <row r="1578" spans="1:16" ht="25.5" x14ac:dyDescent="0.25">
      <c r="A1578" s="49" t="s">
        <v>322</v>
      </c>
      <c r="B1578" s="32" t="s">
        <v>19</v>
      </c>
      <c r="C1578" s="33">
        <v>43791</v>
      </c>
      <c r="D1578" s="37">
        <f ca="1">TODAY()-Table15[Reservation Placed Date]</f>
        <v>1603</v>
      </c>
      <c r="E1578" s="32" t="s">
        <v>25</v>
      </c>
      <c r="F1578" s="34">
        <v>45268</v>
      </c>
      <c r="G1578" s="36">
        <f ca="1">TODAY()-Table15[Order Invitation Received Date]</f>
        <v>126</v>
      </c>
      <c r="H1578" s="34">
        <v>45271</v>
      </c>
      <c r="I1578" s="36">
        <f ca="1">TODAY()-Table15[Order Placed Date]</f>
        <v>123</v>
      </c>
      <c r="J1578" s="32" t="s">
        <v>134</v>
      </c>
      <c r="K1578" s="32" t="s">
        <v>323</v>
      </c>
      <c r="L1578" s="32" t="s">
        <v>127</v>
      </c>
      <c r="M1578" s="32" t="s">
        <v>43</v>
      </c>
      <c r="N1578" s="46"/>
      <c r="O1578" s="32" t="s">
        <v>25</v>
      </c>
      <c r="P1578" s="32" t="s">
        <v>26</v>
      </c>
    </row>
    <row r="1579" spans="1:16" x14ac:dyDescent="0.25">
      <c r="A1579" s="49" t="s">
        <v>1057</v>
      </c>
      <c r="B1579" s="32" t="s">
        <v>64</v>
      </c>
      <c r="C1579" s="33">
        <v>43791</v>
      </c>
      <c r="D1579" s="37">
        <f ca="1">TODAY()-Table15[Reservation Placed Date]</f>
        <v>1603</v>
      </c>
      <c r="E1579" s="32" t="s">
        <v>25</v>
      </c>
      <c r="F1579" s="34">
        <v>45268</v>
      </c>
      <c r="G1579" s="36">
        <f ca="1">TODAY()-Table15[Order Invitation Received Date]</f>
        <v>126</v>
      </c>
      <c r="H1579" s="34">
        <v>45269</v>
      </c>
      <c r="I1579" s="36">
        <f ca="1">TODAY()-Table15[Order Placed Date]</f>
        <v>125</v>
      </c>
      <c r="J1579" s="32" t="s">
        <v>30</v>
      </c>
      <c r="K1579" s="32" t="s">
        <v>1058</v>
      </c>
      <c r="L1579" s="32" t="s">
        <v>1059</v>
      </c>
      <c r="M1579" s="32" t="s">
        <v>43</v>
      </c>
      <c r="N1579" s="46" t="s">
        <v>24</v>
      </c>
      <c r="O1579" s="32" t="s">
        <v>25</v>
      </c>
      <c r="P1579" s="32" t="s">
        <v>26</v>
      </c>
    </row>
    <row r="1580" spans="1:16" ht="25.5" x14ac:dyDescent="0.25">
      <c r="A1580" s="49" t="s">
        <v>1468</v>
      </c>
      <c r="B1580" s="32" t="s">
        <v>19</v>
      </c>
      <c r="C1580" s="33">
        <v>43791</v>
      </c>
      <c r="D1580" s="37">
        <f ca="1">TODAY()-Table15[Reservation Placed Date]</f>
        <v>1603</v>
      </c>
      <c r="E1580" s="32" t="s">
        <v>25</v>
      </c>
      <c r="F1580" s="34">
        <v>45268</v>
      </c>
      <c r="G1580" s="36">
        <f ca="1">TODAY()-Table15[Order Invitation Received Date]</f>
        <v>126</v>
      </c>
      <c r="H1580" s="34">
        <v>45268</v>
      </c>
      <c r="I1580" s="36">
        <f ca="1">TODAY()-Table15[Order Placed Date]</f>
        <v>126</v>
      </c>
      <c r="J1580" s="32" t="s">
        <v>119</v>
      </c>
      <c r="K1580" s="32" t="s">
        <v>1469</v>
      </c>
      <c r="L1580" s="32">
        <v>2024</v>
      </c>
      <c r="M1580" s="32" t="s">
        <v>43</v>
      </c>
      <c r="N1580" s="46" t="s">
        <v>356</v>
      </c>
      <c r="O1580" s="32" t="s">
        <v>25</v>
      </c>
      <c r="P1580" s="32" t="s">
        <v>26</v>
      </c>
    </row>
    <row r="1581" spans="1:16" x14ac:dyDescent="0.25">
      <c r="A1581" s="49" t="s">
        <v>145</v>
      </c>
      <c r="B1581" s="32" t="s">
        <v>64</v>
      </c>
      <c r="C1581" s="33">
        <v>43791</v>
      </c>
      <c r="D1581" s="37">
        <f ca="1">TODAY()-Table15[Reservation Placed Date]</f>
        <v>1603</v>
      </c>
      <c r="E1581" s="32" t="s">
        <v>25</v>
      </c>
      <c r="F1581" s="34">
        <v>45268</v>
      </c>
      <c r="G1581" s="36">
        <f ca="1">TODAY()-Table15[Order Invitation Received Date]</f>
        <v>126</v>
      </c>
      <c r="H1581" s="34">
        <v>45268</v>
      </c>
      <c r="I1581" s="36">
        <f ca="1">TODAY()-Table15[Order Placed Date]</f>
        <v>126</v>
      </c>
      <c r="J1581" s="32" t="s">
        <v>36</v>
      </c>
      <c r="K1581" s="32" t="s">
        <v>146</v>
      </c>
      <c r="L1581" s="32" t="s">
        <v>66</v>
      </c>
      <c r="M1581" s="32" t="s">
        <v>43</v>
      </c>
      <c r="N1581" s="46"/>
      <c r="O1581" s="32" t="s">
        <v>25</v>
      </c>
      <c r="P1581" s="32" t="s">
        <v>26</v>
      </c>
    </row>
    <row r="1582" spans="1:16" x14ac:dyDescent="0.25">
      <c r="A1582" s="49" t="s">
        <v>2961</v>
      </c>
      <c r="B1582" s="32" t="s">
        <v>64</v>
      </c>
      <c r="C1582" s="33">
        <v>43791</v>
      </c>
      <c r="D1582" s="37">
        <f ca="1">TODAY()-Table15[Reservation Placed Date]</f>
        <v>1603</v>
      </c>
      <c r="E1582" s="32" t="s">
        <v>25</v>
      </c>
      <c r="F1582" s="34">
        <v>45268</v>
      </c>
      <c r="G1582" s="36">
        <f ca="1">TODAY()-Table15[Order Invitation Received Date]</f>
        <v>126</v>
      </c>
      <c r="H1582" s="34">
        <v>45268</v>
      </c>
      <c r="I1582" s="36">
        <f ca="1">TODAY()-Table15[Order Placed Date]</f>
        <v>126</v>
      </c>
      <c r="J1582" s="32" t="s">
        <v>30</v>
      </c>
      <c r="K1582" s="32" t="s">
        <v>541</v>
      </c>
      <c r="L1582" s="32" t="s">
        <v>890</v>
      </c>
      <c r="M1582" s="32" t="s">
        <v>43</v>
      </c>
      <c r="N1582" s="46" t="s">
        <v>24</v>
      </c>
      <c r="O1582" s="32" t="s">
        <v>25</v>
      </c>
      <c r="P1582" s="32" t="s">
        <v>26</v>
      </c>
    </row>
    <row r="1583" spans="1:16" x14ac:dyDescent="0.25">
      <c r="A1583" s="49" t="s">
        <v>314</v>
      </c>
      <c r="B1583" s="32" t="s">
        <v>46</v>
      </c>
      <c r="C1583" s="33">
        <v>43791</v>
      </c>
      <c r="D1583" s="37">
        <f ca="1">TODAY()-Table15[Reservation Placed Date]</f>
        <v>1603</v>
      </c>
      <c r="E1583" s="32" t="s">
        <v>25</v>
      </c>
      <c r="F1583" s="34">
        <v>45268</v>
      </c>
      <c r="G1583" s="36">
        <f ca="1">TODAY()-Table15[Order Invitation Received Date]</f>
        <v>126</v>
      </c>
      <c r="H1583" s="34">
        <v>45268</v>
      </c>
      <c r="I1583" s="36">
        <f ca="1">TODAY()-Table15[Order Placed Date]</f>
        <v>126</v>
      </c>
      <c r="J1583" s="32" t="s">
        <v>36</v>
      </c>
      <c r="K1583" s="32" t="s">
        <v>7</v>
      </c>
      <c r="L1583" s="32" t="s">
        <v>165</v>
      </c>
      <c r="M1583" s="32" t="s">
        <v>43</v>
      </c>
      <c r="N1583" s="46"/>
      <c r="O1583" s="32" t="s">
        <v>25</v>
      </c>
      <c r="P1583" s="32" t="s">
        <v>26</v>
      </c>
    </row>
    <row r="1584" spans="1:16" x14ac:dyDescent="0.25">
      <c r="A1584" s="49" t="s">
        <v>2611</v>
      </c>
      <c r="B1584" s="32" t="s">
        <v>69</v>
      </c>
      <c r="C1584" s="33">
        <v>43791</v>
      </c>
      <c r="D1584" s="37">
        <f ca="1">TODAY()-Table15[Reservation Placed Date]</f>
        <v>1603</v>
      </c>
      <c r="E1584" s="32" t="s">
        <v>25</v>
      </c>
      <c r="F1584" s="34">
        <v>45268</v>
      </c>
      <c r="G1584" s="36">
        <f ca="1">TODAY()-Table15[Order Invitation Received Date]</f>
        <v>126</v>
      </c>
      <c r="H1584" s="34">
        <v>45268</v>
      </c>
      <c r="I1584" s="36">
        <f ca="1">TODAY()-Table15[Order Placed Date]</f>
        <v>126</v>
      </c>
      <c r="J1584" s="32" t="s">
        <v>36</v>
      </c>
      <c r="K1584" s="32" t="s">
        <v>617</v>
      </c>
      <c r="L1584" s="32" t="s">
        <v>2612</v>
      </c>
      <c r="M1584" s="32" t="s">
        <v>43</v>
      </c>
      <c r="N1584" s="46" t="s">
        <v>24</v>
      </c>
      <c r="O1584" s="32" t="s">
        <v>25</v>
      </c>
      <c r="P1584" s="32" t="s">
        <v>26</v>
      </c>
    </row>
    <row r="1585" spans="1:16" x14ac:dyDescent="0.25">
      <c r="A1585" s="49" t="s">
        <v>1849</v>
      </c>
      <c r="B1585" s="32" t="s">
        <v>46</v>
      </c>
      <c r="C1585" s="33">
        <v>43791</v>
      </c>
      <c r="D1585" s="37">
        <f ca="1">TODAY()-Table15[Reservation Placed Date]</f>
        <v>1603</v>
      </c>
      <c r="E1585" s="32" t="s">
        <v>25</v>
      </c>
      <c r="F1585" s="34">
        <v>45268</v>
      </c>
      <c r="G1585" s="36">
        <f ca="1">TODAY()-Table15[Order Invitation Received Date]</f>
        <v>126</v>
      </c>
      <c r="H1585" s="34">
        <v>45269</v>
      </c>
      <c r="I1585" s="36">
        <f ca="1">TODAY()-Table15[Order Placed Date]</f>
        <v>125</v>
      </c>
      <c r="J1585" s="32" t="s">
        <v>30</v>
      </c>
      <c r="K1585" s="32" t="s">
        <v>41</v>
      </c>
      <c r="L1585" s="32" t="s">
        <v>66</v>
      </c>
      <c r="M1585" s="32" t="s">
        <v>43</v>
      </c>
      <c r="N1585" s="46" t="s">
        <v>24</v>
      </c>
      <c r="O1585" s="32" t="s">
        <v>25</v>
      </c>
      <c r="P1585" s="32" t="s">
        <v>26</v>
      </c>
    </row>
    <row r="1586" spans="1:16" x14ac:dyDescent="0.25">
      <c r="A1586" s="49" t="s">
        <v>1199</v>
      </c>
      <c r="B1586" s="32" t="s">
        <v>95</v>
      </c>
      <c r="C1586" s="33">
        <v>43791</v>
      </c>
      <c r="D1586" s="37">
        <f ca="1">TODAY()-Table15[Reservation Placed Date]</f>
        <v>1603</v>
      </c>
      <c r="E1586" s="32" t="s">
        <v>25</v>
      </c>
      <c r="F1586" s="34">
        <v>45268</v>
      </c>
      <c r="G1586" s="36">
        <f ca="1">TODAY()-Table15[Order Invitation Received Date]</f>
        <v>126</v>
      </c>
      <c r="H1586" s="34">
        <v>45270</v>
      </c>
      <c r="I1586" s="36">
        <f ca="1">TODAY()-Table15[Order Placed Date]</f>
        <v>124</v>
      </c>
      <c r="J1586" s="32" t="s">
        <v>30</v>
      </c>
      <c r="K1586" s="32" t="s">
        <v>170</v>
      </c>
      <c r="L1586" s="32" t="s">
        <v>66</v>
      </c>
      <c r="M1586" s="32" t="s">
        <v>43</v>
      </c>
      <c r="N1586" s="46" t="s">
        <v>24</v>
      </c>
      <c r="O1586" s="32" t="s">
        <v>25</v>
      </c>
      <c r="P1586" s="32" t="s">
        <v>26</v>
      </c>
    </row>
    <row r="1587" spans="1:16" x14ac:dyDescent="0.25">
      <c r="A1587" s="49" t="s">
        <v>312</v>
      </c>
      <c r="B1587" s="32" t="s">
        <v>46</v>
      </c>
      <c r="C1587" s="33">
        <v>43791</v>
      </c>
      <c r="D1587" s="37">
        <f ca="1">TODAY()-Table15[Reservation Placed Date]</f>
        <v>1603</v>
      </c>
      <c r="E1587" s="32" t="s">
        <v>25</v>
      </c>
      <c r="F1587" s="34">
        <v>45268</v>
      </c>
      <c r="G1587" s="36">
        <f ca="1">TODAY()-Table15[Order Invitation Received Date]</f>
        <v>126</v>
      </c>
      <c r="H1587" s="34">
        <v>45268</v>
      </c>
      <c r="I1587" s="36">
        <f ca="1">TODAY()-Table15[Order Placed Date]</f>
        <v>126</v>
      </c>
      <c r="J1587" s="32" t="s">
        <v>36</v>
      </c>
      <c r="K1587" s="32" t="s">
        <v>285</v>
      </c>
      <c r="L1587" s="32" t="s">
        <v>66</v>
      </c>
      <c r="M1587" s="32" t="s">
        <v>43</v>
      </c>
      <c r="N1587" s="46"/>
      <c r="O1587" s="32" t="s">
        <v>25</v>
      </c>
      <c r="P1587" s="32" t="s">
        <v>26</v>
      </c>
    </row>
    <row r="1588" spans="1:16" x14ac:dyDescent="0.25">
      <c r="A1588" s="49" t="s">
        <v>375</v>
      </c>
      <c r="B1588" s="32" t="s">
        <v>69</v>
      </c>
      <c r="C1588" s="33">
        <v>43791</v>
      </c>
      <c r="D1588" s="37">
        <f ca="1">TODAY()-Table15[Reservation Placed Date]</f>
        <v>1603</v>
      </c>
      <c r="E1588" s="32" t="s">
        <v>25</v>
      </c>
      <c r="F1588" s="34">
        <v>45268</v>
      </c>
      <c r="G1588" s="36">
        <f ca="1">TODAY()-Table15[Order Invitation Received Date]</f>
        <v>126</v>
      </c>
      <c r="H1588" s="34">
        <v>45269</v>
      </c>
      <c r="I1588" s="36">
        <f ca="1">TODAY()-Table15[Order Placed Date]</f>
        <v>125</v>
      </c>
      <c r="J1588" s="32" t="s">
        <v>30</v>
      </c>
      <c r="K1588" s="32" t="s">
        <v>376</v>
      </c>
      <c r="L1588" s="32" t="s">
        <v>127</v>
      </c>
      <c r="M1588" s="32" t="s">
        <v>43</v>
      </c>
      <c r="N1588" s="46" t="s">
        <v>24</v>
      </c>
      <c r="O1588" s="32" t="s">
        <v>25</v>
      </c>
      <c r="P1588" s="32" t="s">
        <v>26</v>
      </c>
    </row>
    <row r="1589" spans="1:16" x14ac:dyDescent="0.25">
      <c r="A1589" s="49" t="s">
        <v>1558</v>
      </c>
      <c r="B1589" s="32" t="s">
        <v>95</v>
      </c>
      <c r="C1589" s="33">
        <v>43791</v>
      </c>
      <c r="D1589" s="37">
        <f ca="1">TODAY()-Table15[Reservation Placed Date]</f>
        <v>1603</v>
      </c>
      <c r="E1589" s="32" t="s">
        <v>25</v>
      </c>
      <c r="F1589" s="34">
        <v>45268</v>
      </c>
      <c r="G1589" s="36">
        <f ca="1">TODAY()-Table15[Order Invitation Received Date]</f>
        <v>126</v>
      </c>
      <c r="H1589" s="34">
        <v>45272</v>
      </c>
      <c r="I1589" s="36">
        <f ca="1">TODAY()-Table15[Order Placed Date]</f>
        <v>122</v>
      </c>
      <c r="J1589" s="32" t="s">
        <v>30</v>
      </c>
      <c r="K1589" s="32" t="s">
        <v>1559</v>
      </c>
      <c r="L1589" s="32" t="s">
        <v>32</v>
      </c>
      <c r="M1589" s="32" t="s">
        <v>43</v>
      </c>
      <c r="N1589" s="46" t="s">
        <v>24</v>
      </c>
      <c r="O1589" s="32" t="s">
        <v>25</v>
      </c>
      <c r="P1589" s="32" t="s">
        <v>26</v>
      </c>
    </row>
    <row r="1590" spans="1:16" x14ac:dyDescent="0.25">
      <c r="A1590" s="49" t="s">
        <v>327</v>
      </c>
      <c r="B1590" s="32" t="s">
        <v>29</v>
      </c>
      <c r="C1590" s="33">
        <v>43791</v>
      </c>
      <c r="D1590" s="37">
        <f ca="1">TODAY()-Table15[Reservation Placed Date]</f>
        <v>1603</v>
      </c>
      <c r="E1590" s="32" t="s">
        <v>25</v>
      </c>
      <c r="F1590" s="34">
        <v>45268</v>
      </c>
      <c r="G1590" s="36">
        <f ca="1">TODAY()-Table15[Order Invitation Received Date]</f>
        <v>126</v>
      </c>
      <c r="H1590" s="34">
        <v>45269</v>
      </c>
      <c r="I1590" s="36">
        <f ca="1">TODAY()-Table15[Order Placed Date]</f>
        <v>125</v>
      </c>
      <c r="J1590" s="32" t="s">
        <v>30</v>
      </c>
      <c r="K1590" s="32" t="s">
        <v>328</v>
      </c>
      <c r="L1590" s="32" t="s">
        <v>66</v>
      </c>
      <c r="M1590" s="32" t="s">
        <v>43</v>
      </c>
      <c r="N1590" s="46" t="s">
        <v>24</v>
      </c>
      <c r="O1590" s="32" t="s">
        <v>25</v>
      </c>
      <c r="P1590" s="32" t="s">
        <v>26</v>
      </c>
    </row>
    <row r="1591" spans="1:16" x14ac:dyDescent="0.25">
      <c r="A1591" s="49" t="s">
        <v>91</v>
      </c>
      <c r="B1591" s="32" t="s">
        <v>92</v>
      </c>
      <c r="C1591" s="33">
        <v>43791</v>
      </c>
      <c r="D1591" s="37">
        <f ca="1">TODAY()-Table15[Reservation Placed Date]</f>
        <v>1603</v>
      </c>
      <c r="E1591" s="32" t="s">
        <v>25</v>
      </c>
      <c r="F1591" s="34">
        <v>45267</v>
      </c>
      <c r="G1591" s="36">
        <f ca="1">TODAY()-Table15[Order Invitation Received Date]</f>
        <v>127</v>
      </c>
      <c r="H1591" s="34">
        <v>45267</v>
      </c>
      <c r="I1591" s="36">
        <f ca="1">TODAY()-Table15[Order Placed Date]</f>
        <v>127</v>
      </c>
      <c r="J1591" s="32" t="s">
        <v>36</v>
      </c>
      <c r="K1591" s="32" t="s">
        <v>81</v>
      </c>
      <c r="L1591" s="32" t="s">
        <v>93</v>
      </c>
      <c r="M1591" s="32" t="s">
        <v>43</v>
      </c>
      <c r="N1591" s="46"/>
      <c r="O1591" s="32" t="s">
        <v>25</v>
      </c>
      <c r="P1591" s="32" t="s">
        <v>26</v>
      </c>
    </row>
    <row r="1592" spans="1:16" x14ac:dyDescent="0.25">
      <c r="A1592" s="49" t="s">
        <v>707</v>
      </c>
      <c r="B1592" s="32" t="s">
        <v>19</v>
      </c>
      <c r="C1592" s="33">
        <v>43791</v>
      </c>
      <c r="D1592" s="37">
        <f ca="1">TODAY()-Table15[Reservation Placed Date]</f>
        <v>1603</v>
      </c>
      <c r="E1592" s="32" t="s">
        <v>25</v>
      </c>
      <c r="F1592" s="47">
        <v>43791</v>
      </c>
      <c r="G1592" s="48">
        <f ca="1">TODAY()-Table15[Order Invitation Received Date]</f>
        <v>1603</v>
      </c>
      <c r="H1592" s="34">
        <v>43791</v>
      </c>
      <c r="I1592" s="36">
        <f ca="1">TODAY()-Table15[Order Placed Date]</f>
        <v>1603</v>
      </c>
      <c r="J1592" s="32" t="s">
        <v>520</v>
      </c>
      <c r="K1592" s="32" t="s">
        <v>708</v>
      </c>
      <c r="L1592" s="32">
        <v>2024</v>
      </c>
      <c r="M1592" s="32" t="s">
        <v>43</v>
      </c>
      <c r="N1592" s="46" t="s">
        <v>24</v>
      </c>
      <c r="O1592" s="32" t="s">
        <v>25</v>
      </c>
      <c r="P1592" s="32" t="s">
        <v>26</v>
      </c>
    </row>
    <row r="1593" spans="1:16" x14ac:dyDescent="0.25">
      <c r="A1593" s="49" t="s">
        <v>3963</v>
      </c>
      <c r="B1593" s="32" t="s">
        <v>3964</v>
      </c>
      <c r="C1593" s="33">
        <v>43792</v>
      </c>
      <c r="D1593" s="37">
        <f ca="1">TODAY()-Table15[Reservation Placed Date]</f>
        <v>1602</v>
      </c>
      <c r="E1593" s="32" t="s">
        <v>25</v>
      </c>
      <c r="F1593" s="34">
        <v>45384</v>
      </c>
      <c r="G1593" s="36">
        <f ca="1">TODAY()-Table15[Order Invitation Received Date]</f>
        <v>10</v>
      </c>
      <c r="H1593" s="34">
        <v>45384</v>
      </c>
      <c r="I1593" s="36">
        <f ca="1">TODAY()-Table15[Order Placed Date]</f>
        <v>10</v>
      </c>
      <c r="J1593" s="32" t="s">
        <v>134</v>
      </c>
      <c r="K1593" s="32" t="s">
        <v>1538</v>
      </c>
      <c r="L1593" s="32" t="s">
        <v>44</v>
      </c>
      <c r="M1593" s="32" t="s">
        <v>43</v>
      </c>
      <c r="N1593" s="46" t="s">
        <v>24</v>
      </c>
      <c r="O1593" s="32" t="s">
        <v>25</v>
      </c>
      <c r="P1593" s="32" t="s">
        <v>26</v>
      </c>
    </row>
    <row r="1594" spans="1:16" x14ac:dyDescent="0.25">
      <c r="A1594" s="49" t="s">
        <v>3888</v>
      </c>
      <c r="B1594" s="32" t="s">
        <v>3356</v>
      </c>
      <c r="C1594" s="33">
        <v>43792</v>
      </c>
      <c r="D1594" s="37">
        <f ca="1">TODAY()-Table15[Reservation Placed Date]</f>
        <v>1602</v>
      </c>
      <c r="E1594" s="32" t="s">
        <v>25</v>
      </c>
      <c r="F1594" s="34">
        <v>45365</v>
      </c>
      <c r="G1594" s="36">
        <f ca="1">TODAY()-Table15[Order Invitation Received Date]</f>
        <v>29</v>
      </c>
      <c r="H1594" s="34">
        <v>45375</v>
      </c>
      <c r="I1594" s="36">
        <f ca="1">TODAY()-Table15[Order Placed Date]</f>
        <v>19</v>
      </c>
      <c r="J1594" s="32" t="s">
        <v>410</v>
      </c>
      <c r="K1594" s="32" t="s">
        <v>921</v>
      </c>
      <c r="L1594" s="32" t="s">
        <v>469</v>
      </c>
      <c r="M1594" s="32" t="s">
        <v>43</v>
      </c>
      <c r="N1594" s="46" t="s">
        <v>24</v>
      </c>
      <c r="O1594" s="32" t="s">
        <v>25</v>
      </c>
      <c r="P1594" s="32" t="s">
        <v>26</v>
      </c>
    </row>
    <row r="1595" spans="1:16" x14ac:dyDescent="0.25">
      <c r="A1595" s="49" t="s">
        <v>3324</v>
      </c>
      <c r="B1595" s="32" t="s">
        <v>3313</v>
      </c>
      <c r="C1595" s="33">
        <v>43792</v>
      </c>
      <c r="D1595" s="37">
        <f ca="1">TODAY()-Table15[Reservation Placed Date]</f>
        <v>1602</v>
      </c>
      <c r="E1595" s="32" t="s">
        <v>25</v>
      </c>
      <c r="F1595" s="34">
        <v>45365</v>
      </c>
      <c r="G1595" s="36">
        <f ca="1">TODAY()-Table15[Order Invitation Received Date]</f>
        <v>29</v>
      </c>
      <c r="H1595" s="34">
        <v>45365</v>
      </c>
      <c r="I1595" s="36">
        <f ca="1">TODAY()-Table15[Order Placed Date]</f>
        <v>29</v>
      </c>
      <c r="J1595" s="32" t="s">
        <v>253</v>
      </c>
      <c r="K1595" s="32" t="s">
        <v>1049</v>
      </c>
      <c r="L1595" s="32" t="s">
        <v>433</v>
      </c>
      <c r="M1595" s="32" t="s">
        <v>43</v>
      </c>
      <c r="N1595" s="46" t="s">
        <v>24</v>
      </c>
      <c r="O1595" s="32" t="s">
        <v>25</v>
      </c>
      <c r="P1595" s="32" t="s">
        <v>26</v>
      </c>
    </row>
    <row r="1596" spans="1:16" x14ac:dyDescent="0.25">
      <c r="A1596" s="49" t="s">
        <v>3907</v>
      </c>
      <c r="B1596" s="32" t="s">
        <v>3118</v>
      </c>
      <c r="C1596" s="33">
        <v>43792</v>
      </c>
      <c r="D1596" s="37">
        <f ca="1">TODAY()-Table15[Reservation Placed Date]</f>
        <v>1602</v>
      </c>
      <c r="E1596" s="32" t="s">
        <v>25</v>
      </c>
      <c r="F1596" s="34">
        <v>45363</v>
      </c>
      <c r="G1596" s="36">
        <f ca="1">TODAY()-Table15[Order Invitation Received Date]</f>
        <v>31</v>
      </c>
      <c r="H1596" s="34">
        <v>45363</v>
      </c>
      <c r="I1596" s="36">
        <f ca="1">TODAY()-Table15[Order Placed Date]</f>
        <v>31</v>
      </c>
      <c r="J1596" s="32" t="s">
        <v>1786</v>
      </c>
      <c r="K1596" s="32" t="s">
        <v>376</v>
      </c>
      <c r="L1596" s="32" t="s">
        <v>269</v>
      </c>
      <c r="M1596" s="32" t="s">
        <v>43</v>
      </c>
      <c r="N1596" s="46" t="s">
        <v>24</v>
      </c>
      <c r="O1596" s="32" t="s">
        <v>25</v>
      </c>
      <c r="P1596" s="32" t="s">
        <v>26</v>
      </c>
    </row>
    <row r="1597" spans="1:16" x14ac:dyDescent="0.25">
      <c r="A1597" s="49" t="s">
        <v>3299</v>
      </c>
      <c r="B1597" s="32" t="s">
        <v>3203</v>
      </c>
      <c r="C1597" s="33">
        <v>43792</v>
      </c>
      <c r="D1597" s="37">
        <f ca="1">TODAY()-Table15[Reservation Placed Date]</f>
        <v>1602</v>
      </c>
      <c r="E1597" s="32" t="s">
        <v>25</v>
      </c>
      <c r="F1597" s="34">
        <v>45363</v>
      </c>
      <c r="G1597" s="36">
        <f ca="1">TODAY()-Table15[Order Invitation Received Date]</f>
        <v>31</v>
      </c>
      <c r="H1597" s="34">
        <v>45363</v>
      </c>
      <c r="I1597" s="36">
        <f ca="1">TODAY()-Table15[Order Placed Date]</f>
        <v>31</v>
      </c>
      <c r="J1597" s="32" t="s">
        <v>779</v>
      </c>
      <c r="K1597" s="32" t="s">
        <v>44</v>
      </c>
      <c r="L1597" s="32" t="s">
        <v>1441</v>
      </c>
      <c r="M1597" s="32" t="s">
        <v>43</v>
      </c>
      <c r="N1597" s="46" t="s">
        <v>24</v>
      </c>
      <c r="O1597" s="32" t="s">
        <v>25</v>
      </c>
      <c r="P1597" s="32" t="s">
        <v>26</v>
      </c>
    </row>
    <row r="1598" spans="1:16" x14ac:dyDescent="0.25">
      <c r="A1598" s="49" t="s">
        <v>3771</v>
      </c>
      <c r="B1598" s="32" t="s">
        <v>3203</v>
      </c>
      <c r="C1598" s="33">
        <v>43792</v>
      </c>
      <c r="D1598" s="37">
        <f ca="1">TODAY()-Table15[Reservation Placed Date]</f>
        <v>1602</v>
      </c>
      <c r="E1598" s="32" t="s">
        <v>25</v>
      </c>
      <c r="F1598" s="34">
        <v>45363</v>
      </c>
      <c r="G1598" s="36">
        <f ca="1">TODAY()-Table15[Order Invitation Received Date]</f>
        <v>31</v>
      </c>
      <c r="H1598" s="34">
        <v>45370</v>
      </c>
      <c r="I1598" s="36">
        <f ca="1">TODAY()-Table15[Order Placed Date]</f>
        <v>24</v>
      </c>
      <c r="J1598" s="32" t="s">
        <v>134</v>
      </c>
      <c r="K1598" s="32" t="s">
        <v>1955</v>
      </c>
      <c r="L1598" s="32" t="s">
        <v>1441</v>
      </c>
      <c r="M1598" s="32" t="s">
        <v>43</v>
      </c>
      <c r="N1598" s="46" t="s">
        <v>340</v>
      </c>
      <c r="O1598" s="32" t="s">
        <v>25</v>
      </c>
      <c r="P1598" s="32" t="s">
        <v>26</v>
      </c>
    </row>
    <row r="1599" spans="1:16" x14ac:dyDescent="0.25">
      <c r="A1599" s="49" t="s">
        <v>3259</v>
      </c>
      <c r="B1599" s="32" t="s">
        <v>3203</v>
      </c>
      <c r="C1599" s="33">
        <v>43792</v>
      </c>
      <c r="D1599" s="37">
        <f ca="1">TODAY()-Table15[Reservation Placed Date]</f>
        <v>1602</v>
      </c>
      <c r="E1599" s="32" t="s">
        <v>25</v>
      </c>
      <c r="F1599" s="34">
        <v>45358</v>
      </c>
      <c r="G1599" s="36">
        <f ca="1">TODAY()-Table15[Order Invitation Received Date]</f>
        <v>36</v>
      </c>
      <c r="H1599" s="34">
        <v>45358</v>
      </c>
      <c r="I1599" s="36">
        <f ca="1">TODAY()-Table15[Order Placed Date]</f>
        <v>36</v>
      </c>
      <c r="J1599" s="32" t="s">
        <v>134</v>
      </c>
      <c r="K1599" s="32" t="s">
        <v>771</v>
      </c>
      <c r="L1599" s="32" t="s">
        <v>32</v>
      </c>
      <c r="M1599" s="32" t="s">
        <v>43</v>
      </c>
      <c r="N1599" s="46" t="s">
        <v>24</v>
      </c>
      <c r="O1599" s="32" t="s">
        <v>25</v>
      </c>
      <c r="P1599" s="32" t="s">
        <v>26</v>
      </c>
    </row>
    <row r="1600" spans="1:16" x14ac:dyDescent="0.25">
      <c r="A1600" s="49" t="s">
        <v>3220</v>
      </c>
      <c r="B1600" s="32" t="s">
        <v>3142</v>
      </c>
      <c r="C1600" s="33">
        <v>43792</v>
      </c>
      <c r="D1600" s="37">
        <f ca="1">TODAY()-Table15[Reservation Placed Date]</f>
        <v>1602</v>
      </c>
      <c r="E1600" s="32" t="s">
        <v>25</v>
      </c>
      <c r="F1600" s="34">
        <v>45358</v>
      </c>
      <c r="G1600" s="36">
        <f ca="1">TODAY()-Table15[Order Invitation Received Date]</f>
        <v>36</v>
      </c>
      <c r="H1600" s="34">
        <v>45358</v>
      </c>
      <c r="I1600" s="36">
        <f ca="1">TODAY()-Table15[Order Placed Date]</f>
        <v>36</v>
      </c>
      <c r="J1600" s="32" t="s">
        <v>634</v>
      </c>
      <c r="K1600" s="32" t="s">
        <v>25</v>
      </c>
      <c r="L1600" s="32" t="s">
        <v>1776</v>
      </c>
      <c r="M1600" s="32" t="s">
        <v>43</v>
      </c>
      <c r="N1600" s="46" t="s">
        <v>24</v>
      </c>
      <c r="O1600" s="32" t="s">
        <v>25</v>
      </c>
      <c r="P1600" s="32" t="s">
        <v>26</v>
      </c>
    </row>
    <row r="1601" spans="1:16" x14ac:dyDescent="0.25">
      <c r="A1601" s="49" t="s">
        <v>3265</v>
      </c>
      <c r="B1601" s="32" t="s">
        <v>3142</v>
      </c>
      <c r="C1601" s="33">
        <v>43792</v>
      </c>
      <c r="D1601" s="37">
        <f ca="1">TODAY()-Table15[Reservation Placed Date]</f>
        <v>1602</v>
      </c>
      <c r="E1601" s="46" t="s">
        <v>20</v>
      </c>
      <c r="F1601" s="34">
        <v>45356</v>
      </c>
      <c r="G1601" s="36">
        <f ca="1">TODAY()-Table15[Order Invitation Received Date]</f>
        <v>38</v>
      </c>
      <c r="H1601" s="34">
        <v>45356</v>
      </c>
      <c r="I1601" s="36">
        <f ca="1">TODAY()-Table15[Order Placed Date]</f>
        <v>38</v>
      </c>
      <c r="J1601" s="32" t="s">
        <v>36</v>
      </c>
      <c r="K1601" s="32" t="s">
        <v>124</v>
      </c>
      <c r="L1601" s="32" t="s">
        <v>3266</v>
      </c>
      <c r="M1601" s="32" t="s">
        <v>43</v>
      </c>
      <c r="N1601" s="46" t="s">
        <v>340</v>
      </c>
      <c r="O1601" s="32" t="s">
        <v>25</v>
      </c>
      <c r="P1601" s="32" t="s">
        <v>26</v>
      </c>
    </row>
    <row r="1602" spans="1:16" x14ac:dyDescent="0.25">
      <c r="A1602" s="49" t="s">
        <v>3161</v>
      </c>
      <c r="B1602" s="32" t="s">
        <v>671</v>
      </c>
      <c r="C1602" s="33">
        <v>43792</v>
      </c>
      <c r="D1602" s="37">
        <f ca="1">TODAY()-Table15[Reservation Placed Date]</f>
        <v>1602</v>
      </c>
      <c r="E1602" s="32" t="s">
        <v>25</v>
      </c>
      <c r="F1602" s="34">
        <v>45356</v>
      </c>
      <c r="G1602" s="36">
        <f ca="1">TODAY()-Table15[Order Invitation Received Date]</f>
        <v>38</v>
      </c>
      <c r="H1602" s="34">
        <v>45356</v>
      </c>
      <c r="I1602" s="36">
        <f ca="1">TODAY()-Table15[Order Placed Date]</f>
        <v>38</v>
      </c>
      <c r="J1602" s="32" t="s">
        <v>134</v>
      </c>
      <c r="K1602" s="32" t="s">
        <v>3162</v>
      </c>
      <c r="L1602" s="32" t="s">
        <v>1441</v>
      </c>
      <c r="M1602" s="32" t="s">
        <v>43</v>
      </c>
      <c r="N1602" s="46" t="s">
        <v>24</v>
      </c>
      <c r="O1602" s="32" t="s">
        <v>25</v>
      </c>
      <c r="P1602" s="32" t="s">
        <v>26</v>
      </c>
    </row>
    <row r="1603" spans="1:16" x14ac:dyDescent="0.25">
      <c r="A1603" s="49" t="s">
        <v>3153</v>
      </c>
      <c r="B1603" s="32" t="s">
        <v>3142</v>
      </c>
      <c r="C1603" s="33">
        <v>43792</v>
      </c>
      <c r="D1603" s="37">
        <f ca="1">TODAY()-Table15[Reservation Placed Date]</f>
        <v>1602</v>
      </c>
      <c r="E1603" s="32" t="s">
        <v>25</v>
      </c>
      <c r="F1603" s="34">
        <v>45356</v>
      </c>
      <c r="G1603" s="36">
        <f ca="1">TODAY()-Table15[Order Invitation Received Date]</f>
        <v>38</v>
      </c>
      <c r="H1603" s="34">
        <v>43529</v>
      </c>
      <c r="I1603" s="36">
        <f ca="1">TODAY()-Table15[Order Placed Date]</f>
        <v>1865</v>
      </c>
      <c r="J1603" s="32" t="s">
        <v>520</v>
      </c>
      <c r="K1603" s="32" t="s">
        <v>1945</v>
      </c>
      <c r="L1603" s="32" t="s">
        <v>1441</v>
      </c>
      <c r="M1603" s="32" t="s">
        <v>43</v>
      </c>
      <c r="N1603" s="46" t="s">
        <v>24</v>
      </c>
      <c r="O1603" s="32" t="s">
        <v>25</v>
      </c>
      <c r="P1603" s="32" t="s">
        <v>26</v>
      </c>
    </row>
    <row r="1604" spans="1:16" x14ac:dyDescent="0.25">
      <c r="A1604" s="49" t="s">
        <v>3332</v>
      </c>
      <c r="B1604" s="32" t="s">
        <v>3118</v>
      </c>
      <c r="C1604" s="33">
        <v>43792</v>
      </c>
      <c r="D1604" s="37">
        <f ca="1">TODAY()-Table15[Reservation Placed Date]</f>
        <v>1602</v>
      </c>
      <c r="E1604" s="32" t="s">
        <v>25</v>
      </c>
      <c r="F1604" s="34">
        <v>45356</v>
      </c>
      <c r="G1604" s="36">
        <f ca="1">TODAY()-Table15[Order Invitation Received Date]</f>
        <v>38</v>
      </c>
      <c r="H1604" s="34">
        <v>45362</v>
      </c>
      <c r="I1604" s="36">
        <f ca="1">TODAY()-Table15[Order Placed Date]</f>
        <v>32</v>
      </c>
      <c r="J1604" s="32" t="s">
        <v>36</v>
      </c>
      <c r="K1604" s="32" t="s">
        <v>378</v>
      </c>
      <c r="L1604" s="32" t="s">
        <v>469</v>
      </c>
      <c r="M1604" s="32" t="s">
        <v>43</v>
      </c>
      <c r="N1604" s="46" t="s">
        <v>340</v>
      </c>
      <c r="O1604" s="32" t="s">
        <v>25</v>
      </c>
      <c r="P1604" s="32" t="s">
        <v>26</v>
      </c>
    </row>
    <row r="1605" spans="1:16" x14ac:dyDescent="0.25">
      <c r="A1605" s="49" t="s">
        <v>3151</v>
      </c>
      <c r="B1605" s="32" t="s">
        <v>3118</v>
      </c>
      <c r="C1605" s="33">
        <v>43792</v>
      </c>
      <c r="D1605" s="37">
        <f ca="1">TODAY()-Table15[Reservation Placed Date]</f>
        <v>1602</v>
      </c>
      <c r="E1605" s="32" t="s">
        <v>25</v>
      </c>
      <c r="F1605" s="34">
        <v>45356</v>
      </c>
      <c r="G1605" s="36">
        <f ca="1">TODAY()-Table15[Order Invitation Received Date]</f>
        <v>38</v>
      </c>
      <c r="H1605" s="34">
        <v>45356</v>
      </c>
      <c r="I1605" s="36">
        <f ca="1">TODAY()-Table15[Order Placed Date]</f>
        <v>38</v>
      </c>
      <c r="J1605" s="32" t="s">
        <v>36</v>
      </c>
      <c r="K1605" s="32" t="s">
        <v>497</v>
      </c>
      <c r="L1605" s="32" t="s">
        <v>1441</v>
      </c>
      <c r="M1605" s="32" t="s">
        <v>43</v>
      </c>
      <c r="N1605" s="46" t="s">
        <v>24</v>
      </c>
      <c r="O1605" s="32" t="s">
        <v>25</v>
      </c>
      <c r="P1605" s="32" t="s">
        <v>26</v>
      </c>
    </row>
    <row r="1606" spans="1:16" x14ac:dyDescent="0.25">
      <c r="A1606" s="49" t="s">
        <v>3151</v>
      </c>
      <c r="B1606" s="32" t="s">
        <v>3118</v>
      </c>
      <c r="C1606" s="33">
        <v>43792</v>
      </c>
      <c r="D1606" s="37">
        <f ca="1">TODAY()-Table15[Reservation Placed Date]</f>
        <v>1602</v>
      </c>
      <c r="E1606" s="32" t="s">
        <v>25</v>
      </c>
      <c r="F1606" s="34">
        <v>45356</v>
      </c>
      <c r="G1606" s="36">
        <f ca="1">TODAY()-Table15[Order Invitation Received Date]</f>
        <v>38</v>
      </c>
      <c r="H1606" s="34">
        <v>45356</v>
      </c>
      <c r="I1606" s="36">
        <f ca="1">TODAY()-Table15[Order Placed Date]</f>
        <v>38</v>
      </c>
      <c r="J1606" s="32" t="s">
        <v>36</v>
      </c>
      <c r="K1606" s="32" t="s">
        <v>497</v>
      </c>
      <c r="L1606" s="32" t="s">
        <v>1441</v>
      </c>
      <c r="M1606" s="32" t="s">
        <v>43</v>
      </c>
      <c r="N1606" s="46" t="s">
        <v>24</v>
      </c>
      <c r="O1606" s="32" t="s">
        <v>25</v>
      </c>
      <c r="P1606" s="32" t="s">
        <v>26</v>
      </c>
    </row>
    <row r="1607" spans="1:16" x14ac:dyDescent="0.25">
      <c r="A1607" s="49" t="s">
        <v>3839</v>
      </c>
      <c r="B1607" s="32" t="s">
        <v>92</v>
      </c>
      <c r="C1607" s="33">
        <v>43792</v>
      </c>
      <c r="D1607" s="37">
        <f ca="1">TODAY()-Table15[Reservation Placed Date]</f>
        <v>1602</v>
      </c>
      <c r="E1607" s="32" t="s">
        <v>25</v>
      </c>
      <c r="F1607" s="34">
        <v>45352</v>
      </c>
      <c r="G1607" s="36">
        <f ca="1">TODAY()-Table15[Order Invitation Received Date]</f>
        <v>42</v>
      </c>
      <c r="H1607" s="34">
        <v>45352</v>
      </c>
      <c r="I1607" s="36">
        <f ca="1">TODAY()-Table15[Order Placed Date]</f>
        <v>42</v>
      </c>
      <c r="J1607" s="32" t="s">
        <v>450</v>
      </c>
      <c r="K1607" s="32" t="s">
        <v>1702</v>
      </c>
      <c r="L1607" s="32" t="s">
        <v>3108</v>
      </c>
      <c r="M1607" s="32" t="s">
        <v>43</v>
      </c>
      <c r="N1607" s="46" t="s">
        <v>24</v>
      </c>
      <c r="O1607" s="32" t="s">
        <v>25</v>
      </c>
      <c r="P1607" s="32" t="s">
        <v>26</v>
      </c>
    </row>
    <row r="1608" spans="1:16" x14ac:dyDescent="0.25">
      <c r="A1608" s="49" t="s">
        <v>3117</v>
      </c>
      <c r="B1608" s="32" t="s">
        <v>3118</v>
      </c>
      <c r="C1608" s="33">
        <v>43792</v>
      </c>
      <c r="D1608" s="37">
        <f ca="1">TODAY()-Table15[Reservation Placed Date]</f>
        <v>1602</v>
      </c>
      <c r="E1608" s="32" t="s">
        <v>25</v>
      </c>
      <c r="F1608" s="34">
        <v>45352</v>
      </c>
      <c r="G1608" s="36">
        <f ca="1">TODAY()-Table15[Order Invitation Received Date]</f>
        <v>42</v>
      </c>
      <c r="H1608" s="34">
        <v>45355</v>
      </c>
      <c r="I1608" s="36">
        <f ca="1">TODAY()-Table15[Order Placed Date]</f>
        <v>39</v>
      </c>
      <c r="J1608" s="32" t="s">
        <v>369</v>
      </c>
      <c r="K1608" s="32" t="s">
        <v>3119</v>
      </c>
      <c r="L1608" s="32" t="s">
        <v>3120</v>
      </c>
      <c r="M1608" s="32" t="s">
        <v>43</v>
      </c>
      <c r="N1608" s="46" t="s">
        <v>24</v>
      </c>
      <c r="O1608" s="32" t="s">
        <v>25</v>
      </c>
      <c r="P1608" s="32" t="s">
        <v>26</v>
      </c>
    </row>
    <row r="1609" spans="1:16" x14ac:dyDescent="0.25">
      <c r="A1609" s="49" t="s">
        <v>3055</v>
      </c>
      <c r="B1609" s="32" t="s">
        <v>671</v>
      </c>
      <c r="C1609" s="33">
        <v>43792</v>
      </c>
      <c r="D1609" s="37">
        <f ca="1">TODAY()-Table15[Reservation Placed Date]</f>
        <v>1602</v>
      </c>
      <c r="E1609" s="32" t="s">
        <v>25</v>
      </c>
      <c r="F1609" s="34">
        <v>45349</v>
      </c>
      <c r="G1609" s="36">
        <f ca="1">TODAY()-Table15[Order Invitation Received Date]</f>
        <v>45</v>
      </c>
      <c r="H1609" s="34">
        <v>45349</v>
      </c>
      <c r="I1609" s="36">
        <f ca="1">TODAY()-Table15[Order Placed Date]</f>
        <v>45</v>
      </c>
      <c r="J1609" s="32" t="s">
        <v>134</v>
      </c>
      <c r="K1609" s="32" t="s">
        <v>3056</v>
      </c>
      <c r="L1609" s="32" t="s">
        <v>3057</v>
      </c>
      <c r="M1609" s="32" t="s">
        <v>43</v>
      </c>
      <c r="N1609" s="46" t="s">
        <v>24</v>
      </c>
      <c r="O1609" s="32" t="s">
        <v>25</v>
      </c>
      <c r="P1609" s="32" t="s">
        <v>26</v>
      </c>
    </row>
    <row r="1610" spans="1:16" x14ac:dyDescent="0.25">
      <c r="A1610" s="49" t="s">
        <v>3116</v>
      </c>
      <c r="B1610" s="32" t="s">
        <v>92</v>
      </c>
      <c r="C1610" s="33">
        <v>43792</v>
      </c>
      <c r="D1610" s="37">
        <f ca="1">TODAY()-Table15[Reservation Placed Date]</f>
        <v>1602</v>
      </c>
      <c r="E1610" s="32" t="s">
        <v>25</v>
      </c>
      <c r="F1610" s="34">
        <v>45349</v>
      </c>
      <c r="G1610" s="36">
        <f ca="1">TODAY()-Table15[Order Invitation Received Date]</f>
        <v>45</v>
      </c>
      <c r="H1610" s="34">
        <v>45351</v>
      </c>
      <c r="I1610" s="36">
        <f ca="1">TODAY()-Table15[Order Placed Date]</f>
        <v>43</v>
      </c>
      <c r="J1610" s="32" t="s">
        <v>253</v>
      </c>
      <c r="K1610" s="32" t="s">
        <v>25</v>
      </c>
      <c r="L1610" s="32" t="s">
        <v>1441</v>
      </c>
      <c r="M1610" s="32" t="s">
        <v>43</v>
      </c>
      <c r="N1610" s="46" t="s">
        <v>340</v>
      </c>
      <c r="O1610" s="32" t="s">
        <v>25</v>
      </c>
      <c r="P1610" s="32" t="s">
        <v>26</v>
      </c>
    </row>
    <row r="1611" spans="1:16" x14ac:dyDescent="0.25">
      <c r="A1611" s="49" t="s">
        <v>3111</v>
      </c>
      <c r="B1611" s="32" t="s">
        <v>92</v>
      </c>
      <c r="C1611" s="33">
        <v>43792</v>
      </c>
      <c r="D1611" s="37">
        <f ca="1">TODAY()-Table15[Reservation Placed Date]</f>
        <v>1602</v>
      </c>
      <c r="E1611" s="32" t="s">
        <v>25</v>
      </c>
      <c r="F1611" s="34">
        <v>45349</v>
      </c>
      <c r="G1611" s="36">
        <f ca="1">TODAY()-Table15[Order Invitation Received Date]</f>
        <v>45</v>
      </c>
      <c r="H1611" s="34">
        <v>45349</v>
      </c>
      <c r="I1611" s="36">
        <f ca="1">TODAY()-Table15[Order Placed Date]</f>
        <v>45</v>
      </c>
      <c r="J1611" s="32" t="s">
        <v>36</v>
      </c>
      <c r="K1611" s="32" t="s">
        <v>76</v>
      </c>
      <c r="L1611" s="32" t="s">
        <v>1441</v>
      </c>
      <c r="M1611" s="32" t="s">
        <v>43</v>
      </c>
      <c r="N1611" s="46" t="s">
        <v>24</v>
      </c>
      <c r="O1611" s="32" t="s">
        <v>25</v>
      </c>
      <c r="P1611" s="32" t="s">
        <v>26</v>
      </c>
    </row>
    <row r="1612" spans="1:16" x14ac:dyDescent="0.25">
      <c r="A1612" s="49" t="s">
        <v>2983</v>
      </c>
      <c r="B1612" s="32" t="s">
        <v>793</v>
      </c>
      <c r="C1612" s="33">
        <v>43792</v>
      </c>
      <c r="D1612" s="37">
        <f ca="1">TODAY()-Table15[Reservation Placed Date]</f>
        <v>1602</v>
      </c>
      <c r="E1612" s="32" t="s">
        <v>25</v>
      </c>
      <c r="F1612" s="34">
        <v>45345</v>
      </c>
      <c r="G1612" s="36">
        <f ca="1">TODAY()-Table15[Order Invitation Received Date]</f>
        <v>49</v>
      </c>
      <c r="H1612" s="34">
        <v>45346</v>
      </c>
      <c r="I1612" s="36">
        <f ca="1">TODAY()-Table15[Order Placed Date]</f>
        <v>48</v>
      </c>
      <c r="J1612" s="32" t="s">
        <v>238</v>
      </c>
      <c r="K1612" s="32" t="s">
        <v>2984</v>
      </c>
      <c r="L1612" s="32" t="s">
        <v>1441</v>
      </c>
      <c r="M1612" s="32" t="s">
        <v>43</v>
      </c>
      <c r="N1612" s="46" t="s">
        <v>24</v>
      </c>
      <c r="O1612" s="32" t="s">
        <v>25</v>
      </c>
      <c r="P1612" s="32" t="s">
        <v>26</v>
      </c>
    </row>
    <row r="1613" spans="1:16" x14ac:dyDescent="0.25">
      <c r="A1613" s="49" t="s">
        <v>2966</v>
      </c>
      <c r="B1613" s="32" t="s">
        <v>793</v>
      </c>
      <c r="C1613" s="33">
        <v>43792</v>
      </c>
      <c r="D1613" s="37">
        <f ca="1">TODAY()-Table15[Reservation Placed Date]</f>
        <v>1602</v>
      </c>
      <c r="E1613" s="32" t="s">
        <v>25</v>
      </c>
      <c r="F1613" s="34">
        <v>45344</v>
      </c>
      <c r="G1613" s="36">
        <f ca="1">TODAY()-Table15[Order Invitation Received Date]</f>
        <v>50</v>
      </c>
      <c r="H1613" s="34">
        <v>45344</v>
      </c>
      <c r="I1613" s="36">
        <f ca="1">TODAY()-Table15[Order Placed Date]</f>
        <v>50</v>
      </c>
      <c r="J1613" s="32" t="s">
        <v>134</v>
      </c>
      <c r="K1613" s="32" t="s">
        <v>2826</v>
      </c>
      <c r="L1613" s="32" t="s">
        <v>1441</v>
      </c>
      <c r="M1613" s="32" t="s">
        <v>43</v>
      </c>
      <c r="N1613" s="46" t="s">
        <v>24</v>
      </c>
      <c r="O1613" s="32" t="s">
        <v>25</v>
      </c>
      <c r="P1613" s="32" t="s">
        <v>26</v>
      </c>
    </row>
    <row r="1614" spans="1:16" ht="25.5" x14ac:dyDescent="0.25">
      <c r="A1614" s="49" t="s">
        <v>3129</v>
      </c>
      <c r="B1614" s="32" t="s">
        <v>671</v>
      </c>
      <c r="C1614" s="33">
        <v>43792</v>
      </c>
      <c r="D1614" s="37">
        <f ca="1">TODAY()-Table15[Reservation Placed Date]</f>
        <v>1602</v>
      </c>
      <c r="E1614" s="32" t="s">
        <v>25</v>
      </c>
      <c r="F1614" s="34">
        <v>45344</v>
      </c>
      <c r="G1614" s="36">
        <f ca="1">TODAY()-Table15[Order Invitation Received Date]</f>
        <v>50</v>
      </c>
      <c r="H1614" s="34">
        <v>45344</v>
      </c>
      <c r="I1614" s="36">
        <f ca="1">TODAY()-Table15[Order Placed Date]</f>
        <v>50</v>
      </c>
      <c r="J1614" s="32" t="s">
        <v>36</v>
      </c>
      <c r="K1614" s="32" t="s">
        <v>3130</v>
      </c>
      <c r="L1614" s="32" t="s">
        <v>3131</v>
      </c>
      <c r="M1614" s="32" t="s">
        <v>43</v>
      </c>
      <c r="N1614" s="46" t="s">
        <v>24</v>
      </c>
      <c r="O1614" s="32" t="s">
        <v>25</v>
      </c>
      <c r="P1614" s="32" t="s">
        <v>26</v>
      </c>
    </row>
    <row r="1615" spans="1:16" x14ac:dyDescent="0.25">
      <c r="A1615" s="49" t="s">
        <v>2968</v>
      </c>
      <c r="B1615" s="32" t="s">
        <v>671</v>
      </c>
      <c r="C1615" s="33">
        <v>43792</v>
      </c>
      <c r="D1615" s="37">
        <f ca="1">TODAY()-Table15[Reservation Placed Date]</f>
        <v>1602</v>
      </c>
      <c r="E1615" s="32" t="s">
        <v>25</v>
      </c>
      <c r="F1615" s="34">
        <v>45344</v>
      </c>
      <c r="G1615" s="36">
        <f ca="1">TODAY()-Table15[Order Invitation Received Date]</f>
        <v>50</v>
      </c>
      <c r="H1615" s="34">
        <v>45344</v>
      </c>
      <c r="I1615" s="36">
        <f ca="1">TODAY()-Table15[Order Placed Date]</f>
        <v>50</v>
      </c>
      <c r="J1615" s="32" t="s">
        <v>30</v>
      </c>
      <c r="K1615" s="32" t="s">
        <v>2969</v>
      </c>
      <c r="L1615" s="32" t="s">
        <v>1441</v>
      </c>
      <c r="M1615" s="32" t="s">
        <v>43</v>
      </c>
      <c r="N1615" s="46" t="s">
        <v>24</v>
      </c>
      <c r="O1615" s="32" t="s">
        <v>25</v>
      </c>
      <c r="P1615" s="32" t="s">
        <v>26</v>
      </c>
    </row>
    <row r="1616" spans="1:16" x14ac:dyDescent="0.25">
      <c r="A1616" s="49" t="s">
        <v>2935</v>
      </c>
      <c r="B1616" s="32" t="s">
        <v>2828</v>
      </c>
      <c r="C1616" s="33">
        <v>43792</v>
      </c>
      <c r="D1616" s="37">
        <f ca="1">TODAY()-Table15[Reservation Placed Date]</f>
        <v>1602</v>
      </c>
      <c r="E1616" s="32" t="s">
        <v>25</v>
      </c>
      <c r="F1616" s="34">
        <v>45342</v>
      </c>
      <c r="G1616" s="36">
        <f ca="1">TODAY()-Table15[Order Invitation Received Date]</f>
        <v>52</v>
      </c>
      <c r="H1616" s="34">
        <v>45342</v>
      </c>
      <c r="I1616" s="36">
        <f ca="1">TODAY()-Table15[Order Placed Date]</f>
        <v>52</v>
      </c>
      <c r="J1616" s="32" t="s">
        <v>30</v>
      </c>
      <c r="K1616" s="32" t="s">
        <v>831</v>
      </c>
      <c r="L1616" s="32" t="s">
        <v>44</v>
      </c>
      <c r="M1616" s="32" t="s">
        <v>43</v>
      </c>
      <c r="N1616" s="46" t="s">
        <v>24</v>
      </c>
      <c r="O1616" s="32" t="s">
        <v>25</v>
      </c>
      <c r="P1616" s="32" t="s">
        <v>26</v>
      </c>
    </row>
    <row r="1617" spans="1:16" x14ac:dyDescent="0.25">
      <c r="A1617" s="49" t="s">
        <v>2923</v>
      </c>
      <c r="B1617" s="32" t="s">
        <v>2828</v>
      </c>
      <c r="C1617" s="33">
        <v>43792</v>
      </c>
      <c r="D1617" s="37">
        <f ca="1">TODAY()-Table15[Reservation Placed Date]</f>
        <v>1602</v>
      </c>
      <c r="E1617" s="32" t="s">
        <v>25</v>
      </c>
      <c r="F1617" s="34">
        <v>45342</v>
      </c>
      <c r="G1617" s="36">
        <f ca="1">TODAY()-Table15[Order Invitation Received Date]</f>
        <v>52</v>
      </c>
      <c r="H1617" s="34">
        <v>45342</v>
      </c>
      <c r="I1617" s="36">
        <f ca="1">TODAY()-Table15[Order Placed Date]</f>
        <v>52</v>
      </c>
      <c r="J1617" s="32" t="s">
        <v>701</v>
      </c>
      <c r="K1617" s="32" t="s">
        <v>863</v>
      </c>
      <c r="L1617" s="32" t="s">
        <v>1441</v>
      </c>
      <c r="M1617" s="32" t="s">
        <v>43</v>
      </c>
      <c r="N1617" s="46" t="s">
        <v>24</v>
      </c>
      <c r="O1617" s="32" t="s">
        <v>25</v>
      </c>
      <c r="P1617" s="32" t="s">
        <v>26</v>
      </c>
    </row>
    <row r="1618" spans="1:16" x14ac:dyDescent="0.25">
      <c r="A1618" s="49" t="s">
        <v>2924</v>
      </c>
      <c r="B1618" s="32" t="s">
        <v>793</v>
      </c>
      <c r="C1618" s="33">
        <v>43792</v>
      </c>
      <c r="D1618" s="37">
        <f ca="1">TODAY()-Table15[Reservation Placed Date]</f>
        <v>1602</v>
      </c>
      <c r="E1618" s="46" t="s">
        <v>20</v>
      </c>
      <c r="F1618" s="34">
        <v>45335</v>
      </c>
      <c r="G1618" s="36">
        <f ca="1">TODAY()-Table15[Order Invitation Received Date]</f>
        <v>59</v>
      </c>
      <c r="H1618" s="34">
        <v>45337</v>
      </c>
      <c r="I1618" s="36">
        <f ca="1">TODAY()-Table15[Order Placed Date]</f>
        <v>57</v>
      </c>
      <c r="J1618" s="32" t="s">
        <v>30</v>
      </c>
      <c r="K1618" s="32" t="s">
        <v>285</v>
      </c>
      <c r="L1618" s="32" t="s">
        <v>950</v>
      </c>
      <c r="M1618" s="32" t="s">
        <v>43</v>
      </c>
      <c r="N1618" s="46" t="s">
        <v>356</v>
      </c>
      <c r="O1618" s="32" t="s">
        <v>25</v>
      </c>
      <c r="P1618" s="32" t="s">
        <v>26</v>
      </c>
    </row>
    <row r="1619" spans="1:16" x14ac:dyDescent="0.25">
      <c r="A1619" s="49" t="s">
        <v>2886</v>
      </c>
      <c r="B1619" s="32" t="s">
        <v>793</v>
      </c>
      <c r="C1619" s="33">
        <v>43792</v>
      </c>
      <c r="D1619" s="37">
        <f ca="1">TODAY()-Table15[Reservation Placed Date]</f>
        <v>1602</v>
      </c>
      <c r="E1619" s="32" t="s">
        <v>25</v>
      </c>
      <c r="F1619" s="34">
        <v>45335</v>
      </c>
      <c r="G1619" s="36">
        <f ca="1">TODAY()-Table15[Order Invitation Received Date]</f>
        <v>59</v>
      </c>
      <c r="H1619" s="34">
        <v>45339</v>
      </c>
      <c r="I1619" s="36">
        <f ca="1">TODAY()-Table15[Order Placed Date]</f>
        <v>55</v>
      </c>
      <c r="J1619" s="32" t="s">
        <v>588</v>
      </c>
      <c r="K1619" s="32" t="s">
        <v>2887</v>
      </c>
      <c r="L1619" s="32" t="s">
        <v>1441</v>
      </c>
      <c r="M1619" s="32" t="s">
        <v>43</v>
      </c>
      <c r="N1619" s="46" t="s">
        <v>24</v>
      </c>
      <c r="O1619" s="32" t="s">
        <v>25</v>
      </c>
      <c r="P1619" s="32" t="s">
        <v>26</v>
      </c>
    </row>
    <row r="1620" spans="1:16" x14ac:dyDescent="0.25">
      <c r="A1620" s="49" t="s">
        <v>3086</v>
      </c>
      <c r="B1620" s="32" t="s">
        <v>793</v>
      </c>
      <c r="C1620" s="33">
        <v>43792</v>
      </c>
      <c r="D1620" s="37">
        <f ca="1">TODAY()-Table15[Reservation Placed Date]</f>
        <v>1602</v>
      </c>
      <c r="E1620" s="32" t="s">
        <v>25</v>
      </c>
      <c r="F1620" s="34">
        <v>45335</v>
      </c>
      <c r="G1620" s="36">
        <f ca="1">TODAY()-Table15[Order Invitation Received Date]</f>
        <v>59</v>
      </c>
      <c r="H1620" s="34">
        <v>45335</v>
      </c>
      <c r="I1620" s="36">
        <f ca="1">TODAY()-Table15[Order Placed Date]</f>
        <v>59</v>
      </c>
      <c r="J1620" s="32" t="s">
        <v>427</v>
      </c>
      <c r="K1620" s="32" t="s">
        <v>25</v>
      </c>
      <c r="L1620" s="32" t="s">
        <v>3087</v>
      </c>
      <c r="M1620" s="32" t="s">
        <v>43</v>
      </c>
      <c r="N1620" s="46" t="s">
        <v>24</v>
      </c>
      <c r="O1620" s="32" t="s">
        <v>25</v>
      </c>
      <c r="P1620" s="32" t="s">
        <v>26</v>
      </c>
    </row>
    <row r="1621" spans="1:16" x14ac:dyDescent="0.25">
      <c r="A1621" s="49" t="s">
        <v>2604</v>
      </c>
      <c r="B1621" s="32" t="s">
        <v>1327</v>
      </c>
      <c r="C1621" s="33">
        <v>43792</v>
      </c>
      <c r="D1621" s="37">
        <f ca="1">TODAY()-Table15[Reservation Placed Date]</f>
        <v>1602</v>
      </c>
      <c r="E1621" s="32" t="s">
        <v>25</v>
      </c>
      <c r="F1621" s="34">
        <v>45314</v>
      </c>
      <c r="G1621" s="36">
        <f ca="1">TODAY()-Table15[Order Invitation Received Date]</f>
        <v>80</v>
      </c>
      <c r="H1621" s="34">
        <v>45315</v>
      </c>
      <c r="I1621" s="36">
        <f ca="1">TODAY()-Table15[Order Placed Date]</f>
        <v>79</v>
      </c>
      <c r="J1621" s="32" t="s">
        <v>1073</v>
      </c>
      <c r="K1621" s="32" t="s">
        <v>1768</v>
      </c>
      <c r="L1621" s="32" t="s">
        <v>2605</v>
      </c>
      <c r="M1621" s="32" t="s">
        <v>43</v>
      </c>
      <c r="N1621" s="46" t="s">
        <v>24</v>
      </c>
      <c r="O1621" s="32" t="s">
        <v>25</v>
      </c>
      <c r="P1621" s="32" t="s">
        <v>26</v>
      </c>
    </row>
    <row r="1622" spans="1:16" x14ac:dyDescent="0.25">
      <c r="A1622" s="49" t="s">
        <v>1695</v>
      </c>
      <c r="B1622" s="32" t="s">
        <v>2201</v>
      </c>
      <c r="C1622" s="33">
        <v>43792</v>
      </c>
      <c r="D1622" s="37">
        <f ca="1">TODAY()-Table15[Reservation Placed Date]</f>
        <v>1602</v>
      </c>
      <c r="E1622" s="46" t="s">
        <v>20</v>
      </c>
      <c r="F1622" s="34">
        <v>45309</v>
      </c>
      <c r="G1622" s="36">
        <f ca="1">TODAY()-Table15[Order Invitation Received Date]</f>
        <v>85</v>
      </c>
      <c r="H1622" s="34">
        <v>41657</v>
      </c>
      <c r="I1622" s="36">
        <f ca="1">TODAY()-Table15[Order Placed Date]</f>
        <v>3737</v>
      </c>
      <c r="J1622" s="32" t="s">
        <v>30</v>
      </c>
      <c r="K1622" s="32" t="s">
        <v>31</v>
      </c>
      <c r="L1622" s="32" t="s">
        <v>442</v>
      </c>
      <c r="M1622" s="32" t="s">
        <v>43</v>
      </c>
      <c r="N1622" s="46" t="s">
        <v>340</v>
      </c>
      <c r="O1622" s="32" t="s">
        <v>25</v>
      </c>
      <c r="P1622" s="32" t="s">
        <v>26</v>
      </c>
    </row>
    <row r="1623" spans="1:16" x14ac:dyDescent="0.25">
      <c r="A1623" s="49" t="s">
        <v>3034</v>
      </c>
      <c r="B1623" s="32" t="s">
        <v>2201</v>
      </c>
      <c r="C1623" s="33">
        <v>43792</v>
      </c>
      <c r="D1623" s="37">
        <f ca="1">TODAY()-Table15[Reservation Placed Date]</f>
        <v>1602</v>
      </c>
      <c r="E1623" s="46" t="s">
        <v>20</v>
      </c>
      <c r="F1623" s="34">
        <v>45309</v>
      </c>
      <c r="G1623" s="36">
        <f ca="1">TODAY()-Table15[Order Invitation Received Date]</f>
        <v>85</v>
      </c>
      <c r="H1623" s="34">
        <v>45309</v>
      </c>
      <c r="I1623" s="36">
        <f ca="1">TODAY()-Table15[Order Placed Date]</f>
        <v>85</v>
      </c>
      <c r="J1623" s="32" t="s">
        <v>528</v>
      </c>
      <c r="K1623" s="32" t="s">
        <v>3035</v>
      </c>
      <c r="L1623" s="32" t="s">
        <v>446</v>
      </c>
      <c r="M1623" s="32" t="s">
        <v>43</v>
      </c>
      <c r="N1623" s="46" t="s">
        <v>356</v>
      </c>
      <c r="O1623" s="32" t="s">
        <v>25</v>
      </c>
      <c r="P1623" s="32" t="s">
        <v>26</v>
      </c>
    </row>
    <row r="1624" spans="1:16" x14ac:dyDescent="0.25">
      <c r="A1624" s="49" t="s">
        <v>2569</v>
      </c>
      <c r="B1624" s="32" t="s">
        <v>2201</v>
      </c>
      <c r="C1624" s="33">
        <v>43792</v>
      </c>
      <c r="D1624" s="37">
        <f ca="1">TODAY()-Table15[Reservation Placed Date]</f>
        <v>1602</v>
      </c>
      <c r="E1624" s="32" t="s">
        <v>25</v>
      </c>
      <c r="F1624" s="34">
        <v>45309</v>
      </c>
      <c r="G1624" s="36">
        <f ca="1">TODAY()-Table15[Order Invitation Received Date]</f>
        <v>85</v>
      </c>
      <c r="H1624" s="34">
        <v>45310</v>
      </c>
      <c r="I1624" s="36">
        <f ca="1">TODAY()-Table15[Order Placed Date]</f>
        <v>84</v>
      </c>
      <c r="J1624" s="32" t="s">
        <v>134</v>
      </c>
      <c r="K1624" s="32" t="s">
        <v>2570</v>
      </c>
      <c r="L1624" s="32" t="s">
        <v>1719</v>
      </c>
      <c r="M1624" s="32" t="s">
        <v>43</v>
      </c>
      <c r="N1624" s="46" t="s">
        <v>24</v>
      </c>
      <c r="O1624" s="32" t="s">
        <v>25</v>
      </c>
      <c r="P1624" s="32" t="s">
        <v>26</v>
      </c>
    </row>
    <row r="1625" spans="1:16" x14ac:dyDescent="0.25">
      <c r="A1625" s="49" t="s">
        <v>2629</v>
      </c>
      <c r="B1625" s="32" t="s">
        <v>2201</v>
      </c>
      <c r="C1625" s="33">
        <v>43792</v>
      </c>
      <c r="D1625" s="37">
        <f ca="1">TODAY()-Table15[Reservation Placed Date]</f>
        <v>1602</v>
      </c>
      <c r="E1625" s="32" t="s">
        <v>25</v>
      </c>
      <c r="F1625" s="34">
        <v>45309</v>
      </c>
      <c r="G1625" s="36">
        <f ca="1">TODAY()-Table15[Order Invitation Received Date]</f>
        <v>85</v>
      </c>
      <c r="H1625" s="34">
        <v>45309</v>
      </c>
      <c r="I1625" s="36">
        <f ca="1">TODAY()-Table15[Order Placed Date]</f>
        <v>85</v>
      </c>
      <c r="J1625" s="32" t="s">
        <v>21</v>
      </c>
      <c r="K1625" s="32" t="s">
        <v>2150</v>
      </c>
      <c r="L1625" s="32" t="s">
        <v>2261</v>
      </c>
      <c r="M1625" s="32" t="s">
        <v>43</v>
      </c>
      <c r="N1625" s="46" t="s">
        <v>24</v>
      </c>
      <c r="O1625" s="32" t="s">
        <v>25</v>
      </c>
      <c r="P1625" s="32" t="s">
        <v>26</v>
      </c>
    </row>
    <row r="1626" spans="1:16" x14ac:dyDescent="0.25">
      <c r="A1626" s="49" t="s">
        <v>2517</v>
      </c>
      <c r="B1626" s="32" t="s">
        <v>2201</v>
      </c>
      <c r="C1626" s="33">
        <v>43792</v>
      </c>
      <c r="D1626" s="37">
        <f ca="1">TODAY()-Table15[Reservation Placed Date]</f>
        <v>1602</v>
      </c>
      <c r="E1626" s="32" t="s">
        <v>25</v>
      </c>
      <c r="F1626" s="34">
        <v>45309</v>
      </c>
      <c r="G1626" s="36">
        <f ca="1">TODAY()-Table15[Order Invitation Received Date]</f>
        <v>85</v>
      </c>
      <c r="H1626" s="34">
        <v>45313</v>
      </c>
      <c r="I1626" s="36">
        <f ca="1">TODAY()-Table15[Order Placed Date]</f>
        <v>81</v>
      </c>
      <c r="J1626" s="32" t="s">
        <v>593</v>
      </c>
      <c r="K1626" s="32" t="s">
        <v>2518</v>
      </c>
      <c r="L1626" s="32" t="s">
        <v>469</v>
      </c>
      <c r="M1626" s="32" t="s">
        <v>43</v>
      </c>
      <c r="N1626" s="46" t="s">
        <v>24</v>
      </c>
      <c r="O1626" s="32" t="s">
        <v>25</v>
      </c>
      <c r="P1626" s="32" t="s">
        <v>26</v>
      </c>
    </row>
    <row r="1627" spans="1:16" x14ac:dyDescent="0.25">
      <c r="A1627" s="49" t="s">
        <v>4044</v>
      </c>
      <c r="B1627" s="32" t="s">
        <v>1269</v>
      </c>
      <c r="C1627" s="33">
        <v>43792</v>
      </c>
      <c r="D1627" s="37">
        <f ca="1">TODAY()-Table15[Reservation Placed Date]</f>
        <v>1602</v>
      </c>
      <c r="E1627" s="32" t="s">
        <v>25</v>
      </c>
      <c r="F1627" s="34">
        <v>45308</v>
      </c>
      <c r="G1627" s="36">
        <f ca="1">TODAY()-Table15[Order Invitation Received Date]</f>
        <v>86</v>
      </c>
      <c r="H1627" s="34">
        <v>45308</v>
      </c>
      <c r="I1627" s="36">
        <f ca="1">TODAY()-Table15[Order Placed Date]</f>
        <v>86</v>
      </c>
      <c r="J1627" s="32" t="s">
        <v>588</v>
      </c>
      <c r="K1627" s="32" t="s">
        <v>3998</v>
      </c>
      <c r="L1627" s="32" t="s">
        <v>4045</v>
      </c>
      <c r="M1627" s="32" t="s">
        <v>43</v>
      </c>
      <c r="N1627" s="46" t="s">
        <v>24</v>
      </c>
      <c r="O1627" s="32" t="s">
        <v>25</v>
      </c>
      <c r="P1627" s="32" t="s">
        <v>26</v>
      </c>
    </row>
    <row r="1628" spans="1:16" x14ac:dyDescent="0.25">
      <c r="A1628" s="49" t="s">
        <v>3193</v>
      </c>
      <c r="B1628" s="32" t="s">
        <v>2201</v>
      </c>
      <c r="C1628" s="33">
        <v>43792</v>
      </c>
      <c r="D1628" s="37">
        <f ca="1">TODAY()-Table15[Reservation Placed Date]</f>
        <v>1602</v>
      </c>
      <c r="E1628" s="32" t="s">
        <v>25</v>
      </c>
      <c r="F1628" s="34">
        <v>45308</v>
      </c>
      <c r="G1628" s="36">
        <f ca="1">TODAY()-Table15[Order Invitation Received Date]</f>
        <v>86</v>
      </c>
      <c r="H1628" s="34">
        <v>45308</v>
      </c>
      <c r="I1628" s="36">
        <f ca="1">TODAY()-Table15[Order Placed Date]</f>
        <v>86</v>
      </c>
      <c r="J1628" s="32" t="s">
        <v>21</v>
      </c>
      <c r="K1628" s="32" t="s">
        <v>3194</v>
      </c>
      <c r="L1628" s="32" t="s">
        <v>442</v>
      </c>
      <c r="M1628" s="32" t="s">
        <v>43</v>
      </c>
      <c r="N1628" s="46" t="s">
        <v>24</v>
      </c>
      <c r="O1628" s="32" t="s">
        <v>25</v>
      </c>
      <c r="P1628" s="32" t="s">
        <v>26</v>
      </c>
    </row>
    <row r="1629" spans="1:16" x14ac:dyDescent="0.25">
      <c r="A1629" s="49" t="s">
        <v>792</v>
      </c>
      <c r="B1629" s="32" t="s">
        <v>793</v>
      </c>
      <c r="C1629" s="33">
        <v>43792</v>
      </c>
      <c r="D1629" s="37">
        <f ca="1">TODAY()-Table15[Reservation Placed Date]</f>
        <v>1602</v>
      </c>
      <c r="E1629" s="32" t="s">
        <v>25</v>
      </c>
      <c r="F1629" s="34">
        <v>45270</v>
      </c>
      <c r="G1629" s="36">
        <f ca="1">TODAY()-Table15[Order Invitation Received Date]</f>
        <v>124</v>
      </c>
      <c r="H1629" s="34">
        <v>45270</v>
      </c>
      <c r="I1629" s="36">
        <f ca="1">TODAY()-Table15[Order Placed Date]</f>
        <v>124</v>
      </c>
      <c r="J1629" s="32" t="s">
        <v>427</v>
      </c>
      <c r="K1629" s="32" t="s">
        <v>794</v>
      </c>
      <c r="L1629" s="32" t="s">
        <v>795</v>
      </c>
      <c r="M1629" s="32" t="s">
        <v>43</v>
      </c>
      <c r="N1629" s="46" t="s">
        <v>24</v>
      </c>
      <c r="O1629" s="32" t="s">
        <v>25</v>
      </c>
      <c r="P1629" s="32" t="s">
        <v>26</v>
      </c>
    </row>
    <row r="1630" spans="1:16" ht="25.5" x14ac:dyDescent="0.25">
      <c r="A1630" s="49" t="s">
        <v>814</v>
      </c>
      <c r="B1630" s="32" t="s">
        <v>69</v>
      </c>
      <c r="C1630" s="33">
        <v>43792</v>
      </c>
      <c r="D1630" s="37">
        <f ca="1">TODAY()-Table15[Reservation Placed Date]</f>
        <v>1602</v>
      </c>
      <c r="E1630" s="32" t="s">
        <v>25</v>
      </c>
      <c r="F1630" s="34">
        <v>45268</v>
      </c>
      <c r="G1630" s="36">
        <f ca="1">TODAY()-Table15[Order Invitation Received Date]</f>
        <v>126</v>
      </c>
      <c r="H1630" s="34">
        <v>45269</v>
      </c>
      <c r="I1630" s="36">
        <f ca="1">TODAY()-Table15[Order Placed Date]</f>
        <v>125</v>
      </c>
      <c r="J1630" s="32" t="s">
        <v>30</v>
      </c>
      <c r="K1630" s="32" t="s">
        <v>815</v>
      </c>
      <c r="L1630" s="32" t="s">
        <v>816</v>
      </c>
      <c r="M1630" s="32" t="s">
        <v>43</v>
      </c>
      <c r="N1630" s="46" t="s">
        <v>340</v>
      </c>
      <c r="O1630" s="32" t="s">
        <v>25</v>
      </c>
      <c r="P1630" s="32" t="s">
        <v>26</v>
      </c>
    </row>
    <row r="1631" spans="1:16" x14ac:dyDescent="0.25">
      <c r="A1631" s="49" t="s">
        <v>2407</v>
      </c>
      <c r="B1631" s="32" t="s">
        <v>1327</v>
      </c>
      <c r="C1631" s="33">
        <v>43792</v>
      </c>
      <c r="D1631" s="37">
        <f ca="1">TODAY()-Table15[Reservation Placed Date]</f>
        <v>1602</v>
      </c>
      <c r="E1631" s="32" t="s">
        <v>25</v>
      </c>
      <c r="F1631" s="47">
        <v>44949</v>
      </c>
      <c r="G1631" s="48">
        <f ca="1">TODAY()-Table15[Order Invitation Received Date]</f>
        <v>445</v>
      </c>
      <c r="H1631" s="34">
        <v>44949</v>
      </c>
      <c r="I1631" s="36">
        <f ca="1">TODAY()-Table15[Order Placed Date]</f>
        <v>445</v>
      </c>
      <c r="J1631" s="32" t="s">
        <v>427</v>
      </c>
      <c r="K1631" s="32" t="s">
        <v>929</v>
      </c>
      <c r="L1631" s="32" t="s">
        <v>2261</v>
      </c>
      <c r="M1631" s="32" t="s">
        <v>43</v>
      </c>
      <c r="N1631" s="46" t="s">
        <v>24</v>
      </c>
      <c r="O1631" s="32" t="s">
        <v>25</v>
      </c>
      <c r="P1631" s="32" t="s">
        <v>26</v>
      </c>
    </row>
    <row r="1632" spans="1:16" x14ac:dyDescent="0.25">
      <c r="A1632" s="49" t="s">
        <v>3832</v>
      </c>
      <c r="B1632" s="32" t="s">
        <v>308</v>
      </c>
      <c r="C1632" s="33">
        <v>43793</v>
      </c>
      <c r="D1632" s="37">
        <f ca="1">TODAY()-Table15[Reservation Placed Date]</f>
        <v>1601</v>
      </c>
      <c r="E1632" s="32" t="s">
        <v>25</v>
      </c>
      <c r="F1632" s="34">
        <v>45372</v>
      </c>
      <c r="G1632" s="36">
        <f ca="1">TODAY()-Table15[Order Invitation Received Date]</f>
        <v>22</v>
      </c>
      <c r="H1632" s="34">
        <v>45373</v>
      </c>
      <c r="I1632" s="36">
        <f ca="1">TODAY()-Table15[Order Placed Date]</f>
        <v>21</v>
      </c>
      <c r="J1632" s="32" t="s">
        <v>620</v>
      </c>
      <c r="K1632" s="32" t="s">
        <v>3833</v>
      </c>
      <c r="L1632" s="32" t="s">
        <v>3834</v>
      </c>
      <c r="M1632" s="32" t="s">
        <v>43</v>
      </c>
      <c r="N1632" s="46" t="s">
        <v>24</v>
      </c>
      <c r="O1632" s="32" t="s">
        <v>25</v>
      </c>
      <c r="P1632" s="32" t="s">
        <v>26</v>
      </c>
    </row>
    <row r="1633" spans="1:16" x14ac:dyDescent="0.25">
      <c r="A1633" s="49" t="s">
        <v>3434</v>
      </c>
      <c r="B1633" s="32" t="s">
        <v>3418</v>
      </c>
      <c r="C1633" s="33">
        <v>43793</v>
      </c>
      <c r="D1633" s="37">
        <f ca="1">TODAY()-Table15[Reservation Placed Date]</f>
        <v>1601</v>
      </c>
      <c r="E1633" s="32" t="s">
        <v>25</v>
      </c>
      <c r="F1633" s="34">
        <v>45370</v>
      </c>
      <c r="G1633" s="36">
        <f ca="1">TODAY()-Table15[Order Invitation Received Date]</f>
        <v>24</v>
      </c>
      <c r="H1633" s="34">
        <v>45370</v>
      </c>
      <c r="I1633" s="36">
        <f ca="1">TODAY()-Table15[Order Placed Date]</f>
        <v>24</v>
      </c>
      <c r="J1633" s="32" t="s">
        <v>418</v>
      </c>
      <c r="K1633" s="32" t="s">
        <v>3186</v>
      </c>
      <c r="L1633" s="32" t="s">
        <v>1441</v>
      </c>
      <c r="M1633" s="32" t="s">
        <v>43</v>
      </c>
      <c r="N1633" s="46" t="s">
        <v>24</v>
      </c>
      <c r="O1633" s="32" t="s">
        <v>25</v>
      </c>
      <c r="P1633" s="32" t="s">
        <v>26</v>
      </c>
    </row>
    <row r="1634" spans="1:16" x14ac:dyDescent="0.25">
      <c r="A1634" s="49" t="s">
        <v>3821</v>
      </c>
      <c r="B1634" s="32" t="s">
        <v>3356</v>
      </c>
      <c r="C1634" s="33">
        <v>43793</v>
      </c>
      <c r="D1634" s="37">
        <f ca="1">TODAY()-Table15[Reservation Placed Date]</f>
        <v>1601</v>
      </c>
      <c r="E1634" s="46" t="s">
        <v>20</v>
      </c>
      <c r="F1634" s="34">
        <v>45369</v>
      </c>
      <c r="G1634" s="36">
        <f ca="1">TODAY()-Table15[Order Invitation Received Date]</f>
        <v>25</v>
      </c>
      <c r="H1634" s="34">
        <v>45369</v>
      </c>
      <c r="I1634" s="36">
        <f ca="1">TODAY()-Table15[Order Placed Date]</f>
        <v>25</v>
      </c>
      <c r="J1634" s="32" t="s">
        <v>1289</v>
      </c>
      <c r="K1634" s="32" t="s">
        <v>1290</v>
      </c>
      <c r="L1634" s="32" t="s">
        <v>3822</v>
      </c>
      <c r="M1634" s="32" t="s">
        <v>43</v>
      </c>
      <c r="N1634" s="46" t="s">
        <v>340</v>
      </c>
      <c r="O1634" s="32" t="s">
        <v>25</v>
      </c>
      <c r="P1634" s="32" t="s">
        <v>26</v>
      </c>
    </row>
    <row r="1635" spans="1:16" x14ac:dyDescent="0.25">
      <c r="A1635" s="49" t="s">
        <v>3934</v>
      </c>
      <c r="B1635" s="32" t="s">
        <v>308</v>
      </c>
      <c r="C1635" s="33">
        <v>43793</v>
      </c>
      <c r="D1635" s="37">
        <f ca="1">TODAY()-Table15[Reservation Placed Date]</f>
        <v>1601</v>
      </c>
      <c r="E1635" s="32" t="s">
        <v>25</v>
      </c>
      <c r="F1635" s="34">
        <v>45369</v>
      </c>
      <c r="G1635" s="36">
        <f ca="1">TODAY()-Table15[Order Invitation Received Date]</f>
        <v>25</v>
      </c>
      <c r="H1635" s="34">
        <v>45369</v>
      </c>
      <c r="I1635" s="36">
        <f ca="1">TODAY()-Table15[Order Placed Date]</f>
        <v>25</v>
      </c>
      <c r="J1635" s="32" t="s">
        <v>21</v>
      </c>
      <c r="K1635" s="32" t="s">
        <v>3935</v>
      </c>
      <c r="L1635" s="32" t="s">
        <v>3936</v>
      </c>
      <c r="M1635" s="32" t="s">
        <v>43</v>
      </c>
      <c r="N1635" s="46" t="s">
        <v>24</v>
      </c>
      <c r="O1635" s="32" t="s">
        <v>25</v>
      </c>
      <c r="P1635" s="32" t="s">
        <v>26</v>
      </c>
    </row>
    <row r="1636" spans="1:16" x14ac:dyDescent="0.25">
      <c r="A1636" s="49" t="s">
        <v>3328</v>
      </c>
      <c r="B1636" s="32" t="s">
        <v>3313</v>
      </c>
      <c r="C1636" s="33">
        <v>43793</v>
      </c>
      <c r="D1636" s="37">
        <f ca="1">TODAY()-Table15[Reservation Placed Date]</f>
        <v>1601</v>
      </c>
      <c r="E1636" s="32" t="s">
        <v>25</v>
      </c>
      <c r="F1636" s="34">
        <v>45365</v>
      </c>
      <c r="G1636" s="36">
        <f ca="1">TODAY()-Table15[Order Invitation Received Date]</f>
        <v>29</v>
      </c>
      <c r="H1636" s="34">
        <v>45365</v>
      </c>
      <c r="I1636" s="36">
        <f ca="1">TODAY()-Table15[Order Placed Date]</f>
        <v>29</v>
      </c>
      <c r="J1636" s="32" t="s">
        <v>1073</v>
      </c>
      <c r="K1636" s="32" t="s">
        <v>3329</v>
      </c>
      <c r="L1636" s="32" t="s">
        <v>1441</v>
      </c>
      <c r="M1636" s="32" t="s">
        <v>43</v>
      </c>
      <c r="N1636" s="46" t="s">
        <v>340</v>
      </c>
      <c r="O1636" s="32" t="s">
        <v>25</v>
      </c>
      <c r="P1636" s="32" t="s">
        <v>26</v>
      </c>
    </row>
    <row r="1637" spans="1:16" x14ac:dyDescent="0.25">
      <c r="A1637" s="49" t="s">
        <v>3328</v>
      </c>
      <c r="B1637" s="32" t="s">
        <v>3313</v>
      </c>
      <c r="C1637" s="33">
        <v>43793</v>
      </c>
      <c r="D1637" s="37">
        <f ca="1">TODAY()-Table15[Reservation Placed Date]</f>
        <v>1601</v>
      </c>
      <c r="E1637" s="32" t="s">
        <v>25</v>
      </c>
      <c r="F1637" s="34">
        <v>45365</v>
      </c>
      <c r="G1637" s="36">
        <f ca="1">TODAY()-Table15[Order Invitation Received Date]</f>
        <v>29</v>
      </c>
      <c r="H1637" s="34">
        <v>45336</v>
      </c>
      <c r="I1637" s="36">
        <f ca="1">TODAY()-Table15[Order Placed Date]</f>
        <v>58</v>
      </c>
      <c r="J1637" s="32" t="s">
        <v>1073</v>
      </c>
      <c r="K1637" s="32" t="s">
        <v>910</v>
      </c>
      <c r="L1637" s="32" t="s">
        <v>1441</v>
      </c>
      <c r="M1637" s="32" t="s">
        <v>43</v>
      </c>
      <c r="N1637" s="46" t="s">
        <v>340</v>
      </c>
      <c r="O1637" s="32" t="s">
        <v>25</v>
      </c>
      <c r="P1637" s="32" t="s">
        <v>26</v>
      </c>
    </row>
    <row r="1638" spans="1:16" x14ac:dyDescent="0.25">
      <c r="A1638" s="49" t="s">
        <v>3089</v>
      </c>
      <c r="B1638" s="32" t="s">
        <v>671</v>
      </c>
      <c r="C1638" s="33">
        <v>43793</v>
      </c>
      <c r="D1638" s="37">
        <f ca="1">TODAY()-Table15[Reservation Placed Date]</f>
        <v>1601</v>
      </c>
      <c r="E1638" s="32" t="s">
        <v>25</v>
      </c>
      <c r="F1638" s="34">
        <v>45349</v>
      </c>
      <c r="G1638" s="36">
        <f ca="1">TODAY()-Table15[Order Invitation Received Date]</f>
        <v>45</v>
      </c>
      <c r="H1638" s="34">
        <v>45353</v>
      </c>
      <c r="I1638" s="36">
        <f ca="1">TODAY()-Table15[Order Placed Date]</f>
        <v>41</v>
      </c>
      <c r="J1638" s="32" t="s">
        <v>180</v>
      </c>
      <c r="K1638" s="32" t="s">
        <v>3090</v>
      </c>
      <c r="L1638" s="32" t="s">
        <v>1441</v>
      </c>
      <c r="M1638" s="32" t="s">
        <v>43</v>
      </c>
      <c r="N1638" s="46" t="s">
        <v>24</v>
      </c>
      <c r="O1638" s="32" t="s">
        <v>25</v>
      </c>
      <c r="P1638" s="32" t="s">
        <v>26</v>
      </c>
    </row>
    <row r="1639" spans="1:16" ht="25.5" x14ac:dyDescent="0.25">
      <c r="A1639" s="49" t="s">
        <v>3347</v>
      </c>
      <c r="B1639" s="32" t="s">
        <v>92</v>
      </c>
      <c r="C1639" s="33">
        <v>43793</v>
      </c>
      <c r="D1639" s="37">
        <f ca="1">TODAY()-Table15[Reservation Placed Date]</f>
        <v>1601</v>
      </c>
      <c r="E1639" s="32" t="s">
        <v>25</v>
      </c>
      <c r="F1639" s="34">
        <v>45349</v>
      </c>
      <c r="G1639" s="36">
        <f ca="1">TODAY()-Table15[Order Invitation Received Date]</f>
        <v>45</v>
      </c>
      <c r="H1639" s="34">
        <v>45352</v>
      </c>
      <c r="I1639" s="36">
        <f ca="1">TODAY()-Table15[Order Placed Date]</f>
        <v>42</v>
      </c>
      <c r="J1639" s="32" t="s">
        <v>21</v>
      </c>
      <c r="K1639" s="32" t="s">
        <v>3348</v>
      </c>
      <c r="L1639" s="32" t="s">
        <v>3349</v>
      </c>
      <c r="M1639" s="32" t="s">
        <v>43</v>
      </c>
      <c r="N1639" s="46" t="s">
        <v>340</v>
      </c>
      <c r="O1639" s="32" t="s">
        <v>25</v>
      </c>
      <c r="P1639" s="32" t="s">
        <v>26</v>
      </c>
    </row>
    <row r="1640" spans="1:16" x14ac:dyDescent="0.25">
      <c r="A1640" s="49" t="s">
        <v>670</v>
      </c>
      <c r="B1640" s="32" t="s">
        <v>671</v>
      </c>
      <c r="C1640" s="33">
        <v>43793</v>
      </c>
      <c r="D1640" s="37">
        <f ca="1">TODAY()-Table15[Reservation Placed Date]</f>
        <v>1601</v>
      </c>
      <c r="E1640" s="32" t="s">
        <v>25</v>
      </c>
      <c r="F1640" s="34">
        <v>45275</v>
      </c>
      <c r="G1640" s="36">
        <f ca="1">TODAY()-Table15[Order Invitation Received Date]</f>
        <v>119</v>
      </c>
      <c r="H1640" s="34">
        <v>45275</v>
      </c>
      <c r="I1640" s="36">
        <f ca="1">TODAY()-Table15[Order Placed Date]</f>
        <v>119</v>
      </c>
      <c r="J1640" s="32" t="s">
        <v>440</v>
      </c>
      <c r="K1640" s="32" t="s">
        <v>672</v>
      </c>
      <c r="L1640" s="32" t="s">
        <v>458</v>
      </c>
      <c r="M1640" s="32" t="s">
        <v>43</v>
      </c>
      <c r="N1640" s="46" t="s">
        <v>24</v>
      </c>
      <c r="O1640" s="32" t="s">
        <v>25</v>
      </c>
      <c r="P1640" s="32" t="s">
        <v>26</v>
      </c>
    </row>
    <row r="1641" spans="1:16" x14ac:dyDescent="0.25">
      <c r="A1641" s="49" t="s">
        <v>801</v>
      </c>
      <c r="B1641" s="32" t="s">
        <v>59</v>
      </c>
      <c r="C1641" s="33">
        <v>43793</v>
      </c>
      <c r="D1641" s="37">
        <f ca="1">TODAY()-Table15[Reservation Placed Date]</f>
        <v>1601</v>
      </c>
      <c r="E1641" s="32" t="s">
        <v>25</v>
      </c>
      <c r="F1641" s="34">
        <v>45268</v>
      </c>
      <c r="G1641" s="36">
        <f ca="1">TODAY()-Table15[Order Invitation Received Date]</f>
        <v>126</v>
      </c>
      <c r="H1641" s="34">
        <v>45268</v>
      </c>
      <c r="I1641" s="36">
        <f ca="1">TODAY()-Table15[Order Placed Date]</f>
        <v>126</v>
      </c>
      <c r="J1641" s="32" t="s">
        <v>36</v>
      </c>
      <c r="K1641" s="32" t="s">
        <v>51</v>
      </c>
      <c r="L1641" s="32" t="s">
        <v>230</v>
      </c>
      <c r="M1641" s="32" t="s">
        <v>43</v>
      </c>
      <c r="N1641" s="46" t="s">
        <v>24</v>
      </c>
      <c r="O1641" s="32" t="s">
        <v>25</v>
      </c>
      <c r="P1641" s="32" t="s">
        <v>26</v>
      </c>
    </row>
    <row r="1642" spans="1:16" x14ac:dyDescent="0.25">
      <c r="A1642" s="49" t="s">
        <v>525</v>
      </c>
      <c r="B1642" s="32" t="s">
        <v>69</v>
      </c>
      <c r="C1642" s="33">
        <v>43793</v>
      </c>
      <c r="D1642" s="37">
        <f ca="1">TODAY()-Table15[Reservation Placed Date]</f>
        <v>1601</v>
      </c>
      <c r="E1642" s="32" t="s">
        <v>25</v>
      </c>
      <c r="F1642" s="34">
        <v>45268</v>
      </c>
      <c r="G1642" s="36">
        <f ca="1">TODAY()-Table15[Order Invitation Received Date]</f>
        <v>126</v>
      </c>
      <c r="H1642" s="34">
        <v>45270</v>
      </c>
      <c r="I1642" s="36">
        <f ca="1">TODAY()-Table15[Order Placed Date]</f>
        <v>124</v>
      </c>
      <c r="J1642" s="32" t="s">
        <v>36</v>
      </c>
      <c r="K1642" s="32" t="s">
        <v>526</v>
      </c>
      <c r="L1642" s="32" t="s">
        <v>66</v>
      </c>
      <c r="M1642" s="32" t="s">
        <v>43</v>
      </c>
      <c r="N1642" s="46" t="s">
        <v>24</v>
      </c>
      <c r="O1642" s="32" t="s">
        <v>25</v>
      </c>
      <c r="P1642" s="32" t="s">
        <v>26</v>
      </c>
    </row>
    <row r="1643" spans="1:16" x14ac:dyDescent="0.25">
      <c r="A1643" s="49" t="s">
        <v>4054</v>
      </c>
      <c r="B1643" s="32" t="s">
        <v>3918</v>
      </c>
      <c r="C1643" s="33">
        <v>43794</v>
      </c>
      <c r="D1643" s="37">
        <f ca="1">TODAY()-Table15[Reservation Placed Date]</f>
        <v>1600</v>
      </c>
      <c r="E1643" s="32" t="s">
        <v>25</v>
      </c>
      <c r="F1643" s="34">
        <v>45387</v>
      </c>
      <c r="G1643" s="36">
        <f ca="1">TODAY()-Table15[Order Invitation Received Date]</f>
        <v>7</v>
      </c>
      <c r="H1643" s="34">
        <v>45387</v>
      </c>
      <c r="I1643" s="36">
        <f ca="1">TODAY()-Table15[Order Placed Date]</f>
        <v>7</v>
      </c>
      <c r="J1643" s="32" t="s">
        <v>486</v>
      </c>
      <c r="K1643" s="32" t="s">
        <v>1222</v>
      </c>
      <c r="L1643" s="32" t="s">
        <v>4055</v>
      </c>
      <c r="M1643" s="32" t="s">
        <v>43</v>
      </c>
      <c r="N1643" s="46" t="s">
        <v>340</v>
      </c>
      <c r="O1643" s="32" t="s">
        <v>25</v>
      </c>
      <c r="P1643" s="32" t="s">
        <v>26</v>
      </c>
    </row>
    <row r="1644" spans="1:16" x14ac:dyDescent="0.25">
      <c r="A1644" s="49" t="s">
        <v>3954</v>
      </c>
      <c r="B1644" s="32" t="s">
        <v>414</v>
      </c>
      <c r="C1644" s="33">
        <v>43794</v>
      </c>
      <c r="D1644" s="37">
        <f ca="1">TODAY()-Table15[Reservation Placed Date]</f>
        <v>1600</v>
      </c>
      <c r="E1644" s="32" t="s">
        <v>25</v>
      </c>
      <c r="F1644" s="34">
        <v>45384</v>
      </c>
      <c r="G1644" s="36">
        <f ca="1">TODAY()-Table15[Order Invitation Received Date]</f>
        <v>10</v>
      </c>
      <c r="H1644" s="34">
        <v>45384</v>
      </c>
      <c r="I1644" s="36">
        <f ca="1">TODAY()-Table15[Order Placed Date]</f>
        <v>10</v>
      </c>
      <c r="J1644" s="32" t="s">
        <v>119</v>
      </c>
      <c r="K1644" s="32" t="s">
        <v>2546</v>
      </c>
      <c r="L1644" s="32" t="s">
        <v>3955</v>
      </c>
      <c r="M1644" s="32" t="s">
        <v>43</v>
      </c>
      <c r="N1644" s="46" t="s">
        <v>24</v>
      </c>
      <c r="O1644" s="46" t="s">
        <v>20</v>
      </c>
      <c r="P1644" s="32" t="s">
        <v>26</v>
      </c>
    </row>
    <row r="1645" spans="1:16" x14ac:dyDescent="0.25">
      <c r="A1645" s="49" t="s">
        <v>4000</v>
      </c>
      <c r="B1645" s="32" t="s">
        <v>3927</v>
      </c>
      <c r="C1645" s="33">
        <v>43794</v>
      </c>
      <c r="D1645" s="37">
        <f ca="1">TODAY()-Table15[Reservation Placed Date]</f>
        <v>1600</v>
      </c>
      <c r="E1645" s="46" t="s">
        <v>20</v>
      </c>
      <c r="F1645" s="34">
        <v>45382</v>
      </c>
      <c r="G1645" s="36">
        <f ca="1">TODAY()-Table15[Order Invitation Received Date]</f>
        <v>12</v>
      </c>
      <c r="H1645" s="34">
        <v>45382</v>
      </c>
      <c r="I1645" s="36">
        <f ca="1">TODAY()-Table15[Order Placed Date]</f>
        <v>12</v>
      </c>
      <c r="J1645" s="32" t="s">
        <v>36</v>
      </c>
      <c r="K1645" s="32" t="s">
        <v>2859</v>
      </c>
      <c r="L1645" s="32" t="s">
        <v>4001</v>
      </c>
      <c r="M1645" s="32" t="s">
        <v>43</v>
      </c>
      <c r="N1645" s="46" t="s">
        <v>24</v>
      </c>
      <c r="O1645" s="32" t="s">
        <v>25</v>
      </c>
      <c r="P1645" s="32" t="s">
        <v>26</v>
      </c>
    </row>
    <row r="1646" spans="1:16" x14ac:dyDescent="0.25">
      <c r="A1646" s="49" t="s">
        <v>3922</v>
      </c>
      <c r="B1646" s="32" t="s">
        <v>2801</v>
      </c>
      <c r="C1646" s="33">
        <v>43794</v>
      </c>
      <c r="D1646" s="37">
        <f ca="1">TODAY()-Table15[Reservation Placed Date]</f>
        <v>1600</v>
      </c>
      <c r="E1646" s="32" t="s">
        <v>25</v>
      </c>
      <c r="F1646" s="34">
        <v>45382</v>
      </c>
      <c r="G1646" s="36">
        <f ca="1">TODAY()-Table15[Order Invitation Received Date]</f>
        <v>12</v>
      </c>
      <c r="H1646" s="34">
        <v>45382</v>
      </c>
      <c r="I1646" s="36">
        <f ca="1">TODAY()-Table15[Order Placed Date]</f>
        <v>12</v>
      </c>
      <c r="J1646" s="32" t="s">
        <v>253</v>
      </c>
      <c r="K1646" s="32" t="s">
        <v>1049</v>
      </c>
      <c r="L1646" s="32" t="s">
        <v>2140</v>
      </c>
      <c r="M1646" s="32" t="s">
        <v>43</v>
      </c>
      <c r="N1646" s="46" t="s">
        <v>24</v>
      </c>
      <c r="O1646" s="32" t="s">
        <v>25</v>
      </c>
      <c r="P1646" s="32" t="s">
        <v>26</v>
      </c>
    </row>
    <row r="1647" spans="1:16" x14ac:dyDescent="0.25">
      <c r="A1647" s="49" t="s">
        <v>3923</v>
      </c>
      <c r="B1647" s="32" t="s">
        <v>3798</v>
      </c>
      <c r="C1647" s="33">
        <v>43794</v>
      </c>
      <c r="D1647" s="37">
        <f ca="1">TODAY()-Table15[Reservation Placed Date]</f>
        <v>1600</v>
      </c>
      <c r="E1647" s="32" t="s">
        <v>25</v>
      </c>
      <c r="F1647" s="34">
        <v>45382</v>
      </c>
      <c r="G1647" s="36">
        <f ca="1">TODAY()-Table15[Order Invitation Received Date]</f>
        <v>12</v>
      </c>
      <c r="H1647" s="34">
        <v>45382</v>
      </c>
      <c r="I1647" s="36">
        <f ca="1">TODAY()-Table15[Order Placed Date]</f>
        <v>12</v>
      </c>
      <c r="J1647" s="32" t="s">
        <v>134</v>
      </c>
      <c r="K1647" s="32" t="s">
        <v>1955</v>
      </c>
      <c r="L1647" s="32" t="s">
        <v>1441</v>
      </c>
      <c r="M1647" s="32" t="s">
        <v>43</v>
      </c>
      <c r="N1647" s="46" t="s">
        <v>24</v>
      </c>
      <c r="O1647" s="32" t="s">
        <v>25</v>
      </c>
      <c r="P1647" s="32" t="s">
        <v>26</v>
      </c>
    </row>
    <row r="1648" spans="1:16" x14ac:dyDescent="0.25">
      <c r="A1648" s="49" t="s">
        <v>3787</v>
      </c>
      <c r="B1648" s="32" t="s">
        <v>2801</v>
      </c>
      <c r="C1648" s="33">
        <v>43794</v>
      </c>
      <c r="D1648" s="37">
        <f ca="1">TODAY()-Table15[Reservation Placed Date]</f>
        <v>1600</v>
      </c>
      <c r="E1648" s="32" t="s">
        <v>25</v>
      </c>
      <c r="F1648" s="34">
        <v>45372</v>
      </c>
      <c r="G1648" s="36">
        <f ca="1">TODAY()-Table15[Order Invitation Received Date]</f>
        <v>22</v>
      </c>
      <c r="H1648" s="34">
        <v>45372</v>
      </c>
      <c r="I1648" s="36">
        <f ca="1">TODAY()-Table15[Order Placed Date]</f>
        <v>22</v>
      </c>
      <c r="J1648" s="32" t="s">
        <v>238</v>
      </c>
      <c r="K1648" s="32" t="s">
        <v>3788</v>
      </c>
      <c r="L1648" s="32" t="s">
        <v>1441</v>
      </c>
      <c r="M1648" s="32" t="s">
        <v>43</v>
      </c>
      <c r="N1648" s="46" t="s">
        <v>24</v>
      </c>
      <c r="O1648" s="32" t="s">
        <v>25</v>
      </c>
      <c r="P1648" s="32" t="s">
        <v>26</v>
      </c>
    </row>
    <row r="1649" spans="1:16" x14ac:dyDescent="0.25">
      <c r="A1649" s="49" t="s">
        <v>2956</v>
      </c>
      <c r="B1649" s="32" t="s">
        <v>2828</v>
      </c>
      <c r="C1649" s="33">
        <v>43794</v>
      </c>
      <c r="D1649" s="37">
        <f ca="1">TODAY()-Table15[Reservation Placed Date]</f>
        <v>1600</v>
      </c>
      <c r="E1649" s="32" t="s">
        <v>25</v>
      </c>
      <c r="F1649" s="34">
        <v>45343</v>
      </c>
      <c r="G1649" s="36">
        <f ca="1">TODAY()-Table15[Order Invitation Received Date]</f>
        <v>51</v>
      </c>
      <c r="H1649" s="34">
        <v>45343</v>
      </c>
      <c r="I1649" s="36">
        <f ca="1">TODAY()-Table15[Order Placed Date]</f>
        <v>51</v>
      </c>
      <c r="J1649" s="32" t="s">
        <v>660</v>
      </c>
      <c r="K1649" s="32" t="s">
        <v>32</v>
      </c>
      <c r="L1649" s="32" t="s">
        <v>32</v>
      </c>
      <c r="M1649" s="32" t="s">
        <v>43</v>
      </c>
      <c r="N1649" s="46" t="s">
        <v>340</v>
      </c>
      <c r="O1649" s="32" t="s">
        <v>25</v>
      </c>
      <c r="P1649" s="32" t="s">
        <v>26</v>
      </c>
    </row>
    <row r="1650" spans="1:16" x14ac:dyDescent="0.25">
      <c r="A1650" s="49" t="s">
        <v>2500</v>
      </c>
      <c r="B1650" s="32" t="s">
        <v>2501</v>
      </c>
      <c r="C1650" s="33">
        <v>43794</v>
      </c>
      <c r="D1650" s="37">
        <f ca="1">TODAY()-Table15[Reservation Placed Date]</f>
        <v>1600</v>
      </c>
      <c r="E1650" s="32" t="s">
        <v>25</v>
      </c>
      <c r="F1650" s="34">
        <v>45268</v>
      </c>
      <c r="G1650" s="36">
        <f ca="1">TODAY()-Table15[Order Invitation Received Date]</f>
        <v>126</v>
      </c>
      <c r="H1650" s="34">
        <v>45268</v>
      </c>
      <c r="I1650" s="36">
        <f ca="1">TODAY()-Table15[Order Placed Date]</f>
        <v>126</v>
      </c>
      <c r="J1650" s="32" t="s">
        <v>36</v>
      </c>
      <c r="K1650" s="32" t="s">
        <v>2502</v>
      </c>
      <c r="L1650" s="32" t="s">
        <v>2503</v>
      </c>
      <c r="M1650" s="32" t="s">
        <v>43</v>
      </c>
      <c r="N1650" s="46" t="s">
        <v>24</v>
      </c>
      <c r="O1650" s="32" t="s">
        <v>25</v>
      </c>
      <c r="P1650" s="32" t="s">
        <v>26</v>
      </c>
    </row>
    <row r="1651" spans="1:16" x14ac:dyDescent="0.25">
      <c r="A1651" s="49" t="s">
        <v>4052</v>
      </c>
      <c r="B1651" s="32" t="s">
        <v>4053</v>
      </c>
      <c r="C1651" s="33">
        <v>43795</v>
      </c>
      <c r="D1651" s="37">
        <f ca="1">TODAY()-Table15[Reservation Placed Date]</f>
        <v>1599</v>
      </c>
      <c r="E1651" s="32" t="s">
        <v>25</v>
      </c>
      <c r="F1651" s="34">
        <v>45387</v>
      </c>
      <c r="G1651" s="36">
        <f ca="1">TODAY()-Table15[Order Invitation Received Date]</f>
        <v>7</v>
      </c>
      <c r="H1651" s="34">
        <v>45389</v>
      </c>
      <c r="I1651" s="36">
        <f ca="1">TODAY()-Table15[Order Placed Date]</f>
        <v>5</v>
      </c>
      <c r="J1651" s="32" t="s">
        <v>593</v>
      </c>
      <c r="K1651" s="32" t="s">
        <v>2551</v>
      </c>
      <c r="L1651" s="32" t="s">
        <v>1441</v>
      </c>
      <c r="M1651" s="32" t="s">
        <v>43</v>
      </c>
      <c r="N1651" s="46" t="s">
        <v>24</v>
      </c>
      <c r="O1651" s="32" t="s">
        <v>25</v>
      </c>
      <c r="P1651" s="32" t="s">
        <v>26</v>
      </c>
    </row>
    <row r="1652" spans="1:16" x14ac:dyDescent="0.25">
      <c r="A1652" s="49" t="e">
        <v>#VALUE!</v>
      </c>
      <c r="B1652" s="32" t="s">
        <v>414</v>
      </c>
      <c r="C1652" s="33">
        <v>43795</v>
      </c>
      <c r="D1652" s="37">
        <f ca="1">TODAY()-Table15[Reservation Placed Date]</f>
        <v>1599</v>
      </c>
      <c r="E1652" s="32" t="s">
        <v>25</v>
      </c>
      <c r="F1652" s="34">
        <v>45387</v>
      </c>
      <c r="G1652" s="36">
        <f ca="1">TODAY()-Table15[Order Invitation Received Date]</f>
        <v>7</v>
      </c>
      <c r="H1652" s="34">
        <v>45387</v>
      </c>
      <c r="I1652" s="36">
        <f ca="1">TODAY()-Table15[Order Placed Date]</f>
        <v>7</v>
      </c>
      <c r="J1652" s="32" t="s">
        <v>604</v>
      </c>
      <c r="K1652" s="32" t="s">
        <v>183</v>
      </c>
      <c r="L1652" s="32" t="s">
        <v>1441</v>
      </c>
      <c r="M1652" s="32" t="s">
        <v>43</v>
      </c>
      <c r="N1652" s="46" t="s">
        <v>340</v>
      </c>
      <c r="O1652" s="32" t="s">
        <v>25</v>
      </c>
      <c r="P1652" s="32" t="s">
        <v>26</v>
      </c>
    </row>
    <row r="1653" spans="1:16" x14ac:dyDescent="0.25">
      <c r="A1653" s="49" t="s">
        <v>2528</v>
      </c>
      <c r="B1653" s="32" t="s">
        <v>2201</v>
      </c>
      <c r="C1653" s="33">
        <v>43796</v>
      </c>
      <c r="D1653" s="37">
        <f ca="1">TODAY()-Table15[Reservation Placed Date]</f>
        <v>1598</v>
      </c>
      <c r="E1653" s="32" t="s">
        <v>25</v>
      </c>
      <c r="F1653" s="34">
        <v>45308</v>
      </c>
      <c r="G1653" s="36">
        <f ca="1">TODAY()-Table15[Order Invitation Received Date]</f>
        <v>86</v>
      </c>
      <c r="H1653" s="34">
        <v>45309</v>
      </c>
      <c r="I1653" s="36">
        <f ca="1">TODAY()-Table15[Order Placed Date]</f>
        <v>85</v>
      </c>
      <c r="J1653" s="32" t="s">
        <v>399</v>
      </c>
      <c r="K1653" s="32" t="s">
        <v>978</v>
      </c>
      <c r="L1653" s="32" t="s">
        <v>469</v>
      </c>
      <c r="M1653" s="32" t="s">
        <v>43</v>
      </c>
      <c r="N1653" s="46" t="s">
        <v>24</v>
      </c>
      <c r="O1653" s="32" t="s">
        <v>25</v>
      </c>
      <c r="P1653" s="32" t="s">
        <v>26</v>
      </c>
    </row>
    <row r="1654" spans="1:16" x14ac:dyDescent="0.25">
      <c r="A1654" s="49" t="s">
        <v>197</v>
      </c>
      <c r="B1654" s="32" t="s">
        <v>46</v>
      </c>
      <c r="C1654" s="33">
        <v>43796</v>
      </c>
      <c r="D1654" s="37">
        <f ca="1">TODAY()-Table15[Reservation Placed Date]</f>
        <v>1598</v>
      </c>
      <c r="E1654" s="32" t="s">
        <v>25</v>
      </c>
      <c r="F1654" s="34">
        <v>45268</v>
      </c>
      <c r="G1654" s="36">
        <f ca="1">TODAY()-Table15[Order Invitation Received Date]</f>
        <v>126</v>
      </c>
      <c r="H1654" s="34">
        <v>45269</v>
      </c>
      <c r="I1654" s="36">
        <f ca="1">TODAY()-Table15[Order Placed Date]</f>
        <v>125</v>
      </c>
      <c r="J1654" s="32" t="s">
        <v>30</v>
      </c>
      <c r="K1654" s="32" t="s">
        <v>266</v>
      </c>
      <c r="L1654" s="32" t="s">
        <v>267</v>
      </c>
      <c r="M1654" s="32" t="s">
        <v>43</v>
      </c>
      <c r="N1654" s="46"/>
      <c r="O1654" s="32" t="s">
        <v>25</v>
      </c>
      <c r="P1654" s="32" t="s">
        <v>26</v>
      </c>
    </row>
    <row r="1655" spans="1:16" x14ac:dyDescent="0.25">
      <c r="A1655" s="49" t="s">
        <v>2058</v>
      </c>
      <c r="B1655" s="32" t="s">
        <v>2059</v>
      </c>
      <c r="C1655" s="33">
        <v>43797</v>
      </c>
      <c r="D1655" s="37">
        <f ca="1">TODAY()-Table15[Reservation Placed Date]</f>
        <v>1597</v>
      </c>
      <c r="E1655" s="32" t="s">
        <v>25</v>
      </c>
      <c r="F1655" s="34">
        <v>45302</v>
      </c>
      <c r="G1655" s="36">
        <f ca="1">TODAY()-Table15[Order Invitation Received Date]</f>
        <v>92</v>
      </c>
      <c r="H1655" s="34">
        <v>45302</v>
      </c>
      <c r="I1655" s="36">
        <f ca="1">TODAY()-Table15[Order Placed Date]</f>
        <v>92</v>
      </c>
      <c r="J1655" s="32" t="s">
        <v>36</v>
      </c>
      <c r="K1655" s="32" t="s">
        <v>81</v>
      </c>
      <c r="L1655" s="32" t="s">
        <v>1500</v>
      </c>
      <c r="M1655" s="32" t="s">
        <v>43</v>
      </c>
      <c r="N1655" s="46" t="s">
        <v>340</v>
      </c>
      <c r="O1655" s="32" t="s">
        <v>25</v>
      </c>
      <c r="P1655" s="32" t="s">
        <v>26</v>
      </c>
    </row>
    <row r="1656" spans="1:16" x14ac:dyDescent="0.25">
      <c r="A1656" s="49" t="s">
        <v>1032</v>
      </c>
      <c r="B1656" s="32" t="s">
        <v>29</v>
      </c>
      <c r="C1656" s="33">
        <v>43797</v>
      </c>
      <c r="D1656" s="37">
        <f ca="1">TODAY()-Table15[Reservation Placed Date]</f>
        <v>1597</v>
      </c>
      <c r="E1656" s="32" t="s">
        <v>25</v>
      </c>
      <c r="F1656" s="34">
        <v>45280</v>
      </c>
      <c r="G1656" s="36">
        <f ca="1">TODAY()-Table15[Order Invitation Received Date]</f>
        <v>114</v>
      </c>
      <c r="H1656" s="34">
        <v>45280</v>
      </c>
      <c r="I1656" s="36">
        <f ca="1">TODAY()-Table15[Order Placed Date]</f>
        <v>114</v>
      </c>
      <c r="J1656" s="32" t="s">
        <v>399</v>
      </c>
      <c r="K1656" s="32" t="s">
        <v>1033</v>
      </c>
      <c r="L1656" s="32" t="s">
        <v>655</v>
      </c>
      <c r="M1656" s="32" t="s">
        <v>43</v>
      </c>
      <c r="N1656" s="46" t="s">
        <v>24</v>
      </c>
      <c r="O1656" s="32" t="s">
        <v>25</v>
      </c>
      <c r="P1656" s="32" t="s">
        <v>26</v>
      </c>
    </row>
    <row r="1657" spans="1:16" x14ac:dyDescent="0.25">
      <c r="A1657" s="49" t="s">
        <v>1760</v>
      </c>
      <c r="B1657" s="32" t="s">
        <v>1761</v>
      </c>
      <c r="C1657" s="33">
        <v>43797</v>
      </c>
      <c r="D1657" s="37">
        <f ca="1">TODAY()-Table15[Reservation Placed Date]</f>
        <v>1597</v>
      </c>
      <c r="E1657" s="32" t="s">
        <v>25</v>
      </c>
      <c r="F1657" s="34">
        <v>45260</v>
      </c>
      <c r="G1657" s="36">
        <f ca="1">TODAY()-Table15[Order Invitation Received Date]</f>
        <v>134</v>
      </c>
      <c r="H1657" s="34">
        <v>45274</v>
      </c>
      <c r="I1657" s="36">
        <f ca="1">TODAY()-Table15[Order Placed Date]</f>
        <v>120</v>
      </c>
      <c r="J1657" s="32" t="s">
        <v>418</v>
      </c>
      <c r="K1657" s="32" t="s">
        <v>1762</v>
      </c>
      <c r="L1657" s="32" t="s">
        <v>42</v>
      </c>
      <c r="M1657" s="32" t="s">
        <v>43</v>
      </c>
      <c r="N1657" s="46" t="s">
        <v>24</v>
      </c>
      <c r="O1657" s="32" t="s">
        <v>25</v>
      </c>
      <c r="P1657" s="32" t="s">
        <v>26</v>
      </c>
    </row>
    <row r="1658" spans="1:16" x14ac:dyDescent="0.25">
      <c r="A1658" s="49" t="s">
        <v>2750</v>
      </c>
      <c r="B1658" s="32" t="s">
        <v>210</v>
      </c>
      <c r="C1658" s="33">
        <v>43798</v>
      </c>
      <c r="D1658" s="37">
        <f ca="1">TODAY()-Table15[Reservation Placed Date]</f>
        <v>1596</v>
      </c>
      <c r="E1658" s="32" t="s">
        <v>25</v>
      </c>
      <c r="F1658" s="34">
        <v>45309</v>
      </c>
      <c r="G1658" s="36">
        <f ca="1">TODAY()-Table15[Order Invitation Received Date]</f>
        <v>85</v>
      </c>
      <c r="H1658" s="34">
        <v>45309</v>
      </c>
      <c r="I1658" s="36">
        <f ca="1">TODAY()-Table15[Order Placed Date]</f>
        <v>85</v>
      </c>
      <c r="J1658" s="32" t="s">
        <v>2597</v>
      </c>
      <c r="K1658" s="32" t="s">
        <v>269</v>
      </c>
      <c r="L1658" s="32" t="s">
        <v>269</v>
      </c>
      <c r="M1658" s="32" t="s">
        <v>43</v>
      </c>
      <c r="N1658" s="46" t="s">
        <v>24</v>
      </c>
      <c r="O1658" s="32" t="s">
        <v>25</v>
      </c>
      <c r="P1658" s="32" t="s">
        <v>26</v>
      </c>
    </row>
    <row r="1659" spans="1:16" x14ac:dyDescent="0.25">
      <c r="A1659" s="49" t="s">
        <v>2614</v>
      </c>
      <c r="B1659" s="32" t="s">
        <v>69</v>
      </c>
      <c r="C1659" s="33">
        <v>43798</v>
      </c>
      <c r="D1659" s="37">
        <f ca="1">TODAY()-Table15[Reservation Placed Date]</f>
        <v>1596</v>
      </c>
      <c r="E1659" s="32" t="s">
        <v>25</v>
      </c>
      <c r="F1659" s="34">
        <v>45279</v>
      </c>
      <c r="G1659" s="36">
        <f ca="1">TODAY()-Table15[Order Invitation Received Date]</f>
        <v>115</v>
      </c>
      <c r="H1659" s="34">
        <v>45289</v>
      </c>
      <c r="I1659" s="36">
        <f ca="1">TODAY()-Table15[Order Placed Date]</f>
        <v>105</v>
      </c>
      <c r="J1659" s="32" t="s">
        <v>427</v>
      </c>
      <c r="K1659" s="32" t="s">
        <v>788</v>
      </c>
      <c r="L1659" s="32" t="s">
        <v>2615</v>
      </c>
      <c r="M1659" s="32" t="s">
        <v>43</v>
      </c>
      <c r="N1659" s="46" t="s">
        <v>24</v>
      </c>
      <c r="O1659" s="32" t="s">
        <v>25</v>
      </c>
      <c r="P1659" s="32" t="s">
        <v>26</v>
      </c>
    </row>
    <row r="1660" spans="1:16" x14ac:dyDescent="0.25">
      <c r="A1660" s="49" t="s">
        <v>293</v>
      </c>
      <c r="B1660" s="32" t="s">
        <v>19</v>
      </c>
      <c r="C1660" s="33">
        <v>43798</v>
      </c>
      <c r="D1660" s="37">
        <f ca="1">TODAY()-Table15[Reservation Placed Date]</f>
        <v>1596</v>
      </c>
      <c r="E1660" s="32" t="s">
        <v>25</v>
      </c>
      <c r="F1660" s="34">
        <v>45268</v>
      </c>
      <c r="G1660" s="36">
        <f ca="1">TODAY()-Table15[Order Invitation Received Date]</f>
        <v>126</v>
      </c>
      <c r="H1660" s="34">
        <v>45269</v>
      </c>
      <c r="I1660" s="36">
        <f ca="1">TODAY()-Table15[Order Placed Date]</f>
        <v>125</v>
      </c>
      <c r="J1660" s="32" t="s">
        <v>36</v>
      </c>
      <c r="K1660" s="32" t="s">
        <v>25</v>
      </c>
      <c r="L1660" s="40">
        <v>45292</v>
      </c>
      <c r="M1660" s="32" t="s">
        <v>43</v>
      </c>
      <c r="N1660" s="46"/>
      <c r="O1660" s="32" t="s">
        <v>25</v>
      </c>
      <c r="P1660" s="32" t="s">
        <v>26</v>
      </c>
    </row>
    <row r="1661" spans="1:16" x14ac:dyDescent="0.25">
      <c r="A1661" s="49" t="s">
        <v>2932</v>
      </c>
      <c r="B1661" s="32" t="s">
        <v>1327</v>
      </c>
      <c r="C1661" s="33">
        <v>43799</v>
      </c>
      <c r="D1661" s="37">
        <f ca="1">TODAY()-Table15[Reservation Placed Date]</f>
        <v>1595</v>
      </c>
      <c r="E1661" s="32" t="s">
        <v>25</v>
      </c>
      <c r="F1661" s="34">
        <v>45309</v>
      </c>
      <c r="G1661" s="36">
        <f ca="1">TODAY()-Table15[Order Invitation Received Date]</f>
        <v>85</v>
      </c>
      <c r="H1661" s="34">
        <v>45309</v>
      </c>
      <c r="I1661" s="36">
        <f ca="1">TODAY()-Table15[Order Placed Date]</f>
        <v>85</v>
      </c>
      <c r="J1661" s="32" t="s">
        <v>588</v>
      </c>
      <c r="K1661" s="32" t="s">
        <v>2933</v>
      </c>
      <c r="L1661" s="32" t="s">
        <v>2934</v>
      </c>
      <c r="M1661" s="32" t="s">
        <v>43</v>
      </c>
      <c r="N1661" s="46" t="s">
        <v>24</v>
      </c>
      <c r="O1661" s="32" t="s">
        <v>25</v>
      </c>
      <c r="P1661" s="32" t="s">
        <v>26</v>
      </c>
    </row>
    <row r="1662" spans="1:16" x14ac:dyDescent="0.25">
      <c r="A1662" s="49" t="s">
        <v>1018</v>
      </c>
      <c r="B1662" s="32" t="s">
        <v>19</v>
      </c>
      <c r="C1662" s="33">
        <v>43799</v>
      </c>
      <c r="D1662" s="37">
        <f ca="1">TODAY()-Table15[Reservation Placed Date]</f>
        <v>1595</v>
      </c>
      <c r="E1662" s="32" t="s">
        <v>25</v>
      </c>
      <c r="F1662" s="34">
        <v>45269</v>
      </c>
      <c r="G1662" s="36">
        <f ca="1">TODAY()-Table15[Order Invitation Received Date]</f>
        <v>125</v>
      </c>
      <c r="H1662" s="34">
        <v>45290</v>
      </c>
      <c r="I1662" s="36">
        <f ca="1">TODAY()-Table15[Order Placed Date]</f>
        <v>104</v>
      </c>
      <c r="J1662" s="32" t="s">
        <v>1019</v>
      </c>
      <c r="K1662" s="32" t="s">
        <v>1020</v>
      </c>
      <c r="L1662" s="32" t="s">
        <v>1021</v>
      </c>
      <c r="M1662" s="32" t="s">
        <v>43</v>
      </c>
      <c r="N1662" s="46" t="s">
        <v>24</v>
      </c>
      <c r="O1662" s="32" t="s">
        <v>25</v>
      </c>
      <c r="P1662" s="32" t="s">
        <v>26</v>
      </c>
    </row>
    <row r="1663" spans="1:16" x14ac:dyDescent="0.25">
      <c r="A1663" s="49" t="s">
        <v>126</v>
      </c>
      <c r="B1663" s="32"/>
      <c r="C1663" s="33">
        <v>43799</v>
      </c>
      <c r="D1663" s="37">
        <f ca="1">TODAY()-Table15[Reservation Placed Date]</f>
        <v>1595</v>
      </c>
      <c r="E1663" s="32" t="s">
        <v>25</v>
      </c>
      <c r="F1663" s="34">
        <v>45268</v>
      </c>
      <c r="G1663" s="36">
        <f ca="1">TODAY()-Table15[Order Invitation Received Date]</f>
        <v>126</v>
      </c>
      <c r="H1663" s="34">
        <v>45268</v>
      </c>
      <c r="I1663" s="36">
        <f ca="1">TODAY()-Table15[Order Placed Date]</f>
        <v>126</v>
      </c>
      <c r="J1663" s="32" t="s">
        <v>30</v>
      </c>
      <c r="K1663" s="32" t="s">
        <v>127</v>
      </c>
      <c r="L1663" s="32" t="s">
        <v>66</v>
      </c>
      <c r="M1663" s="32" t="s">
        <v>43</v>
      </c>
      <c r="N1663" s="46"/>
      <c r="O1663" s="32" t="s">
        <v>25</v>
      </c>
      <c r="P1663" s="32" t="s">
        <v>26</v>
      </c>
    </row>
    <row r="1664" spans="1:16" x14ac:dyDescent="0.25">
      <c r="A1664" s="49" t="s">
        <v>2068</v>
      </c>
      <c r="B1664" s="32" t="s">
        <v>2069</v>
      </c>
      <c r="C1664" s="33">
        <v>43800</v>
      </c>
      <c r="D1664" s="37">
        <f ca="1">TODAY()-Table15[Reservation Placed Date]</f>
        <v>1594</v>
      </c>
      <c r="E1664" s="32" t="s">
        <v>25</v>
      </c>
      <c r="F1664" s="34">
        <v>45296</v>
      </c>
      <c r="G1664" s="36">
        <f ca="1">TODAY()-Table15[Order Invitation Received Date]</f>
        <v>98</v>
      </c>
      <c r="H1664" s="34">
        <v>45296</v>
      </c>
      <c r="I1664" s="36">
        <f ca="1">TODAY()-Table15[Order Placed Date]</f>
        <v>98</v>
      </c>
      <c r="J1664" s="32" t="s">
        <v>520</v>
      </c>
      <c r="K1664" s="32" t="s">
        <v>2070</v>
      </c>
      <c r="L1664" s="32" t="s">
        <v>1441</v>
      </c>
      <c r="M1664" s="32" t="s">
        <v>43</v>
      </c>
      <c r="N1664" s="46" t="s">
        <v>24</v>
      </c>
      <c r="O1664" s="32" t="s">
        <v>25</v>
      </c>
      <c r="P1664" s="32" t="s">
        <v>26</v>
      </c>
    </row>
    <row r="1665" spans="1:16" x14ac:dyDescent="0.25">
      <c r="A1665" s="49" t="s">
        <v>1606</v>
      </c>
      <c r="B1665" s="32" t="s">
        <v>210</v>
      </c>
      <c r="C1665" s="33">
        <v>43802</v>
      </c>
      <c r="D1665" s="37">
        <f ca="1">TODAY()-Table15[Reservation Placed Date]</f>
        <v>1592</v>
      </c>
      <c r="E1665" s="32" t="s">
        <v>25</v>
      </c>
      <c r="F1665" s="34">
        <v>45281</v>
      </c>
      <c r="G1665" s="36">
        <f ca="1">TODAY()-Table15[Order Invitation Received Date]</f>
        <v>113</v>
      </c>
      <c r="H1665" s="34">
        <v>45289</v>
      </c>
      <c r="I1665" s="36">
        <f ca="1">TODAY()-Table15[Order Placed Date]</f>
        <v>105</v>
      </c>
      <c r="J1665" s="32" t="s">
        <v>528</v>
      </c>
      <c r="K1665" s="32" t="s">
        <v>1607</v>
      </c>
      <c r="L1665" s="32" t="s">
        <v>655</v>
      </c>
      <c r="M1665" s="32" t="s">
        <v>43</v>
      </c>
      <c r="N1665" s="46" t="s">
        <v>24</v>
      </c>
      <c r="O1665" s="32" t="s">
        <v>25</v>
      </c>
      <c r="P1665" s="32" t="s">
        <v>26</v>
      </c>
    </row>
    <row r="1666" spans="1:16" x14ac:dyDescent="0.25">
      <c r="A1666" s="49" t="s">
        <v>2166</v>
      </c>
      <c r="B1666" s="32" t="s">
        <v>2167</v>
      </c>
      <c r="C1666" s="33">
        <v>43817</v>
      </c>
      <c r="D1666" s="37">
        <f ca="1">TODAY()-Table15[Reservation Placed Date]</f>
        <v>1577</v>
      </c>
      <c r="E1666" s="32" t="s">
        <v>25</v>
      </c>
      <c r="F1666" s="47">
        <v>43817</v>
      </c>
      <c r="G1666" s="48">
        <f ca="1">TODAY()-Table15[Order Invitation Received Date]</f>
        <v>1577</v>
      </c>
      <c r="H1666" s="34">
        <v>43817</v>
      </c>
      <c r="I1666" s="36">
        <f ca="1">TODAY()-Table15[Order Placed Date]</f>
        <v>1577</v>
      </c>
      <c r="J1666" s="32" t="s">
        <v>30</v>
      </c>
      <c r="K1666" s="32" t="s">
        <v>541</v>
      </c>
      <c r="L1666" s="32" t="s">
        <v>127</v>
      </c>
      <c r="M1666" s="32" t="s">
        <v>43</v>
      </c>
      <c r="N1666" s="46" t="s">
        <v>24</v>
      </c>
      <c r="O1666" s="32" t="s">
        <v>25</v>
      </c>
      <c r="P1666" s="32" t="s">
        <v>26</v>
      </c>
    </row>
    <row r="1667" spans="1:16" x14ac:dyDescent="0.25">
      <c r="A1667" s="49" t="s">
        <v>2285</v>
      </c>
      <c r="B1667" s="32" t="s">
        <v>106</v>
      </c>
      <c r="C1667" s="33">
        <v>43818</v>
      </c>
      <c r="D1667" s="37">
        <f ca="1">TODAY()-Table15[Reservation Placed Date]</f>
        <v>1576</v>
      </c>
      <c r="E1667" s="32" t="s">
        <v>25</v>
      </c>
      <c r="F1667" s="34">
        <v>45306</v>
      </c>
      <c r="G1667" s="36">
        <f ca="1">TODAY()-Table15[Order Invitation Received Date]</f>
        <v>88</v>
      </c>
      <c r="H1667" s="34">
        <v>45307</v>
      </c>
      <c r="I1667" s="36">
        <f ca="1">TODAY()-Table15[Order Placed Date]</f>
        <v>87</v>
      </c>
      <c r="J1667" s="32" t="s">
        <v>134</v>
      </c>
      <c r="K1667" s="32" t="s">
        <v>272</v>
      </c>
      <c r="L1667" s="32" t="s">
        <v>2286</v>
      </c>
      <c r="M1667" s="32" t="s">
        <v>43</v>
      </c>
      <c r="N1667" s="46" t="s">
        <v>24</v>
      </c>
      <c r="O1667" s="32" t="s">
        <v>25</v>
      </c>
      <c r="P1667" s="32" t="s">
        <v>26</v>
      </c>
    </row>
    <row r="1668" spans="1:16" x14ac:dyDescent="0.25">
      <c r="A1668" s="49" t="s">
        <v>965</v>
      </c>
      <c r="B1668" s="32" t="s">
        <v>59</v>
      </c>
      <c r="C1668" s="33">
        <v>43818</v>
      </c>
      <c r="D1668" s="37">
        <f ca="1">TODAY()-Table15[Reservation Placed Date]</f>
        <v>1576</v>
      </c>
      <c r="E1668" s="32" t="s">
        <v>25</v>
      </c>
      <c r="F1668" s="34">
        <v>45281</v>
      </c>
      <c r="G1668" s="36">
        <f ca="1">TODAY()-Table15[Order Invitation Received Date]</f>
        <v>113</v>
      </c>
      <c r="H1668" s="34">
        <v>45283</v>
      </c>
      <c r="I1668" s="36">
        <f ca="1">TODAY()-Table15[Order Placed Date]</f>
        <v>111</v>
      </c>
      <c r="J1668" s="32" t="s">
        <v>418</v>
      </c>
      <c r="K1668" s="32" t="s">
        <v>966</v>
      </c>
      <c r="L1668" s="32" t="s">
        <v>469</v>
      </c>
      <c r="M1668" s="32" t="s">
        <v>43</v>
      </c>
      <c r="N1668" s="46" t="s">
        <v>24</v>
      </c>
      <c r="O1668" s="32" t="s">
        <v>25</v>
      </c>
      <c r="P1668" s="32" t="s">
        <v>26</v>
      </c>
    </row>
    <row r="1669" spans="1:16" x14ac:dyDescent="0.25">
      <c r="A1669" s="49" t="s">
        <v>209</v>
      </c>
      <c r="B1669" s="32" t="s">
        <v>210</v>
      </c>
      <c r="C1669" s="33">
        <v>43832</v>
      </c>
      <c r="D1669" s="37">
        <f ca="1">TODAY()-Table15[Reservation Placed Date]</f>
        <v>1562</v>
      </c>
      <c r="E1669" s="32" t="s">
        <v>25</v>
      </c>
      <c r="F1669" s="34">
        <v>45271</v>
      </c>
      <c r="G1669" s="36">
        <f ca="1">TODAY()-Table15[Order Invitation Received Date]</f>
        <v>123</v>
      </c>
      <c r="H1669" s="34">
        <v>43841</v>
      </c>
      <c r="I1669" s="36">
        <f ca="1">TODAY()-Table15[Order Placed Date]</f>
        <v>1553</v>
      </c>
      <c r="J1669" s="32" t="s">
        <v>30</v>
      </c>
      <c r="K1669" s="32" t="s">
        <v>7</v>
      </c>
      <c r="L1669" s="34">
        <v>45506</v>
      </c>
      <c r="M1669" s="32" t="s">
        <v>43</v>
      </c>
      <c r="N1669" s="46"/>
      <c r="O1669" s="32" t="s">
        <v>25</v>
      </c>
      <c r="P1669" s="32" t="s">
        <v>26</v>
      </c>
    </row>
    <row r="1670" spans="1:16" x14ac:dyDescent="0.25">
      <c r="A1670" s="49" t="s">
        <v>2419</v>
      </c>
      <c r="B1670" s="32" t="s">
        <v>1269</v>
      </c>
      <c r="C1670" s="33">
        <v>43878</v>
      </c>
      <c r="D1670" s="37">
        <f ca="1">TODAY()-Table15[Reservation Placed Date]</f>
        <v>1516</v>
      </c>
      <c r="E1670" s="32" t="s">
        <v>25</v>
      </c>
      <c r="F1670" s="34">
        <v>45308</v>
      </c>
      <c r="G1670" s="36">
        <f ca="1">TODAY()-Table15[Order Invitation Received Date]</f>
        <v>86</v>
      </c>
      <c r="H1670" s="34">
        <v>45315</v>
      </c>
      <c r="I1670" s="36">
        <f ca="1">TODAY()-Table15[Order Placed Date]</f>
        <v>79</v>
      </c>
      <c r="J1670" s="32" t="s">
        <v>253</v>
      </c>
      <c r="K1670" s="32" t="s">
        <v>764</v>
      </c>
      <c r="L1670" s="32" t="s">
        <v>2420</v>
      </c>
      <c r="M1670" s="32" t="s">
        <v>43</v>
      </c>
      <c r="N1670" s="46" t="s">
        <v>24</v>
      </c>
      <c r="O1670" s="32" t="s">
        <v>25</v>
      </c>
      <c r="P1670" s="32" t="s">
        <v>26</v>
      </c>
    </row>
    <row r="1671" spans="1:16" x14ac:dyDescent="0.25">
      <c r="A1671" s="49" t="s">
        <v>3230</v>
      </c>
      <c r="B1671" s="32" t="s">
        <v>3231</v>
      </c>
      <c r="C1671" s="33">
        <v>43889</v>
      </c>
      <c r="D1671" s="37">
        <f ca="1">TODAY()-Table15[Reservation Placed Date]</f>
        <v>1505</v>
      </c>
      <c r="E1671" s="32" t="s">
        <v>25</v>
      </c>
      <c r="F1671" s="47">
        <v>43889</v>
      </c>
      <c r="G1671" s="48">
        <f ca="1">TODAY()-Table15[Order Invitation Received Date]</f>
        <v>1505</v>
      </c>
      <c r="H1671" s="34">
        <v>43889</v>
      </c>
      <c r="I1671" s="36">
        <f ca="1">TODAY()-Table15[Order Placed Date]</f>
        <v>1505</v>
      </c>
      <c r="J1671" s="32" t="s">
        <v>253</v>
      </c>
      <c r="K1671" s="32" t="s">
        <v>2339</v>
      </c>
      <c r="L1671" s="32" t="s">
        <v>3232</v>
      </c>
      <c r="M1671" s="32" t="s">
        <v>43</v>
      </c>
      <c r="N1671" s="46" t="s">
        <v>24</v>
      </c>
      <c r="O1671" s="32" t="s">
        <v>25</v>
      </c>
      <c r="P1671" s="32" t="s">
        <v>26</v>
      </c>
    </row>
    <row r="1672" spans="1:16" x14ac:dyDescent="0.25">
      <c r="A1672" s="49" t="s">
        <v>2728</v>
      </c>
      <c r="B1672" s="32" t="s">
        <v>2729</v>
      </c>
      <c r="C1672" s="33">
        <v>44046</v>
      </c>
      <c r="D1672" s="37">
        <f ca="1">TODAY()-Table15[Reservation Placed Date]</f>
        <v>1348</v>
      </c>
      <c r="E1672" s="32" t="s">
        <v>25</v>
      </c>
      <c r="F1672" s="34">
        <v>45280</v>
      </c>
      <c r="G1672" s="36">
        <f ca="1">TODAY()-Table15[Order Invitation Received Date]</f>
        <v>114</v>
      </c>
      <c r="H1672" s="34">
        <v>45280</v>
      </c>
      <c r="I1672" s="36">
        <f ca="1">TODAY()-Table15[Order Placed Date]</f>
        <v>114</v>
      </c>
      <c r="J1672" s="32" t="s">
        <v>634</v>
      </c>
      <c r="K1672" s="32" t="s">
        <v>2730</v>
      </c>
      <c r="L1672" s="32" t="s">
        <v>127</v>
      </c>
      <c r="M1672" s="32" t="s">
        <v>43</v>
      </c>
      <c r="N1672" s="46" t="s">
        <v>24</v>
      </c>
      <c r="O1672" s="46" t="s">
        <v>20</v>
      </c>
      <c r="P1672" s="46" t="s">
        <v>311</v>
      </c>
    </row>
    <row r="1673" spans="1:16" x14ac:dyDescent="0.25">
      <c r="A1673" s="49" t="s">
        <v>2098</v>
      </c>
      <c r="B1673" s="32" t="s">
        <v>106</v>
      </c>
      <c r="C1673" s="33">
        <v>44131</v>
      </c>
      <c r="D1673" s="37">
        <f ca="1">TODAY()-Table15[Reservation Placed Date]</f>
        <v>1263</v>
      </c>
      <c r="E1673" s="32" t="s">
        <v>25</v>
      </c>
      <c r="F1673" s="34">
        <v>45299</v>
      </c>
      <c r="G1673" s="36">
        <f ca="1">TODAY()-Table15[Order Invitation Received Date]</f>
        <v>95</v>
      </c>
      <c r="H1673" s="34">
        <v>45300</v>
      </c>
      <c r="I1673" s="36">
        <f ca="1">TODAY()-Table15[Order Placed Date]</f>
        <v>94</v>
      </c>
      <c r="J1673" s="32" t="s">
        <v>486</v>
      </c>
      <c r="K1673" s="32" t="s">
        <v>2099</v>
      </c>
      <c r="L1673" s="34">
        <v>45646</v>
      </c>
      <c r="M1673" s="32" t="s">
        <v>43</v>
      </c>
      <c r="N1673" s="46" t="s">
        <v>24</v>
      </c>
      <c r="O1673" s="32" t="s">
        <v>25</v>
      </c>
      <c r="P1673" s="32" t="s">
        <v>26</v>
      </c>
    </row>
    <row r="1674" spans="1:16" x14ac:dyDescent="0.25">
      <c r="A1674" s="49" t="s">
        <v>1812</v>
      </c>
      <c r="B1674" s="32" t="s">
        <v>35</v>
      </c>
      <c r="C1674" s="33">
        <v>44136</v>
      </c>
      <c r="D1674" s="37">
        <f ca="1">TODAY()-Table15[Reservation Placed Date]</f>
        <v>1258</v>
      </c>
      <c r="E1674" s="32" t="s">
        <v>25</v>
      </c>
      <c r="F1674" s="34">
        <v>45270</v>
      </c>
      <c r="G1674" s="36">
        <f ca="1">TODAY()-Table15[Order Invitation Received Date]</f>
        <v>124</v>
      </c>
      <c r="H1674" s="34">
        <v>45270</v>
      </c>
      <c r="I1674" s="36">
        <f ca="1">TODAY()-Table15[Order Placed Date]</f>
        <v>124</v>
      </c>
      <c r="J1674" s="32" t="s">
        <v>36</v>
      </c>
      <c r="K1674" s="32" t="s">
        <v>42</v>
      </c>
      <c r="L1674" s="32" t="s">
        <v>42</v>
      </c>
      <c r="M1674" s="32" t="s">
        <v>43</v>
      </c>
      <c r="N1674" s="46" t="s">
        <v>24</v>
      </c>
      <c r="O1674" s="32" t="s">
        <v>25</v>
      </c>
      <c r="P1674" s="32" t="s">
        <v>26</v>
      </c>
    </row>
    <row r="1675" spans="1:16" x14ac:dyDescent="0.25">
      <c r="A1675" s="49" t="s">
        <v>1370</v>
      </c>
      <c r="B1675" s="32" t="s">
        <v>1371</v>
      </c>
      <c r="C1675" s="33">
        <v>44185</v>
      </c>
      <c r="D1675" s="37">
        <f ca="1">TODAY()-Table15[Reservation Placed Date]</f>
        <v>1209</v>
      </c>
      <c r="E1675" s="32" t="s">
        <v>25</v>
      </c>
      <c r="F1675" s="34">
        <v>45276</v>
      </c>
      <c r="G1675" s="36">
        <f ca="1">TODAY()-Table15[Order Invitation Received Date]</f>
        <v>118</v>
      </c>
      <c r="H1675" s="34">
        <v>45276</v>
      </c>
      <c r="I1675" s="36">
        <f ca="1">TODAY()-Table15[Order Placed Date]</f>
        <v>118</v>
      </c>
      <c r="J1675" s="32" t="s">
        <v>440</v>
      </c>
      <c r="K1675" s="32" t="s">
        <v>1372</v>
      </c>
      <c r="L1675" s="32" t="s">
        <v>1373</v>
      </c>
      <c r="M1675" s="32" t="s">
        <v>43</v>
      </c>
      <c r="N1675" s="46" t="s">
        <v>24</v>
      </c>
      <c r="O1675" s="32" t="s">
        <v>25</v>
      </c>
      <c r="P1675" s="32" t="s">
        <v>26</v>
      </c>
    </row>
    <row r="1676" spans="1:16" x14ac:dyDescent="0.25">
      <c r="A1676" s="49" t="s">
        <v>3386</v>
      </c>
      <c r="B1676" s="32" t="s">
        <v>3387</v>
      </c>
      <c r="C1676" s="33">
        <v>44368</v>
      </c>
      <c r="D1676" s="37">
        <f ca="1">TODAY()-Table15[Reservation Placed Date]</f>
        <v>1026</v>
      </c>
      <c r="E1676" s="46" t="s">
        <v>20</v>
      </c>
      <c r="F1676" s="34">
        <v>45349</v>
      </c>
      <c r="G1676" s="36">
        <f ca="1">TODAY()-Table15[Order Invitation Received Date]</f>
        <v>45</v>
      </c>
      <c r="H1676" s="34">
        <v>45360</v>
      </c>
      <c r="I1676" s="36">
        <f ca="1">TODAY()-Table15[Order Placed Date]</f>
        <v>34</v>
      </c>
      <c r="J1676" s="32" t="s">
        <v>30</v>
      </c>
      <c r="K1676" s="32" t="s">
        <v>3388</v>
      </c>
      <c r="L1676" s="32" t="s">
        <v>3389</v>
      </c>
      <c r="M1676" s="32" t="s">
        <v>43</v>
      </c>
      <c r="N1676" s="46" t="s">
        <v>340</v>
      </c>
      <c r="O1676" s="32" t="s">
        <v>25</v>
      </c>
      <c r="P1676" s="32" t="s">
        <v>26</v>
      </c>
    </row>
    <row r="1677" spans="1:16" x14ac:dyDescent="0.25">
      <c r="A1677" s="49" t="s">
        <v>2563</v>
      </c>
      <c r="B1677" s="32" t="s">
        <v>2564</v>
      </c>
      <c r="C1677" s="33">
        <v>44416</v>
      </c>
      <c r="D1677" s="37">
        <f ca="1">TODAY()-Table15[Reservation Placed Date]</f>
        <v>978</v>
      </c>
      <c r="E1677" s="32" t="s">
        <v>25</v>
      </c>
      <c r="F1677" s="47">
        <v>44416</v>
      </c>
      <c r="G1677" s="48">
        <f ca="1">TODAY()-Table15[Order Invitation Received Date]</f>
        <v>978</v>
      </c>
      <c r="H1677" s="34">
        <v>44416</v>
      </c>
      <c r="I1677" s="36">
        <f ca="1">TODAY()-Table15[Order Placed Date]</f>
        <v>978</v>
      </c>
      <c r="J1677" s="32" t="s">
        <v>36</v>
      </c>
      <c r="K1677" s="32" t="s">
        <v>1332</v>
      </c>
      <c r="L1677" s="32" t="s">
        <v>61</v>
      </c>
      <c r="M1677" s="32" t="s">
        <v>43</v>
      </c>
      <c r="N1677" s="46"/>
      <c r="O1677" s="46" t="s">
        <v>20</v>
      </c>
      <c r="P1677" s="32" t="s">
        <v>26</v>
      </c>
    </row>
    <row r="1678" spans="1:16" x14ac:dyDescent="0.25">
      <c r="A1678" s="49" t="s">
        <v>1306</v>
      </c>
      <c r="B1678" s="32" t="s">
        <v>59</v>
      </c>
      <c r="C1678" s="33">
        <v>44519</v>
      </c>
      <c r="D1678" s="37">
        <f ca="1">TODAY()-Table15[Reservation Placed Date]</f>
        <v>875</v>
      </c>
      <c r="E1678" s="32" t="s">
        <v>25</v>
      </c>
      <c r="F1678" s="34">
        <v>45281</v>
      </c>
      <c r="G1678" s="36">
        <f ca="1">TODAY()-Table15[Order Invitation Received Date]</f>
        <v>113</v>
      </c>
      <c r="H1678" s="34">
        <v>45281</v>
      </c>
      <c r="I1678" s="36">
        <f ca="1">TODAY()-Table15[Order Placed Date]</f>
        <v>113</v>
      </c>
      <c r="J1678" s="32" t="s">
        <v>30</v>
      </c>
      <c r="K1678" s="32" t="s">
        <v>541</v>
      </c>
      <c r="L1678" s="32" t="s">
        <v>442</v>
      </c>
      <c r="M1678" s="32" t="s">
        <v>43</v>
      </c>
      <c r="N1678" s="46" t="s">
        <v>24</v>
      </c>
      <c r="O1678" s="32" t="s">
        <v>25</v>
      </c>
      <c r="P1678" s="32" t="s">
        <v>26</v>
      </c>
    </row>
    <row r="1679" spans="1:16" x14ac:dyDescent="0.25">
      <c r="A1679" s="49" t="s">
        <v>288</v>
      </c>
      <c r="B1679" s="32" t="s">
        <v>289</v>
      </c>
      <c r="C1679" s="33">
        <v>44519</v>
      </c>
      <c r="D1679" s="37">
        <f ca="1">TODAY()-Table15[Reservation Placed Date]</f>
        <v>875</v>
      </c>
      <c r="E1679" s="32" t="s">
        <v>25</v>
      </c>
      <c r="F1679" s="47">
        <v>44540</v>
      </c>
      <c r="G1679" s="48">
        <f ca="1">TODAY()-Table15[Order Invitation Received Date]</f>
        <v>854</v>
      </c>
      <c r="H1679" s="34">
        <v>44540</v>
      </c>
      <c r="I1679" s="36">
        <f ca="1">TODAY()-Table15[Order Placed Date]</f>
        <v>854</v>
      </c>
      <c r="J1679" s="32" t="s">
        <v>30</v>
      </c>
      <c r="K1679" s="32" t="s">
        <v>290</v>
      </c>
      <c r="L1679" s="32" t="s">
        <v>291</v>
      </c>
      <c r="M1679" s="32" t="s">
        <v>43</v>
      </c>
      <c r="N1679" s="46"/>
      <c r="O1679" s="32" t="s">
        <v>25</v>
      </c>
      <c r="P1679" s="32" t="s">
        <v>26</v>
      </c>
    </row>
    <row r="1680" spans="1:16" x14ac:dyDescent="0.25">
      <c r="A1680" s="49" t="s">
        <v>3368</v>
      </c>
      <c r="B1680" s="32" t="s">
        <v>95</v>
      </c>
      <c r="C1680" s="33">
        <v>44521</v>
      </c>
      <c r="D1680" s="37">
        <f ca="1">TODAY()-Table15[Reservation Placed Date]</f>
        <v>873</v>
      </c>
      <c r="E1680" s="32" t="s">
        <v>25</v>
      </c>
      <c r="F1680" s="34">
        <v>45286</v>
      </c>
      <c r="G1680" s="36">
        <f ca="1">TODAY()-Table15[Order Invitation Received Date]</f>
        <v>108</v>
      </c>
      <c r="H1680" s="34">
        <v>45286</v>
      </c>
      <c r="I1680" s="36">
        <f ca="1">TODAY()-Table15[Order Placed Date]</f>
        <v>108</v>
      </c>
      <c r="J1680" s="32" t="s">
        <v>528</v>
      </c>
      <c r="K1680" s="32" t="s">
        <v>3369</v>
      </c>
      <c r="L1680" s="32" t="s">
        <v>473</v>
      </c>
      <c r="M1680" s="32" t="s">
        <v>43</v>
      </c>
      <c r="N1680" s="46" t="s">
        <v>24</v>
      </c>
      <c r="O1680" s="32" t="s">
        <v>25</v>
      </c>
      <c r="P1680" s="32" t="s">
        <v>26</v>
      </c>
    </row>
    <row r="1681" spans="1:16" x14ac:dyDescent="0.25">
      <c r="A1681" s="49" t="s">
        <v>1897</v>
      </c>
      <c r="B1681" s="32" t="s">
        <v>19</v>
      </c>
      <c r="C1681" s="33">
        <v>44570</v>
      </c>
      <c r="D1681" s="37">
        <f ca="1">TODAY()-Table15[Reservation Placed Date]</f>
        <v>824</v>
      </c>
      <c r="E1681" s="32" t="s">
        <v>25</v>
      </c>
      <c r="F1681" s="34">
        <v>45275</v>
      </c>
      <c r="G1681" s="36">
        <f ca="1">TODAY()-Table15[Order Invitation Received Date]</f>
        <v>119</v>
      </c>
      <c r="H1681" s="34">
        <v>45282</v>
      </c>
      <c r="I1681" s="36">
        <f ca="1">TODAY()-Table15[Order Placed Date]</f>
        <v>112</v>
      </c>
      <c r="J1681" s="32" t="s">
        <v>36</v>
      </c>
      <c r="K1681" s="32" t="s">
        <v>1898</v>
      </c>
      <c r="L1681" s="32" t="s">
        <v>1899</v>
      </c>
      <c r="M1681" s="32" t="s">
        <v>43</v>
      </c>
      <c r="N1681" s="46" t="s">
        <v>24</v>
      </c>
      <c r="O1681" s="32" t="s">
        <v>25</v>
      </c>
      <c r="P1681" s="32" t="s">
        <v>26</v>
      </c>
    </row>
    <row r="1682" spans="1:16" x14ac:dyDescent="0.25">
      <c r="A1682" s="49" t="s">
        <v>20</v>
      </c>
      <c r="B1682" s="32" t="s">
        <v>1638</v>
      </c>
      <c r="C1682" s="33">
        <v>44657</v>
      </c>
      <c r="D1682" s="37">
        <f ca="1">TODAY()-Table15[Reservation Placed Date]</f>
        <v>737</v>
      </c>
      <c r="E1682" s="32" t="s">
        <v>25</v>
      </c>
      <c r="F1682" s="47">
        <v>44657</v>
      </c>
      <c r="G1682" s="48">
        <f ca="1">TODAY()-Table15[Order Invitation Received Date]</f>
        <v>737</v>
      </c>
      <c r="H1682" s="34">
        <v>44657</v>
      </c>
      <c r="I1682" s="36">
        <f ca="1">TODAY()-Table15[Order Placed Date]</f>
        <v>737</v>
      </c>
      <c r="J1682" s="32" t="s">
        <v>36</v>
      </c>
      <c r="K1682" s="32" t="s">
        <v>25</v>
      </c>
      <c r="L1682" s="34">
        <v>44657</v>
      </c>
      <c r="M1682" s="32" t="s">
        <v>43</v>
      </c>
      <c r="N1682" s="46" t="s">
        <v>340</v>
      </c>
      <c r="O1682" s="32" t="s">
        <v>25</v>
      </c>
      <c r="P1682" s="46" t="s">
        <v>20</v>
      </c>
    </row>
    <row r="1683" spans="1:16" x14ac:dyDescent="0.25">
      <c r="A1683" s="49" t="s">
        <v>3270</v>
      </c>
      <c r="B1683" s="32" t="s">
        <v>3271</v>
      </c>
      <c r="C1683" s="33">
        <v>44724</v>
      </c>
      <c r="D1683" s="37">
        <f ca="1">TODAY()-Table15[Reservation Placed Date]</f>
        <v>670</v>
      </c>
      <c r="E1683" s="32" t="s">
        <v>25</v>
      </c>
      <c r="F1683" s="34">
        <v>45260</v>
      </c>
      <c r="G1683" s="36">
        <f ca="1">TODAY()-Table15[Order Invitation Received Date]</f>
        <v>134</v>
      </c>
      <c r="H1683" s="34">
        <v>45260</v>
      </c>
      <c r="I1683" s="36">
        <f ca="1">TODAY()-Table15[Order Placed Date]</f>
        <v>134</v>
      </c>
      <c r="J1683" s="32" t="s">
        <v>482</v>
      </c>
      <c r="K1683" s="32" t="s">
        <v>904</v>
      </c>
      <c r="L1683" s="32">
        <v>2024</v>
      </c>
      <c r="M1683" s="32" t="s">
        <v>43</v>
      </c>
      <c r="N1683" s="46"/>
      <c r="O1683" s="32" t="s">
        <v>25</v>
      </c>
      <c r="P1683" s="32" t="s">
        <v>26</v>
      </c>
    </row>
    <row r="1684" spans="1:16" x14ac:dyDescent="0.25">
      <c r="A1684" s="49" t="s">
        <v>596</v>
      </c>
      <c r="B1684" s="32" t="s">
        <v>29</v>
      </c>
      <c r="C1684" s="33">
        <v>44887</v>
      </c>
      <c r="D1684" s="37">
        <f ca="1">TODAY()-Table15[Reservation Placed Date]</f>
        <v>507</v>
      </c>
      <c r="E1684" s="32" t="s">
        <v>25</v>
      </c>
      <c r="F1684" s="47">
        <v>36892</v>
      </c>
      <c r="G1684" s="48">
        <f ca="1">TODAY()-Table15[Order Invitation Received Date]</f>
        <v>8502</v>
      </c>
      <c r="H1684" s="34">
        <v>45279</v>
      </c>
      <c r="I1684" s="36">
        <f ca="1">TODAY()-Table15[Order Placed Date]</f>
        <v>115</v>
      </c>
      <c r="J1684" s="32" t="s">
        <v>597</v>
      </c>
      <c r="K1684" s="32" t="s">
        <v>598</v>
      </c>
      <c r="L1684" s="32" t="s">
        <v>599</v>
      </c>
      <c r="M1684" s="32" t="s">
        <v>43</v>
      </c>
      <c r="N1684" s="46" t="s">
        <v>356</v>
      </c>
      <c r="O1684" s="32" t="s">
        <v>25</v>
      </c>
      <c r="P1684" s="32" t="s">
        <v>26</v>
      </c>
    </row>
    <row r="1685" spans="1:16" x14ac:dyDescent="0.25">
      <c r="A1685" s="49" t="s">
        <v>1753</v>
      </c>
      <c r="B1685" s="32" t="s">
        <v>19</v>
      </c>
      <c r="C1685" s="44">
        <v>45251</v>
      </c>
      <c r="D1685" s="45">
        <f ca="1">TODAY()-Table15[Reservation Placed Date]</f>
        <v>143</v>
      </c>
      <c r="E1685" s="32" t="s">
        <v>25</v>
      </c>
      <c r="F1685" s="34">
        <v>45279</v>
      </c>
      <c r="G1685" s="36">
        <f ca="1">TODAY()-Table15[Order Invitation Received Date]</f>
        <v>115</v>
      </c>
      <c r="H1685" s="34">
        <v>45279</v>
      </c>
      <c r="I1685" s="36">
        <f ca="1">TODAY()-Table15[Order Placed Date]</f>
        <v>115</v>
      </c>
      <c r="J1685" s="32" t="s">
        <v>21</v>
      </c>
      <c r="K1685" s="32" t="s">
        <v>1754</v>
      </c>
      <c r="L1685" s="32" t="s">
        <v>473</v>
      </c>
      <c r="M1685" s="32" t="s">
        <v>43</v>
      </c>
      <c r="N1685" s="46" t="s">
        <v>24</v>
      </c>
      <c r="O1685" s="32" t="s">
        <v>25</v>
      </c>
      <c r="P1685" s="32" t="s">
        <v>26</v>
      </c>
    </row>
    <row r="1686" spans="1:16" x14ac:dyDescent="0.25">
      <c r="A1686" s="49" t="s">
        <v>2359</v>
      </c>
      <c r="B1686" s="32" t="s">
        <v>29</v>
      </c>
      <c r="C1686" s="44">
        <v>45251</v>
      </c>
      <c r="D1686" s="45">
        <f ca="1">TODAY()-Table15[Reservation Placed Date]</f>
        <v>143</v>
      </c>
      <c r="E1686" s="32" t="s">
        <v>25</v>
      </c>
      <c r="F1686" s="34">
        <v>45268</v>
      </c>
      <c r="G1686" s="36">
        <f ca="1">TODAY()-Table15[Order Invitation Received Date]</f>
        <v>126</v>
      </c>
      <c r="H1686" s="34">
        <v>45273</v>
      </c>
      <c r="I1686" s="36">
        <f ca="1">TODAY()-Table15[Order Placed Date]</f>
        <v>121</v>
      </c>
      <c r="J1686" s="32" t="s">
        <v>427</v>
      </c>
      <c r="K1686" s="32" t="s">
        <v>2360</v>
      </c>
      <c r="L1686" s="40">
        <v>45352</v>
      </c>
      <c r="M1686" s="32" t="s">
        <v>43</v>
      </c>
      <c r="N1686" s="46" t="s">
        <v>24</v>
      </c>
      <c r="O1686" s="32" t="s">
        <v>25</v>
      </c>
      <c r="P1686" s="32" t="s">
        <v>26</v>
      </c>
    </row>
    <row r="1687" spans="1:16" x14ac:dyDescent="0.25">
      <c r="A1687" s="49" t="s">
        <v>1557</v>
      </c>
      <c r="B1687" s="32" t="s">
        <v>64</v>
      </c>
      <c r="C1687" s="44">
        <v>45268</v>
      </c>
      <c r="D1687" s="45">
        <f ca="1">TODAY()-Table15[Reservation Placed Date]</f>
        <v>126</v>
      </c>
      <c r="E1687" s="32" t="s">
        <v>25</v>
      </c>
      <c r="F1687" s="34">
        <v>45268</v>
      </c>
      <c r="G1687" s="36">
        <f ca="1">TODAY()-Table15[Order Invitation Received Date]</f>
        <v>126</v>
      </c>
      <c r="H1687" s="34">
        <v>45268</v>
      </c>
      <c r="I1687" s="36">
        <f ca="1">TODAY()-Table15[Order Placed Date]</f>
        <v>126</v>
      </c>
      <c r="J1687" s="32" t="s">
        <v>36</v>
      </c>
      <c r="K1687" s="32" t="s">
        <v>76</v>
      </c>
      <c r="L1687" s="32" t="s">
        <v>66</v>
      </c>
      <c r="M1687" s="32" t="s">
        <v>43</v>
      </c>
      <c r="N1687" s="46" t="s">
        <v>24</v>
      </c>
      <c r="O1687" s="32" t="s">
        <v>25</v>
      </c>
      <c r="P1687" s="32" t="s">
        <v>26</v>
      </c>
    </row>
    <row r="1688" spans="1:16" x14ac:dyDescent="0.25">
      <c r="A1688" s="49" t="s">
        <v>155</v>
      </c>
      <c r="B1688" s="32" t="s">
        <v>19</v>
      </c>
      <c r="C1688" s="44">
        <v>45269</v>
      </c>
      <c r="D1688" s="45">
        <f ca="1">TODAY()-Table15[Reservation Placed Date]</f>
        <v>125</v>
      </c>
      <c r="E1688" s="32" t="s">
        <v>25</v>
      </c>
      <c r="F1688" s="34">
        <v>45269</v>
      </c>
      <c r="G1688" s="36">
        <f ca="1">TODAY()-Table15[Order Invitation Received Date]</f>
        <v>125</v>
      </c>
      <c r="H1688" s="34">
        <v>45269</v>
      </c>
      <c r="I1688" s="36">
        <f ca="1">TODAY()-Table15[Order Placed Date]</f>
        <v>125</v>
      </c>
      <c r="J1688" s="32" t="s">
        <v>36</v>
      </c>
      <c r="K1688" s="32" t="s">
        <v>156</v>
      </c>
      <c r="L1688" s="32" t="s">
        <v>32</v>
      </c>
      <c r="M1688" s="32" t="s">
        <v>43</v>
      </c>
      <c r="N1688" s="46"/>
      <c r="O1688" s="32" t="s">
        <v>25</v>
      </c>
      <c r="P1688" s="32" t="s">
        <v>26</v>
      </c>
    </row>
    <row r="1689" spans="1:16" x14ac:dyDescent="0.25">
      <c r="A1689" s="49" t="s">
        <v>1846</v>
      </c>
      <c r="B1689" s="32" t="s">
        <v>29</v>
      </c>
      <c r="C1689" s="44">
        <v>45275</v>
      </c>
      <c r="D1689" s="45">
        <f ca="1">TODAY()-Table15[Reservation Placed Date]</f>
        <v>119</v>
      </c>
      <c r="E1689" s="32" t="s">
        <v>25</v>
      </c>
      <c r="F1689" s="34">
        <v>45275</v>
      </c>
      <c r="G1689" s="36">
        <f ca="1">TODAY()-Table15[Order Invitation Received Date]</f>
        <v>119</v>
      </c>
      <c r="H1689" s="34">
        <v>45275</v>
      </c>
      <c r="I1689" s="36">
        <f ca="1">TODAY()-Table15[Order Placed Date]</f>
        <v>119</v>
      </c>
      <c r="J1689" s="32" t="s">
        <v>427</v>
      </c>
      <c r="K1689" s="32" t="s">
        <v>1847</v>
      </c>
      <c r="L1689" s="32" t="s">
        <v>1848</v>
      </c>
      <c r="M1689" s="32" t="s">
        <v>43</v>
      </c>
      <c r="N1689" s="46" t="s">
        <v>24</v>
      </c>
      <c r="O1689" s="32" t="s">
        <v>25</v>
      </c>
      <c r="P1689" s="32" t="s">
        <v>26</v>
      </c>
    </row>
    <row r="1690" spans="1:16" x14ac:dyDescent="0.25">
      <c r="A1690" s="49" t="s">
        <v>44</v>
      </c>
      <c r="B1690" s="32" t="s">
        <v>19</v>
      </c>
      <c r="C1690" s="44">
        <v>45275</v>
      </c>
      <c r="D1690" s="45">
        <f ca="1">TODAY()-Table15[Reservation Placed Date]</f>
        <v>119</v>
      </c>
      <c r="E1690" s="32" t="s">
        <v>25</v>
      </c>
      <c r="F1690" s="34">
        <v>45275</v>
      </c>
      <c r="G1690" s="36">
        <f ca="1">TODAY()-Table15[Order Invitation Received Date]</f>
        <v>119</v>
      </c>
      <c r="H1690" s="34">
        <v>45275</v>
      </c>
      <c r="I1690" s="36">
        <f ca="1">TODAY()-Table15[Order Placed Date]</f>
        <v>119</v>
      </c>
      <c r="J1690" s="32" t="s">
        <v>134</v>
      </c>
      <c r="K1690" s="32" t="s">
        <v>1968</v>
      </c>
      <c r="L1690" s="32" t="s">
        <v>44</v>
      </c>
      <c r="M1690" s="32" t="s">
        <v>43</v>
      </c>
      <c r="N1690" s="46" t="s">
        <v>24</v>
      </c>
      <c r="O1690" s="32" t="s">
        <v>25</v>
      </c>
      <c r="P1690" s="32" t="s">
        <v>26</v>
      </c>
    </row>
    <row r="1691" spans="1:16" x14ac:dyDescent="0.25">
      <c r="A1691" s="49" t="s">
        <v>1037</v>
      </c>
      <c r="B1691" s="32" t="s">
        <v>35</v>
      </c>
      <c r="C1691" s="44">
        <v>45275</v>
      </c>
      <c r="D1691" s="45">
        <f ca="1">TODAY()-Table15[Reservation Placed Date]</f>
        <v>119</v>
      </c>
      <c r="E1691" s="32" t="s">
        <v>25</v>
      </c>
      <c r="F1691" s="34">
        <v>45275</v>
      </c>
      <c r="G1691" s="36">
        <f ca="1">TODAY()-Table15[Order Invitation Received Date]</f>
        <v>119</v>
      </c>
      <c r="H1691" s="34">
        <v>45275</v>
      </c>
      <c r="I1691" s="36">
        <f ca="1">TODAY()-Table15[Order Placed Date]</f>
        <v>119</v>
      </c>
      <c r="J1691" s="32" t="s">
        <v>36</v>
      </c>
      <c r="K1691" s="32" t="s">
        <v>824</v>
      </c>
      <c r="L1691" s="32" t="s">
        <v>66</v>
      </c>
      <c r="M1691" s="32" t="s">
        <v>43</v>
      </c>
      <c r="N1691" s="46" t="s">
        <v>356</v>
      </c>
      <c r="O1691" s="32" t="s">
        <v>25</v>
      </c>
      <c r="P1691" s="32" t="s">
        <v>26</v>
      </c>
    </row>
    <row r="1692" spans="1:16" x14ac:dyDescent="0.25">
      <c r="A1692" s="49" t="s">
        <v>1766</v>
      </c>
      <c r="B1692" s="32" t="s">
        <v>35</v>
      </c>
      <c r="C1692" s="44">
        <v>45293</v>
      </c>
      <c r="D1692" s="45">
        <f ca="1">TODAY()-Table15[Reservation Placed Date]</f>
        <v>101</v>
      </c>
      <c r="E1692" s="32" t="s">
        <v>25</v>
      </c>
      <c r="F1692" s="34">
        <v>45293</v>
      </c>
      <c r="G1692" s="36">
        <f ca="1">TODAY()-Table15[Order Invitation Received Date]</f>
        <v>101</v>
      </c>
      <c r="H1692" s="34">
        <v>45293</v>
      </c>
      <c r="I1692" s="36">
        <f ca="1">TODAY()-Table15[Order Placed Date]</f>
        <v>101</v>
      </c>
      <c r="J1692" s="32" t="s">
        <v>30</v>
      </c>
      <c r="K1692" s="32" t="s">
        <v>1559</v>
      </c>
      <c r="L1692" s="32" t="s">
        <v>442</v>
      </c>
      <c r="M1692" s="32" t="s">
        <v>43</v>
      </c>
      <c r="N1692" s="46" t="s">
        <v>24</v>
      </c>
      <c r="O1692" s="32" t="s">
        <v>25</v>
      </c>
      <c r="P1692" s="32" t="s">
        <v>26</v>
      </c>
    </row>
    <row r="1693" spans="1:16" x14ac:dyDescent="0.25">
      <c r="A1693" s="49" t="s">
        <v>1908</v>
      </c>
      <c r="B1693" s="32" t="s">
        <v>106</v>
      </c>
      <c r="C1693" s="44">
        <v>45300</v>
      </c>
      <c r="D1693" s="45">
        <f ca="1">TODAY()-Table15[Reservation Placed Date]</f>
        <v>94</v>
      </c>
      <c r="E1693" s="32" t="s">
        <v>25</v>
      </c>
      <c r="F1693" s="34">
        <v>45300</v>
      </c>
      <c r="G1693" s="36">
        <f ca="1">TODAY()-Table15[Order Invitation Received Date]</f>
        <v>94</v>
      </c>
      <c r="H1693" s="34" t="s">
        <v>1909</v>
      </c>
      <c r="I1693" s="36" t="e">
        <f ca="1">TODAY()-Table15[Order Placed Date]</f>
        <v>#VALUE!</v>
      </c>
      <c r="J1693" s="32" t="s">
        <v>36</v>
      </c>
      <c r="K1693" s="32" t="s">
        <v>1910</v>
      </c>
      <c r="L1693" s="32" t="s">
        <v>1911</v>
      </c>
      <c r="M1693" s="32" t="s">
        <v>43</v>
      </c>
      <c r="N1693" s="46" t="s">
        <v>340</v>
      </c>
      <c r="O1693" s="32" t="s">
        <v>25</v>
      </c>
      <c r="P1693" s="32" t="s">
        <v>26</v>
      </c>
    </row>
    <row r="1694" spans="1:16" x14ac:dyDescent="0.25">
      <c r="A1694" s="49" t="s">
        <v>2367</v>
      </c>
      <c r="B1694" s="32" t="s">
        <v>35</v>
      </c>
      <c r="C1694" s="44">
        <v>45302</v>
      </c>
      <c r="D1694" s="45">
        <f ca="1">TODAY()-Table15[Reservation Placed Date]</f>
        <v>92</v>
      </c>
      <c r="E1694" s="32" t="s">
        <v>25</v>
      </c>
      <c r="F1694" s="34">
        <v>45300</v>
      </c>
      <c r="G1694" s="36">
        <f ca="1">TODAY()-Table15[Order Invitation Received Date]</f>
        <v>94</v>
      </c>
      <c r="H1694" s="34">
        <v>45302</v>
      </c>
      <c r="I1694" s="36">
        <f ca="1">TODAY()-Table15[Order Placed Date]</f>
        <v>92</v>
      </c>
      <c r="J1694" s="32" t="s">
        <v>1217</v>
      </c>
      <c r="K1694" s="32" t="s">
        <v>921</v>
      </c>
      <c r="L1694" s="34">
        <v>45444</v>
      </c>
      <c r="M1694" s="32" t="s">
        <v>43</v>
      </c>
      <c r="N1694" s="46" t="s">
        <v>24</v>
      </c>
      <c r="O1694" s="32" t="s">
        <v>25</v>
      </c>
      <c r="P1694" s="32" t="s">
        <v>26</v>
      </c>
    </row>
    <row r="1695" spans="1:16" x14ac:dyDescent="0.25">
      <c r="A1695" s="49" t="s">
        <v>2369</v>
      </c>
      <c r="B1695" s="32" t="s">
        <v>2201</v>
      </c>
      <c r="C1695" s="44">
        <v>45313</v>
      </c>
      <c r="D1695" s="45">
        <f ca="1">TODAY()-Table15[Reservation Placed Date]</f>
        <v>81</v>
      </c>
      <c r="E1695" s="32" t="s">
        <v>25</v>
      </c>
      <c r="F1695" s="34">
        <v>45308</v>
      </c>
      <c r="G1695" s="36">
        <f ca="1">TODAY()-Table15[Order Invitation Received Date]</f>
        <v>86</v>
      </c>
      <c r="H1695" s="34">
        <v>45313</v>
      </c>
      <c r="I1695" s="36">
        <f ca="1">TODAY()-Table15[Order Placed Date]</f>
        <v>81</v>
      </c>
      <c r="J1695" s="32" t="s">
        <v>657</v>
      </c>
      <c r="K1695" s="32" t="s">
        <v>31</v>
      </c>
      <c r="L1695" s="32" t="s">
        <v>127</v>
      </c>
      <c r="M1695" s="32" t="s">
        <v>43</v>
      </c>
      <c r="N1695" s="46" t="s">
        <v>24</v>
      </c>
      <c r="O1695" s="32" t="s">
        <v>25</v>
      </c>
      <c r="P1695" s="32" t="s">
        <v>26</v>
      </c>
    </row>
    <row r="1696" spans="1:16" x14ac:dyDescent="0.25">
      <c r="A1696" s="49" t="s">
        <v>2644</v>
      </c>
      <c r="B1696" s="32" t="s">
        <v>19</v>
      </c>
      <c r="C1696" s="44">
        <v>45615</v>
      </c>
      <c r="D1696" s="45">
        <f ca="1">TODAY()-Table15[Reservation Placed Date]</f>
        <v>-221</v>
      </c>
      <c r="E1696" s="32" t="s">
        <v>25</v>
      </c>
      <c r="F1696" s="34">
        <v>45321</v>
      </c>
      <c r="G1696" s="36">
        <f ca="1">TODAY()-Table15[Order Invitation Received Date]</f>
        <v>73</v>
      </c>
      <c r="H1696" s="34">
        <v>45322</v>
      </c>
      <c r="I1696" s="36">
        <f ca="1">TODAY()-Table15[Order Placed Date]</f>
        <v>72</v>
      </c>
      <c r="J1696" s="32" t="s">
        <v>1041</v>
      </c>
      <c r="K1696" s="32" t="s">
        <v>2645</v>
      </c>
      <c r="L1696" s="32" t="s">
        <v>911</v>
      </c>
      <c r="M1696" s="32" t="s">
        <v>43</v>
      </c>
      <c r="N1696" s="46" t="s">
        <v>24</v>
      </c>
      <c r="O1696" s="32" t="s">
        <v>25</v>
      </c>
      <c r="P1696" s="32" t="s">
        <v>26</v>
      </c>
    </row>
    <row r="1697" spans="1:16" x14ac:dyDescent="0.25">
      <c r="A1697" s="49" t="s">
        <v>3875</v>
      </c>
      <c r="B1697" s="32" t="s">
        <v>35</v>
      </c>
      <c r="C1697" s="44">
        <v>45615</v>
      </c>
      <c r="D1697" s="45">
        <f ca="1">TODAY()-Table15[Reservation Placed Date]</f>
        <v>-221</v>
      </c>
      <c r="E1697" s="32" t="s">
        <v>25</v>
      </c>
      <c r="F1697" s="34">
        <v>45295</v>
      </c>
      <c r="G1697" s="36">
        <f ca="1">TODAY()-Table15[Order Invitation Received Date]</f>
        <v>99</v>
      </c>
      <c r="H1697" s="34">
        <v>45315</v>
      </c>
      <c r="I1697" s="36">
        <f ca="1">TODAY()-Table15[Order Placed Date]</f>
        <v>79</v>
      </c>
      <c r="J1697" s="32" t="s">
        <v>399</v>
      </c>
      <c r="K1697" s="32" t="s">
        <v>966</v>
      </c>
      <c r="L1697" s="32" t="s">
        <v>3876</v>
      </c>
      <c r="M1697" s="32" t="s">
        <v>43</v>
      </c>
      <c r="N1697" s="46" t="s">
        <v>24</v>
      </c>
      <c r="O1697" s="32" t="s">
        <v>25</v>
      </c>
      <c r="P1697" s="32" t="s">
        <v>26</v>
      </c>
    </row>
    <row r="1698" spans="1:16" x14ac:dyDescent="0.25">
      <c r="A1698" s="49" t="s">
        <v>2184</v>
      </c>
      <c r="B1698" s="32" t="s">
        <v>69</v>
      </c>
      <c r="C1698" s="33">
        <v>43791</v>
      </c>
      <c r="D1698" s="37">
        <f ca="1">TODAY()-Table15[Reservation Placed Date]</f>
        <v>1603</v>
      </c>
      <c r="E1698" s="32" t="s">
        <v>25</v>
      </c>
      <c r="F1698" s="34">
        <v>45268</v>
      </c>
      <c r="G1698" s="36">
        <f ca="1">TODAY()-Table15[Order Invitation Received Date]</f>
        <v>126</v>
      </c>
      <c r="H1698" s="34">
        <v>45288</v>
      </c>
      <c r="I1698" s="36">
        <f ca="1">TODAY()-Table15[Order Placed Date]</f>
        <v>106</v>
      </c>
      <c r="J1698" s="32" t="s">
        <v>134</v>
      </c>
      <c r="K1698" s="32" t="s">
        <v>2185</v>
      </c>
      <c r="L1698" s="32" t="s">
        <v>2185</v>
      </c>
      <c r="M1698" s="32" t="s">
        <v>1737</v>
      </c>
      <c r="N1698" s="46" t="s">
        <v>340</v>
      </c>
      <c r="O1698" s="32" t="s">
        <v>25</v>
      </c>
      <c r="P1698" s="32" t="s">
        <v>26</v>
      </c>
    </row>
    <row r="1699" spans="1:16" x14ac:dyDescent="0.25">
      <c r="A1699" s="49" t="s">
        <v>2800</v>
      </c>
      <c r="B1699" s="32" t="s">
        <v>2801</v>
      </c>
      <c r="C1699" s="33">
        <v>43793</v>
      </c>
      <c r="D1699" s="37">
        <f ca="1">TODAY()-Table15[Reservation Placed Date]</f>
        <v>1601</v>
      </c>
      <c r="E1699" s="32" t="s">
        <v>25</v>
      </c>
      <c r="F1699" s="47">
        <v>43793</v>
      </c>
      <c r="G1699" s="48">
        <f ca="1">TODAY()-Table15[Order Invitation Received Date]</f>
        <v>1601</v>
      </c>
      <c r="H1699" s="34">
        <v>43793</v>
      </c>
      <c r="I1699" s="36">
        <f ca="1">TODAY()-Table15[Order Placed Date]</f>
        <v>1601</v>
      </c>
      <c r="J1699" s="32" t="s">
        <v>410</v>
      </c>
      <c r="K1699" s="32" t="s">
        <v>1113</v>
      </c>
      <c r="L1699" s="32">
        <v>2025</v>
      </c>
      <c r="M1699" s="32" t="s">
        <v>1737</v>
      </c>
      <c r="N1699" s="46" t="s">
        <v>356</v>
      </c>
      <c r="O1699" s="46" t="s">
        <v>20</v>
      </c>
      <c r="P1699" s="32" t="s">
        <v>26</v>
      </c>
    </row>
    <row r="1700" spans="1:16" x14ac:dyDescent="0.25">
      <c r="A1700" s="49" t="s">
        <v>1735</v>
      </c>
      <c r="B1700" s="32" t="s">
        <v>1736</v>
      </c>
      <c r="C1700" s="44">
        <v>45271</v>
      </c>
      <c r="D1700" s="45">
        <f ca="1">TODAY()-Table15[Reservation Placed Date]</f>
        <v>123</v>
      </c>
      <c r="E1700" s="46" t="s">
        <v>20</v>
      </c>
      <c r="F1700" s="34">
        <v>45271</v>
      </c>
      <c r="G1700" s="36">
        <f ca="1">TODAY()-Table15[Order Invitation Received Date]</f>
        <v>123</v>
      </c>
      <c r="H1700" s="34">
        <v>45271</v>
      </c>
      <c r="I1700" s="36">
        <f ca="1">TODAY()-Table15[Order Placed Date]</f>
        <v>123</v>
      </c>
      <c r="J1700" s="32" t="s">
        <v>36</v>
      </c>
      <c r="K1700" s="32" t="s">
        <v>1035</v>
      </c>
      <c r="L1700" s="32">
        <v>2029</v>
      </c>
      <c r="M1700" s="32" t="s">
        <v>1737</v>
      </c>
      <c r="N1700" s="46" t="s">
        <v>356</v>
      </c>
      <c r="O1700" s="46" t="s">
        <v>20</v>
      </c>
      <c r="P1700" s="46" t="s">
        <v>20</v>
      </c>
    </row>
    <row r="1702" spans="1:16" x14ac:dyDescent="0.25">
      <c r="L1702" s="56" t="s">
        <v>4084</v>
      </c>
      <c r="M1702" s="56" t="s">
        <v>4085</v>
      </c>
    </row>
    <row r="1703" spans="1:16" x14ac:dyDescent="0.25">
      <c r="L1703" s="51" t="s">
        <v>43</v>
      </c>
      <c r="M1703">
        <f>COUNTIF(M2:M1700,L1703)</f>
        <v>478</v>
      </c>
    </row>
    <row r="1704" spans="1:16" x14ac:dyDescent="0.25">
      <c r="L1704" s="51" t="s">
        <v>23</v>
      </c>
      <c r="M1704">
        <f>COUNTIF(M3:M1701,L1704)</f>
        <v>1217</v>
      </c>
    </row>
    <row r="1705" spans="1:16" x14ac:dyDescent="0.25">
      <c r="L1705" s="51" t="s">
        <v>1737</v>
      </c>
      <c r="M1705">
        <f>COUNTIF(M4:M1703,L1705)</f>
        <v>3</v>
      </c>
    </row>
  </sheetData>
  <conditionalFormatting sqref="A2:A1700">
    <cfRule type="duplicateValues" dxfId="43" priority="33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DBE6A-9AC3-43D3-A4F9-087ACAF80528}">
  <dimension ref="A1:P327"/>
  <sheetViews>
    <sheetView topLeftCell="A301" workbookViewId="0">
      <selection activeCell="D196" sqref="D196"/>
    </sheetView>
  </sheetViews>
  <sheetFormatPr defaultRowHeight="15" x14ac:dyDescent="0.25"/>
  <cols>
    <col min="1" max="1" width="36.140625" bestFit="1" customWidth="1"/>
    <col min="2" max="2" width="15.85546875" style="26" bestFit="1" customWidth="1"/>
    <col min="3" max="3" width="25.85546875" style="26" bestFit="1" customWidth="1"/>
    <col min="4" max="4" width="64.7109375" style="26" bestFit="1" customWidth="1"/>
    <col min="5" max="6" width="17.28515625" style="26" bestFit="1" customWidth="1"/>
    <col min="7" max="7" width="14.42578125" style="26" bestFit="1" customWidth="1"/>
    <col min="8" max="8" width="35.140625" style="26" bestFit="1" customWidth="1"/>
    <col min="9" max="9" width="29.42578125" bestFit="1" customWidth="1"/>
    <col min="10" max="10" width="38.85546875" bestFit="1" customWidth="1"/>
    <col min="11" max="11" width="8.42578125" bestFit="1" customWidth="1"/>
    <col min="12" max="12" width="104" bestFit="1" customWidth="1"/>
    <col min="13" max="13" width="20.140625" bestFit="1" customWidth="1"/>
    <col min="14" max="14" width="17.28515625" bestFit="1" customWidth="1"/>
    <col min="15" max="15" width="10.140625" bestFit="1" customWidth="1"/>
    <col min="16" max="16" width="16" bestFit="1" customWidth="1"/>
  </cols>
  <sheetData>
    <row r="1" spans="1:16" x14ac:dyDescent="0.25">
      <c r="A1" s="55" t="s">
        <v>1</v>
      </c>
      <c r="B1" s="57" t="s">
        <v>3446</v>
      </c>
      <c r="C1" s="57" t="s">
        <v>3447</v>
      </c>
      <c r="D1" s="57" t="s">
        <v>3</v>
      </c>
      <c r="E1" s="57" t="s">
        <v>6</v>
      </c>
      <c r="F1" s="57" t="s">
        <v>3448</v>
      </c>
      <c r="G1" s="57" t="s">
        <v>3449</v>
      </c>
      <c r="H1" s="57" t="s">
        <v>3450</v>
      </c>
      <c r="I1" s="55" t="s">
        <v>3451</v>
      </c>
      <c r="J1" s="55" t="s">
        <v>3452</v>
      </c>
      <c r="K1" s="55" t="s">
        <v>7</v>
      </c>
      <c r="L1" s="55" t="s">
        <v>3453</v>
      </c>
      <c r="M1" s="55" t="s">
        <v>3454</v>
      </c>
      <c r="N1" s="55" t="s">
        <v>12</v>
      </c>
      <c r="O1" s="55" t="s">
        <v>13</v>
      </c>
      <c r="P1" s="55" t="s">
        <v>3455</v>
      </c>
    </row>
    <row r="2" spans="1:16" x14ac:dyDescent="0.25">
      <c r="A2" s="61" t="s">
        <v>3456</v>
      </c>
      <c r="B2" s="62" t="s">
        <v>3457</v>
      </c>
      <c r="C2" s="62" t="s">
        <v>3458</v>
      </c>
      <c r="D2" s="63">
        <v>43791</v>
      </c>
      <c r="E2" s="63">
        <v>45269</v>
      </c>
      <c r="F2" s="59"/>
      <c r="G2" s="63">
        <v>45302</v>
      </c>
      <c r="H2" s="59">
        <v>1511</v>
      </c>
      <c r="I2" s="58">
        <v>33</v>
      </c>
      <c r="J2" s="58"/>
      <c r="K2" s="61" t="s">
        <v>36</v>
      </c>
      <c r="L2" s="61" t="s">
        <v>25</v>
      </c>
      <c r="M2" s="61" t="s">
        <v>23</v>
      </c>
      <c r="N2" s="61" t="s">
        <v>25</v>
      </c>
      <c r="O2" s="61" t="s">
        <v>26</v>
      </c>
      <c r="P2" s="58" t="s">
        <v>20</v>
      </c>
    </row>
    <row r="3" spans="1:16" x14ac:dyDescent="0.25">
      <c r="A3" s="61" t="s">
        <v>3459</v>
      </c>
      <c r="B3" s="62" t="s">
        <v>3460</v>
      </c>
      <c r="C3" s="62" t="s">
        <v>3461</v>
      </c>
      <c r="D3" s="63">
        <v>43770</v>
      </c>
      <c r="E3" s="63">
        <v>45268</v>
      </c>
      <c r="F3" s="59"/>
      <c r="G3" s="63">
        <v>45310</v>
      </c>
      <c r="H3" s="59">
        <v>1540</v>
      </c>
      <c r="I3" s="58">
        <v>42</v>
      </c>
      <c r="J3" s="58"/>
      <c r="K3" s="61" t="s">
        <v>36</v>
      </c>
      <c r="L3" s="61"/>
      <c r="M3" s="61" t="s">
        <v>23</v>
      </c>
      <c r="N3" s="61" t="s">
        <v>25</v>
      </c>
      <c r="O3" s="61" t="s">
        <v>26</v>
      </c>
      <c r="P3" s="58"/>
    </row>
    <row r="4" spans="1:16" x14ac:dyDescent="0.25">
      <c r="A4" s="61" t="s">
        <v>3462</v>
      </c>
      <c r="B4" s="62" t="s">
        <v>3463</v>
      </c>
      <c r="C4" s="62" t="s">
        <v>3464</v>
      </c>
      <c r="D4" s="63">
        <v>43791</v>
      </c>
      <c r="E4" s="63">
        <v>45266</v>
      </c>
      <c r="F4" s="59"/>
      <c r="G4" s="63">
        <v>45284</v>
      </c>
      <c r="H4" s="59">
        <v>1493</v>
      </c>
      <c r="I4" s="58">
        <v>18</v>
      </c>
      <c r="J4" s="58"/>
      <c r="K4" s="61" t="s">
        <v>36</v>
      </c>
      <c r="L4" s="61" t="s">
        <v>3465</v>
      </c>
      <c r="M4" s="61" t="s">
        <v>23</v>
      </c>
      <c r="N4" s="61" t="s">
        <v>25</v>
      </c>
      <c r="O4" s="61" t="s">
        <v>26</v>
      </c>
      <c r="P4" s="58"/>
    </row>
    <row r="5" spans="1:16" x14ac:dyDescent="0.25">
      <c r="A5" s="61" t="s">
        <v>3466</v>
      </c>
      <c r="B5" s="62" t="s">
        <v>3467</v>
      </c>
      <c r="C5" s="62" t="s">
        <v>3468</v>
      </c>
      <c r="D5" s="63">
        <v>43793</v>
      </c>
      <c r="E5" s="63">
        <v>45269</v>
      </c>
      <c r="F5" s="59"/>
      <c r="G5" s="63">
        <v>45303</v>
      </c>
      <c r="H5" s="59">
        <v>1510</v>
      </c>
      <c r="I5" s="58">
        <v>34</v>
      </c>
      <c r="J5" s="58"/>
      <c r="K5" s="61" t="s">
        <v>36</v>
      </c>
      <c r="L5" s="61" t="s">
        <v>3469</v>
      </c>
      <c r="M5" s="61" t="s">
        <v>23</v>
      </c>
      <c r="N5" s="61" t="s">
        <v>25</v>
      </c>
      <c r="O5" s="61" t="s">
        <v>26</v>
      </c>
      <c r="P5" s="58"/>
    </row>
    <row r="6" spans="1:16" x14ac:dyDescent="0.25">
      <c r="A6" s="61" t="s">
        <v>260</v>
      </c>
      <c r="B6" s="62" t="s">
        <v>3471</v>
      </c>
      <c r="C6" s="62" t="s">
        <v>3472</v>
      </c>
      <c r="D6" s="63">
        <v>43790</v>
      </c>
      <c r="E6" s="63">
        <v>45269</v>
      </c>
      <c r="F6" s="59"/>
      <c r="G6" s="63">
        <v>45310</v>
      </c>
      <c r="H6" s="59">
        <v>1520</v>
      </c>
      <c r="I6" s="58">
        <v>41</v>
      </c>
      <c r="J6" s="58"/>
      <c r="K6" s="61" t="s">
        <v>30</v>
      </c>
      <c r="L6" s="61" t="s">
        <v>261</v>
      </c>
      <c r="M6" s="61" t="s">
        <v>23</v>
      </c>
      <c r="N6" s="61" t="s">
        <v>25</v>
      </c>
      <c r="O6" s="61" t="s">
        <v>26</v>
      </c>
      <c r="P6" s="58" t="s">
        <v>20</v>
      </c>
    </row>
    <row r="7" spans="1:16" x14ac:dyDescent="0.25">
      <c r="A7" s="61" t="s">
        <v>3473</v>
      </c>
      <c r="B7" s="62" t="s">
        <v>3474</v>
      </c>
      <c r="C7" s="62"/>
      <c r="D7" s="62" t="s">
        <v>44</v>
      </c>
      <c r="E7" s="63">
        <v>45270</v>
      </c>
      <c r="F7" s="59"/>
      <c r="G7" s="63">
        <v>45303</v>
      </c>
      <c r="H7" s="59"/>
      <c r="I7" s="58">
        <v>33</v>
      </c>
      <c r="J7" s="58"/>
      <c r="K7" s="61" t="s">
        <v>593</v>
      </c>
      <c r="L7" s="61" t="s">
        <v>3475</v>
      </c>
      <c r="M7" s="61" t="s">
        <v>43</v>
      </c>
      <c r="N7" s="61" t="s">
        <v>25</v>
      </c>
      <c r="O7" s="61" t="s">
        <v>26</v>
      </c>
      <c r="P7" s="58" t="s">
        <v>20</v>
      </c>
    </row>
    <row r="8" spans="1:16" x14ac:dyDescent="0.25">
      <c r="A8" s="61" t="s">
        <v>3477</v>
      </c>
      <c r="B8" s="62" t="s">
        <v>3478</v>
      </c>
      <c r="C8" s="62" t="s">
        <v>3472</v>
      </c>
      <c r="D8" s="63">
        <v>43790</v>
      </c>
      <c r="E8" s="63">
        <v>45268</v>
      </c>
      <c r="F8" s="59"/>
      <c r="G8" s="63">
        <v>45305</v>
      </c>
      <c r="H8" s="59">
        <v>1515</v>
      </c>
      <c r="I8" s="58">
        <v>37</v>
      </c>
      <c r="J8" s="58"/>
      <c r="K8" s="61" t="s">
        <v>36</v>
      </c>
      <c r="L8" s="61" t="s">
        <v>152</v>
      </c>
      <c r="M8" s="61" t="s">
        <v>23</v>
      </c>
      <c r="N8" s="61" t="s">
        <v>25</v>
      </c>
      <c r="O8" s="61" t="s">
        <v>26</v>
      </c>
      <c r="P8" s="58" t="s">
        <v>20</v>
      </c>
    </row>
    <row r="9" spans="1:16" x14ac:dyDescent="0.25">
      <c r="A9" s="61" t="s">
        <v>3479</v>
      </c>
      <c r="B9" s="62" t="s">
        <v>3460</v>
      </c>
      <c r="C9" s="62" t="s">
        <v>3468</v>
      </c>
      <c r="D9" s="63">
        <v>43791</v>
      </c>
      <c r="E9" s="63">
        <v>45268</v>
      </c>
      <c r="F9" s="59"/>
      <c r="G9" s="63">
        <v>45306</v>
      </c>
      <c r="H9" s="59">
        <v>1515</v>
      </c>
      <c r="I9" s="58">
        <v>38</v>
      </c>
      <c r="J9" s="58"/>
      <c r="K9" s="61" t="s">
        <v>36</v>
      </c>
      <c r="L9" s="61" t="s">
        <v>51</v>
      </c>
      <c r="M9" s="61" t="s">
        <v>23</v>
      </c>
      <c r="N9" s="61" t="s">
        <v>25</v>
      </c>
      <c r="O9" s="61" t="s">
        <v>26</v>
      </c>
      <c r="P9" s="58" t="s">
        <v>20</v>
      </c>
    </row>
    <row r="10" spans="1:16" x14ac:dyDescent="0.25">
      <c r="A10" s="61" t="s">
        <v>3480</v>
      </c>
      <c r="B10" s="62" t="s">
        <v>3471</v>
      </c>
      <c r="C10" s="62" t="s">
        <v>3481</v>
      </c>
      <c r="D10" s="63">
        <v>43790</v>
      </c>
      <c r="E10" s="63">
        <v>45268</v>
      </c>
      <c r="F10" s="59"/>
      <c r="G10" s="63">
        <v>45308</v>
      </c>
      <c r="H10" s="59">
        <v>1518</v>
      </c>
      <c r="I10" s="58">
        <v>40</v>
      </c>
      <c r="J10" s="58"/>
      <c r="K10" s="61" t="s">
        <v>36</v>
      </c>
      <c r="L10" s="61" t="s">
        <v>665</v>
      </c>
      <c r="M10" s="61" t="s">
        <v>23</v>
      </c>
      <c r="N10" s="61" t="s">
        <v>25</v>
      </c>
      <c r="O10" s="61" t="s">
        <v>26</v>
      </c>
      <c r="P10" s="58" t="s">
        <v>20</v>
      </c>
    </row>
    <row r="11" spans="1:16" x14ac:dyDescent="0.25">
      <c r="A11" s="61" t="s">
        <v>3482</v>
      </c>
      <c r="B11" s="62" t="s">
        <v>3471</v>
      </c>
      <c r="C11" s="62" t="s">
        <v>1529</v>
      </c>
      <c r="D11" s="63">
        <v>43799</v>
      </c>
      <c r="E11" s="63">
        <v>45268</v>
      </c>
      <c r="F11" s="59"/>
      <c r="G11" s="63">
        <v>45310</v>
      </c>
      <c r="H11" s="59">
        <v>1511</v>
      </c>
      <c r="I11" s="58">
        <v>42</v>
      </c>
      <c r="J11" s="58"/>
      <c r="K11" s="61" t="s">
        <v>30</v>
      </c>
      <c r="L11" s="61" t="s">
        <v>328</v>
      </c>
      <c r="M11" s="61" t="s">
        <v>23</v>
      </c>
      <c r="N11" s="61" t="s">
        <v>25</v>
      </c>
      <c r="O11" s="61" t="s">
        <v>26</v>
      </c>
      <c r="P11" s="58" t="s">
        <v>25</v>
      </c>
    </row>
    <row r="12" spans="1:16" x14ac:dyDescent="0.25">
      <c r="A12" s="61" t="s">
        <v>3484</v>
      </c>
      <c r="B12" s="62" t="s">
        <v>3478</v>
      </c>
      <c r="C12" s="62" t="s">
        <v>3481</v>
      </c>
      <c r="D12" s="62" t="s">
        <v>4086</v>
      </c>
      <c r="E12" s="63">
        <v>45268</v>
      </c>
      <c r="F12" s="59"/>
      <c r="G12" s="63">
        <v>45310</v>
      </c>
      <c r="H12" s="59"/>
      <c r="I12" s="58">
        <v>42</v>
      </c>
      <c r="J12" s="58"/>
      <c r="K12" s="61" t="s">
        <v>36</v>
      </c>
      <c r="L12" s="61" t="s">
        <v>3465</v>
      </c>
      <c r="M12" s="61" t="s">
        <v>23</v>
      </c>
      <c r="N12" s="61" t="s">
        <v>25</v>
      </c>
      <c r="O12" s="61" t="s">
        <v>26</v>
      </c>
      <c r="P12" s="58" t="s">
        <v>20</v>
      </c>
    </row>
    <row r="13" spans="1:16" x14ac:dyDescent="0.25">
      <c r="A13" s="61" t="s">
        <v>3485</v>
      </c>
      <c r="B13" s="62" t="s">
        <v>3486</v>
      </c>
      <c r="C13" s="62" t="s">
        <v>3461</v>
      </c>
      <c r="D13" s="63">
        <v>43790</v>
      </c>
      <c r="E13" s="63">
        <v>45268</v>
      </c>
      <c r="F13" s="59"/>
      <c r="G13" s="63">
        <v>45310</v>
      </c>
      <c r="H13" s="59">
        <v>1520</v>
      </c>
      <c r="I13" s="58">
        <v>42</v>
      </c>
      <c r="J13" s="58"/>
      <c r="K13" s="61" t="s">
        <v>36</v>
      </c>
      <c r="L13" s="61" t="s">
        <v>124</v>
      </c>
      <c r="M13" s="61" t="s">
        <v>23</v>
      </c>
      <c r="N13" s="61" t="s">
        <v>25</v>
      </c>
      <c r="O13" s="61" t="s">
        <v>26</v>
      </c>
      <c r="P13" s="58" t="s">
        <v>20</v>
      </c>
    </row>
    <row r="14" spans="1:16" x14ac:dyDescent="0.25">
      <c r="A14" s="61" t="s">
        <v>3487</v>
      </c>
      <c r="B14" s="62" t="s">
        <v>3488</v>
      </c>
      <c r="C14" s="62" t="s">
        <v>3472</v>
      </c>
      <c r="D14" s="63">
        <v>43790</v>
      </c>
      <c r="E14" s="63">
        <v>45268</v>
      </c>
      <c r="F14" s="59"/>
      <c r="G14" s="63">
        <v>45309</v>
      </c>
      <c r="H14" s="59">
        <v>1519</v>
      </c>
      <c r="I14" s="58">
        <v>41</v>
      </c>
      <c r="J14" s="58"/>
      <c r="K14" s="61" t="s">
        <v>36</v>
      </c>
      <c r="L14" s="61" t="s">
        <v>124</v>
      </c>
      <c r="M14" s="61" t="s">
        <v>23</v>
      </c>
      <c r="N14" s="61" t="s">
        <v>25</v>
      </c>
      <c r="O14" s="61" t="s">
        <v>26</v>
      </c>
      <c r="P14" s="58" t="s">
        <v>20</v>
      </c>
    </row>
    <row r="15" spans="1:16" x14ac:dyDescent="0.25">
      <c r="A15" s="61" t="s">
        <v>1690</v>
      </c>
      <c r="B15" s="62" t="s">
        <v>3489</v>
      </c>
      <c r="C15" s="62" t="s">
        <v>3490</v>
      </c>
      <c r="D15" s="63">
        <v>43790</v>
      </c>
      <c r="E15" s="63">
        <v>45269</v>
      </c>
      <c r="F15" s="59"/>
      <c r="G15" s="63">
        <v>45315</v>
      </c>
      <c r="H15" s="59">
        <v>1525</v>
      </c>
      <c r="I15" s="58">
        <v>46</v>
      </c>
      <c r="J15" s="58"/>
      <c r="K15" s="61" t="s">
        <v>36</v>
      </c>
      <c r="L15" s="61" t="s">
        <v>25</v>
      </c>
      <c r="M15" s="61" t="s">
        <v>23</v>
      </c>
      <c r="N15" s="61" t="s">
        <v>25</v>
      </c>
      <c r="O15" s="61" t="s">
        <v>26</v>
      </c>
      <c r="P15" s="58" t="s">
        <v>20</v>
      </c>
    </row>
    <row r="16" spans="1:16" x14ac:dyDescent="0.25">
      <c r="A16" s="61" t="s">
        <v>3491</v>
      </c>
      <c r="B16" s="62" t="s">
        <v>3460</v>
      </c>
      <c r="C16" s="62" t="s">
        <v>3472</v>
      </c>
      <c r="D16" s="63">
        <v>43788</v>
      </c>
      <c r="E16" s="63">
        <v>45269</v>
      </c>
      <c r="F16" s="59"/>
      <c r="G16" s="63">
        <v>45314</v>
      </c>
      <c r="H16" s="59">
        <v>1526</v>
      </c>
      <c r="I16" s="58">
        <v>45</v>
      </c>
      <c r="J16" s="58"/>
      <c r="K16" s="61" t="s">
        <v>36</v>
      </c>
      <c r="L16" s="61" t="s">
        <v>3492</v>
      </c>
      <c r="M16" s="61" t="s">
        <v>23</v>
      </c>
      <c r="N16" s="61" t="s">
        <v>25</v>
      </c>
      <c r="O16" s="61" t="s">
        <v>26</v>
      </c>
      <c r="P16" s="58" t="s">
        <v>20</v>
      </c>
    </row>
    <row r="17" spans="1:16" x14ac:dyDescent="0.25">
      <c r="A17" s="61" t="s">
        <v>3494</v>
      </c>
      <c r="B17" s="62" t="s">
        <v>3460</v>
      </c>
      <c r="C17" s="62" t="s">
        <v>3468</v>
      </c>
      <c r="D17" s="63">
        <v>43790</v>
      </c>
      <c r="E17" s="63">
        <v>45268</v>
      </c>
      <c r="F17" s="59"/>
      <c r="G17" s="63">
        <v>45318</v>
      </c>
      <c r="H17" s="59">
        <v>1528</v>
      </c>
      <c r="I17" s="58">
        <v>50</v>
      </c>
      <c r="J17" s="58"/>
      <c r="K17" s="61" t="s">
        <v>36</v>
      </c>
      <c r="L17" s="61" t="s">
        <v>173</v>
      </c>
      <c r="M17" s="61" t="s">
        <v>23</v>
      </c>
      <c r="N17" s="61" t="s">
        <v>25</v>
      </c>
      <c r="O17" s="61" t="s">
        <v>26</v>
      </c>
      <c r="P17" s="58" t="s">
        <v>20</v>
      </c>
    </row>
    <row r="18" spans="1:16" x14ac:dyDescent="0.25">
      <c r="A18" s="61" t="s">
        <v>276</v>
      </c>
      <c r="B18" s="62" t="s">
        <v>3460</v>
      </c>
      <c r="C18" s="62" t="s">
        <v>3495</v>
      </c>
      <c r="D18" s="63">
        <v>43791</v>
      </c>
      <c r="E18" s="63">
        <v>45268</v>
      </c>
      <c r="F18" s="59"/>
      <c r="G18" s="63">
        <v>45313</v>
      </c>
      <c r="H18" s="59">
        <v>1522</v>
      </c>
      <c r="I18" s="58">
        <v>45</v>
      </c>
      <c r="J18" s="58"/>
      <c r="K18" s="61" t="s">
        <v>36</v>
      </c>
      <c r="L18" s="61" t="s">
        <v>3496</v>
      </c>
      <c r="M18" s="61" t="s">
        <v>23</v>
      </c>
      <c r="N18" s="61" t="s">
        <v>25</v>
      </c>
      <c r="O18" s="61" t="s">
        <v>26</v>
      </c>
      <c r="P18" s="58" t="s">
        <v>20</v>
      </c>
    </row>
    <row r="19" spans="1:16" x14ac:dyDescent="0.25">
      <c r="A19" s="61" t="s">
        <v>3498</v>
      </c>
      <c r="B19" s="62" t="s">
        <v>3478</v>
      </c>
      <c r="C19" s="62" t="s">
        <v>3495</v>
      </c>
      <c r="D19" s="63">
        <v>43790</v>
      </c>
      <c r="E19" s="63">
        <v>45268</v>
      </c>
      <c r="F19" s="59"/>
      <c r="G19" s="63">
        <v>45316</v>
      </c>
      <c r="H19" s="59">
        <v>1526</v>
      </c>
      <c r="I19" s="58">
        <v>48</v>
      </c>
      <c r="J19" s="58"/>
      <c r="K19" s="61" t="s">
        <v>36</v>
      </c>
      <c r="L19" s="61" t="s">
        <v>824</v>
      </c>
      <c r="M19" s="61" t="s">
        <v>23</v>
      </c>
      <c r="N19" s="61" t="s">
        <v>25</v>
      </c>
      <c r="O19" s="61" t="s">
        <v>26</v>
      </c>
      <c r="P19" s="58" t="s">
        <v>20</v>
      </c>
    </row>
    <row r="20" spans="1:16" x14ac:dyDescent="0.25">
      <c r="A20" s="61" t="s">
        <v>3499</v>
      </c>
      <c r="B20" s="62" t="s">
        <v>3500</v>
      </c>
      <c r="C20" s="62" t="s">
        <v>3501</v>
      </c>
      <c r="D20" s="63">
        <v>43790</v>
      </c>
      <c r="E20" s="63">
        <v>45268</v>
      </c>
      <c r="F20" s="59"/>
      <c r="G20" s="63">
        <v>45310</v>
      </c>
      <c r="H20" s="59">
        <v>1520</v>
      </c>
      <c r="I20" s="58">
        <v>42</v>
      </c>
      <c r="J20" s="58"/>
      <c r="K20" s="61" t="s">
        <v>36</v>
      </c>
      <c r="L20" s="61" t="s">
        <v>3502</v>
      </c>
      <c r="M20" s="61" t="s">
        <v>23</v>
      </c>
      <c r="N20" s="61" t="s">
        <v>25</v>
      </c>
      <c r="O20" s="61" t="s">
        <v>26</v>
      </c>
      <c r="P20" s="58" t="s">
        <v>20</v>
      </c>
    </row>
    <row r="21" spans="1:16" x14ac:dyDescent="0.25">
      <c r="A21" s="61" t="s">
        <v>1419</v>
      </c>
      <c r="B21" s="62" t="s">
        <v>3478</v>
      </c>
      <c r="C21" s="62" t="s">
        <v>3503</v>
      </c>
      <c r="D21" s="63">
        <v>43791</v>
      </c>
      <c r="E21" s="63">
        <v>45267</v>
      </c>
      <c r="F21" s="59"/>
      <c r="G21" s="63">
        <v>45313</v>
      </c>
      <c r="H21" s="59">
        <v>1522</v>
      </c>
      <c r="I21" s="58">
        <v>46</v>
      </c>
      <c r="J21" s="58"/>
      <c r="K21" s="61" t="s">
        <v>36</v>
      </c>
      <c r="L21" s="61" t="s">
        <v>3504</v>
      </c>
      <c r="M21" s="61" t="s">
        <v>23</v>
      </c>
      <c r="N21" s="61" t="s">
        <v>25</v>
      </c>
      <c r="O21" s="61" t="s">
        <v>26</v>
      </c>
      <c r="P21" s="58" t="s">
        <v>25</v>
      </c>
    </row>
    <row r="22" spans="1:16" x14ac:dyDescent="0.25">
      <c r="A22" s="61" t="s">
        <v>3505</v>
      </c>
      <c r="B22" s="62" t="s">
        <v>3506</v>
      </c>
      <c r="C22" s="62" t="s">
        <v>3490</v>
      </c>
      <c r="D22" s="63">
        <v>43790</v>
      </c>
      <c r="E22" s="63">
        <v>45269</v>
      </c>
      <c r="F22" s="59"/>
      <c r="G22" s="63">
        <v>45317</v>
      </c>
      <c r="H22" s="59">
        <v>1527</v>
      </c>
      <c r="I22" s="58">
        <v>48</v>
      </c>
      <c r="J22" s="58"/>
      <c r="K22" s="61" t="s">
        <v>30</v>
      </c>
      <c r="L22" s="61" t="s">
        <v>197</v>
      </c>
      <c r="M22" s="61" t="s">
        <v>23</v>
      </c>
      <c r="N22" s="61" t="s">
        <v>25</v>
      </c>
      <c r="O22" s="61" t="s">
        <v>26</v>
      </c>
      <c r="P22" s="58" t="s">
        <v>20</v>
      </c>
    </row>
    <row r="23" spans="1:16" x14ac:dyDescent="0.25">
      <c r="A23" s="61" t="s">
        <v>268</v>
      </c>
      <c r="B23" s="62" t="s">
        <v>3507</v>
      </c>
      <c r="C23" s="62" t="s">
        <v>3503</v>
      </c>
      <c r="D23" s="63">
        <v>43792</v>
      </c>
      <c r="E23" s="63">
        <v>45269</v>
      </c>
      <c r="F23" s="59"/>
      <c r="G23" s="63">
        <v>45316</v>
      </c>
      <c r="H23" s="59">
        <v>1524</v>
      </c>
      <c r="I23" s="58">
        <v>47</v>
      </c>
      <c r="J23" s="58"/>
      <c r="K23" s="61" t="s">
        <v>36</v>
      </c>
      <c r="L23" s="61"/>
      <c r="M23" s="61" t="s">
        <v>23</v>
      </c>
      <c r="N23" s="61" t="s">
        <v>25</v>
      </c>
      <c r="O23" s="61" t="s">
        <v>26</v>
      </c>
      <c r="P23" s="58" t="s">
        <v>20</v>
      </c>
    </row>
    <row r="24" spans="1:16" x14ac:dyDescent="0.25">
      <c r="A24" s="61" t="s">
        <v>1116</v>
      </c>
      <c r="B24" s="62" t="s">
        <v>3471</v>
      </c>
      <c r="C24" s="62" t="s">
        <v>3472</v>
      </c>
      <c r="D24" s="63">
        <v>43790</v>
      </c>
      <c r="E24" s="63">
        <v>45268</v>
      </c>
      <c r="F24" s="59"/>
      <c r="G24" s="63">
        <v>45318</v>
      </c>
      <c r="H24" s="59">
        <v>1528</v>
      </c>
      <c r="I24" s="58">
        <v>50</v>
      </c>
      <c r="J24" s="58"/>
      <c r="K24" s="61" t="s">
        <v>36</v>
      </c>
      <c r="L24" s="61" t="s">
        <v>124</v>
      </c>
      <c r="M24" s="61" t="s">
        <v>23</v>
      </c>
      <c r="N24" s="61" t="s">
        <v>25</v>
      </c>
      <c r="O24" s="61" t="s">
        <v>26</v>
      </c>
      <c r="P24" s="58" t="s">
        <v>20</v>
      </c>
    </row>
    <row r="25" spans="1:16" x14ac:dyDescent="0.25">
      <c r="A25" s="61" t="s">
        <v>34</v>
      </c>
      <c r="B25" s="62" t="s">
        <v>3471</v>
      </c>
      <c r="C25" s="62" t="s">
        <v>3464</v>
      </c>
      <c r="D25" s="63">
        <v>43788</v>
      </c>
      <c r="E25" s="63">
        <v>45269</v>
      </c>
      <c r="F25" s="59"/>
      <c r="G25" s="63">
        <v>45318</v>
      </c>
      <c r="H25" s="59">
        <v>1530</v>
      </c>
      <c r="I25" s="58">
        <v>49</v>
      </c>
      <c r="J25" s="58"/>
      <c r="K25" s="61" t="s">
        <v>36</v>
      </c>
      <c r="L25" s="61" t="s">
        <v>146</v>
      </c>
      <c r="M25" s="61" t="s">
        <v>23</v>
      </c>
      <c r="N25" s="61" t="s">
        <v>25</v>
      </c>
      <c r="O25" s="61" t="s">
        <v>26</v>
      </c>
      <c r="P25" s="58" t="s">
        <v>20</v>
      </c>
    </row>
    <row r="26" spans="1:16" x14ac:dyDescent="0.25">
      <c r="A26" s="61" t="s">
        <v>357</v>
      </c>
      <c r="B26" s="62" t="s">
        <v>3471</v>
      </c>
      <c r="C26" s="62" t="s">
        <v>3495</v>
      </c>
      <c r="D26" s="63">
        <v>43790</v>
      </c>
      <c r="E26" s="63">
        <v>45268</v>
      </c>
      <c r="F26" s="59"/>
      <c r="G26" s="63">
        <v>45321</v>
      </c>
      <c r="H26" s="59">
        <v>1531</v>
      </c>
      <c r="I26" s="58">
        <v>53</v>
      </c>
      <c r="J26" s="58"/>
      <c r="K26" s="61" t="s">
        <v>30</v>
      </c>
      <c r="L26" s="61"/>
      <c r="M26" s="61" t="s">
        <v>23</v>
      </c>
      <c r="N26" s="61" t="s">
        <v>25</v>
      </c>
      <c r="O26" s="61" t="s">
        <v>26</v>
      </c>
      <c r="P26" s="58" t="s">
        <v>20</v>
      </c>
    </row>
    <row r="27" spans="1:16" x14ac:dyDescent="0.25">
      <c r="A27" s="61" t="s">
        <v>338</v>
      </c>
      <c r="B27" s="62" t="s">
        <v>3506</v>
      </c>
      <c r="C27" s="62" t="s">
        <v>3481</v>
      </c>
      <c r="D27" s="63">
        <v>43791</v>
      </c>
      <c r="E27" s="63">
        <v>45269</v>
      </c>
      <c r="F27" s="59"/>
      <c r="G27" s="63">
        <v>45317</v>
      </c>
      <c r="H27" s="59">
        <v>1526</v>
      </c>
      <c r="I27" s="58">
        <v>48</v>
      </c>
      <c r="J27" s="58"/>
      <c r="K27" s="61" t="s">
        <v>30</v>
      </c>
      <c r="L27" s="61" t="s">
        <v>31</v>
      </c>
      <c r="M27" s="61" t="s">
        <v>23</v>
      </c>
      <c r="N27" s="61" t="s">
        <v>25</v>
      </c>
      <c r="O27" s="61" t="s">
        <v>26</v>
      </c>
      <c r="P27" s="58" t="s">
        <v>20</v>
      </c>
    </row>
    <row r="28" spans="1:16" x14ac:dyDescent="0.25">
      <c r="A28" s="61" t="s">
        <v>1277</v>
      </c>
      <c r="B28" s="62" t="s">
        <v>3471</v>
      </c>
      <c r="C28" s="62" t="s">
        <v>3503</v>
      </c>
      <c r="D28" s="63">
        <v>43790</v>
      </c>
      <c r="E28" s="63">
        <v>45268</v>
      </c>
      <c r="F28" s="59"/>
      <c r="G28" s="63">
        <v>45317</v>
      </c>
      <c r="H28" s="59">
        <v>1527</v>
      </c>
      <c r="I28" s="58">
        <v>49</v>
      </c>
      <c r="J28" s="58"/>
      <c r="K28" s="61" t="s">
        <v>36</v>
      </c>
      <c r="L28" s="61" t="s">
        <v>124</v>
      </c>
      <c r="M28" s="61" t="s">
        <v>23</v>
      </c>
      <c r="N28" s="61" t="s">
        <v>25</v>
      </c>
      <c r="O28" s="61" t="s">
        <v>26</v>
      </c>
      <c r="P28" s="58" t="s">
        <v>20</v>
      </c>
    </row>
    <row r="29" spans="1:16" x14ac:dyDescent="0.25">
      <c r="A29" s="61" t="s">
        <v>3510</v>
      </c>
      <c r="B29" s="62" t="s">
        <v>3511</v>
      </c>
      <c r="C29" s="62" t="s">
        <v>3472</v>
      </c>
      <c r="D29" s="63">
        <v>43791</v>
      </c>
      <c r="E29" s="63">
        <v>45268</v>
      </c>
      <c r="F29" s="59"/>
      <c r="G29" s="63">
        <v>45317</v>
      </c>
      <c r="H29" s="59">
        <v>1526</v>
      </c>
      <c r="I29" s="58">
        <v>49</v>
      </c>
      <c r="J29" s="58"/>
      <c r="K29" s="61" t="s">
        <v>36</v>
      </c>
      <c r="L29" s="61" t="s">
        <v>665</v>
      </c>
      <c r="M29" s="61" t="s">
        <v>23</v>
      </c>
      <c r="N29" s="61" t="s">
        <v>25</v>
      </c>
      <c r="O29" s="61" t="s">
        <v>26</v>
      </c>
      <c r="P29" s="58" t="s">
        <v>20</v>
      </c>
    </row>
    <row r="30" spans="1:16" x14ac:dyDescent="0.25">
      <c r="A30" s="61" t="s">
        <v>991</v>
      </c>
      <c r="B30" s="62" t="s">
        <v>3478</v>
      </c>
      <c r="C30" s="62" t="s">
        <v>3495</v>
      </c>
      <c r="D30" s="63">
        <v>43790</v>
      </c>
      <c r="E30" s="63">
        <v>45268</v>
      </c>
      <c r="F30" s="59"/>
      <c r="G30" s="63">
        <v>45320</v>
      </c>
      <c r="H30" s="59">
        <v>1530</v>
      </c>
      <c r="I30" s="58">
        <v>52</v>
      </c>
      <c r="J30" s="58"/>
      <c r="K30" s="61" t="s">
        <v>36</v>
      </c>
      <c r="L30" s="61" t="s">
        <v>3465</v>
      </c>
      <c r="M30" s="61" t="s">
        <v>23</v>
      </c>
      <c r="N30" s="61" t="s">
        <v>25</v>
      </c>
      <c r="O30" s="61" t="s">
        <v>26</v>
      </c>
      <c r="P30" s="58" t="s">
        <v>20</v>
      </c>
    </row>
    <row r="31" spans="1:16" x14ac:dyDescent="0.25">
      <c r="A31" s="61" t="s">
        <v>357</v>
      </c>
      <c r="B31" s="62" t="s">
        <v>3471</v>
      </c>
      <c r="C31" s="62" t="s">
        <v>3495</v>
      </c>
      <c r="D31" s="63">
        <v>43790</v>
      </c>
      <c r="E31" s="63">
        <v>45268</v>
      </c>
      <c r="F31" s="59"/>
      <c r="G31" s="63">
        <v>45321</v>
      </c>
      <c r="H31" s="59">
        <v>1531</v>
      </c>
      <c r="I31" s="58">
        <v>53</v>
      </c>
      <c r="J31" s="58"/>
      <c r="K31" s="61" t="s">
        <v>30</v>
      </c>
      <c r="L31" s="61"/>
      <c r="M31" s="61" t="s">
        <v>23</v>
      </c>
      <c r="N31" s="61" t="s">
        <v>25</v>
      </c>
      <c r="O31" s="61" t="s">
        <v>26</v>
      </c>
      <c r="P31" s="58" t="s">
        <v>20</v>
      </c>
    </row>
    <row r="32" spans="1:16" x14ac:dyDescent="0.25">
      <c r="A32" s="61" t="s">
        <v>1255</v>
      </c>
      <c r="B32" s="62" t="s">
        <v>3512</v>
      </c>
      <c r="C32" s="62" t="s">
        <v>3495</v>
      </c>
      <c r="D32" s="63">
        <v>43791</v>
      </c>
      <c r="E32" s="63">
        <v>45268</v>
      </c>
      <c r="F32" s="59"/>
      <c r="G32" s="63">
        <v>45319</v>
      </c>
      <c r="H32" s="59">
        <v>1528</v>
      </c>
      <c r="I32" s="58">
        <v>51</v>
      </c>
      <c r="J32" s="58"/>
      <c r="K32" s="61" t="s">
        <v>36</v>
      </c>
      <c r="L32" s="61" t="s">
        <v>168</v>
      </c>
      <c r="M32" s="61" t="s">
        <v>23</v>
      </c>
      <c r="N32" s="61" t="s">
        <v>25</v>
      </c>
      <c r="O32" s="61" t="s">
        <v>26</v>
      </c>
      <c r="P32" s="58" t="s">
        <v>20</v>
      </c>
    </row>
    <row r="33" spans="1:16" x14ac:dyDescent="0.25">
      <c r="A33" s="61" t="s">
        <v>3514</v>
      </c>
      <c r="B33" s="62" t="s">
        <v>3515</v>
      </c>
      <c r="C33" s="62" t="s">
        <v>3503</v>
      </c>
      <c r="D33" s="63">
        <v>43790</v>
      </c>
      <c r="E33" s="63">
        <v>45268</v>
      </c>
      <c r="F33" s="59"/>
      <c r="G33" s="63">
        <v>45323</v>
      </c>
      <c r="H33" s="59">
        <v>1533</v>
      </c>
      <c r="I33" s="58">
        <v>55</v>
      </c>
      <c r="J33" s="58"/>
      <c r="K33" s="61" t="s">
        <v>30</v>
      </c>
      <c r="L33" s="61" t="s">
        <v>3516</v>
      </c>
      <c r="M33" s="61" t="s">
        <v>23</v>
      </c>
      <c r="N33" s="61" t="s">
        <v>25</v>
      </c>
      <c r="O33" s="61" t="s">
        <v>26</v>
      </c>
      <c r="P33" s="58" t="s">
        <v>20</v>
      </c>
    </row>
    <row r="34" spans="1:16" x14ac:dyDescent="0.25">
      <c r="A34" s="61" t="s">
        <v>3518</v>
      </c>
      <c r="B34" s="62" t="s">
        <v>3500</v>
      </c>
      <c r="C34" s="62" t="s">
        <v>3481</v>
      </c>
      <c r="D34" s="63">
        <v>43790</v>
      </c>
      <c r="E34" s="63">
        <v>45269</v>
      </c>
      <c r="F34" s="59"/>
      <c r="G34" s="63">
        <v>45322</v>
      </c>
      <c r="H34" s="59">
        <v>1532</v>
      </c>
      <c r="I34" s="58">
        <v>53</v>
      </c>
      <c r="J34" s="58"/>
      <c r="K34" s="61" t="s">
        <v>36</v>
      </c>
      <c r="L34" s="61" t="s">
        <v>824</v>
      </c>
      <c r="M34" s="61" t="s">
        <v>23</v>
      </c>
      <c r="N34" s="61" t="s">
        <v>25</v>
      </c>
      <c r="O34" s="61" t="s">
        <v>26</v>
      </c>
      <c r="P34" s="58" t="s">
        <v>20</v>
      </c>
    </row>
    <row r="35" spans="1:16" x14ac:dyDescent="0.25">
      <c r="A35" s="61" t="s">
        <v>3520</v>
      </c>
      <c r="B35" s="62" t="s">
        <v>3515</v>
      </c>
      <c r="C35" s="62" t="s">
        <v>3503</v>
      </c>
      <c r="D35" s="63">
        <v>43791</v>
      </c>
      <c r="E35" s="63">
        <v>45269</v>
      </c>
      <c r="F35" s="59"/>
      <c r="G35" s="63">
        <v>45323</v>
      </c>
      <c r="H35" s="59">
        <v>1532</v>
      </c>
      <c r="I35" s="58">
        <v>54</v>
      </c>
      <c r="J35" s="58"/>
      <c r="K35" s="61" t="s">
        <v>36</v>
      </c>
      <c r="L35" s="61" t="s">
        <v>824</v>
      </c>
      <c r="M35" s="61" t="s">
        <v>23</v>
      </c>
      <c r="N35" s="61" t="s">
        <v>25</v>
      </c>
      <c r="O35" s="61" t="s">
        <v>26</v>
      </c>
      <c r="P35" s="58" t="s">
        <v>20</v>
      </c>
    </row>
    <row r="36" spans="1:16" x14ac:dyDescent="0.25">
      <c r="A36" s="61" t="s">
        <v>2601</v>
      </c>
      <c r="B36" s="62" t="s">
        <v>3471</v>
      </c>
      <c r="C36" s="62" t="s">
        <v>3522</v>
      </c>
      <c r="D36" s="63">
        <v>43791</v>
      </c>
      <c r="E36" s="63">
        <v>45269</v>
      </c>
      <c r="F36" s="59"/>
      <c r="G36" s="63">
        <v>45323</v>
      </c>
      <c r="H36" s="59">
        <v>1532</v>
      </c>
      <c r="I36" s="58">
        <v>54</v>
      </c>
      <c r="J36" s="58"/>
      <c r="K36" s="61" t="s">
        <v>36</v>
      </c>
      <c r="L36" s="61" t="s">
        <v>824</v>
      </c>
      <c r="M36" s="61" t="s">
        <v>23</v>
      </c>
      <c r="N36" s="61" t="s">
        <v>25</v>
      </c>
      <c r="O36" s="61" t="s">
        <v>26</v>
      </c>
      <c r="P36" s="58" t="s">
        <v>20</v>
      </c>
    </row>
    <row r="37" spans="1:16" x14ac:dyDescent="0.25">
      <c r="A37" s="61" t="s">
        <v>1948</v>
      </c>
      <c r="B37" s="62" t="s">
        <v>3515</v>
      </c>
      <c r="C37" s="62" t="s">
        <v>3503</v>
      </c>
      <c r="D37" s="63">
        <v>43791</v>
      </c>
      <c r="E37" s="63">
        <v>45268</v>
      </c>
      <c r="F37" s="59"/>
      <c r="G37" s="63">
        <v>45324</v>
      </c>
      <c r="H37" s="59">
        <v>1533</v>
      </c>
      <c r="I37" s="58">
        <v>56</v>
      </c>
      <c r="J37" s="58"/>
      <c r="K37" s="61" t="s">
        <v>36</v>
      </c>
      <c r="L37" s="61" t="s">
        <v>3523</v>
      </c>
      <c r="M37" s="61" t="s">
        <v>23</v>
      </c>
      <c r="N37" s="61" t="s">
        <v>25</v>
      </c>
      <c r="O37" s="61" t="s">
        <v>26</v>
      </c>
      <c r="P37" s="58" t="s">
        <v>20</v>
      </c>
    </row>
    <row r="38" spans="1:16" x14ac:dyDescent="0.25">
      <c r="A38" s="61" t="s">
        <v>50</v>
      </c>
      <c r="B38" s="62" t="s">
        <v>3515</v>
      </c>
      <c r="C38" s="62" t="s">
        <v>3461</v>
      </c>
      <c r="D38" s="63">
        <v>43790</v>
      </c>
      <c r="E38" s="63">
        <v>45268</v>
      </c>
      <c r="F38" s="59"/>
      <c r="G38" s="63">
        <v>45325</v>
      </c>
      <c r="H38" s="59">
        <v>1535</v>
      </c>
      <c r="I38" s="58">
        <v>57</v>
      </c>
      <c r="J38" s="58"/>
      <c r="K38" s="61" t="s">
        <v>36</v>
      </c>
      <c r="L38" s="61" t="s">
        <v>824</v>
      </c>
      <c r="M38" s="61" t="s">
        <v>23</v>
      </c>
      <c r="N38" s="61" t="s">
        <v>25</v>
      </c>
      <c r="O38" s="61" t="s">
        <v>26</v>
      </c>
      <c r="P38" s="58" t="s">
        <v>20</v>
      </c>
    </row>
    <row r="39" spans="1:16" x14ac:dyDescent="0.25">
      <c r="A39" s="61" t="s">
        <v>169</v>
      </c>
      <c r="B39" s="62" t="s">
        <v>3525</v>
      </c>
      <c r="C39" s="62" t="s">
        <v>3472</v>
      </c>
      <c r="D39" s="63">
        <v>43788</v>
      </c>
      <c r="E39" s="63">
        <v>45268</v>
      </c>
      <c r="F39" s="59"/>
      <c r="G39" s="63">
        <v>45325</v>
      </c>
      <c r="H39" s="59">
        <v>1537</v>
      </c>
      <c r="I39" s="58">
        <v>57</v>
      </c>
      <c r="J39" s="58"/>
      <c r="K39" s="61" t="s">
        <v>30</v>
      </c>
      <c r="L39" s="61" t="s">
        <v>25</v>
      </c>
      <c r="M39" s="61" t="s">
        <v>23</v>
      </c>
      <c r="N39" s="61" t="s">
        <v>25</v>
      </c>
      <c r="O39" s="61" t="s">
        <v>26</v>
      </c>
      <c r="P39" s="58" t="s">
        <v>20</v>
      </c>
    </row>
    <row r="40" spans="1:16" x14ac:dyDescent="0.25">
      <c r="A40" s="61" t="s">
        <v>3527</v>
      </c>
      <c r="B40" s="62" t="s">
        <v>3500</v>
      </c>
      <c r="C40" s="62" t="s">
        <v>3461</v>
      </c>
      <c r="D40" s="63">
        <v>43790</v>
      </c>
      <c r="E40" s="63">
        <v>45275</v>
      </c>
      <c r="F40" s="59"/>
      <c r="G40" s="63">
        <v>45324</v>
      </c>
      <c r="H40" s="59">
        <v>1534</v>
      </c>
      <c r="I40" s="58">
        <v>49</v>
      </c>
      <c r="J40" s="58"/>
      <c r="K40" s="61" t="s">
        <v>134</v>
      </c>
      <c r="L40" s="61" t="s">
        <v>3528</v>
      </c>
      <c r="M40" s="61" t="s">
        <v>23</v>
      </c>
      <c r="N40" s="61" t="s">
        <v>25</v>
      </c>
      <c r="O40" s="61" t="s">
        <v>26</v>
      </c>
      <c r="P40" s="58" t="s">
        <v>20</v>
      </c>
    </row>
    <row r="41" spans="1:16" x14ac:dyDescent="0.25">
      <c r="A41" s="61" t="s">
        <v>3530</v>
      </c>
      <c r="B41" s="62" t="s">
        <v>3506</v>
      </c>
      <c r="C41" s="62" t="s">
        <v>3495</v>
      </c>
      <c r="D41" s="63">
        <v>43791</v>
      </c>
      <c r="E41" s="63">
        <v>45268</v>
      </c>
      <c r="F41" s="59"/>
      <c r="G41" s="63">
        <v>45325</v>
      </c>
      <c r="H41" s="59">
        <v>1534</v>
      </c>
      <c r="I41" s="58">
        <v>57</v>
      </c>
      <c r="J41" s="58"/>
      <c r="K41" s="61" t="s">
        <v>36</v>
      </c>
      <c r="L41" s="61" t="s">
        <v>1519</v>
      </c>
      <c r="M41" s="61" t="s">
        <v>23</v>
      </c>
      <c r="N41" s="61" t="s">
        <v>25</v>
      </c>
      <c r="O41" s="61" t="s">
        <v>26</v>
      </c>
      <c r="P41" s="58" t="s">
        <v>20</v>
      </c>
    </row>
    <row r="42" spans="1:16" x14ac:dyDescent="0.25">
      <c r="A42" s="61" t="s">
        <v>377</v>
      </c>
      <c r="B42" s="62" t="s">
        <v>3500</v>
      </c>
      <c r="C42" s="62" t="s">
        <v>3503</v>
      </c>
      <c r="D42" s="63">
        <v>43790</v>
      </c>
      <c r="E42" s="63">
        <v>45269</v>
      </c>
      <c r="F42" s="59"/>
      <c r="G42" s="63">
        <v>45323</v>
      </c>
      <c r="H42" s="59">
        <v>1533</v>
      </c>
      <c r="I42" s="58">
        <v>54</v>
      </c>
      <c r="J42" s="58"/>
      <c r="K42" s="61" t="s">
        <v>36</v>
      </c>
      <c r="L42" s="61" t="s">
        <v>363</v>
      </c>
      <c r="M42" s="61" t="s">
        <v>23</v>
      </c>
      <c r="N42" s="61" t="s">
        <v>25</v>
      </c>
      <c r="O42" s="61" t="s">
        <v>26</v>
      </c>
      <c r="P42" s="58" t="s">
        <v>20</v>
      </c>
    </row>
    <row r="43" spans="1:16" x14ac:dyDescent="0.25">
      <c r="A43" s="61" t="s">
        <v>1124</v>
      </c>
      <c r="B43" s="62" t="s">
        <v>3506</v>
      </c>
      <c r="C43" s="62" t="s">
        <v>3490</v>
      </c>
      <c r="D43" s="63">
        <v>43788</v>
      </c>
      <c r="E43" s="63">
        <v>45269</v>
      </c>
      <c r="F43" s="59"/>
      <c r="G43" s="63">
        <v>45327</v>
      </c>
      <c r="H43" s="59">
        <v>1539</v>
      </c>
      <c r="I43" s="58">
        <v>58</v>
      </c>
      <c r="J43" s="58"/>
      <c r="K43" s="61" t="s">
        <v>36</v>
      </c>
      <c r="L43" s="61" t="s">
        <v>1125</v>
      </c>
      <c r="M43" s="61" t="s">
        <v>23</v>
      </c>
      <c r="N43" s="61" t="s">
        <v>25</v>
      </c>
      <c r="O43" s="61" t="s">
        <v>26</v>
      </c>
      <c r="P43" s="58" t="s">
        <v>20</v>
      </c>
    </row>
    <row r="44" spans="1:16" x14ac:dyDescent="0.25">
      <c r="A44" s="61" t="s">
        <v>3531</v>
      </c>
      <c r="B44" s="62" t="s">
        <v>3532</v>
      </c>
      <c r="C44" s="62" t="s">
        <v>3533</v>
      </c>
      <c r="D44" s="62" t="s">
        <v>4087</v>
      </c>
      <c r="E44" s="63">
        <v>45281</v>
      </c>
      <c r="F44" s="59"/>
      <c r="G44" s="63">
        <v>45327</v>
      </c>
      <c r="H44" s="59"/>
      <c r="I44" s="58">
        <v>46</v>
      </c>
      <c r="J44" s="58"/>
      <c r="K44" s="61" t="s">
        <v>30</v>
      </c>
      <c r="L44" s="61" t="s">
        <v>3534</v>
      </c>
      <c r="M44" s="61" t="s">
        <v>23</v>
      </c>
      <c r="N44" s="61" t="s">
        <v>25</v>
      </c>
      <c r="O44" s="61" t="s">
        <v>26</v>
      </c>
      <c r="P44" s="58" t="s">
        <v>20</v>
      </c>
    </row>
    <row r="45" spans="1:16" x14ac:dyDescent="0.25">
      <c r="A45" s="61" t="s">
        <v>3536</v>
      </c>
      <c r="B45" s="62" t="s">
        <v>3478</v>
      </c>
      <c r="C45" s="62" t="s">
        <v>3490</v>
      </c>
      <c r="D45" s="63">
        <v>43788</v>
      </c>
      <c r="E45" s="63">
        <v>45281</v>
      </c>
      <c r="F45" s="59"/>
      <c r="G45" s="63">
        <v>45310</v>
      </c>
      <c r="H45" s="59">
        <v>1522</v>
      </c>
      <c r="I45" s="58">
        <v>29</v>
      </c>
      <c r="J45" s="58"/>
      <c r="K45" s="61" t="s">
        <v>36</v>
      </c>
      <c r="L45" s="61" t="s">
        <v>1047</v>
      </c>
      <c r="M45" s="61" t="s">
        <v>23</v>
      </c>
      <c r="N45" s="61" t="s">
        <v>25</v>
      </c>
      <c r="O45" s="61" t="s">
        <v>20</v>
      </c>
      <c r="P45" s="58" t="s">
        <v>20</v>
      </c>
    </row>
    <row r="46" spans="1:16" x14ac:dyDescent="0.25">
      <c r="A46" s="61" t="s">
        <v>3538</v>
      </c>
      <c r="B46" s="62" t="s">
        <v>3506</v>
      </c>
      <c r="C46" s="62" t="s">
        <v>3461</v>
      </c>
      <c r="D46" s="63">
        <v>43790</v>
      </c>
      <c r="E46" s="63">
        <v>45269</v>
      </c>
      <c r="F46" s="59"/>
      <c r="G46" s="63">
        <v>45328</v>
      </c>
      <c r="H46" s="59">
        <v>1538</v>
      </c>
      <c r="I46" s="58">
        <v>59</v>
      </c>
      <c r="J46" s="58"/>
      <c r="K46" s="61" t="s">
        <v>36</v>
      </c>
      <c r="L46" s="61" t="s">
        <v>3539</v>
      </c>
      <c r="M46" s="61" t="s">
        <v>23</v>
      </c>
      <c r="N46" s="61" t="s">
        <v>25</v>
      </c>
      <c r="O46" s="61" t="s">
        <v>26</v>
      </c>
      <c r="P46" s="58" t="s">
        <v>20</v>
      </c>
    </row>
    <row r="47" spans="1:16" x14ac:dyDescent="0.25">
      <c r="A47" s="61" t="s">
        <v>3541</v>
      </c>
      <c r="B47" s="62" t="s">
        <v>3542</v>
      </c>
      <c r="C47" s="62" t="s">
        <v>3472</v>
      </c>
      <c r="D47" s="63">
        <v>43790</v>
      </c>
      <c r="E47" s="63">
        <v>45268</v>
      </c>
      <c r="F47" s="59"/>
      <c r="G47" s="63">
        <v>45323</v>
      </c>
      <c r="H47" s="59">
        <v>1533</v>
      </c>
      <c r="I47" s="58">
        <v>55</v>
      </c>
      <c r="J47" s="58"/>
      <c r="K47" s="61" t="s">
        <v>36</v>
      </c>
      <c r="L47" s="61" t="s">
        <v>824</v>
      </c>
      <c r="M47" s="61" t="s">
        <v>23</v>
      </c>
      <c r="N47" s="61" t="s">
        <v>25</v>
      </c>
      <c r="O47" s="61" t="s">
        <v>26</v>
      </c>
      <c r="P47" s="58" t="s">
        <v>20</v>
      </c>
    </row>
    <row r="48" spans="1:16" x14ac:dyDescent="0.25">
      <c r="A48" s="61" t="s">
        <v>3543</v>
      </c>
      <c r="B48" s="62" t="s">
        <v>3471</v>
      </c>
      <c r="C48" s="62" t="s">
        <v>3472</v>
      </c>
      <c r="D48" s="63">
        <v>43800</v>
      </c>
      <c r="E48" s="63">
        <v>45269</v>
      </c>
      <c r="F48" s="59"/>
      <c r="G48" s="63">
        <v>45324</v>
      </c>
      <c r="H48" s="59">
        <v>1524</v>
      </c>
      <c r="I48" s="58">
        <v>55</v>
      </c>
      <c r="J48" s="58"/>
      <c r="K48" s="61" t="s">
        <v>36</v>
      </c>
      <c r="L48" s="61" t="s">
        <v>497</v>
      </c>
      <c r="M48" s="61" t="s">
        <v>23</v>
      </c>
      <c r="N48" s="61" t="s">
        <v>25</v>
      </c>
      <c r="O48" s="61" t="s">
        <v>26</v>
      </c>
      <c r="P48" s="58" t="s">
        <v>20</v>
      </c>
    </row>
    <row r="49" spans="1:16" x14ac:dyDescent="0.25">
      <c r="A49" s="61" t="s">
        <v>3545</v>
      </c>
      <c r="B49" s="62" t="s">
        <v>3525</v>
      </c>
      <c r="C49" s="62" t="s">
        <v>3481</v>
      </c>
      <c r="D49" s="63">
        <v>43799</v>
      </c>
      <c r="E49" s="63">
        <v>45269</v>
      </c>
      <c r="F49" s="59"/>
      <c r="G49" s="63">
        <v>45331</v>
      </c>
      <c r="H49" s="59">
        <v>1532</v>
      </c>
      <c r="I49" s="58">
        <v>62</v>
      </c>
      <c r="J49" s="58"/>
      <c r="K49" s="61" t="s">
        <v>36</v>
      </c>
      <c r="L49" s="61" t="s">
        <v>124</v>
      </c>
      <c r="M49" s="61" t="s">
        <v>23</v>
      </c>
      <c r="N49" s="61" t="s">
        <v>25</v>
      </c>
      <c r="O49" s="61" t="s">
        <v>26</v>
      </c>
      <c r="P49" s="58" t="s">
        <v>20</v>
      </c>
    </row>
    <row r="50" spans="1:16" x14ac:dyDescent="0.25">
      <c r="A50" s="61" t="s">
        <v>3546</v>
      </c>
      <c r="B50" s="62" t="s">
        <v>3471</v>
      </c>
      <c r="C50" s="62" t="s">
        <v>3503</v>
      </c>
      <c r="D50" s="62" t="s">
        <v>4088</v>
      </c>
      <c r="E50" s="63">
        <v>45268</v>
      </c>
      <c r="F50" s="59"/>
      <c r="G50" s="63">
        <v>45316</v>
      </c>
      <c r="H50" s="59"/>
      <c r="I50" s="58">
        <v>48</v>
      </c>
      <c r="J50" s="58"/>
      <c r="K50" s="61" t="s">
        <v>36</v>
      </c>
      <c r="L50" s="61" t="s">
        <v>665</v>
      </c>
      <c r="M50" s="61" t="s">
        <v>23</v>
      </c>
      <c r="N50" s="61" t="s">
        <v>25</v>
      </c>
      <c r="O50" s="61" t="s">
        <v>26</v>
      </c>
      <c r="P50" s="58" t="s">
        <v>20</v>
      </c>
    </row>
    <row r="51" spans="1:16" x14ac:dyDescent="0.25">
      <c r="A51" s="61" t="s">
        <v>3547</v>
      </c>
      <c r="B51" s="62" t="s">
        <v>3463</v>
      </c>
      <c r="C51" s="62" t="s">
        <v>3458</v>
      </c>
      <c r="D51" s="63">
        <v>43778</v>
      </c>
      <c r="E51" s="63">
        <v>45269</v>
      </c>
      <c r="F51" s="59"/>
      <c r="G51" s="63">
        <v>45328</v>
      </c>
      <c r="H51" s="59">
        <v>1550</v>
      </c>
      <c r="I51" s="58">
        <v>59</v>
      </c>
      <c r="J51" s="58"/>
      <c r="K51" s="61" t="s">
        <v>36</v>
      </c>
      <c r="L51" s="61" t="s">
        <v>3548</v>
      </c>
      <c r="M51" s="61" t="s">
        <v>23</v>
      </c>
      <c r="N51" s="61" t="s">
        <v>25</v>
      </c>
      <c r="O51" s="61" t="s">
        <v>26</v>
      </c>
      <c r="P51" s="58" t="s">
        <v>20</v>
      </c>
    </row>
    <row r="52" spans="1:16" x14ac:dyDescent="0.25">
      <c r="A52" s="61" t="s">
        <v>133</v>
      </c>
      <c r="B52" s="62" t="s">
        <v>3500</v>
      </c>
      <c r="C52" s="62" t="s">
        <v>3495</v>
      </c>
      <c r="D52" s="63">
        <v>43791</v>
      </c>
      <c r="E52" s="63">
        <v>45268</v>
      </c>
      <c r="F52" s="59"/>
      <c r="G52" s="63">
        <v>45329</v>
      </c>
      <c r="H52" s="59">
        <v>1538</v>
      </c>
      <c r="I52" s="58">
        <v>61</v>
      </c>
      <c r="J52" s="58"/>
      <c r="K52" s="61" t="s">
        <v>134</v>
      </c>
      <c r="L52" s="61" t="s">
        <v>3549</v>
      </c>
      <c r="M52" s="61" t="s">
        <v>23</v>
      </c>
      <c r="N52" s="61" t="s">
        <v>25</v>
      </c>
      <c r="O52" s="61" t="s">
        <v>26</v>
      </c>
      <c r="P52" s="58" t="s">
        <v>20</v>
      </c>
    </row>
    <row r="53" spans="1:16" x14ac:dyDescent="0.25">
      <c r="A53" s="61" t="s">
        <v>3551</v>
      </c>
      <c r="B53" s="62" t="s">
        <v>3471</v>
      </c>
      <c r="C53" s="62" t="s">
        <v>3458</v>
      </c>
      <c r="D53" s="63">
        <v>43790</v>
      </c>
      <c r="E53" s="63">
        <v>45268</v>
      </c>
      <c r="F53" s="59"/>
      <c r="G53" s="63">
        <v>45323</v>
      </c>
      <c r="H53" s="59">
        <v>1533</v>
      </c>
      <c r="I53" s="58">
        <v>55</v>
      </c>
      <c r="J53" s="58"/>
      <c r="K53" s="61" t="s">
        <v>134</v>
      </c>
      <c r="L53" s="61" t="s">
        <v>3552</v>
      </c>
      <c r="M53" s="61" t="s">
        <v>23</v>
      </c>
      <c r="N53" s="61" t="s">
        <v>25</v>
      </c>
      <c r="O53" s="61" t="s">
        <v>26</v>
      </c>
      <c r="P53" s="58" t="s">
        <v>20</v>
      </c>
    </row>
    <row r="54" spans="1:16" x14ac:dyDescent="0.25">
      <c r="A54" s="61" t="s">
        <v>3554</v>
      </c>
      <c r="B54" s="62" t="s">
        <v>3515</v>
      </c>
      <c r="C54" s="62" t="s">
        <v>3472</v>
      </c>
      <c r="D54" s="63">
        <v>43790</v>
      </c>
      <c r="E54" s="63">
        <v>45269</v>
      </c>
      <c r="F54" s="59"/>
      <c r="G54" s="63">
        <v>45325</v>
      </c>
      <c r="H54" s="59">
        <v>1535</v>
      </c>
      <c r="I54" s="58">
        <v>56</v>
      </c>
      <c r="J54" s="58"/>
      <c r="K54" s="61" t="s">
        <v>30</v>
      </c>
      <c r="L54" s="61"/>
      <c r="M54" s="61" t="s">
        <v>23</v>
      </c>
      <c r="N54" s="61" t="s">
        <v>25</v>
      </c>
      <c r="O54" s="61" t="s">
        <v>26</v>
      </c>
      <c r="P54" s="58" t="s">
        <v>20</v>
      </c>
    </row>
    <row r="55" spans="1:16" x14ac:dyDescent="0.25">
      <c r="A55" s="61" t="s">
        <v>3555</v>
      </c>
      <c r="B55" s="62" t="s">
        <v>3556</v>
      </c>
      <c r="C55" s="62" t="s">
        <v>3468</v>
      </c>
      <c r="D55" s="63">
        <v>43790</v>
      </c>
      <c r="E55" s="63">
        <v>45268</v>
      </c>
      <c r="F55" s="59"/>
      <c r="G55" s="63">
        <v>45329</v>
      </c>
      <c r="H55" s="59">
        <v>1539</v>
      </c>
      <c r="I55" s="58">
        <v>61</v>
      </c>
      <c r="J55" s="58"/>
      <c r="K55" s="61" t="s">
        <v>36</v>
      </c>
      <c r="L55" s="61"/>
      <c r="M55" s="61" t="s">
        <v>23</v>
      </c>
      <c r="N55" s="61" t="s">
        <v>25</v>
      </c>
      <c r="O55" s="61" t="s">
        <v>26</v>
      </c>
      <c r="P55" s="58" t="s">
        <v>20</v>
      </c>
    </row>
    <row r="56" spans="1:16" x14ac:dyDescent="0.25">
      <c r="A56" s="61" t="s">
        <v>99</v>
      </c>
      <c r="B56" s="62" t="s">
        <v>3532</v>
      </c>
      <c r="C56" s="62" t="s">
        <v>3472</v>
      </c>
      <c r="D56" s="63">
        <v>44519</v>
      </c>
      <c r="E56" s="63">
        <v>45269</v>
      </c>
      <c r="F56" s="59"/>
      <c r="G56" s="63">
        <v>45331</v>
      </c>
      <c r="H56" s="59">
        <v>812</v>
      </c>
      <c r="I56" s="58">
        <v>62</v>
      </c>
      <c r="J56" s="58"/>
      <c r="K56" s="61" t="s">
        <v>30</v>
      </c>
      <c r="L56" s="61" t="s">
        <v>170</v>
      </c>
      <c r="M56" s="61" t="s">
        <v>23</v>
      </c>
      <c r="N56" s="61" t="s">
        <v>25</v>
      </c>
      <c r="O56" s="61" t="s">
        <v>26</v>
      </c>
      <c r="P56" s="58" t="s">
        <v>20</v>
      </c>
    </row>
    <row r="57" spans="1:16" x14ac:dyDescent="0.25">
      <c r="A57" s="61" t="s">
        <v>3558</v>
      </c>
      <c r="B57" s="62" t="s">
        <v>3525</v>
      </c>
      <c r="C57" s="62" t="s">
        <v>3490</v>
      </c>
      <c r="D57" s="62" t="s">
        <v>4089</v>
      </c>
      <c r="E57" s="63">
        <v>45268</v>
      </c>
      <c r="F57" s="59"/>
      <c r="G57" s="63">
        <v>45331</v>
      </c>
      <c r="H57" s="59"/>
      <c r="I57" s="58">
        <v>63</v>
      </c>
      <c r="J57" s="58"/>
      <c r="K57" s="61" t="s">
        <v>36</v>
      </c>
      <c r="L57" s="61" t="s">
        <v>158</v>
      </c>
      <c r="M57" s="61" t="s">
        <v>23</v>
      </c>
      <c r="N57" s="61" t="s">
        <v>25</v>
      </c>
      <c r="O57" s="61" t="s">
        <v>26</v>
      </c>
      <c r="P57" s="58" t="s">
        <v>20</v>
      </c>
    </row>
    <row r="58" spans="1:16" x14ac:dyDescent="0.25">
      <c r="A58" s="61" t="s">
        <v>3560</v>
      </c>
      <c r="B58" s="62" t="s">
        <v>3506</v>
      </c>
      <c r="C58" s="62" t="s">
        <v>3458</v>
      </c>
      <c r="D58" s="63">
        <v>43790</v>
      </c>
      <c r="E58" s="63">
        <v>45268</v>
      </c>
      <c r="F58" s="59"/>
      <c r="G58" s="63">
        <v>45330</v>
      </c>
      <c r="H58" s="59">
        <v>1540</v>
      </c>
      <c r="I58" s="58">
        <v>62</v>
      </c>
      <c r="J58" s="58"/>
      <c r="K58" s="61" t="s">
        <v>36</v>
      </c>
      <c r="L58" s="61" t="s">
        <v>25</v>
      </c>
      <c r="M58" s="61" t="s">
        <v>23</v>
      </c>
      <c r="N58" s="61" t="s">
        <v>25</v>
      </c>
      <c r="O58" s="61" t="s">
        <v>26</v>
      </c>
      <c r="P58" s="58" t="s">
        <v>20</v>
      </c>
    </row>
    <row r="59" spans="1:16" x14ac:dyDescent="0.25">
      <c r="A59" s="61" t="s">
        <v>3562</v>
      </c>
      <c r="B59" s="62" t="s">
        <v>3563</v>
      </c>
      <c r="C59" s="62" t="s">
        <v>3564</v>
      </c>
      <c r="D59" s="63">
        <v>43790</v>
      </c>
      <c r="E59" s="63">
        <v>45269</v>
      </c>
      <c r="F59" s="59"/>
      <c r="G59" s="63">
        <v>45334</v>
      </c>
      <c r="H59" s="59">
        <v>1544</v>
      </c>
      <c r="I59" s="58">
        <v>65</v>
      </c>
      <c r="J59" s="58"/>
      <c r="K59" s="61" t="s">
        <v>36</v>
      </c>
      <c r="L59" s="61"/>
      <c r="M59" s="61" t="s">
        <v>23</v>
      </c>
      <c r="N59" s="61" t="s">
        <v>25</v>
      </c>
      <c r="O59" s="61" t="s">
        <v>26</v>
      </c>
      <c r="P59" s="58" t="s">
        <v>20</v>
      </c>
    </row>
    <row r="60" spans="1:16" x14ac:dyDescent="0.25">
      <c r="A60" s="61" t="s">
        <v>319</v>
      </c>
      <c r="B60" s="62" t="s">
        <v>3525</v>
      </c>
      <c r="C60" s="62" t="s">
        <v>3503</v>
      </c>
      <c r="D60" s="63">
        <v>43788</v>
      </c>
      <c r="E60" s="63">
        <v>45268</v>
      </c>
      <c r="F60" s="59"/>
      <c r="G60" s="63">
        <v>45332</v>
      </c>
      <c r="H60" s="59">
        <v>1544</v>
      </c>
      <c r="I60" s="58">
        <v>64</v>
      </c>
      <c r="J60" s="58"/>
      <c r="K60" s="61" t="s">
        <v>30</v>
      </c>
      <c r="L60" s="61" t="s">
        <v>25</v>
      </c>
      <c r="M60" s="61" t="s">
        <v>23</v>
      </c>
      <c r="N60" s="61" t="s">
        <v>25</v>
      </c>
      <c r="O60" s="61" t="s">
        <v>26</v>
      </c>
      <c r="P60" s="58" t="s">
        <v>20</v>
      </c>
    </row>
    <row r="61" spans="1:16" x14ac:dyDescent="0.25">
      <c r="A61" s="61" t="s">
        <v>387</v>
      </c>
      <c r="B61" s="62" t="s">
        <v>3566</v>
      </c>
      <c r="C61" s="62" t="s">
        <v>3472</v>
      </c>
      <c r="D61" s="63">
        <v>43791</v>
      </c>
      <c r="E61" s="63">
        <v>45268</v>
      </c>
      <c r="F61" s="59"/>
      <c r="G61" s="63">
        <v>45332</v>
      </c>
      <c r="H61" s="59">
        <v>1541</v>
      </c>
      <c r="I61" s="58">
        <v>64</v>
      </c>
      <c r="J61" s="58"/>
      <c r="K61" s="61" t="s">
        <v>30</v>
      </c>
      <c r="L61" s="61" t="s">
        <v>541</v>
      </c>
      <c r="M61" s="61" t="s">
        <v>23</v>
      </c>
      <c r="N61" s="61" t="s">
        <v>25</v>
      </c>
      <c r="O61" s="61" t="s">
        <v>26</v>
      </c>
      <c r="P61" s="58" t="s">
        <v>20</v>
      </c>
    </row>
    <row r="62" spans="1:16" x14ac:dyDescent="0.25">
      <c r="A62" s="61" t="s">
        <v>3568</v>
      </c>
      <c r="B62" s="62" t="s">
        <v>3506</v>
      </c>
      <c r="C62" s="62" t="s">
        <v>3472</v>
      </c>
      <c r="D62" s="63">
        <v>43790</v>
      </c>
      <c r="E62" s="63">
        <v>45268</v>
      </c>
      <c r="F62" s="59"/>
      <c r="G62" s="63">
        <v>45332</v>
      </c>
      <c r="H62" s="59">
        <v>1542</v>
      </c>
      <c r="I62" s="58">
        <v>64</v>
      </c>
      <c r="J62" s="58"/>
      <c r="K62" s="61" t="s">
        <v>36</v>
      </c>
      <c r="L62" s="61" t="s">
        <v>25</v>
      </c>
      <c r="M62" s="61" t="s">
        <v>23</v>
      </c>
      <c r="N62" s="61" t="s">
        <v>25</v>
      </c>
      <c r="O62" s="61" t="s">
        <v>26</v>
      </c>
      <c r="P62" s="58" t="s">
        <v>20</v>
      </c>
    </row>
    <row r="63" spans="1:16" x14ac:dyDescent="0.25">
      <c r="A63" s="61" t="s">
        <v>105</v>
      </c>
      <c r="B63" s="62" t="s">
        <v>3569</v>
      </c>
      <c r="C63" s="62" t="s">
        <v>3570</v>
      </c>
      <c r="D63" s="63">
        <v>43790</v>
      </c>
      <c r="E63" s="63">
        <v>45268</v>
      </c>
      <c r="F63" s="59"/>
      <c r="G63" s="63">
        <v>45327</v>
      </c>
      <c r="H63" s="59">
        <v>1537</v>
      </c>
      <c r="I63" s="58">
        <v>59</v>
      </c>
      <c r="J63" s="58"/>
      <c r="K63" s="61" t="s">
        <v>30</v>
      </c>
      <c r="L63" s="61" t="s">
        <v>3571</v>
      </c>
      <c r="M63" s="61" t="s">
        <v>23</v>
      </c>
      <c r="N63" s="61" t="s">
        <v>25</v>
      </c>
      <c r="O63" s="61" t="s">
        <v>26</v>
      </c>
      <c r="P63" s="58" t="s">
        <v>20</v>
      </c>
    </row>
    <row r="64" spans="1:16" x14ac:dyDescent="0.25">
      <c r="A64" s="61" t="s">
        <v>3573</v>
      </c>
      <c r="B64" s="62" t="s">
        <v>3471</v>
      </c>
      <c r="C64" s="62" t="s">
        <v>3461</v>
      </c>
      <c r="D64" s="63">
        <v>43788</v>
      </c>
      <c r="E64" s="63">
        <v>45266</v>
      </c>
      <c r="F64" s="59"/>
      <c r="G64" s="63">
        <v>45315</v>
      </c>
      <c r="H64" s="59">
        <v>1527</v>
      </c>
      <c r="I64" s="58">
        <v>49</v>
      </c>
      <c r="J64" s="58"/>
      <c r="K64" s="61" t="s">
        <v>36</v>
      </c>
      <c r="L64" s="61" t="s">
        <v>177</v>
      </c>
      <c r="M64" s="61" t="s">
        <v>23</v>
      </c>
      <c r="N64" s="61" t="s">
        <v>25</v>
      </c>
      <c r="O64" s="61" t="s">
        <v>26</v>
      </c>
      <c r="P64" s="58" t="s">
        <v>20</v>
      </c>
    </row>
    <row r="65" spans="1:16" x14ac:dyDescent="0.25">
      <c r="A65" s="61" t="s">
        <v>3575</v>
      </c>
      <c r="B65" s="62" t="s">
        <v>3478</v>
      </c>
      <c r="C65" s="62" t="s">
        <v>3495</v>
      </c>
      <c r="D65" s="63">
        <v>43791</v>
      </c>
      <c r="E65" s="63">
        <v>45269</v>
      </c>
      <c r="F65" s="59"/>
      <c r="G65" s="63">
        <v>45331</v>
      </c>
      <c r="H65" s="59">
        <v>1540</v>
      </c>
      <c r="I65" s="58">
        <v>62</v>
      </c>
      <c r="J65" s="58"/>
      <c r="K65" s="61" t="s">
        <v>36</v>
      </c>
      <c r="L65" s="61" t="s">
        <v>3465</v>
      </c>
      <c r="M65" s="61" t="s">
        <v>23</v>
      </c>
      <c r="N65" s="61" t="s">
        <v>25</v>
      </c>
      <c r="O65" s="61" t="s">
        <v>26</v>
      </c>
      <c r="P65" s="58" t="s">
        <v>20</v>
      </c>
    </row>
    <row r="66" spans="1:16" x14ac:dyDescent="0.25">
      <c r="A66" s="61" t="s">
        <v>138</v>
      </c>
      <c r="B66" s="62" t="s">
        <v>3506</v>
      </c>
      <c r="C66" s="62" t="s">
        <v>3495</v>
      </c>
      <c r="D66" s="63">
        <v>43788</v>
      </c>
      <c r="E66" s="63">
        <v>45268</v>
      </c>
      <c r="F66" s="59"/>
      <c r="G66" s="63">
        <v>45328</v>
      </c>
      <c r="H66" s="59">
        <v>1540</v>
      </c>
      <c r="I66" s="58">
        <v>60</v>
      </c>
      <c r="J66" s="58"/>
      <c r="K66" s="61" t="s">
        <v>36</v>
      </c>
      <c r="L66" s="61" t="s">
        <v>177</v>
      </c>
      <c r="M66" s="61" t="s">
        <v>23</v>
      </c>
      <c r="N66" s="61" t="s">
        <v>25</v>
      </c>
      <c r="O66" s="61" t="s">
        <v>26</v>
      </c>
      <c r="P66" s="58" t="s">
        <v>20</v>
      </c>
    </row>
    <row r="67" spans="1:16" x14ac:dyDescent="0.25">
      <c r="A67" s="61" t="s">
        <v>745</v>
      </c>
      <c r="B67" s="62" t="s">
        <v>3515</v>
      </c>
      <c r="C67" s="62" t="s">
        <v>3472</v>
      </c>
      <c r="D67" s="62" t="s">
        <v>4090</v>
      </c>
      <c r="E67" s="63">
        <v>45279</v>
      </c>
      <c r="F67" s="59"/>
      <c r="G67" s="63">
        <v>45335</v>
      </c>
      <c r="H67" s="59"/>
      <c r="I67" s="58">
        <v>56</v>
      </c>
      <c r="J67" s="58"/>
      <c r="K67" s="61" t="s">
        <v>134</v>
      </c>
      <c r="L67" s="61" t="s">
        <v>3578</v>
      </c>
      <c r="M67" s="61" t="s">
        <v>23</v>
      </c>
      <c r="N67" s="61" t="s">
        <v>25</v>
      </c>
      <c r="O67" s="61" t="s">
        <v>26</v>
      </c>
      <c r="P67" s="58" t="s">
        <v>20</v>
      </c>
    </row>
    <row r="68" spans="1:16" x14ac:dyDescent="0.25">
      <c r="A68" s="61" t="s">
        <v>3580</v>
      </c>
      <c r="B68" s="62" t="s">
        <v>3515</v>
      </c>
      <c r="C68" s="62" t="s">
        <v>3490</v>
      </c>
      <c r="D68" s="63">
        <v>43790</v>
      </c>
      <c r="E68" s="63">
        <v>45268</v>
      </c>
      <c r="F68" s="59"/>
      <c r="G68" s="63">
        <v>45325</v>
      </c>
      <c r="H68" s="59">
        <v>1535</v>
      </c>
      <c r="I68" s="58">
        <v>57</v>
      </c>
      <c r="J68" s="58"/>
      <c r="K68" s="61" t="s">
        <v>36</v>
      </c>
      <c r="L68" s="61" t="s">
        <v>3581</v>
      </c>
      <c r="M68" s="61" t="s">
        <v>23</v>
      </c>
      <c r="N68" s="61" t="s">
        <v>25</v>
      </c>
      <c r="O68" s="61" t="s">
        <v>26</v>
      </c>
      <c r="P68" s="58" t="s">
        <v>20</v>
      </c>
    </row>
    <row r="69" spans="1:16" x14ac:dyDescent="0.25">
      <c r="A69" s="61" t="s">
        <v>3583</v>
      </c>
      <c r="B69" s="62" t="s">
        <v>3532</v>
      </c>
      <c r="C69" s="62" t="s">
        <v>3490</v>
      </c>
      <c r="D69" s="63">
        <v>43790</v>
      </c>
      <c r="E69" s="63">
        <v>45268</v>
      </c>
      <c r="F69" s="59"/>
      <c r="G69" s="63">
        <v>45334</v>
      </c>
      <c r="H69" s="59">
        <v>1544</v>
      </c>
      <c r="I69" s="58">
        <v>66</v>
      </c>
      <c r="J69" s="58"/>
      <c r="K69" s="61" t="s">
        <v>36</v>
      </c>
      <c r="L69" s="61" t="s">
        <v>824</v>
      </c>
      <c r="M69" s="61" t="s">
        <v>23</v>
      </c>
      <c r="N69" s="61" t="s">
        <v>25</v>
      </c>
      <c r="O69" s="61" t="s">
        <v>26</v>
      </c>
      <c r="P69" s="58" t="s">
        <v>20</v>
      </c>
    </row>
    <row r="70" spans="1:16" x14ac:dyDescent="0.25">
      <c r="A70" s="61" t="s">
        <v>3585</v>
      </c>
      <c r="B70" s="62" t="s">
        <v>3506</v>
      </c>
      <c r="C70" s="62" t="s">
        <v>3461</v>
      </c>
      <c r="D70" s="62" t="s">
        <v>4091</v>
      </c>
      <c r="E70" s="63">
        <v>45269</v>
      </c>
      <c r="F70" s="59"/>
      <c r="G70" s="63">
        <v>45330</v>
      </c>
      <c r="H70" s="59"/>
      <c r="I70" s="58">
        <v>61</v>
      </c>
      <c r="J70" s="58"/>
      <c r="K70" s="61" t="s">
        <v>36</v>
      </c>
      <c r="L70" s="61" t="s">
        <v>3586</v>
      </c>
      <c r="M70" s="61" t="s">
        <v>23</v>
      </c>
      <c r="N70" s="61" t="s">
        <v>25</v>
      </c>
      <c r="O70" s="61" t="s">
        <v>26</v>
      </c>
      <c r="P70" s="58" t="s">
        <v>20</v>
      </c>
    </row>
    <row r="71" spans="1:16" x14ac:dyDescent="0.25">
      <c r="A71" s="61" t="s">
        <v>3587</v>
      </c>
      <c r="B71" s="62" t="s">
        <v>3532</v>
      </c>
      <c r="C71" s="62" t="s">
        <v>3458</v>
      </c>
      <c r="D71" s="63">
        <v>43799</v>
      </c>
      <c r="E71" s="62"/>
      <c r="F71" s="59"/>
      <c r="G71" s="63">
        <v>45334</v>
      </c>
      <c r="H71" s="59">
        <v>1535</v>
      </c>
      <c r="I71" s="58"/>
      <c r="J71" s="58"/>
      <c r="K71" s="61" t="s">
        <v>36</v>
      </c>
      <c r="L71" s="61" t="s">
        <v>177</v>
      </c>
      <c r="M71" s="61" t="s">
        <v>23</v>
      </c>
      <c r="N71" s="61" t="s">
        <v>25</v>
      </c>
      <c r="O71" s="61" t="s">
        <v>26</v>
      </c>
      <c r="P71" s="58" t="s">
        <v>20</v>
      </c>
    </row>
    <row r="72" spans="1:16" x14ac:dyDescent="0.25">
      <c r="A72" s="61" t="s">
        <v>3588</v>
      </c>
      <c r="B72" s="62" t="s">
        <v>3506</v>
      </c>
      <c r="C72" s="62" t="s">
        <v>3495</v>
      </c>
      <c r="D72" s="63">
        <v>43788</v>
      </c>
      <c r="E72" s="63">
        <v>45268</v>
      </c>
      <c r="F72" s="59"/>
      <c r="G72" s="63">
        <v>45335</v>
      </c>
      <c r="H72" s="59">
        <v>1547</v>
      </c>
      <c r="I72" s="58">
        <v>67</v>
      </c>
      <c r="J72" s="58"/>
      <c r="K72" s="61" t="s">
        <v>36</v>
      </c>
      <c r="L72" s="61" t="s">
        <v>152</v>
      </c>
      <c r="M72" s="61" t="s">
        <v>23</v>
      </c>
      <c r="N72" s="61" t="s">
        <v>25</v>
      </c>
      <c r="O72" s="61" t="s">
        <v>26</v>
      </c>
      <c r="P72" s="58" t="s">
        <v>20</v>
      </c>
    </row>
    <row r="73" spans="1:16" x14ac:dyDescent="0.25">
      <c r="A73" s="61" t="s">
        <v>342</v>
      </c>
      <c r="B73" s="62" t="s">
        <v>3525</v>
      </c>
      <c r="C73" s="62" t="s">
        <v>3589</v>
      </c>
      <c r="D73" s="63">
        <v>43790</v>
      </c>
      <c r="E73" s="63">
        <v>45268</v>
      </c>
      <c r="F73" s="59"/>
      <c r="G73" s="63">
        <v>45335</v>
      </c>
      <c r="H73" s="59">
        <v>1545</v>
      </c>
      <c r="I73" s="58">
        <v>67</v>
      </c>
      <c r="J73" s="58"/>
      <c r="K73" s="61" t="s">
        <v>36</v>
      </c>
      <c r="L73" s="61" t="s">
        <v>177</v>
      </c>
      <c r="M73" s="61" t="s">
        <v>23</v>
      </c>
      <c r="N73" s="61" t="s">
        <v>25</v>
      </c>
      <c r="O73" s="61" t="s">
        <v>26</v>
      </c>
      <c r="P73" s="58" t="s">
        <v>20</v>
      </c>
    </row>
    <row r="74" spans="1:16" x14ac:dyDescent="0.25">
      <c r="A74" s="61" t="s">
        <v>3590</v>
      </c>
      <c r="B74" s="62" t="s">
        <v>3591</v>
      </c>
      <c r="C74" s="62" t="s">
        <v>3461</v>
      </c>
      <c r="D74" s="63">
        <v>43790</v>
      </c>
      <c r="E74" s="63">
        <v>45268</v>
      </c>
      <c r="F74" s="59"/>
      <c r="G74" s="63">
        <v>45331</v>
      </c>
      <c r="H74" s="59">
        <v>1541</v>
      </c>
      <c r="I74" s="58">
        <v>63</v>
      </c>
      <c r="J74" s="58"/>
      <c r="K74" s="61" t="s">
        <v>36</v>
      </c>
      <c r="L74" s="61" t="s">
        <v>158</v>
      </c>
      <c r="M74" s="61" t="s">
        <v>23</v>
      </c>
      <c r="N74" s="61" t="s">
        <v>25</v>
      </c>
      <c r="O74" s="61" t="s">
        <v>26</v>
      </c>
      <c r="P74" s="58" t="s">
        <v>20</v>
      </c>
    </row>
    <row r="75" spans="1:16" x14ac:dyDescent="0.25">
      <c r="A75" s="61" t="s">
        <v>232</v>
      </c>
      <c r="B75" s="62" t="s">
        <v>3471</v>
      </c>
      <c r="C75" s="62" t="s">
        <v>3472</v>
      </c>
      <c r="D75" s="63">
        <v>43790</v>
      </c>
      <c r="E75" s="63">
        <v>45269</v>
      </c>
      <c r="F75" s="59"/>
      <c r="G75" s="63">
        <v>45335</v>
      </c>
      <c r="H75" s="59">
        <v>1545</v>
      </c>
      <c r="I75" s="58">
        <v>66</v>
      </c>
      <c r="J75" s="58"/>
      <c r="K75" s="61" t="s">
        <v>36</v>
      </c>
      <c r="L75" s="61" t="s">
        <v>124</v>
      </c>
      <c r="M75" s="61" t="s">
        <v>23</v>
      </c>
      <c r="N75" s="61" t="s">
        <v>25</v>
      </c>
      <c r="O75" s="61" t="s">
        <v>26</v>
      </c>
      <c r="P75" s="58" t="s">
        <v>20</v>
      </c>
    </row>
    <row r="76" spans="1:16" x14ac:dyDescent="0.25">
      <c r="A76" s="61" t="s">
        <v>110</v>
      </c>
      <c r="B76" s="62" t="s">
        <v>3471</v>
      </c>
      <c r="C76" s="62" t="s">
        <v>3495</v>
      </c>
      <c r="D76" s="63">
        <v>43790</v>
      </c>
      <c r="E76" s="63">
        <v>45268</v>
      </c>
      <c r="F76" s="59"/>
      <c r="G76" s="63">
        <v>45320</v>
      </c>
      <c r="H76" s="59">
        <v>1530</v>
      </c>
      <c r="I76" s="58">
        <v>52</v>
      </c>
      <c r="J76" s="58"/>
      <c r="K76" s="61" t="s">
        <v>36</v>
      </c>
      <c r="L76" s="61" t="s">
        <v>3592</v>
      </c>
      <c r="M76" s="61" t="s">
        <v>23</v>
      </c>
      <c r="N76" s="61" t="s">
        <v>25</v>
      </c>
      <c r="O76" s="61" t="s">
        <v>26</v>
      </c>
      <c r="P76" s="58" t="s">
        <v>20</v>
      </c>
    </row>
    <row r="77" spans="1:16" x14ac:dyDescent="0.25">
      <c r="A77" s="61" t="s">
        <v>2560</v>
      </c>
      <c r="B77" s="62" t="s">
        <v>3593</v>
      </c>
      <c r="C77" s="62" t="s">
        <v>3495</v>
      </c>
      <c r="D77" s="63">
        <v>43791</v>
      </c>
      <c r="E77" s="63">
        <v>45269</v>
      </c>
      <c r="F77" s="59"/>
      <c r="G77" s="63">
        <v>45336</v>
      </c>
      <c r="H77" s="59">
        <v>1545</v>
      </c>
      <c r="I77" s="58">
        <v>67</v>
      </c>
      <c r="J77" s="58"/>
      <c r="K77" s="61" t="s">
        <v>30</v>
      </c>
      <c r="L77" s="61" t="s">
        <v>170</v>
      </c>
      <c r="M77" s="61" t="s">
        <v>23</v>
      </c>
      <c r="N77" s="61" t="s">
        <v>25</v>
      </c>
      <c r="O77" s="61" t="s">
        <v>26</v>
      </c>
      <c r="P77" s="58" t="s">
        <v>20</v>
      </c>
    </row>
    <row r="78" spans="1:16" x14ac:dyDescent="0.25">
      <c r="A78" s="61" t="s">
        <v>1096</v>
      </c>
      <c r="B78" s="62" t="s">
        <v>3525</v>
      </c>
      <c r="C78" s="62" t="s">
        <v>3472</v>
      </c>
      <c r="D78" s="63">
        <v>43791</v>
      </c>
      <c r="E78" s="63">
        <v>45268</v>
      </c>
      <c r="F78" s="59"/>
      <c r="G78" s="63">
        <v>45337</v>
      </c>
      <c r="H78" s="59">
        <v>1546</v>
      </c>
      <c r="I78" s="58">
        <v>69</v>
      </c>
      <c r="J78" s="58"/>
      <c r="K78" s="61" t="s">
        <v>36</v>
      </c>
      <c r="L78" s="61" t="s">
        <v>497</v>
      </c>
      <c r="M78" s="61" t="s">
        <v>23</v>
      </c>
      <c r="N78" s="61" t="s">
        <v>25</v>
      </c>
      <c r="O78" s="61" t="s">
        <v>26</v>
      </c>
      <c r="P78" s="58" t="s">
        <v>20</v>
      </c>
    </row>
    <row r="79" spans="1:16" x14ac:dyDescent="0.25">
      <c r="A79" s="61" t="s">
        <v>3594</v>
      </c>
      <c r="B79" s="62" t="s">
        <v>3515</v>
      </c>
      <c r="C79" s="62" t="s">
        <v>3472</v>
      </c>
      <c r="D79" s="63">
        <v>43790</v>
      </c>
      <c r="E79" s="63">
        <v>45268</v>
      </c>
      <c r="F79" s="59"/>
      <c r="G79" s="63">
        <v>45336</v>
      </c>
      <c r="H79" s="59">
        <v>1546</v>
      </c>
      <c r="I79" s="58">
        <v>68</v>
      </c>
      <c r="J79" s="58"/>
      <c r="K79" s="61" t="s">
        <v>36</v>
      </c>
      <c r="L79" s="61" t="s">
        <v>3032</v>
      </c>
      <c r="M79" s="61" t="s">
        <v>23</v>
      </c>
      <c r="N79" s="61" t="s">
        <v>25</v>
      </c>
      <c r="O79" s="61" t="s">
        <v>26</v>
      </c>
      <c r="P79" s="58" t="s">
        <v>20</v>
      </c>
    </row>
    <row r="80" spans="1:16" x14ac:dyDescent="0.25">
      <c r="A80" s="61" t="s">
        <v>3596</v>
      </c>
      <c r="B80" s="62" t="s">
        <v>3597</v>
      </c>
      <c r="C80" s="62" t="s">
        <v>3495</v>
      </c>
      <c r="D80" s="63">
        <v>43770</v>
      </c>
      <c r="E80" s="63">
        <v>45268</v>
      </c>
      <c r="F80" s="59"/>
      <c r="G80" s="63">
        <v>45336</v>
      </c>
      <c r="H80" s="59">
        <v>1566</v>
      </c>
      <c r="I80" s="58">
        <v>68</v>
      </c>
      <c r="J80" s="58"/>
      <c r="K80" s="61" t="s">
        <v>30</v>
      </c>
      <c r="L80" s="61" t="s">
        <v>25</v>
      </c>
      <c r="M80" s="61" t="s">
        <v>23</v>
      </c>
      <c r="N80" s="61" t="s">
        <v>25</v>
      </c>
      <c r="O80" s="61" t="s">
        <v>26</v>
      </c>
      <c r="P80" s="58" t="s">
        <v>20</v>
      </c>
    </row>
    <row r="81" spans="1:16" x14ac:dyDescent="0.25">
      <c r="A81" s="61" t="s">
        <v>456</v>
      </c>
      <c r="B81" s="62" t="s">
        <v>3506</v>
      </c>
      <c r="C81" s="62" t="s">
        <v>3461</v>
      </c>
      <c r="D81" s="63">
        <v>43425</v>
      </c>
      <c r="E81" s="63">
        <v>45276</v>
      </c>
      <c r="F81" s="59"/>
      <c r="G81" s="63">
        <v>45335</v>
      </c>
      <c r="H81" s="59">
        <v>1910</v>
      </c>
      <c r="I81" s="58">
        <v>59</v>
      </c>
      <c r="J81" s="58"/>
      <c r="K81" s="61" t="s">
        <v>134</v>
      </c>
      <c r="L81" s="61" t="s">
        <v>457</v>
      </c>
      <c r="M81" s="61" t="s">
        <v>23</v>
      </c>
      <c r="N81" s="61" t="s">
        <v>25</v>
      </c>
      <c r="O81" s="61" t="s">
        <v>26</v>
      </c>
      <c r="P81" s="58" t="s">
        <v>20</v>
      </c>
    </row>
    <row r="82" spans="1:16" x14ac:dyDescent="0.25">
      <c r="A82" s="61" t="s">
        <v>1182</v>
      </c>
      <c r="B82" s="62" t="s">
        <v>3566</v>
      </c>
      <c r="C82" s="62" t="s">
        <v>3461</v>
      </c>
      <c r="D82" s="63">
        <v>43790</v>
      </c>
      <c r="E82" s="63">
        <v>45269</v>
      </c>
      <c r="F82" s="59"/>
      <c r="G82" s="63">
        <v>45336</v>
      </c>
      <c r="H82" s="59">
        <v>1546</v>
      </c>
      <c r="I82" s="58">
        <v>67</v>
      </c>
      <c r="J82" s="58"/>
      <c r="K82" s="61" t="s">
        <v>36</v>
      </c>
      <c r="L82" s="61" t="s">
        <v>824</v>
      </c>
      <c r="M82" s="61" t="s">
        <v>23</v>
      </c>
      <c r="N82" s="61" t="s">
        <v>25</v>
      </c>
      <c r="O82" s="61" t="s">
        <v>26</v>
      </c>
      <c r="P82" s="58" t="s">
        <v>20</v>
      </c>
    </row>
    <row r="83" spans="1:16" x14ac:dyDescent="0.25">
      <c r="A83" s="61" t="s">
        <v>463</v>
      </c>
      <c r="B83" s="62" t="s">
        <v>3566</v>
      </c>
      <c r="C83" s="62" t="s">
        <v>3599</v>
      </c>
      <c r="D83" s="63">
        <v>43790</v>
      </c>
      <c r="E83" s="63">
        <v>45269</v>
      </c>
      <c r="F83" s="59"/>
      <c r="G83" s="63">
        <v>45337</v>
      </c>
      <c r="H83" s="59">
        <v>1547</v>
      </c>
      <c r="I83" s="58">
        <v>68</v>
      </c>
      <c r="J83" s="58"/>
      <c r="K83" s="61" t="s">
        <v>36</v>
      </c>
      <c r="L83" s="61" t="s">
        <v>173</v>
      </c>
      <c r="M83" s="61" t="s">
        <v>23</v>
      </c>
      <c r="N83" s="61" t="s">
        <v>25</v>
      </c>
      <c r="O83" s="61" t="s">
        <v>26</v>
      </c>
      <c r="P83" s="58" t="s">
        <v>20</v>
      </c>
    </row>
    <row r="84" spans="1:16" x14ac:dyDescent="0.25">
      <c r="A84" s="61" t="s">
        <v>2262</v>
      </c>
      <c r="B84" s="62" t="s">
        <v>3593</v>
      </c>
      <c r="C84" s="62" t="s">
        <v>3503</v>
      </c>
      <c r="D84" s="63">
        <v>43790</v>
      </c>
      <c r="E84" s="63">
        <v>45269</v>
      </c>
      <c r="F84" s="59"/>
      <c r="G84" s="63">
        <v>45337</v>
      </c>
      <c r="H84" s="59">
        <v>1547</v>
      </c>
      <c r="I84" s="58">
        <v>68</v>
      </c>
      <c r="J84" s="58"/>
      <c r="K84" s="61" t="s">
        <v>30</v>
      </c>
      <c r="L84" s="61" t="s">
        <v>3601</v>
      </c>
      <c r="M84" s="61" t="s">
        <v>23</v>
      </c>
      <c r="N84" s="61" t="s">
        <v>25</v>
      </c>
      <c r="O84" s="61" t="s">
        <v>26</v>
      </c>
      <c r="P84" s="58" t="s">
        <v>20</v>
      </c>
    </row>
    <row r="85" spans="1:16" x14ac:dyDescent="0.25">
      <c r="A85" s="61" t="s">
        <v>3603</v>
      </c>
      <c r="B85" s="62" t="s">
        <v>3525</v>
      </c>
      <c r="C85" s="62" t="s">
        <v>3481</v>
      </c>
      <c r="D85" s="63">
        <v>43791</v>
      </c>
      <c r="E85" s="63">
        <v>45269</v>
      </c>
      <c r="F85" s="59"/>
      <c r="G85" s="63">
        <v>45337</v>
      </c>
      <c r="H85" s="59">
        <v>1546</v>
      </c>
      <c r="I85" s="58">
        <v>68</v>
      </c>
      <c r="J85" s="58"/>
      <c r="K85" s="61" t="s">
        <v>36</v>
      </c>
      <c r="L85" s="61" t="s">
        <v>177</v>
      </c>
      <c r="M85" s="61" t="s">
        <v>23</v>
      </c>
      <c r="N85" s="61" t="s">
        <v>25</v>
      </c>
      <c r="O85" s="61" t="s">
        <v>26</v>
      </c>
      <c r="P85" s="58" t="s">
        <v>20</v>
      </c>
    </row>
    <row r="86" spans="1:16" x14ac:dyDescent="0.25">
      <c r="A86" s="61" t="s">
        <v>3604</v>
      </c>
      <c r="B86" s="62" t="s">
        <v>3471</v>
      </c>
      <c r="C86" s="62" t="s">
        <v>3472</v>
      </c>
      <c r="D86" s="63">
        <v>43791</v>
      </c>
      <c r="E86" s="63">
        <v>45279</v>
      </c>
      <c r="F86" s="59"/>
      <c r="G86" s="63">
        <v>45338</v>
      </c>
      <c r="H86" s="59">
        <v>1547</v>
      </c>
      <c r="I86" s="58">
        <v>59</v>
      </c>
      <c r="J86" s="58"/>
      <c r="K86" s="61" t="s">
        <v>134</v>
      </c>
      <c r="L86" s="61" t="s">
        <v>25</v>
      </c>
      <c r="M86" s="61" t="s">
        <v>23</v>
      </c>
      <c r="N86" s="61" t="s">
        <v>25</v>
      </c>
      <c r="O86" s="61" t="s">
        <v>26</v>
      </c>
      <c r="P86" s="58" t="s">
        <v>20</v>
      </c>
    </row>
    <row r="87" spans="1:16" x14ac:dyDescent="0.25">
      <c r="A87" s="61" t="s">
        <v>2017</v>
      </c>
      <c r="B87" s="62" t="s">
        <v>3515</v>
      </c>
      <c r="C87" s="62" t="s">
        <v>3461</v>
      </c>
      <c r="D87" s="63">
        <v>43790</v>
      </c>
      <c r="E87" s="63">
        <v>45269</v>
      </c>
      <c r="F87" s="59"/>
      <c r="G87" s="63">
        <v>45337</v>
      </c>
      <c r="H87" s="59">
        <v>1547</v>
      </c>
      <c r="I87" s="58">
        <v>68</v>
      </c>
      <c r="J87" s="58"/>
      <c r="K87" s="61" t="s">
        <v>30</v>
      </c>
      <c r="L87" s="61" t="s">
        <v>3601</v>
      </c>
      <c r="M87" s="61" t="s">
        <v>23</v>
      </c>
      <c r="N87" s="61" t="s">
        <v>25</v>
      </c>
      <c r="O87" s="61" t="s">
        <v>26</v>
      </c>
      <c r="P87" s="58" t="s">
        <v>20</v>
      </c>
    </row>
    <row r="88" spans="1:16" x14ac:dyDescent="0.25">
      <c r="A88" s="61" t="s">
        <v>456</v>
      </c>
      <c r="B88" s="62" t="s">
        <v>3506</v>
      </c>
      <c r="C88" s="62" t="s">
        <v>3461</v>
      </c>
      <c r="D88" s="63">
        <v>43425</v>
      </c>
      <c r="E88" s="63">
        <v>45276</v>
      </c>
      <c r="F88" s="59"/>
      <c r="G88" s="63">
        <v>45335</v>
      </c>
      <c r="H88" s="59">
        <v>1910</v>
      </c>
      <c r="I88" s="58">
        <v>59</v>
      </c>
      <c r="J88" s="58"/>
      <c r="K88" s="61" t="s">
        <v>134</v>
      </c>
      <c r="L88" s="61" t="s">
        <v>3605</v>
      </c>
      <c r="M88" s="61" t="s">
        <v>23</v>
      </c>
      <c r="N88" s="61" t="s">
        <v>25</v>
      </c>
      <c r="O88" s="61" t="s">
        <v>26</v>
      </c>
      <c r="P88" s="58" t="s">
        <v>20</v>
      </c>
    </row>
    <row r="89" spans="1:16" x14ac:dyDescent="0.25">
      <c r="A89" s="61" t="s">
        <v>3606</v>
      </c>
      <c r="B89" s="62" t="s">
        <v>3525</v>
      </c>
      <c r="C89" s="62" t="s">
        <v>3607</v>
      </c>
      <c r="D89" s="63">
        <v>43790</v>
      </c>
      <c r="E89" s="63">
        <v>45252</v>
      </c>
      <c r="F89" s="59"/>
      <c r="G89" s="63">
        <v>45336</v>
      </c>
      <c r="H89" s="59">
        <v>1546</v>
      </c>
      <c r="I89" s="58">
        <v>84</v>
      </c>
      <c r="J89" s="58"/>
      <c r="K89" s="61" t="s">
        <v>36</v>
      </c>
      <c r="L89" s="61" t="s">
        <v>152</v>
      </c>
      <c r="M89" s="61" t="s">
        <v>23</v>
      </c>
      <c r="N89" s="61" t="s">
        <v>25</v>
      </c>
      <c r="O89" s="61" t="s">
        <v>26</v>
      </c>
      <c r="P89" s="58" t="s">
        <v>20</v>
      </c>
    </row>
    <row r="90" spans="1:16" x14ac:dyDescent="0.25">
      <c r="A90" s="61" t="s">
        <v>2875</v>
      </c>
      <c r="B90" s="62" t="s">
        <v>3532</v>
      </c>
      <c r="C90" s="62" t="s">
        <v>3472</v>
      </c>
      <c r="D90" s="63">
        <v>43790</v>
      </c>
      <c r="E90" s="63">
        <v>45279</v>
      </c>
      <c r="F90" s="59"/>
      <c r="G90" s="63">
        <v>45340</v>
      </c>
      <c r="H90" s="59">
        <v>1550</v>
      </c>
      <c r="I90" s="58">
        <v>61</v>
      </c>
      <c r="J90" s="58"/>
      <c r="K90" s="61" t="s">
        <v>134</v>
      </c>
      <c r="L90" s="61" t="s">
        <v>3609</v>
      </c>
      <c r="M90" s="61" t="s">
        <v>23</v>
      </c>
      <c r="N90" s="61" t="s">
        <v>25</v>
      </c>
      <c r="O90" s="61" t="s">
        <v>26</v>
      </c>
      <c r="P90" s="58" t="s">
        <v>20</v>
      </c>
    </row>
    <row r="91" spans="1:16" x14ac:dyDescent="0.25">
      <c r="A91" s="61" t="s">
        <v>2817</v>
      </c>
      <c r="B91" s="62" t="s">
        <v>3593</v>
      </c>
      <c r="C91" s="62" t="s">
        <v>3468</v>
      </c>
      <c r="D91" s="63">
        <v>43791</v>
      </c>
      <c r="E91" s="63">
        <v>45269</v>
      </c>
      <c r="F91" s="59"/>
      <c r="G91" s="63">
        <v>45337</v>
      </c>
      <c r="H91" s="59">
        <v>1546</v>
      </c>
      <c r="I91" s="58">
        <v>68</v>
      </c>
      <c r="J91" s="58"/>
      <c r="K91" s="61" t="s">
        <v>30</v>
      </c>
      <c r="L91" s="61" t="s">
        <v>100</v>
      </c>
      <c r="M91" s="61" t="s">
        <v>23</v>
      </c>
      <c r="N91" s="61" t="s">
        <v>25</v>
      </c>
      <c r="O91" s="61" t="s">
        <v>26</v>
      </c>
      <c r="P91" s="58" t="s">
        <v>20</v>
      </c>
    </row>
    <row r="92" spans="1:16" x14ac:dyDescent="0.25">
      <c r="A92" s="61" t="s">
        <v>2676</v>
      </c>
      <c r="B92" s="62" t="s">
        <v>3532</v>
      </c>
      <c r="C92" s="62" t="s">
        <v>3472</v>
      </c>
      <c r="D92" s="63">
        <v>43790</v>
      </c>
      <c r="E92" s="63">
        <v>45279</v>
      </c>
      <c r="F92" s="59"/>
      <c r="G92" s="63">
        <v>45335</v>
      </c>
      <c r="H92" s="59">
        <v>1545</v>
      </c>
      <c r="I92" s="58">
        <v>56</v>
      </c>
      <c r="J92" s="58"/>
      <c r="K92" s="61" t="s">
        <v>134</v>
      </c>
      <c r="L92" s="61" t="s">
        <v>2809</v>
      </c>
      <c r="M92" s="61" t="s">
        <v>23</v>
      </c>
      <c r="N92" s="61" t="s">
        <v>25</v>
      </c>
      <c r="O92" s="61" t="s">
        <v>26</v>
      </c>
      <c r="P92" s="58" t="s">
        <v>20</v>
      </c>
    </row>
    <row r="93" spans="1:16" x14ac:dyDescent="0.25">
      <c r="A93" s="61" t="s">
        <v>2225</v>
      </c>
      <c r="B93" s="62" t="s">
        <v>3566</v>
      </c>
      <c r="C93" s="62" t="s">
        <v>3458</v>
      </c>
      <c r="D93" s="63">
        <v>43791</v>
      </c>
      <c r="E93" s="63">
        <v>45271</v>
      </c>
      <c r="F93" s="59"/>
      <c r="G93" s="63">
        <v>45339</v>
      </c>
      <c r="H93" s="59">
        <v>1548</v>
      </c>
      <c r="I93" s="58">
        <v>68</v>
      </c>
      <c r="J93" s="58"/>
      <c r="K93" s="61" t="s">
        <v>36</v>
      </c>
      <c r="L93" s="61" t="s">
        <v>2226</v>
      </c>
      <c r="M93" s="61" t="s">
        <v>23</v>
      </c>
      <c r="N93" s="61" t="s">
        <v>25</v>
      </c>
      <c r="O93" s="61" t="s">
        <v>26</v>
      </c>
      <c r="P93" s="58" t="s">
        <v>20</v>
      </c>
    </row>
    <row r="94" spans="1:16" x14ac:dyDescent="0.25">
      <c r="A94" s="61" t="s">
        <v>3612</v>
      </c>
      <c r="B94" s="62" t="s">
        <v>3532</v>
      </c>
      <c r="C94" s="62" t="s">
        <v>3613</v>
      </c>
      <c r="D94" s="63">
        <v>43791</v>
      </c>
      <c r="E94" s="63">
        <v>45268</v>
      </c>
      <c r="F94" s="59"/>
      <c r="G94" s="63">
        <v>45330</v>
      </c>
      <c r="H94" s="59">
        <v>1539</v>
      </c>
      <c r="I94" s="58">
        <v>62</v>
      </c>
      <c r="J94" s="58"/>
      <c r="K94" s="61" t="s">
        <v>30</v>
      </c>
      <c r="L94" s="61" t="s">
        <v>3614</v>
      </c>
      <c r="M94" s="61" t="s">
        <v>23</v>
      </c>
      <c r="N94" s="61" t="s">
        <v>25</v>
      </c>
      <c r="O94" s="61" t="s">
        <v>26</v>
      </c>
      <c r="P94" s="58" t="s">
        <v>20</v>
      </c>
    </row>
    <row r="95" spans="1:16" x14ac:dyDescent="0.25">
      <c r="A95" s="61" t="s">
        <v>3616</v>
      </c>
      <c r="B95" s="62" t="s">
        <v>3566</v>
      </c>
      <c r="C95" s="62" t="s">
        <v>3472</v>
      </c>
      <c r="D95" s="63">
        <v>43791</v>
      </c>
      <c r="E95" s="63">
        <v>45269</v>
      </c>
      <c r="F95" s="59"/>
      <c r="G95" s="63">
        <v>45337</v>
      </c>
      <c r="H95" s="59">
        <v>1546</v>
      </c>
      <c r="I95" s="58">
        <v>68</v>
      </c>
      <c r="J95" s="58"/>
      <c r="K95" s="61" t="s">
        <v>36</v>
      </c>
      <c r="L95" s="61" t="s">
        <v>152</v>
      </c>
      <c r="M95" s="61" t="s">
        <v>23</v>
      </c>
      <c r="N95" s="61" t="s">
        <v>25</v>
      </c>
      <c r="O95" s="61" t="s">
        <v>26</v>
      </c>
      <c r="P95" s="58" t="s">
        <v>20</v>
      </c>
    </row>
    <row r="96" spans="1:16" x14ac:dyDescent="0.25">
      <c r="A96" s="61" t="s">
        <v>622</v>
      </c>
      <c r="B96" s="62" t="s">
        <v>3532</v>
      </c>
      <c r="C96" s="62" t="s">
        <v>3461</v>
      </c>
      <c r="D96" s="63">
        <v>43790</v>
      </c>
      <c r="E96" s="63">
        <v>45279</v>
      </c>
      <c r="F96" s="59"/>
      <c r="G96" s="63">
        <v>45340</v>
      </c>
      <c r="H96" s="59">
        <v>1550</v>
      </c>
      <c r="I96" s="58">
        <v>61</v>
      </c>
      <c r="J96" s="58"/>
      <c r="K96" s="61" t="s">
        <v>36</v>
      </c>
      <c r="L96" s="61" t="s">
        <v>824</v>
      </c>
      <c r="M96" s="61" t="s">
        <v>23</v>
      </c>
      <c r="N96" s="61" t="s">
        <v>25</v>
      </c>
      <c r="O96" s="61" t="s">
        <v>26</v>
      </c>
      <c r="P96" s="58" t="s">
        <v>20</v>
      </c>
    </row>
    <row r="97" spans="1:16" x14ac:dyDescent="0.25">
      <c r="A97" s="61" t="s">
        <v>315</v>
      </c>
      <c r="B97" s="62" t="s">
        <v>3566</v>
      </c>
      <c r="C97" s="62" t="s">
        <v>3481</v>
      </c>
      <c r="D97" s="63">
        <v>43770</v>
      </c>
      <c r="E97" s="63">
        <v>45268</v>
      </c>
      <c r="F97" s="59"/>
      <c r="G97" s="63">
        <v>45337</v>
      </c>
      <c r="H97" s="59">
        <v>1567</v>
      </c>
      <c r="I97" s="58">
        <v>69</v>
      </c>
      <c r="J97" s="58"/>
      <c r="K97" s="61" t="s">
        <v>36</v>
      </c>
      <c r="L97" s="61" t="s">
        <v>947</v>
      </c>
      <c r="M97" s="61" t="s">
        <v>23</v>
      </c>
      <c r="N97" s="61" t="s">
        <v>25</v>
      </c>
      <c r="O97" s="61" t="s">
        <v>26</v>
      </c>
      <c r="P97" s="58" t="s">
        <v>20</v>
      </c>
    </row>
    <row r="98" spans="1:16" x14ac:dyDescent="0.25">
      <c r="A98" s="61" t="s">
        <v>3618</v>
      </c>
      <c r="B98" s="62" t="s">
        <v>3566</v>
      </c>
      <c r="C98" s="62" t="s">
        <v>3472</v>
      </c>
      <c r="D98" s="63">
        <v>43790</v>
      </c>
      <c r="E98" s="63">
        <v>45268</v>
      </c>
      <c r="F98" s="59"/>
      <c r="G98" s="63">
        <v>45339</v>
      </c>
      <c r="H98" s="59">
        <v>1549</v>
      </c>
      <c r="I98" s="58">
        <v>71</v>
      </c>
      <c r="J98" s="58"/>
      <c r="K98" s="61" t="s">
        <v>36</v>
      </c>
      <c r="L98" s="61" t="s">
        <v>824</v>
      </c>
      <c r="M98" s="61" t="s">
        <v>23</v>
      </c>
      <c r="N98" s="61" t="s">
        <v>25</v>
      </c>
      <c r="O98" s="61" t="s">
        <v>26</v>
      </c>
      <c r="P98" s="58" t="s">
        <v>20</v>
      </c>
    </row>
    <row r="99" spans="1:16" x14ac:dyDescent="0.25">
      <c r="A99" s="61" t="s">
        <v>3619</v>
      </c>
      <c r="B99" s="62" t="s">
        <v>3620</v>
      </c>
      <c r="C99" s="62" t="s">
        <v>3461</v>
      </c>
      <c r="D99" s="63">
        <v>43791</v>
      </c>
      <c r="E99" s="63">
        <v>45279</v>
      </c>
      <c r="F99" s="59"/>
      <c r="G99" s="63">
        <v>45342</v>
      </c>
      <c r="H99" s="59">
        <v>1551</v>
      </c>
      <c r="I99" s="58">
        <v>63</v>
      </c>
      <c r="J99" s="58"/>
      <c r="K99" s="61" t="s">
        <v>134</v>
      </c>
      <c r="L99" s="61" t="s">
        <v>751</v>
      </c>
      <c r="M99" s="61" t="s">
        <v>23</v>
      </c>
      <c r="N99" s="61" t="s">
        <v>25</v>
      </c>
      <c r="O99" s="61" t="s">
        <v>26</v>
      </c>
      <c r="P99" s="58" t="s">
        <v>20</v>
      </c>
    </row>
    <row r="100" spans="1:16" x14ac:dyDescent="0.25">
      <c r="A100" s="61" t="s">
        <v>3622</v>
      </c>
      <c r="B100" s="62" t="s">
        <v>3506</v>
      </c>
      <c r="C100" s="62" t="s">
        <v>3472</v>
      </c>
      <c r="D100" s="63">
        <v>43791</v>
      </c>
      <c r="E100" s="63">
        <v>45289</v>
      </c>
      <c r="F100" s="59"/>
      <c r="G100" s="63">
        <v>45344</v>
      </c>
      <c r="H100" s="59">
        <v>1553</v>
      </c>
      <c r="I100" s="58">
        <v>55</v>
      </c>
      <c r="J100" s="58"/>
      <c r="K100" s="61" t="s">
        <v>134</v>
      </c>
      <c r="L100" s="61"/>
      <c r="M100" s="61" t="s">
        <v>23</v>
      </c>
      <c r="N100" s="61" t="s">
        <v>25</v>
      </c>
      <c r="O100" s="61" t="s">
        <v>26</v>
      </c>
      <c r="P100" s="58" t="s">
        <v>25</v>
      </c>
    </row>
    <row r="101" spans="1:16" x14ac:dyDescent="0.25">
      <c r="A101" s="61" t="s">
        <v>3624</v>
      </c>
      <c r="B101" s="62" t="s">
        <v>3625</v>
      </c>
      <c r="C101" s="62" t="s">
        <v>3503</v>
      </c>
      <c r="D101" s="63">
        <v>43770</v>
      </c>
      <c r="E101" s="63">
        <v>45282</v>
      </c>
      <c r="F101" s="59"/>
      <c r="G101" s="63">
        <v>45344</v>
      </c>
      <c r="H101" s="59">
        <v>1574</v>
      </c>
      <c r="I101" s="58">
        <v>62</v>
      </c>
      <c r="J101" s="58"/>
      <c r="K101" s="61" t="s">
        <v>36</v>
      </c>
      <c r="L101" s="61" t="s">
        <v>824</v>
      </c>
      <c r="M101" s="61" t="s">
        <v>23</v>
      </c>
      <c r="N101" s="61" t="s">
        <v>25</v>
      </c>
      <c r="O101" s="61" t="s">
        <v>26</v>
      </c>
      <c r="P101" s="58" t="s">
        <v>20</v>
      </c>
    </row>
    <row r="102" spans="1:16" x14ac:dyDescent="0.25">
      <c r="A102" s="61" t="s">
        <v>3627</v>
      </c>
      <c r="B102" s="62" t="s">
        <v>3628</v>
      </c>
      <c r="C102" s="62" t="s">
        <v>3461</v>
      </c>
      <c r="D102" s="62" t="s">
        <v>4092</v>
      </c>
      <c r="E102" s="63">
        <v>45275</v>
      </c>
      <c r="F102" s="59"/>
      <c r="G102" s="63">
        <v>45345</v>
      </c>
      <c r="H102" s="59"/>
      <c r="I102" s="58">
        <v>70</v>
      </c>
      <c r="J102" s="58"/>
      <c r="K102" s="61" t="s">
        <v>36</v>
      </c>
      <c r="L102" s="61" t="s">
        <v>3629</v>
      </c>
      <c r="M102" s="61" t="s">
        <v>23</v>
      </c>
      <c r="N102" s="61" t="s">
        <v>25</v>
      </c>
      <c r="O102" s="61" t="s">
        <v>26</v>
      </c>
      <c r="P102" s="58" t="s">
        <v>20</v>
      </c>
    </row>
    <row r="103" spans="1:16" x14ac:dyDescent="0.25">
      <c r="A103" s="61" t="s">
        <v>2553</v>
      </c>
      <c r="B103" s="62" t="s">
        <v>3532</v>
      </c>
      <c r="C103" s="62" t="s">
        <v>3461</v>
      </c>
      <c r="D103" s="63">
        <v>43788</v>
      </c>
      <c r="E103" s="63">
        <v>45269</v>
      </c>
      <c r="F103" s="59"/>
      <c r="G103" s="63">
        <v>45338</v>
      </c>
      <c r="H103" s="59">
        <v>1550</v>
      </c>
      <c r="I103" s="58">
        <v>69</v>
      </c>
      <c r="J103" s="58"/>
      <c r="K103" s="61" t="s">
        <v>36</v>
      </c>
      <c r="L103" s="61" t="s">
        <v>3631</v>
      </c>
      <c r="M103" s="61" t="s">
        <v>23</v>
      </c>
      <c r="N103" s="61" t="s">
        <v>25</v>
      </c>
      <c r="O103" s="61" t="s">
        <v>26</v>
      </c>
      <c r="P103" s="58" t="s">
        <v>20</v>
      </c>
    </row>
    <row r="104" spans="1:16" x14ac:dyDescent="0.25">
      <c r="A104" s="61" t="s">
        <v>1668</v>
      </c>
      <c r="B104" s="62" t="s">
        <v>3593</v>
      </c>
      <c r="C104" s="62" t="s">
        <v>3632</v>
      </c>
      <c r="D104" s="63">
        <v>43818</v>
      </c>
      <c r="E104" s="63">
        <v>45269</v>
      </c>
      <c r="F104" s="59"/>
      <c r="G104" s="63">
        <v>45343</v>
      </c>
      <c r="H104" s="59">
        <v>1525</v>
      </c>
      <c r="I104" s="58">
        <v>74</v>
      </c>
      <c r="J104" s="58"/>
      <c r="K104" s="61" t="s">
        <v>36</v>
      </c>
      <c r="L104" s="61" t="s">
        <v>3633</v>
      </c>
      <c r="M104" s="61" t="s">
        <v>23</v>
      </c>
      <c r="N104" s="61" t="s">
        <v>25</v>
      </c>
      <c r="O104" s="61" t="s">
        <v>26</v>
      </c>
      <c r="P104" s="58" t="s">
        <v>20</v>
      </c>
    </row>
    <row r="105" spans="1:16" x14ac:dyDescent="0.25">
      <c r="A105" s="61" t="s">
        <v>3634</v>
      </c>
      <c r="B105" s="62" t="s">
        <v>3515</v>
      </c>
      <c r="C105" s="62" t="s">
        <v>3481</v>
      </c>
      <c r="D105" s="62" t="s">
        <v>4093</v>
      </c>
      <c r="E105" s="63">
        <v>45268</v>
      </c>
      <c r="F105" s="59"/>
      <c r="G105" s="63">
        <v>45313</v>
      </c>
      <c r="H105" s="59"/>
      <c r="I105" s="58">
        <v>45</v>
      </c>
      <c r="J105" s="58"/>
      <c r="K105" s="61" t="s">
        <v>30</v>
      </c>
      <c r="L105" s="61"/>
      <c r="M105" s="61" t="s">
        <v>23</v>
      </c>
      <c r="N105" s="61" t="s">
        <v>25</v>
      </c>
      <c r="O105" s="61" t="s">
        <v>26</v>
      </c>
      <c r="P105" s="58" t="s">
        <v>20</v>
      </c>
    </row>
    <row r="106" spans="1:16" x14ac:dyDescent="0.25">
      <c r="A106" s="61" t="s">
        <v>845</v>
      </c>
      <c r="B106" s="62" t="s">
        <v>3506</v>
      </c>
      <c r="C106" s="62" t="s">
        <v>3481</v>
      </c>
      <c r="D106" s="63">
        <v>43790</v>
      </c>
      <c r="E106" s="63">
        <v>45281</v>
      </c>
      <c r="F106" s="59"/>
      <c r="G106" s="63">
        <v>45344</v>
      </c>
      <c r="H106" s="59">
        <v>1554</v>
      </c>
      <c r="I106" s="58">
        <v>63</v>
      </c>
      <c r="J106" s="58"/>
      <c r="K106" s="61" t="s">
        <v>36</v>
      </c>
      <c r="L106" s="61" t="s">
        <v>824</v>
      </c>
      <c r="M106" s="61" t="s">
        <v>23</v>
      </c>
      <c r="N106" s="61" t="s">
        <v>25</v>
      </c>
      <c r="O106" s="61" t="s">
        <v>26</v>
      </c>
      <c r="P106" s="58" t="s">
        <v>20</v>
      </c>
    </row>
    <row r="107" spans="1:16" x14ac:dyDescent="0.25">
      <c r="A107" s="61" t="s">
        <v>3635</v>
      </c>
      <c r="B107" s="62" t="s">
        <v>3532</v>
      </c>
      <c r="C107" s="62" t="s">
        <v>3458</v>
      </c>
      <c r="D107" s="63">
        <v>43791</v>
      </c>
      <c r="E107" s="63">
        <v>45271</v>
      </c>
      <c r="F107" s="59"/>
      <c r="G107" s="63">
        <v>45339</v>
      </c>
      <c r="H107" s="59">
        <v>1548</v>
      </c>
      <c r="I107" s="58">
        <v>68</v>
      </c>
      <c r="J107" s="58"/>
      <c r="K107" s="61" t="s">
        <v>36</v>
      </c>
      <c r="L107" s="61" t="s">
        <v>1613</v>
      </c>
      <c r="M107" s="61" t="s">
        <v>23</v>
      </c>
      <c r="N107" s="61" t="s">
        <v>25</v>
      </c>
      <c r="O107" s="61" t="s">
        <v>26</v>
      </c>
      <c r="P107" s="58" t="s">
        <v>20</v>
      </c>
    </row>
    <row r="108" spans="1:16" x14ac:dyDescent="0.25">
      <c r="A108" s="61" t="s">
        <v>3637</v>
      </c>
      <c r="B108" s="62" t="s">
        <v>3532</v>
      </c>
      <c r="C108" s="62" t="s">
        <v>3458</v>
      </c>
      <c r="D108" s="63">
        <v>43788</v>
      </c>
      <c r="E108" s="63">
        <v>45268</v>
      </c>
      <c r="F108" s="59"/>
      <c r="G108" s="63">
        <v>45334</v>
      </c>
      <c r="H108" s="59">
        <v>1546</v>
      </c>
      <c r="I108" s="58">
        <v>66</v>
      </c>
      <c r="J108" s="58"/>
      <c r="K108" s="61" t="s">
        <v>36</v>
      </c>
      <c r="L108" s="61" t="s">
        <v>363</v>
      </c>
      <c r="M108" s="61" t="s">
        <v>23</v>
      </c>
      <c r="N108" s="61" t="s">
        <v>25</v>
      </c>
      <c r="O108" s="61" t="s">
        <v>26</v>
      </c>
      <c r="P108" s="58" t="s">
        <v>20</v>
      </c>
    </row>
    <row r="109" spans="1:16" x14ac:dyDescent="0.25">
      <c r="A109" s="61" t="s">
        <v>3639</v>
      </c>
      <c r="B109" s="62" t="s">
        <v>3640</v>
      </c>
      <c r="C109" s="62" t="s">
        <v>3461</v>
      </c>
      <c r="D109" s="63">
        <v>43790</v>
      </c>
      <c r="E109" s="63">
        <v>45276</v>
      </c>
      <c r="F109" s="59"/>
      <c r="G109" s="63">
        <v>45347</v>
      </c>
      <c r="H109" s="59">
        <v>1557</v>
      </c>
      <c r="I109" s="58">
        <v>71</v>
      </c>
      <c r="J109" s="58"/>
      <c r="K109" s="61" t="s">
        <v>253</v>
      </c>
      <c r="L109" s="61" t="s">
        <v>1049</v>
      </c>
      <c r="M109" s="61" t="s">
        <v>23</v>
      </c>
      <c r="N109" s="61" t="s">
        <v>25</v>
      </c>
      <c r="O109" s="61" t="s">
        <v>26</v>
      </c>
      <c r="P109" s="58" t="s">
        <v>20</v>
      </c>
    </row>
    <row r="110" spans="1:16" x14ac:dyDescent="0.25">
      <c r="A110" s="61" t="s">
        <v>3641</v>
      </c>
      <c r="B110" s="62" t="s">
        <v>3474</v>
      </c>
      <c r="C110" s="62" t="s">
        <v>3642</v>
      </c>
      <c r="D110" s="63">
        <v>43790</v>
      </c>
      <c r="E110" s="63">
        <v>45275</v>
      </c>
      <c r="F110" s="59"/>
      <c r="G110" s="63">
        <v>45348</v>
      </c>
      <c r="H110" s="59">
        <v>1558</v>
      </c>
      <c r="I110" s="58">
        <v>73</v>
      </c>
      <c r="J110" s="58"/>
      <c r="K110" s="61" t="s">
        <v>36</v>
      </c>
      <c r="L110" s="61" t="s">
        <v>152</v>
      </c>
      <c r="M110" s="61" t="s">
        <v>43</v>
      </c>
      <c r="N110" s="61" t="s">
        <v>25</v>
      </c>
      <c r="O110" s="61" t="s">
        <v>26</v>
      </c>
      <c r="P110" s="58" t="s">
        <v>25</v>
      </c>
    </row>
    <row r="111" spans="1:16" x14ac:dyDescent="0.25">
      <c r="A111" s="61" t="s">
        <v>3643</v>
      </c>
      <c r="B111" s="62" t="s">
        <v>3644</v>
      </c>
      <c r="C111" s="62" t="s">
        <v>3645</v>
      </c>
      <c r="D111" s="63">
        <v>43795</v>
      </c>
      <c r="E111" s="63">
        <v>45274</v>
      </c>
      <c r="F111" s="59"/>
      <c r="G111" s="63">
        <v>45347</v>
      </c>
      <c r="H111" s="59">
        <v>1552</v>
      </c>
      <c r="I111" s="58">
        <v>73</v>
      </c>
      <c r="J111" s="58"/>
      <c r="K111" s="61" t="s">
        <v>253</v>
      </c>
      <c r="L111" s="61" t="s">
        <v>415</v>
      </c>
      <c r="M111" s="61" t="s">
        <v>23</v>
      </c>
      <c r="N111" s="61" t="s">
        <v>25</v>
      </c>
      <c r="O111" s="61" t="s">
        <v>26</v>
      </c>
      <c r="P111" s="58" t="s">
        <v>20</v>
      </c>
    </row>
    <row r="112" spans="1:16" x14ac:dyDescent="0.25">
      <c r="A112" s="61" t="s">
        <v>3646</v>
      </c>
      <c r="B112" s="62" t="s">
        <v>3525</v>
      </c>
      <c r="C112" s="62" t="s">
        <v>3472</v>
      </c>
      <c r="D112" s="63">
        <v>43790</v>
      </c>
      <c r="E112" s="63">
        <v>45279</v>
      </c>
      <c r="F112" s="59"/>
      <c r="G112" s="63">
        <v>45343</v>
      </c>
      <c r="H112" s="59">
        <v>1553</v>
      </c>
      <c r="I112" s="58">
        <v>64</v>
      </c>
      <c r="J112" s="58"/>
      <c r="K112" s="61" t="s">
        <v>36</v>
      </c>
      <c r="L112" s="61" t="s">
        <v>3647</v>
      </c>
      <c r="M112" s="61" t="s">
        <v>23</v>
      </c>
      <c r="N112" s="61" t="s">
        <v>25</v>
      </c>
      <c r="O112" s="61" t="s">
        <v>26</v>
      </c>
      <c r="P112" s="58" t="s">
        <v>20</v>
      </c>
    </row>
    <row r="113" spans="1:16" x14ac:dyDescent="0.25">
      <c r="A113" s="61" t="s">
        <v>912</v>
      </c>
      <c r="B113" s="62" t="s">
        <v>3566</v>
      </c>
      <c r="C113" s="62" t="s">
        <v>3472</v>
      </c>
      <c r="D113" s="63">
        <v>43790</v>
      </c>
      <c r="E113" s="63">
        <v>45281</v>
      </c>
      <c r="F113" s="59"/>
      <c r="G113" s="63">
        <v>45346</v>
      </c>
      <c r="H113" s="59">
        <v>1556</v>
      </c>
      <c r="I113" s="58">
        <v>65</v>
      </c>
      <c r="J113" s="58"/>
      <c r="K113" s="61" t="s">
        <v>36</v>
      </c>
      <c r="L113" s="61" t="s">
        <v>51</v>
      </c>
      <c r="M113" s="61" t="s">
        <v>23</v>
      </c>
      <c r="N113" s="61" t="s">
        <v>25</v>
      </c>
      <c r="O113" s="61" t="s">
        <v>26</v>
      </c>
      <c r="P113" s="58" t="s">
        <v>20</v>
      </c>
    </row>
    <row r="114" spans="1:16" x14ac:dyDescent="0.25">
      <c r="A114" s="61" t="s">
        <v>475</v>
      </c>
      <c r="B114" s="62" t="s">
        <v>3648</v>
      </c>
      <c r="C114" s="62" t="s">
        <v>3472</v>
      </c>
      <c r="D114" s="63">
        <v>43790</v>
      </c>
      <c r="E114" s="63">
        <v>45276</v>
      </c>
      <c r="F114" s="59"/>
      <c r="G114" s="63">
        <v>45350</v>
      </c>
      <c r="H114" s="59">
        <v>1560</v>
      </c>
      <c r="I114" s="58">
        <v>74</v>
      </c>
      <c r="J114" s="58"/>
      <c r="K114" s="61" t="s">
        <v>253</v>
      </c>
      <c r="L114" s="61" t="s">
        <v>867</v>
      </c>
      <c r="M114" s="61" t="s">
        <v>23</v>
      </c>
      <c r="N114" s="61" t="s">
        <v>25</v>
      </c>
      <c r="O114" s="61" t="s">
        <v>26</v>
      </c>
      <c r="P114" s="58" t="s">
        <v>20</v>
      </c>
    </row>
    <row r="115" spans="1:16" x14ac:dyDescent="0.25">
      <c r="A115" s="61" t="s">
        <v>2766</v>
      </c>
      <c r="B115" s="62" t="s">
        <v>3460</v>
      </c>
      <c r="C115" s="62" t="s">
        <v>3458</v>
      </c>
      <c r="D115" s="63">
        <v>43790</v>
      </c>
      <c r="E115" s="63">
        <v>45293</v>
      </c>
      <c r="F115" s="59"/>
      <c r="G115" s="63">
        <v>45349</v>
      </c>
      <c r="H115" s="59">
        <v>1559</v>
      </c>
      <c r="I115" s="58">
        <v>56</v>
      </c>
      <c r="J115" s="58"/>
      <c r="K115" s="61" t="s">
        <v>36</v>
      </c>
      <c r="L115" s="61" t="s">
        <v>665</v>
      </c>
      <c r="M115" s="61" t="s">
        <v>23</v>
      </c>
      <c r="N115" s="61" t="s">
        <v>25</v>
      </c>
      <c r="O115" s="61" t="s">
        <v>26</v>
      </c>
      <c r="P115" s="58" t="s">
        <v>20</v>
      </c>
    </row>
    <row r="116" spans="1:16" x14ac:dyDescent="0.25">
      <c r="A116" s="61" t="s">
        <v>3650</v>
      </c>
      <c r="B116" s="62" t="s">
        <v>3593</v>
      </c>
      <c r="C116" s="62" t="s">
        <v>3481</v>
      </c>
      <c r="D116" s="63">
        <v>43790</v>
      </c>
      <c r="E116" s="63">
        <v>45281</v>
      </c>
      <c r="F116" s="59"/>
      <c r="G116" s="63">
        <v>45349</v>
      </c>
      <c r="H116" s="59">
        <v>1559</v>
      </c>
      <c r="I116" s="58">
        <v>68</v>
      </c>
      <c r="J116" s="58"/>
      <c r="K116" s="61" t="s">
        <v>134</v>
      </c>
      <c r="L116" s="61" t="s">
        <v>2953</v>
      </c>
      <c r="M116" s="61" t="s">
        <v>23</v>
      </c>
      <c r="N116" s="61" t="s">
        <v>25</v>
      </c>
      <c r="O116" s="61" t="s">
        <v>26</v>
      </c>
      <c r="P116" s="58" t="s">
        <v>20</v>
      </c>
    </row>
    <row r="117" spans="1:16" x14ac:dyDescent="0.25">
      <c r="A117" s="61" t="s">
        <v>3652</v>
      </c>
      <c r="B117" s="62" t="s">
        <v>3640</v>
      </c>
      <c r="C117" s="62" t="s">
        <v>3495</v>
      </c>
      <c r="D117" s="62" t="s">
        <v>4094</v>
      </c>
      <c r="E117" s="63">
        <v>45270</v>
      </c>
      <c r="F117" s="59"/>
      <c r="G117" s="63">
        <v>45350</v>
      </c>
      <c r="H117" s="59"/>
      <c r="I117" s="58">
        <v>80</v>
      </c>
      <c r="J117" s="58"/>
      <c r="K117" s="61" t="s">
        <v>36</v>
      </c>
      <c r="L117" s="61" t="s">
        <v>25</v>
      </c>
      <c r="M117" s="61" t="s">
        <v>23</v>
      </c>
      <c r="N117" s="61" t="s">
        <v>25</v>
      </c>
      <c r="O117" s="61" t="s">
        <v>26</v>
      </c>
      <c r="P117" s="58" t="s">
        <v>20</v>
      </c>
    </row>
    <row r="118" spans="1:16" x14ac:dyDescent="0.25">
      <c r="A118" s="61" t="s">
        <v>3653</v>
      </c>
      <c r="B118" s="62" t="s">
        <v>3654</v>
      </c>
      <c r="C118" s="62" t="s">
        <v>3461</v>
      </c>
      <c r="D118" s="63">
        <v>45249</v>
      </c>
      <c r="E118" s="63">
        <v>45275</v>
      </c>
      <c r="F118" s="59"/>
      <c r="G118" s="63">
        <v>45350</v>
      </c>
      <c r="H118" s="59">
        <v>101</v>
      </c>
      <c r="I118" s="58">
        <v>75</v>
      </c>
      <c r="J118" s="58"/>
      <c r="K118" s="61" t="s">
        <v>657</v>
      </c>
      <c r="L118" s="61" t="s">
        <v>2723</v>
      </c>
      <c r="M118" s="61" t="s">
        <v>23</v>
      </c>
      <c r="N118" s="61" t="s">
        <v>25</v>
      </c>
      <c r="O118" s="61" t="s">
        <v>26</v>
      </c>
      <c r="P118" s="58" t="s">
        <v>20</v>
      </c>
    </row>
    <row r="119" spans="1:16" x14ac:dyDescent="0.25">
      <c r="A119" s="61" t="s">
        <v>1732</v>
      </c>
      <c r="B119" s="62" t="s">
        <v>3532</v>
      </c>
      <c r="C119" s="62" t="s">
        <v>3472</v>
      </c>
      <c r="D119" s="63">
        <v>43788</v>
      </c>
      <c r="E119" s="63">
        <v>45281</v>
      </c>
      <c r="F119" s="59"/>
      <c r="G119" s="63">
        <v>45349</v>
      </c>
      <c r="H119" s="59">
        <v>1561</v>
      </c>
      <c r="I119" s="58">
        <v>68</v>
      </c>
      <c r="J119" s="58"/>
      <c r="K119" s="61" t="s">
        <v>134</v>
      </c>
      <c r="L119" s="61" t="s">
        <v>1510</v>
      </c>
      <c r="M119" s="61" t="s">
        <v>23</v>
      </c>
      <c r="N119" s="61" t="s">
        <v>25</v>
      </c>
      <c r="O119" s="61" t="s">
        <v>26</v>
      </c>
      <c r="P119" s="58" t="s">
        <v>20</v>
      </c>
    </row>
    <row r="120" spans="1:16" x14ac:dyDescent="0.25">
      <c r="A120" s="61" t="s">
        <v>2458</v>
      </c>
      <c r="B120" s="62" t="s">
        <v>3569</v>
      </c>
      <c r="C120" s="62" t="s">
        <v>3461</v>
      </c>
      <c r="D120" s="63">
        <v>43790</v>
      </c>
      <c r="E120" s="63">
        <v>45274</v>
      </c>
      <c r="F120" s="59"/>
      <c r="G120" s="63">
        <v>45351</v>
      </c>
      <c r="H120" s="59">
        <v>1561</v>
      </c>
      <c r="I120" s="58">
        <v>77</v>
      </c>
      <c r="J120" s="58"/>
      <c r="K120" s="61" t="s">
        <v>440</v>
      </c>
      <c r="L120" s="61" t="s">
        <v>3657</v>
      </c>
      <c r="M120" s="61" t="s">
        <v>23</v>
      </c>
      <c r="N120" s="61" t="s">
        <v>25</v>
      </c>
      <c r="O120" s="61" t="s">
        <v>26</v>
      </c>
      <c r="P120" s="58" t="s">
        <v>25</v>
      </c>
    </row>
    <row r="121" spans="1:16" x14ac:dyDescent="0.25">
      <c r="A121" s="61" t="s">
        <v>3658</v>
      </c>
      <c r="B121" s="62" t="s">
        <v>3474</v>
      </c>
      <c r="C121" s="62" t="s">
        <v>3659</v>
      </c>
      <c r="D121" s="63">
        <v>43661</v>
      </c>
      <c r="E121" s="63">
        <v>45267</v>
      </c>
      <c r="F121" s="59"/>
      <c r="G121" s="63">
        <v>45342</v>
      </c>
      <c r="H121" s="59">
        <v>1681</v>
      </c>
      <c r="I121" s="58">
        <v>75</v>
      </c>
      <c r="J121" s="58"/>
      <c r="K121" s="61" t="s">
        <v>36</v>
      </c>
      <c r="L121" s="61" t="s">
        <v>25</v>
      </c>
      <c r="M121" s="61" t="s">
        <v>43</v>
      </c>
      <c r="N121" s="61" t="s">
        <v>25</v>
      </c>
      <c r="O121" s="61" t="s">
        <v>26</v>
      </c>
      <c r="P121" s="58" t="s">
        <v>25</v>
      </c>
    </row>
    <row r="122" spans="1:16" x14ac:dyDescent="0.25">
      <c r="A122" s="61" t="s">
        <v>1670</v>
      </c>
      <c r="B122" s="62" t="s">
        <v>3628</v>
      </c>
      <c r="C122" s="62" t="s">
        <v>3495</v>
      </c>
      <c r="D122" s="62" t="s">
        <v>4095</v>
      </c>
      <c r="E122" s="63">
        <v>45273</v>
      </c>
      <c r="F122" s="59"/>
      <c r="G122" s="63">
        <v>45348</v>
      </c>
      <c r="H122" s="59"/>
      <c r="I122" s="58">
        <v>75</v>
      </c>
      <c r="J122" s="58"/>
      <c r="K122" s="61" t="s">
        <v>36</v>
      </c>
      <c r="L122" s="61" t="s">
        <v>3661</v>
      </c>
      <c r="M122" s="61" t="s">
        <v>23</v>
      </c>
      <c r="N122" s="61" t="s">
        <v>25</v>
      </c>
      <c r="O122" s="61" t="s">
        <v>26</v>
      </c>
      <c r="P122" s="58" t="s">
        <v>20</v>
      </c>
    </row>
    <row r="123" spans="1:16" x14ac:dyDescent="0.25">
      <c r="A123" s="61" t="s">
        <v>1071</v>
      </c>
      <c r="B123" s="62" t="s">
        <v>3593</v>
      </c>
      <c r="C123" s="62" t="s">
        <v>3472</v>
      </c>
      <c r="D123" s="63">
        <v>43790</v>
      </c>
      <c r="E123" s="63">
        <v>45275</v>
      </c>
      <c r="F123" s="59"/>
      <c r="G123" s="63">
        <v>45349</v>
      </c>
      <c r="H123" s="59">
        <v>1559</v>
      </c>
      <c r="I123" s="58">
        <v>74</v>
      </c>
      <c r="J123" s="58"/>
      <c r="K123" s="61" t="s">
        <v>30</v>
      </c>
      <c r="L123" s="61" t="s">
        <v>541</v>
      </c>
      <c r="M123" s="61" t="s">
        <v>23</v>
      </c>
      <c r="N123" s="61" t="s">
        <v>25</v>
      </c>
      <c r="O123" s="61" t="s">
        <v>26</v>
      </c>
      <c r="P123" s="58" t="s">
        <v>20</v>
      </c>
    </row>
    <row r="124" spans="1:16" x14ac:dyDescent="0.25">
      <c r="A124" s="61" t="s">
        <v>3662</v>
      </c>
      <c r="B124" s="62" t="s">
        <v>3663</v>
      </c>
      <c r="C124" s="62" t="s">
        <v>3495</v>
      </c>
      <c r="D124" s="63">
        <v>43790</v>
      </c>
      <c r="E124" s="63">
        <v>45271</v>
      </c>
      <c r="F124" s="59"/>
      <c r="G124" s="63">
        <v>45351</v>
      </c>
      <c r="H124" s="59">
        <v>1561</v>
      </c>
      <c r="I124" s="58">
        <v>80</v>
      </c>
      <c r="J124" s="58"/>
      <c r="K124" s="61" t="s">
        <v>36</v>
      </c>
      <c r="L124" s="61" t="s">
        <v>124</v>
      </c>
      <c r="M124" s="61" t="s">
        <v>23</v>
      </c>
      <c r="N124" s="61" t="s">
        <v>25</v>
      </c>
      <c r="O124" s="61" t="s">
        <v>26</v>
      </c>
      <c r="P124" s="58" t="s">
        <v>20</v>
      </c>
    </row>
    <row r="125" spans="1:16" x14ac:dyDescent="0.25">
      <c r="A125" s="61" t="s">
        <v>1339</v>
      </c>
      <c r="B125" s="62" t="s">
        <v>3566</v>
      </c>
      <c r="C125" s="62" t="s">
        <v>3503</v>
      </c>
      <c r="D125" s="63">
        <v>43790</v>
      </c>
      <c r="E125" s="63">
        <v>45281</v>
      </c>
      <c r="F125" s="59"/>
      <c r="G125" s="63">
        <v>45352</v>
      </c>
      <c r="H125" s="59">
        <v>1562</v>
      </c>
      <c r="I125" s="58">
        <v>71</v>
      </c>
      <c r="J125" s="58"/>
      <c r="K125" s="61" t="s">
        <v>134</v>
      </c>
      <c r="L125" s="61" t="s">
        <v>751</v>
      </c>
      <c r="M125" s="61" t="s">
        <v>23</v>
      </c>
      <c r="N125" s="61" t="s">
        <v>25</v>
      </c>
      <c r="O125" s="61" t="s">
        <v>26</v>
      </c>
      <c r="P125" s="58" t="s">
        <v>20</v>
      </c>
    </row>
    <row r="126" spans="1:16" x14ac:dyDescent="0.25">
      <c r="A126" s="61" t="s">
        <v>1994</v>
      </c>
      <c r="B126" s="62" t="s">
        <v>3525</v>
      </c>
      <c r="C126" s="62" t="s">
        <v>3495</v>
      </c>
      <c r="D126" s="63">
        <v>43790</v>
      </c>
      <c r="E126" s="63">
        <v>45275</v>
      </c>
      <c r="F126" s="59"/>
      <c r="G126" s="63">
        <v>45351</v>
      </c>
      <c r="H126" s="59">
        <v>1561</v>
      </c>
      <c r="I126" s="58">
        <v>76</v>
      </c>
      <c r="J126" s="58"/>
      <c r="K126" s="61" t="s">
        <v>36</v>
      </c>
      <c r="L126" s="61" t="s">
        <v>3664</v>
      </c>
      <c r="M126" s="61" t="s">
        <v>23</v>
      </c>
      <c r="N126" s="61" t="s">
        <v>25</v>
      </c>
      <c r="O126" s="61" t="s">
        <v>26</v>
      </c>
      <c r="P126" s="58" t="s">
        <v>20</v>
      </c>
    </row>
    <row r="127" spans="1:16" x14ac:dyDescent="0.25">
      <c r="A127" s="61" t="s">
        <v>449</v>
      </c>
      <c r="B127" s="62" t="s">
        <v>3666</v>
      </c>
      <c r="C127" s="62" t="s">
        <v>3461</v>
      </c>
      <c r="D127" s="63">
        <v>43790</v>
      </c>
      <c r="E127" s="63">
        <v>45275</v>
      </c>
      <c r="F127" s="59"/>
      <c r="G127" s="63">
        <v>45352</v>
      </c>
      <c r="H127" s="59">
        <v>1562</v>
      </c>
      <c r="I127" s="58">
        <v>77</v>
      </c>
      <c r="J127" s="58"/>
      <c r="K127" s="61" t="s">
        <v>450</v>
      </c>
      <c r="L127" s="61" t="s">
        <v>2154</v>
      </c>
      <c r="M127" s="61" t="s">
        <v>23</v>
      </c>
      <c r="N127" s="61" t="s">
        <v>25</v>
      </c>
      <c r="O127" s="61" t="s">
        <v>26</v>
      </c>
      <c r="P127" s="58" t="s">
        <v>20</v>
      </c>
    </row>
    <row r="128" spans="1:16" x14ac:dyDescent="0.25">
      <c r="A128" s="61" t="s">
        <v>1423</v>
      </c>
      <c r="B128" s="62" t="s">
        <v>3640</v>
      </c>
      <c r="C128" s="62" t="s">
        <v>3667</v>
      </c>
      <c r="D128" s="63">
        <v>43657</v>
      </c>
      <c r="E128" s="63">
        <v>45269</v>
      </c>
      <c r="F128" s="59"/>
      <c r="G128" s="63">
        <v>45352</v>
      </c>
      <c r="H128" s="59">
        <v>1695</v>
      </c>
      <c r="I128" s="58">
        <v>83</v>
      </c>
      <c r="J128" s="58"/>
      <c r="K128" s="61" t="s">
        <v>30</v>
      </c>
      <c r="L128" s="61" t="s">
        <v>170</v>
      </c>
      <c r="M128" s="61" t="s">
        <v>23</v>
      </c>
      <c r="N128" s="61" t="s">
        <v>25</v>
      </c>
      <c r="O128" s="61" t="s">
        <v>26</v>
      </c>
      <c r="P128" s="58" t="s">
        <v>20</v>
      </c>
    </row>
    <row r="129" spans="1:16" x14ac:dyDescent="0.25">
      <c r="A129" s="61" t="s">
        <v>3669</v>
      </c>
      <c r="B129" s="62" t="s">
        <v>3644</v>
      </c>
      <c r="C129" s="62" t="s">
        <v>3472</v>
      </c>
      <c r="D129" s="63">
        <v>43791</v>
      </c>
      <c r="E129" s="63">
        <v>45279</v>
      </c>
      <c r="F129" s="59"/>
      <c r="G129" s="63">
        <v>45352</v>
      </c>
      <c r="H129" s="59">
        <v>1561</v>
      </c>
      <c r="I129" s="58">
        <v>73</v>
      </c>
      <c r="J129" s="58"/>
      <c r="K129" s="61" t="s">
        <v>36</v>
      </c>
      <c r="L129" s="61" t="s">
        <v>173</v>
      </c>
      <c r="M129" s="61" t="s">
        <v>23</v>
      </c>
      <c r="N129" s="61" t="s">
        <v>25</v>
      </c>
      <c r="O129" s="61" t="s">
        <v>26</v>
      </c>
      <c r="P129" s="58" t="s">
        <v>20</v>
      </c>
    </row>
    <row r="130" spans="1:16" x14ac:dyDescent="0.25">
      <c r="A130" s="61" t="s">
        <v>3671</v>
      </c>
      <c r="B130" s="62" t="s">
        <v>3569</v>
      </c>
      <c r="C130" s="62" t="s">
        <v>3570</v>
      </c>
      <c r="D130" s="63">
        <v>43791</v>
      </c>
      <c r="E130" s="63">
        <v>45300</v>
      </c>
      <c r="F130" s="59"/>
      <c r="G130" s="63">
        <v>45381</v>
      </c>
      <c r="H130" s="59">
        <v>1590</v>
      </c>
      <c r="I130" s="58">
        <v>81</v>
      </c>
      <c r="J130" s="58"/>
      <c r="K130" s="61" t="s">
        <v>180</v>
      </c>
      <c r="L130" s="61"/>
      <c r="M130" s="61" t="s">
        <v>23</v>
      </c>
      <c r="N130" s="61" t="s">
        <v>25</v>
      </c>
      <c r="O130" s="61" t="s">
        <v>26</v>
      </c>
      <c r="P130" s="58" t="s">
        <v>20</v>
      </c>
    </row>
    <row r="131" spans="1:16" x14ac:dyDescent="0.25">
      <c r="A131" s="61" t="s">
        <v>3672</v>
      </c>
      <c r="B131" s="62" t="s">
        <v>3515</v>
      </c>
      <c r="C131" s="62" t="s">
        <v>3472</v>
      </c>
      <c r="D131" s="63">
        <v>43788</v>
      </c>
      <c r="E131" s="63">
        <v>45279</v>
      </c>
      <c r="F131" s="59"/>
      <c r="G131" s="63">
        <v>45333</v>
      </c>
      <c r="H131" s="59">
        <v>1545</v>
      </c>
      <c r="I131" s="58">
        <v>54</v>
      </c>
      <c r="J131" s="58"/>
      <c r="K131" s="61" t="s">
        <v>134</v>
      </c>
      <c r="L131" s="61"/>
      <c r="M131" s="61" t="s">
        <v>23</v>
      </c>
      <c r="N131" s="61" t="s">
        <v>25</v>
      </c>
      <c r="O131" s="61" t="s">
        <v>26</v>
      </c>
      <c r="P131" s="58" t="s">
        <v>20</v>
      </c>
    </row>
    <row r="132" spans="1:16" x14ac:dyDescent="0.25">
      <c r="A132" s="61" t="s">
        <v>379</v>
      </c>
      <c r="B132" s="62" t="s">
        <v>3666</v>
      </c>
      <c r="C132" s="62" t="s">
        <v>3458</v>
      </c>
      <c r="D132" s="63">
        <v>43791</v>
      </c>
      <c r="E132" s="63">
        <v>45271</v>
      </c>
      <c r="F132" s="59"/>
      <c r="G132" s="63">
        <v>45352</v>
      </c>
      <c r="H132" s="59">
        <v>1561</v>
      </c>
      <c r="I132" s="58">
        <v>81</v>
      </c>
      <c r="J132" s="58"/>
      <c r="K132" s="61" t="s">
        <v>36</v>
      </c>
      <c r="L132" s="61" t="s">
        <v>665</v>
      </c>
      <c r="M132" s="61" t="s">
        <v>23</v>
      </c>
      <c r="N132" s="61" t="s">
        <v>25</v>
      </c>
      <c r="O132" s="61" t="s">
        <v>26</v>
      </c>
      <c r="P132" s="58" t="s">
        <v>20</v>
      </c>
    </row>
    <row r="133" spans="1:16" x14ac:dyDescent="0.25">
      <c r="A133" s="61" t="s">
        <v>355</v>
      </c>
      <c r="B133" s="62" t="s">
        <v>3644</v>
      </c>
      <c r="C133" s="62" t="s">
        <v>3495</v>
      </c>
      <c r="D133" s="63">
        <v>43791</v>
      </c>
      <c r="E133" s="63">
        <v>45272</v>
      </c>
      <c r="F133" s="59"/>
      <c r="G133" s="63">
        <v>45353</v>
      </c>
      <c r="H133" s="59">
        <v>1562</v>
      </c>
      <c r="I133" s="58">
        <v>81</v>
      </c>
      <c r="J133" s="58"/>
      <c r="K133" s="61" t="s">
        <v>36</v>
      </c>
      <c r="L133" s="61" t="s">
        <v>25</v>
      </c>
      <c r="M133" s="61" t="s">
        <v>23</v>
      </c>
      <c r="N133" s="61" t="s">
        <v>25</v>
      </c>
      <c r="O133" s="61" t="s">
        <v>26</v>
      </c>
      <c r="P133" s="58" t="s">
        <v>20</v>
      </c>
    </row>
    <row r="134" spans="1:16" x14ac:dyDescent="0.25">
      <c r="A134" s="61" t="s">
        <v>447</v>
      </c>
      <c r="B134" s="62" t="s">
        <v>3628</v>
      </c>
      <c r="C134" s="62" t="s">
        <v>3495</v>
      </c>
      <c r="D134" s="63">
        <v>44222</v>
      </c>
      <c r="E134" s="63">
        <v>45272</v>
      </c>
      <c r="F134" s="59"/>
      <c r="G134" s="63">
        <v>45351</v>
      </c>
      <c r="H134" s="59">
        <v>1129</v>
      </c>
      <c r="I134" s="58">
        <v>79</v>
      </c>
      <c r="J134" s="58"/>
      <c r="K134" s="61" t="s">
        <v>36</v>
      </c>
      <c r="L134" s="61" t="s">
        <v>124</v>
      </c>
      <c r="M134" s="61" t="s">
        <v>23</v>
      </c>
      <c r="N134" s="61" t="s">
        <v>25</v>
      </c>
      <c r="O134" s="61" t="s">
        <v>26</v>
      </c>
      <c r="P134" s="58" t="s">
        <v>20</v>
      </c>
    </row>
    <row r="135" spans="1:16" x14ac:dyDescent="0.25">
      <c r="A135" s="61" t="s">
        <v>2193</v>
      </c>
      <c r="B135" s="62" t="s">
        <v>3640</v>
      </c>
      <c r="C135" s="62" t="s">
        <v>3461</v>
      </c>
      <c r="D135" s="63">
        <v>43790</v>
      </c>
      <c r="E135" s="63">
        <v>45281</v>
      </c>
      <c r="F135" s="59"/>
      <c r="G135" s="63">
        <v>45353</v>
      </c>
      <c r="H135" s="59">
        <v>1563</v>
      </c>
      <c r="I135" s="58">
        <v>72</v>
      </c>
      <c r="J135" s="58"/>
      <c r="K135" s="61" t="s">
        <v>253</v>
      </c>
      <c r="L135" s="61" t="s">
        <v>1663</v>
      </c>
      <c r="M135" s="61" t="s">
        <v>23</v>
      </c>
      <c r="N135" s="61" t="s">
        <v>25</v>
      </c>
      <c r="O135" s="61" t="s">
        <v>26</v>
      </c>
      <c r="P135" s="58" t="s">
        <v>20</v>
      </c>
    </row>
    <row r="136" spans="1:16" x14ac:dyDescent="0.25">
      <c r="A136" s="61" t="s">
        <v>3674</v>
      </c>
      <c r="B136" s="62" t="s">
        <v>3675</v>
      </c>
      <c r="C136" s="62" t="s">
        <v>3495</v>
      </c>
      <c r="D136" s="63">
        <v>43790</v>
      </c>
      <c r="E136" s="63">
        <v>45270</v>
      </c>
      <c r="F136" s="59"/>
      <c r="G136" s="63">
        <v>45352</v>
      </c>
      <c r="H136" s="59">
        <v>1562</v>
      </c>
      <c r="I136" s="58">
        <v>82</v>
      </c>
      <c r="J136" s="58"/>
      <c r="K136" s="61" t="s">
        <v>36</v>
      </c>
      <c r="L136" s="61" t="s">
        <v>177</v>
      </c>
      <c r="M136" s="61" t="s">
        <v>23</v>
      </c>
      <c r="N136" s="61" t="s">
        <v>25</v>
      </c>
      <c r="O136" s="61" t="s">
        <v>26</v>
      </c>
      <c r="P136" s="58" t="s">
        <v>20</v>
      </c>
    </row>
    <row r="137" spans="1:16" x14ac:dyDescent="0.25">
      <c r="A137" s="61" t="s">
        <v>3677</v>
      </c>
      <c r="B137" s="62" t="s">
        <v>3644</v>
      </c>
      <c r="C137" s="62" t="s">
        <v>3461</v>
      </c>
      <c r="D137" s="62" t="s">
        <v>4096</v>
      </c>
      <c r="E137" s="63">
        <v>45280</v>
      </c>
      <c r="F137" s="59"/>
      <c r="G137" s="63">
        <v>45353</v>
      </c>
      <c r="H137" s="59"/>
      <c r="I137" s="58">
        <v>73</v>
      </c>
      <c r="J137" s="58"/>
      <c r="K137" s="61" t="s">
        <v>36</v>
      </c>
      <c r="L137" s="61" t="s">
        <v>824</v>
      </c>
      <c r="M137" s="61" t="s">
        <v>23</v>
      </c>
      <c r="N137" s="61" t="s">
        <v>25</v>
      </c>
      <c r="O137" s="61" t="s">
        <v>26</v>
      </c>
      <c r="P137" s="58" t="s">
        <v>20</v>
      </c>
    </row>
    <row r="138" spans="1:16" x14ac:dyDescent="0.25">
      <c r="A138" s="61" t="s">
        <v>1161</v>
      </c>
      <c r="B138" s="62" t="s">
        <v>3654</v>
      </c>
      <c r="C138" s="62" t="s">
        <v>3503</v>
      </c>
      <c r="D138" s="62" t="s">
        <v>4097</v>
      </c>
      <c r="E138" s="63">
        <v>45281</v>
      </c>
      <c r="F138" s="59"/>
      <c r="G138" s="63">
        <v>45359</v>
      </c>
      <c r="H138" s="59"/>
      <c r="I138" s="58">
        <v>78</v>
      </c>
      <c r="J138" s="58"/>
      <c r="K138" s="61" t="s">
        <v>30</v>
      </c>
      <c r="L138" s="61" t="s">
        <v>25</v>
      </c>
      <c r="M138" s="61" t="s">
        <v>23</v>
      </c>
      <c r="N138" s="61" t="s">
        <v>25</v>
      </c>
      <c r="O138" s="61" t="s">
        <v>26</v>
      </c>
      <c r="P138" s="58" t="s">
        <v>20</v>
      </c>
    </row>
    <row r="139" spans="1:16" x14ac:dyDescent="0.25">
      <c r="A139" s="61" t="s">
        <v>3678</v>
      </c>
      <c r="B139" s="62" t="s">
        <v>3640</v>
      </c>
      <c r="C139" s="62" t="s">
        <v>3461</v>
      </c>
      <c r="D139" s="63">
        <v>43790</v>
      </c>
      <c r="E139" s="63">
        <v>45279</v>
      </c>
      <c r="F139" s="59"/>
      <c r="G139" s="63">
        <v>45352</v>
      </c>
      <c r="H139" s="59">
        <v>1562</v>
      </c>
      <c r="I139" s="58">
        <v>73</v>
      </c>
      <c r="J139" s="58"/>
      <c r="K139" s="61" t="s">
        <v>30</v>
      </c>
      <c r="L139" s="61" t="s">
        <v>25</v>
      </c>
      <c r="M139" s="61" t="s">
        <v>23</v>
      </c>
      <c r="N139" s="61" t="s">
        <v>25</v>
      </c>
      <c r="O139" s="61" t="s">
        <v>26</v>
      </c>
      <c r="P139" s="58" t="s">
        <v>20</v>
      </c>
    </row>
    <row r="140" spans="1:16" x14ac:dyDescent="0.25">
      <c r="A140" s="61" t="s">
        <v>823</v>
      </c>
      <c r="B140" s="62" t="s">
        <v>3644</v>
      </c>
      <c r="C140" s="62" t="s">
        <v>3481</v>
      </c>
      <c r="D140" s="63">
        <v>43791</v>
      </c>
      <c r="E140" s="63">
        <v>45282</v>
      </c>
      <c r="F140" s="59"/>
      <c r="G140" s="63">
        <v>45357</v>
      </c>
      <c r="H140" s="59">
        <v>1566</v>
      </c>
      <c r="I140" s="58">
        <v>75</v>
      </c>
      <c r="J140" s="58"/>
      <c r="K140" s="61" t="s">
        <v>36</v>
      </c>
      <c r="L140" s="61" t="s">
        <v>824</v>
      </c>
      <c r="M140" s="61" t="s">
        <v>23</v>
      </c>
      <c r="N140" s="61" t="s">
        <v>25</v>
      </c>
      <c r="O140" s="61" t="s">
        <v>26</v>
      </c>
      <c r="P140" s="58" t="s">
        <v>20</v>
      </c>
    </row>
    <row r="141" spans="1:16" x14ac:dyDescent="0.25">
      <c r="A141" s="61" t="s">
        <v>3679</v>
      </c>
      <c r="B141" s="62" t="s">
        <v>3654</v>
      </c>
      <c r="C141" s="62" t="s">
        <v>3495</v>
      </c>
      <c r="D141" s="63">
        <v>43791</v>
      </c>
      <c r="E141" s="63">
        <v>45272</v>
      </c>
      <c r="F141" s="59"/>
      <c r="G141" s="63">
        <v>45356</v>
      </c>
      <c r="H141" s="59">
        <v>1565</v>
      </c>
      <c r="I141" s="58">
        <v>84</v>
      </c>
      <c r="J141" s="58"/>
      <c r="K141" s="61" t="s">
        <v>36</v>
      </c>
      <c r="L141" s="61" t="s">
        <v>158</v>
      </c>
      <c r="M141" s="61" t="s">
        <v>23</v>
      </c>
      <c r="N141" s="61" t="s">
        <v>25</v>
      </c>
      <c r="O141" s="61" t="s">
        <v>26</v>
      </c>
      <c r="P141" s="58" t="s">
        <v>20</v>
      </c>
    </row>
    <row r="142" spans="1:16" x14ac:dyDescent="0.25">
      <c r="A142" s="61" t="s">
        <v>3680</v>
      </c>
      <c r="B142" s="62" t="s">
        <v>3666</v>
      </c>
      <c r="C142" s="62" t="s">
        <v>3495</v>
      </c>
      <c r="D142" s="63">
        <v>43790</v>
      </c>
      <c r="E142" s="63">
        <v>45286</v>
      </c>
      <c r="F142" s="59"/>
      <c r="G142" s="63">
        <v>45356</v>
      </c>
      <c r="H142" s="59">
        <v>1566</v>
      </c>
      <c r="I142" s="58">
        <v>70</v>
      </c>
      <c r="J142" s="58"/>
      <c r="K142" s="61" t="s">
        <v>36</v>
      </c>
      <c r="L142" s="61" t="s">
        <v>124</v>
      </c>
      <c r="M142" s="61" t="s">
        <v>23</v>
      </c>
      <c r="N142" s="61" t="s">
        <v>25</v>
      </c>
      <c r="O142" s="61" t="s">
        <v>311</v>
      </c>
      <c r="P142" s="58" t="s">
        <v>20</v>
      </c>
    </row>
    <row r="143" spans="1:16" x14ac:dyDescent="0.25">
      <c r="A143" s="61" t="s">
        <v>294</v>
      </c>
      <c r="B143" s="62" t="s">
        <v>3654</v>
      </c>
      <c r="C143" s="62" t="s">
        <v>3472</v>
      </c>
      <c r="D143" s="63">
        <v>43790</v>
      </c>
      <c r="E143" s="63">
        <v>45272</v>
      </c>
      <c r="F143" s="59"/>
      <c r="G143" s="63">
        <v>45360</v>
      </c>
      <c r="H143" s="59">
        <v>1570</v>
      </c>
      <c r="I143" s="58">
        <v>88</v>
      </c>
      <c r="J143" s="58"/>
      <c r="K143" s="61" t="s">
        <v>36</v>
      </c>
      <c r="L143" s="61" t="s">
        <v>152</v>
      </c>
      <c r="M143" s="61" t="s">
        <v>23</v>
      </c>
      <c r="N143" s="61" t="s">
        <v>25</v>
      </c>
      <c r="O143" s="61" t="s">
        <v>26</v>
      </c>
      <c r="P143" s="58" t="s">
        <v>20</v>
      </c>
    </row>
    <row r="144" spans="1:16" x14ac:dyDescent="0.25">
      <c r="A144" s="61" t="s">
        <v>3682</v>
      </c>
      <c r="B144" s="62" t="s">
        <v>3675</v>
      </c>
      <c r="C144" s="62" t="s">
        <v>3461</v>
      </c>
      <c r="D144" s="63">
        <v>43791</v>
      </c>
      <c r="E144" s="63">
        <v>45280</v>
      </c>
      <c r="F144" s="59"/>
      <c r="G144" s="63">
        <v>45356</v>
      </c>
      <c r="H144" s="59">
        <v>1565</v>
      </c>
      <c r="I144" s="58">
        <v>76</v>
      </c>
      <c r="J144" s="58"/>
      <c r="K144" s="61" t="s">
        <v>134</v>
      </c>
      <c r="L144" s="61" t="s">
        <v>1922</v>
      </c>
      <c r="M144" s="61" t="s">
        <v>23</v>
      </c>
      <c r="N144" s="61" t="s">
        <v>25</v>
      </c>
      <c r="O144" s="61" t="s">
        <v>26</v>
      </c>
      <c r="P144" s="58" t="s">
        <v>20</v>
      </c>
    </row>
    <row r="145" spans="1:16" x14ac:dyDescent="0.25">
      <c r="A145" s="61" t="s">
        <v>3125</v>
      </c>
      <c r="B145" s="62" t="s">
        <v>3640</v>
      </c>
      <c r="C145" s="62" t="s">
        <v>3461</v>
      </c>
      <c r="D145" s="63">
        <v>43790</v>
      </c>
      <c r="E145" s="63">
        <v>45337</v>
      </c>
      <c r="F145" s="59"/>
      <c r="G145" s="63">
        <v>45357</v>
      </c>
      <c r="H145" s="59">
        <v>1567</v>
      </c>
      <c r="I145" s="58">
        <v>20</v>
      </c>
      <c r="J145" s="58"/>
      <c r="K145" s="61" t="s">
        <v>119</v>
      </c>
      <c r="L145" s="61" t="s">
        <v>3683</v>
      </c>
      <c r="M145" s="61" t="s">
        <v>23</v>
      </c>
      <c r="N145" s="61" t="s">
        <v>25</v>
      </c>
      <c r="O145" s="61" t="s">
        <v>26</v>
      </c>
      <c r="P145" s="58" t="s">
        <v>20</v>
      </c>
    </row>
    <row r="146" spans="1:16" x14ac:dyDescent="0.25">
      <c r="A146" s="61" t="s">
        <v>3685</v>
      </c>
      <c r="B146" s="62" t="s">
        <v>3654</v>
      </c>
      <c r="C146" s="62" t="s">
        <v>3472</v>
      </c>
      <c r="D146" s="63">
        <v>43788</v>
      </c>
      <c r="E146" s="63">
        <v>45275</v>
      </c>
      <c r="F146" s="59"/>
      <c r="G146" s="63">
        <v>45357</v>
      </c>
      <c r="H146" s="59">
        <v>1569</v>
      </c>
      <c r="I146" s="58">
        <v>82</v>
      </c>
      <c r="J146" s="58"/>
      <c r="K146" s="61" t="s">
        <v>36</v>
      </c>
      <c r="L146" s="61" t="s">
        <v>124</v>
      </c>
      <c r="M146" s="61" t="s">
        <v>23</v>
      </c>
      <c r="N146" s="61" t="s">
        <v>25</v>
      </c>
      <c r="O146" s="61" t="s">
        <v>26</v>
      </c>
      <c r="P146" s="58" t="s">
        <v>20</v>
      </c>
    </row>
    <row r="147" spans="1:16" x14ac:dyDescent="0.25">
      <c r="A147" s="61" t="s">
        <v>2927</v>
      </c>
      <c r="B147" s="62" t="s">
        <v>3640</v>
      </c>
      <c r="C147" s="62" t="s">
        <v>3472</v>
      </c>
      <c r="D147" s="63">
        <v>43790</v>
      </c>
      <c r="E147" s="63">
        <v>45275</v>
      </c>
      <c r="F147" s="59"/>
      <c r="G147" s="63">
        <v>45356</v>
      </c>
      <c r="H147" s="59">
        <v>1566</v>
      </c>
      <c r="I147" s="58">
        <v>81</v>
      </c>
      <c r="J147" s="58"/>
      <c r="K147" s="61" t="s">
        <v>450</v>
      </c>
      <c r="L147" s="61" t="s">
        <v>25</v>
      </c>
      <c r="M147" s="61" t="s">
        <v>23</v>
      </c>
      <c r="N147" s="61" t="s">
        <v>25</v>
      </c>
      <c r="O147" s="61" t="s">
        <v>26</v>
      </c>
      <c r="P147" s="58" t="s">
        <v>20</v>
      </c>
    </row>
    <row r="148" spans="1:16" x14ac:dyDescent="0.25">
      <c r="A148" s="61" t="s">
        <v>3688</v>
      </c>
      <c r="B148" s="62" t="s">
        <v>3644</v>
      </c>
      <c r="C148" s="62" t="s">
        <v>3503</v>
      </c>
      <c r="D148" s="63">
        <v>43791</v>
      </c>
      <c r="E148" s="63">
        <v>45281</v>
      </c>
      <c r="F148" s="59"/>
      <c r="G148" s="63">
        <v>45356</v>
      </c>
      <c r="H148" s="59">
        <v>1565</v>
      </c>
      <c r="I148" s="58">
        <v>75</v>
      </c>
      <c r="J148" s="58"/>
      <c r="K148" s="61" t="s">
        <v>134</v>
      </c>
      <c r="L148" s="61" t="s">
        <v>3689</v>
      </c>
      <c r="M148" s="61" t="s">
        <v>23</v>
      </c>
      <c r="N148" s="61" t="s">
        <v>25</v>
      </c>
      <c r="O148" s="61" t="s">
        <v>26</v>
      </c>
      <c r="P148" s="58" t="s">
        <v>20</v>
      </c>
    </row>
    <row r="149" spans="1:16" x14ac:dyDescent="0.25">
      <c r="A149" s="61" t="s">
        <v>3691</v>
      </c>
      <c r="B149" s="62" t="s">
        <v>3474</v>
      </c>
      <c r="C149" s="62" t="s">
        <v>3503</v>
      </c>
      <c r="D149" s="63">
        <v>43791</v>
      </c>
      <c r="E149" s="63">
        <v>45269</v>
      </c>
      <c r="F149" s="59"/>
      <c r="G149" s="63">
        <v>45359</v>
      </c>
      <c r="H149" s="59">
        <v>1568</v>
      </c>
      <c r="I149" s="58">
        <v>90</v>
      </c>
      <c r="J149" s="58"/>
      <c r="K149" s="61" t="s">
        <v>36</v>
      </c>
      <c r="L149" s="61"/>
      <c r="M149" s="61" t="s">
        <v>43</v>
      </c>
      <c r="N149" s="61" t="s">
        <v>25</v>
      </c>
      <c r="O149" s="61" t="s">
        <v>26</v>
      </c>
      <c r="P149" s="58" t="s">
        <v>20</v>
      </c>
    </row>
    <row r="150" spans="1:16" x14ac:dyDescent="0.25">
      <c r="A150" s="61" t="s">
        <v>1143</v>
      </c>
      <c r="B150" s="62" t="s">
        <v>3675</v>
      </c>
      <c r="C150" s="62" t="s">
        <v>3495</v>
      </c>
      <c r="D150" s="63">
        <v>43790</v>
      </c>
      <c r="E150" s="63">
        <v>45287</v>
      </c>
      <c r="F150" s="59"/>
      <c r="G150" s="63">
        <v>45358</v>
      </c>
      <c r="H150" s="59">
        <v>1568</v>
      </c>
      <c r="I150" s="58">
        <v>71</v>
      </c>
      <c r="J150" s="58"/>
      <c r="K150" s="61" t="s">
        <v>36</v>
      </c>
      <c r="L150" s="61" t="s">
        <v>1125</v>
      </c>
      <c r="M150" s="61" t="s">
        <v>23</v>
      </c>
      <c r="N150" s="61" t="s">
        <v>25</v>
      </c>
      <c r="O150" s="61" t="s">
        <v>26</v>
      </c>
      <c r="P150" s="58" t="s">
        <v>20</v>
      </c>
    </row>
    <row r="151" spans="1:16" x14ac:dyDescent="0.25">
      <c r="A151" s="61" t="s">
        <v>3692</v>
      </c>
      <c r="B151" s="62" t="s">
        <v>3593</v>
      </c>
      <c r="C151" s="62" t="s">
        <v>3481</v>
      </c>
      <c r="D151" s="63">
        <v>43790</v>
      </c>
      <c r="E151" s="63">
        <v>45282</v>
      </c>
      <c r="F151" s="59"/>
      <c r="G151" s="63">
        <v>45358</v>
      </c>
      <c r="H151" s="59">
        <v>1568</v>
      </c>
      <c r="I151" s="58">
        <v>76</v>
      </c>
      <c r="J151" s="58"/>
      <c r="K151" s="61" t="s">
        <v>36</v>
      </c>
      <c r="L151" s="61" t="s">
        <v>3693</v>
      </c>
      <c r="M151" s="61" t="s">
        <v>23</v>
      </c>
      <c r="N151" s="61" t="s">
        <v>25</v>
      </c>
      <c r="O151" s="61" t="s">
        <v>26</v>
      </c>
      <c r="P151" s="58" t="s">
        <v>20</v>
      </c>
    </row>
    <row r="152" spans="1:16" x14ac:dyDescent="0.25">
      <c r="A152" s="61" t="s">
        <v>838</v>
      </c>
      <c r="B152" s="62" t="s">
        <v>3628</v>
      </c>
      <c r="C152" s="62" t="s">
        <v>3503</v>
      </c>
      <c r="D152" s="63">
        <v>43790</v>
      </c>
      <c r="E152" s="63">
        <v>45281</v>
      </c>
      <c r="F152" s="59"/>
      <c r="G152" s="63">
        <v>45358</v>
      </c>
      <c r="H152" s="59">
        <v>1568</v>
      </c>
      <c r="I152" s="58">
        <v>77</v>
      </c>
      <c r="J152" s="58"/>
      <c r="K152" s="61" t="s">
        <v>36</v>
      </c>
      <c r="L152" s="61" t="s">
        <v>824</v>
      </c>
      <c r="M152" s="61" t="s">
        <v>23</v>
      </c>
      <c r="N152" s="61" t="s">
        <v>25</v>
      </c>
      <c r="O152" s="61" t="s">
        <v>26</v>
      </c>
      <c r="P152" s="58" t="s">
        <v>20</v>
      </c>
    </row>
    <row r="153" spans="1:16" x14ac:dyDescent="0.25">
      <c r="A153" s="61" t="s">
        <v>901</v>
      </c>
      <c r="B153" s="62" t="s">
        <v>3694</v>
      </c>
      <c r="C153" s="62" t="s">
        <v>3472</v>
      </c>
      <c r="D153" s="63">
        <v>43790</v>
      </c>
      <c r="E153" s="63">
        <v>45276</v>
      </c>
      <c r="F153" s="59"/>
      <c r="G153" s="63">
        <v>45357</v>
      </c>
      <c r="H153" s="59">
        <v>1567</v>
      </c>
      <c r="I153" s="58">
        <v>81</v>
      </c>
      <c r="J153" s="58"/>
      <c r="K153" s="61" t="s">
        <v>450</v>
      </c>
      <c r="L153" s="61" t="s">
        <v>3695</v>
      </c>
      <c r="M153" s="61" t="s">
        <v>23</v>
      </c>
      <c r="N153" s="61" t="s">
        <v>25</v>
      </c>
      <c r="O153" s="61" t="s">
        <v>26</v>
      </c>
      <c r="P153" s="58" t="s">
        <v>20</v>
      </c>
    </row>
    <row r="154" spans="1:16" x14ac:dyDescent="0.25">
      <c r="A154" s="61" t="s">
        <v>1543</v>
      </c>
      <c r="B154" s="62" t="s">
        <v>3471</v>
      </c>
      <c r="C154" s="62" t="s">
        <v>3490</v>
      </c>
      <c r="D154" s="63">
        <v>43790</v>
      </c>
      <c r="E154" s="63">
        <v>45288</v>
      </c>
      <c r="F154" s="59"/>
      <c r="G154" s="63">
        <v>45357</v>
      </c>
      <c r="H154" s="59">
        <v>1567</v>
      </c>
      <c r="I154" s="58">
        <v>69</v>
      </c>
      <c r="J154" s="58"/>
      <c r="K154" s="61" t="s">
        <v>134</v>
      </c>
      <c r="L154" s="61" t="s">
        <v>272</v>
      </c>
      <c r="M154" s="61" t="s">
        <v>23</v>
      </c>
      <c r="N154" s="61" t="s">
        <v>25</v>
      </c>
      <c r="O154" s="61" t="s">
        <v>26</v>
      </c>
      <c r="P154" s="58" t="s">
        <v>20</v>
      </c>
    </row>
    <row r="155" spans="1:16" x14ac:dyDescent="0.25">
      <c r="A155" s="61" t="s">
        <v>2437</v>
      </c>
      <c r="B155" s="62" t="s">
        <v>3697</v>
      </c>
      <c r="C155" s="62" t="s">
        <v>3698</v>
      </c>
      <c r="D155" s="63">
        <v>43791</v>
      </c>
      <c r="E155" s="63">
        <v>45268</v>
      </c>
      <c r="F155" s="59"/>
      <c r="G155" s="63">
        <v>45366</v>
      </c>
      <c r="H155" s="59">
        <v>1575</v>
      </c>
      <c r="I155" s="58">
        <v>98</v>
      </c>
      <c r="J155" s="58"/>
      <c r="K155" s="61" t="s">
        <v>36</v>
      </c>
      <c r="L155" s="61" t="s">
        <v>173</v>
      </c>
      <c r="M155" s="61" t="s">
        <v>43</v>
      </c>
      <c r="N155" s="61" t="s">
        <v>25</v>
      </c>
      <c r="O155" s="61" t="s">
        <v>26</v>
      </c>
      <c r="P155" s="58" t="s">
        <v>20</v>
      </c>
    </row>
    <row r="156" spans="1:16" x14ac:dyDescent="0.25">
      <c r="A156" s="61" t="s">
        <v>3176</v>
      </c>
      <c r="B156" s="62" t="s">
        <v>3640</v>
      </c>
      <c r="C156" s="62" t="s">
        <v>3468</v>
      </c>
      <c r="D156" s="63">
        <v>43790</v>
      </c>
      <c r="E156" s="63">
        <v>45270</v>
      </c>
      <c r="F156" s="59"/>
      <c r="G156" s="63">
        <v>45358</v>
      </c>
      <c r="H156" s="59">
        <v>1568</v>
      </c>
      <c r="I156" s="58">
        <v>88</v>
      </c>
      <c r="J156" s="58"/>
      <c r="K156" s="61" t="s">
        <v>36</v>
      </c>
      <c r="L156" s="61" t="s">
        <v>3177</v>
      </c>
      <c r="M156" s="61" t="s">
        <v>23</v>
      </c>
      <c r="N156" s="61" t="s">
        <v>25</v>
      </c>
      <c r="O156" s="61" t="s">
        <v>26</v>
      </c>
      <c r="P156" s="58" t="s">
        <v>20</v>
      </c>
    </row>
    <row r="157" spans="1:16" x14ac:dyDescent="0.25">
      <c r="A157" s="61" t="s">
        <v>3701</v>
      </c>
      <c r="B157" s="62" t="s">
        <v>3654</v>
      </c>
      <c r="C157" s="62" t="s">
        <v>3495</v>
      </c>
      <c r="D157" s="63">
        <v>43790</v>
      </c>
      <c r="E157" s="63">
        <v>45288</v>
      </c>
      <c r="F157" s="59"/>
      <c r="G157" s="63">
        <v>45357</v>
      </c>
      <c r="H157" s="59">
        <v>1567</v>
      </c>
      <c r="I157" s="58">
        <v>69</v>
      </c>
      <c r="J157" s="58"/>
      <c r="K157" s="61" t="s">
        <v>36</v>
      </c>
      <c r="L157" s="61" t="s">
        <v>824</v>
      </c>
      <c r="M157" s="61" t="s">
        <v>23</v>
      </c>
      <c r="N157" s="61" t="s">
        <v>25</v>
      </c>
      <c r="O157" s="61" t="s">
        <v>26</v>
      </c>
      <c r="P157" s="58" t="s">
        <v>20</v>
      </c>
    </row>
    <row r="158" spans="1:16" x14ac:dyDescent="0.25">
      <c r="A158" s="61" t="s">
        <v>1783</v>
      </c>
      <c r="B158" s="62" t="s">
        <v>3569</v>
      </c>
      <c r="C158" s="62" t="s">
        <v>3495</v>
      </c>
      <c r="D158" s="63">
        <v>43790</v>
      </c>
      <c r="E158" s="63">
        <v>45295</v>
      </c>
      <c r="F158" s="59"/>
      <c r="G158" s="63">
        <v>45360</v>
      </c>
      <c r="H158" s="59">
        <v>1570</v>
      </c>
      <c r="I158" s="58">
        <v>65</v>
      </c>
      <c r="J158" s="58"/>
      <c r="K158" s="61" t="s">
        <v>36</v>
      </c>
      <c r="L158" s="61" t="s">
        <v>497</v>
      </c>
      <c r="M158" s="61" t="s">
        <v>23</v>
      </c>
      <c r="N158" s="61" t="s">
        <v>25</v>
      </c>
      <c r="O158" s="61" t="s">
        <v>26</v>
      </c>
      <c r="P158" s="58" t="s">
        <v>20</v>
      </c>
    </row>
    <row r="159" spans="1:16" x14ac:dyDescent="0.25">
      <c r="A159" s="61" t="s">
        <v>3701</v>
      </c>
      <c r="B159" s="62" t="s">
        <v>3654</v>
      </c>
      <c r="C159" s="62" t="s">
        <v>3495</v>
      </c>
      <c r="D159" s="63">
        <v>43790</v>
      </c>
      <c r="E159" s="63">
        <v>45288</v>
      </c>
      <c r="F159" s="59"/>
      <c r="G159" s="63">
        <v>45357</v>
      </c>
      <c r="H159" s="59">
        <v>1567</v>
      </c>
      <c r="I159" s="58">
        <v>69</v>
      </c>
      <c r="J159" s="58"/>
      <c r="K159" s="61" t="s">
        <v>36</v>
      </c>
      <c r="L159" s="61" t="s">
        <v>824</v>
      </c>
      <c r="M159" s="61" t="s">
        <v>23</v>
      </c>
      <c r="N159" s="61" t="s">
        <v>25</v>
      </c>
      <c r="O159" s="61" t="s">
        <v>26</v>
      </c>
      <c r="P159" s="58" t="s">
        <v>20</v>
      </c>
    </row>
    <row r="160" spans="1:16" x14ac:dyDescent="0.25">
      <c r="A160" s="61" t="s">
        <v>980</v>
      </c>
      <c r="B160" s="62" t="s">
        <v>3597</v>
      </c>
      <c r="C160" s="62" t="s">
        <v>3503</v>
      </c>
      <c r="D160" s="63">
        <v>43788</v>
      </c>
      <c r="E160" s="63">
        <v>45281</v>
      </c>
      <c r="F160" s="59"/>
      <c r="G160" s="63">
        <v>45356</v>
      </c>
      <c r="H160" s="59">
        <v>1568</v>
      </c>
      <c r="I160" s="58">
        <v>75</v>
      </c>
      <c r="J160" s="58"/>
      <c r="K160" s="61" t="s">
        <v>36</v>
      </c>
      <c r="L160" s="61" t="s">
        <v>25</v>
      </c>
      <c r="M160" s="61" t="s">
        <v>23</v>
      </c>
      <c r="N160" s="61" t="s">
        <v>25</v>
      </c>
      <c r="O160" s="61" t="s">
        <v>26</v>
      </c>
      <c r="P160" s="58" t="s">
        <v>20</v>
      </c>
    </row>
    <row r="161" spans="1:16" x14ac:dyDescent="0.25">
      <c r="A161" s="61" t="s">
        <v>3703</v>
      </c>
      <c r="B161" s="62" t="s">
        <v>3644</v>
      </c>
      <c r="C161" s="62" t="s">
        <v>3461</v>
      </c>
      <c r="D161" s="63">
        <v>43790</v>
      </c>
      <c r="E161" s="63">
        <v>45270</v>
      </c>
      <c r="F161" s="59"/>
      <c r="G161" s="63">
        <v>45359</v>
      </c>
      <c r="H161" s="59">
        <v>1569</v>
      </c>
      <c r="I161" s="58">
        <v>89</v>
      </c>
      <c r="J161" s="58"/>
      <c r="K161" s="61" t="s">
        <v>134</v>
      </c>
      <c r="L161" s="61" t="s">
        <v>25</v>
      </c>
      <c r="M161" s="61" t="s">
        <v>23</v>
      </c>
      <c r="N161" s="61" t="s">
        <v>25</v>
      </c>
      <c r="O161" s="61" t="s">
        <v>26</v>
      </c>
      <c r="P161" s="58" t="s">
        <v>20</v>
      </c>
    </row>
    <row r="162" spans="1:16" x14ac:dyDescent="0.25">
      <c r="A162" s="61" t="s">
        <v>3704</v>
      </c>
      <c r="B162" s="62" t="s">
        <v>3705</v>
      </c>
      <c r="C162" s="62" t="s">
        <v>3468</v>
      </c>
      <c r="D162" s="63">
        <v>43791</v>
      </c>
      <c r="E162" s="63">
        <v>45276</v>
      </c>
      <c r="F162" s="59"/>
      <c r="G162" s="63">
        <v>45360</v>
      </c>
      <c r="H162" s="59">
        <v>1569</v>
      </c>
      <c r="I162" s="58">
        <v>84</v>
      </c>
      <c r="J162" s="58"/>
      <c r="K162" s="61" t="s">
        <v>30</v>
      </c>
      <c r="L162" s="61"/>
      <c r="M162" s="61" t="s">
        <v>43</v>
      </c>
      <c r="N162" s="61" t="s">
        <v>25</v>
      </c>
      <c r="O162" s="61" t="s">
        <v>26</v>
      </c>
      <c r="P162" s="58" t="s">
        <v>20</v>
      </c>
    </row>
    <row r="163" spans="1:16" x14ac:dyDescent="0.25">
      <c r="A163" s="61" t="s">
        <v>3706</v>
      </c>
      <c r="B163" s="62" t="s">
        <v>3707</v>
      </c>
      <c r="C163" s="62" t="s">
        <v>1529</v>
      </c>
      <c r="D163" s="62" t="s">
        <v>4094</v>
      </c>
      <c r="E163" s="63">
        <v>45269</v>
      </c>
      <c r="F163" s="59"/>
      <c r="G163" s="63">
        <v>45359</v>
      </c>
      <c r="H163" s="59"/>
      <c r="I163" s="58">
        <v>90</v>
      </c>
      <c r="J163" s="58"/>
      <c r="K163" s="61" t="s">
        <v>410</v>
      </c>
      <c r="L163" s="61"/>
      <c r="M163" s="61" t="s">
        <v>23</v>
      </c>
      <c r="N163" s="61" t="s">
        <v>25</v>
      </c>
      <c r="O163" s="61" t="s">
        <v>26</v>
      </c>
      <c r="P163" s="58" t="s">
        <v>20</v>
      </c>
    </row>
    <row r="164" spans="1:16" x14ac:dyDescent="0.25">
      <c r="A164" s="61" t="s">
        <v>3708</v>
      </c>
      <c r="B164" s="62" t="s">
        <v>3654</v>
      </c>
      <c r="C164" s="62" t="s">
        <v>3461</v>
      </c>
      <c r="D164" s="63">
        <v>43790</v>
      </c>
      <c r="E164" s="63">
        <v>45275</v>
      </c>
      <c r="F164" s="59"/>
      <c r="G164" s="63">
        <v>45359</v>
      </c>
      <c r="H164" s="59">
        <v>1569</v>
      </c>
      <c r="I164" s="58">
        <v>84</v>
      </c>
      <c r="J164" s="58"/>
      <c r="K164" s="61" t="s">
        <v>36</v>
      </c>
      <c r="L164" s="61" t="s">
        <v>177</v>
      </c>
      <c r="M164" s="61" t="s">
        <v>23</v>
      </c>
      <c r="N164" s="61" t="s">
        <v>25</v>
      </c>
      <c r="O164" s="61" t="s">
        <v>26</v>
      </c>
      <c r="P164" s="58" t="s">
        <v>20</v>
      </c>
    </row>
    <row r="165" spans="1:16" x14ac:dyDescent="0.25">
      <c r="A165" s="61" t="s">
        <v>3709</v>
      </c>
      <c r="B165" s="62" t="s">
        <v>3628</v>
      </c>
      <c r="C165" s="62" t="s">
        <v>3468</v>
      </c>
      <c r="D165" s="63">
        <v>43790</v>
      </c>
      <c r="E165" s="63">
        <v>45269</v>
      </c>
      <c r="F165" s="59"/>
      <c r="G165" s="63">
        <v>45354</v>
      </c>
      <c r="H165" s="59">
        <v>1564</v>
      </c>
      <c r="I165" s="58">
        <v>85</v>
      </c>
      <c r="J165" s="58"/>
      <c r="K165" s="61" t="s">
        <v>36</v>
      </c>
      <c r="L165" s="61" t="s">
        <v>497</v>
      </c>
      <c r="M165" s="61" t="s">
        <v>23</v>
      </c>
      <c r="N165" s="61" t="s">
        <v>25</v>
      </c>
      <c r="O165" s="61" t="s">
        <v>26</v>
      </c>
      <c r="P165" s="58" t="s">
        <v>20</v>
      </c>
    </row>
    <row r="166" spans="1:16" x14ac:dyDescent="0.25">
      <c r="A166" s="61" t="s">
        <v>3711</v>
      </c>
      <c r="B166" s="62" t="s">
        <v>3640</v>
      </c>
      <c r="C166" s="62" t="s">
        <v>3461</v>
      </c>
      <c r="D166" s="63">
        <v>43790</v>
      </c>
      <c r="E166" s="63">
        <v>45276</v>
      </c>
      <c r="F166" s="59"/>
      <c r="G166" s="63">
        <v>45350</v>
      </c>
      <c r="H166" s="59">
        <v>1560</v>
      </c>
      <c r="I166" s="58">
        <v>74</v>
      </c>
      <c r="J166" s="58"/>
      <c r="K166" s="61" t="s">
        <v>253</v>
      </c>
      <c r="L166" s="61" t="s">
        <v>415</v>
      </c>
      <c r="M166" s="61" t="s">
        <v>23</v>
      </c>
      <c r="N166" s="61" t="s">
        <v>25</v>
      </c>
      <c r="O166" s="61" t="s">
        <v>26</v>
      </c>
      <c r="P166" s="58" t="s">
        <v>20</v>
      </c>
    </row>
    <row r="167" spans="1:16" x14ac:dyDescent="0.25">
      <c r="A167" s="61" t="s">
        <v>3712</v>
      </c>
      <c r="B167" s="62" t="s">
        <v>3713</v>
      </c>
      <c r="C167" s="62" t="s">
        <v>3495</v>
      </c>
      <c r="D167" s="63">
        <v>43790</v>
      </c>
      <c r="E167" s="63">
        <v>45287</v>
      </c>
      <c r="F167" s="59"/>
      <c r="G167" s="63">
        <v>45362</v>
      </c>
      <c r="H167" s="59">
        <v>1572</v>
      </c>
      <c r="I167" s="58">
        <v>75</v>
      </c>
      <c r="J167" s="58"/>
      <c r="K167" s="61" t="s">
        <v>36</v>
      </c>
      <c r="L167" s="61" t="s">
        <v>2226</v>
      </c>
      <c r="M167" s="61" t="s">
        <v>23</v>
      </c>
      <c r="N167" s="61" t="s">
        <v>25</v>
      </c>
      <c r="O167" s="61" t="s">
        <v>26</v>
      </c>
      <c r="P167" s="58" t="s">
        <v>20</v>
      </c>
    </row>
    <row r="168" spans="1:16" x14ac:dyDescent="0.25">
      <c r="A168" s="61" t="s">
        <v>3714</v>
      </c>
      <c r="B168" s="62" t="s">
        <v>3715</v>
      </c>
      <c r="C168" s="62" t="s">
        <v>3570</v>
      </c>
      <c r="D168" s="62" t="s">
        <v>4098</v>
      </c>
      <c r="E168" s="63">
        <v>45300</v>
      </c>
      <c r="F168" s="59"/>
      <c r="G168" s="63">
        <v>45358</v>
      </c>
      <c r="H168" s="59"/>
      <c r="I168" s="58">
        <v>58</v>
      </c>
      <c r="J168" s="58"/>
      <c r="K168" s="61" t="s">
        <v>134</v>
      </c>
      <c r="L168" s="61" t="s">
        <v>3716</v>
      </c>
      <c r="M168" s="61" t="s">
        <v>23</v>
      </c>
      <c r="N168" s="61" t="s">
        <v>25</v>
      </c>
      <c r="O168" s="61" t="s">
        <v>26</v>
      </c>
      <c r="P168" s="58" t="s">
        <v>20</v>
      </c>
    </row>
    <row r="169" spans="1:16" x14ac:dyDescent="0.25">
      <c r="A169" s="61" t="s">
        <v>3717</v>
      </c>
      <c r="B169" s="62" t="s">
        <v>3666</v>
      </c>
      <c r="C169" s="62" t="s">
        <v>3472</v>
      </c>
      <c r="D169" s="63">
        <v>43791</v>
      </c>
      <c r="E169" s="63">
        <v>45279</v>
      </c>
      <c r="F169" s="59"/>
      <c r="G169" s="63">
        <v>45358</v>
      </c>
      <c r="H169" s="59">
        <v>1567</v>
      </c>
      <c r="I169" s="58">
        <v>79</v>
      </c>
      <c r="J169" s="58"/>
      <c r="K169" s="61" t="s">
        <v>134</v>
      </c>
      <c r="L169" s="61" t="s">
        <v>746</v>
      </c>
      <c r="M169" s="61" t="s">
        <v>23</v>
      </c>
      <c r="N169" s="61" t="s">
        <v>25</v>
      </c>
      <c r="O169" s="61" t="s">
        <v>26</v>
      </c>
      <c r="P169" s="58" t="s">
        <v>20</v>
      </c>
    </row>
    <row r="170" spans="1:16" x14ac:dyDescent="0.25">
      <c r="A170" s="61" t="s">
        <v>362</v>
      </c>
      <c r="B170" s="62" t="s">
        <v>3644</v>
      </c>
      <c r="C170" s="62" t="s">
        <v>3472</v>
      </c>
      <c r="D170" s="63">
        <v>43791</v>
      </c>
      <c r="E170" s="63">
        <v>45274</v>
      </c>
      <c r="F170" s="59"/>
      <c r="G170" s="63">
        <v>45355</v>
      </c>
      <c r="H170" s="59">
        <v>1564</v>
      </c>
      <c r="I170" s="58">
        <v>81</v>
      </c>
      <c r="J170" s="58"/>
      <c r="K170" s="61" t="s">
        <v>36</v>
      </c>
      <c r="L170" s="61" t="s">
        <v>363</v>
      </c>
      <c r="M170" s="61" t="s">
        <v>23</v>
      </c>
      <c r="N170" s="61" t="s">
        <v>25</v>
      </c>
      <c r="O170" s="61" t="s">
        <v>26</v>
      </c>
      <c r="P170" s="58" t="s">
        <v>20</v>
      </c>
    </row>
    <row r="171" spans="1:16" x14ac:dyDescent="0.25">
      <c r="A171" s="61" t="s">
        <v>1860</v>
      </c>
      <c r="B171" s="62" t="s">
        <v>3569</v>
      </c>
      <c r="C171" s="62" t="s">
        <v>3472</v>
      </c>
      <c r="D171" s="62" t="s">
        <v>4099</v>
      </c>
      <c r="E171" s="63">
        <v>45279</v>
      </c>
      <c r="F171" s="59"/>
      <c r="G171" s="63">
        <v>45362</v>
      </c>
      <c r="H171" s="59"/>
      <c r="I171" s="58">
        <v>83</v>
      </c>
      <c r="J171" s="58"/>
      <c r="K171" s="61" t="s">
        <v>36</v>
      </c>
      <c r="L171" s="61" t="s">
        <v>3661</v>
      </c>
      <c r="M171" s="61" t="s">
        <v>23</v>
      </c>
      <c r="N171" s="61" t="s">
        <v>25</v>
      </c>
      <c r="O171" s="61" t="s">
        <v>26</v>
      </c>
      <c r="P171" s="58" t="s">
        <v>20</v>
      </c>
    </row>
    <row r="172" spans="1:16" x14ac:dyDescent="0.25">
      <c r="A172" s="61" t="s">
        <v>3720</v>
      </c>
      <c r="B172" s="62" t="s">
        <v>3705</v>
      </c>
      <c r="C172" s="62" t="s">
        <v>3721</v>
      </c>
      <c r="D172" s="63">
        <v>45265</v>
      </c>
      <c r="E172" s="63">
        <v>45268</v>
      </c>
      <c r="F172" s="63">
        <v>45347</v>
      </c>
      <c r="G172" s="63">
        <v>45360</v>
      </c>
      <c r="H172" s="59">
        <v>95</v>
      </c>
      <c r="I172" s="58">
        <v>92</v>
      </c>
      <c r="J172" s="58">
        <v>13</v>
      </c>
      <c r="K172" s="61" t="s">
        <v>30</v>
      </c>
      <c r="L172" s="61" t="s">
        <v>831</v>
      </c>
      <c r="M172" s="61" t="s">
        <v>43</v>
      </c>
      <c r="N172" s="61" t="s">
        <v>25</v>
      </c>
      <c r="O172" s="61" t="s">
        <v>26</v>
      </c>
      <c r="P172" s="58" t="s">
        <v>20</v>
      </c>
    </row>
    <row r="173" spans="1:16" x14ac:dyDescent="0.25">
      <c r="A173" s="61" t="s">
        <v>3723</v>
      </c>
      <c r="B173" s="62" t="s">
        <v>3694</v>
      </c>
      <c r="C173" s="62" t="s">
        <v>3472</v>
      </c>
      <c r="D173" s="62" t="s">
        <v>4100</v>
      </c>
      <c r="E173" s="63">
        <v>45281</v>
      </c>
      <c r="F173" s="63">
        <v>45350</v>
      </c>
      <c r="G173" s="63">
        <v>45364</v>
      </c>
      <c r="H173" s="59"/>
      <c r="I173" s="58">
        <v>83</v>
      </c>
      <c r="J173" s="58">
        <v>14</v>
      </c>
      <c r="K173" s="61" t="s">
        <v>36</v>
      </c>
      <c r="L173" s="61" t="s">
        <v>177</v>
      </c>
      <c r="M173" s="61" t="s">
        <v>23</v>
      </c>
      <c r="N173" s="61" t="s">
        <v>25</v>
      </c>
      <c r="O173" s="61" t="s">
        <v>26</v>
      </c>
      <c r="P173" s="58" t="s">
        <v>20</v>
      </c>
    </row>
    <row r="174" spans="1:16" x14ac:dyDescent="0.25">
      <c r="A174" s="61" t="s">
        <v>3724</v>
      </c>
      <c r="B174" s="62" t="s">
        <v>3725</v>
      </c>
      <c r="C174" s="62" t="s">
        <v>3461</v>
      </c>
      <c r="D174" s="62" t="s">
        <v>4101</v>
      </c>
      <c r="E174" s="63">
        <v>45281</v>
      </c>
      <c r="F174" s="63">
        <v>45360</v>
      </c>
      <c r="G174" s="63">
        <v>45364</v>
      </c>
      <c r="H174" s="59"/>
      <c r="I174" s="58">
        <v>83</v>
      </c>
      <c r="J174" s="58">
        <v>4</v>
      </c>
      <c r="K174" s="61" t="s">
        <v>253</v>
      </c>
      <c r="L174" s="61" t="s">
        <v>476</v>
      </c>
      <c r="M174" s="61" t="s">
        <v>23</v>
      </c>
      <c r="N174" s="61" t="s">
        <v>25</v>
      </c>
      <c r="O174" s="61" t="s">
        <v>26</v>
      </c>
      <c r="P174" s="58" t="s">
        <v>20</v>
      </c>
    </row>
    <row r="175" spans="1:16" x14ac:dyDescent="0.25">
      <c r="A175" s="61" t="s">
        <v>1877</v>
      </c>
      <c r="B175" s="62" t="s">
        <v>3705</v>
      </c>
      <c r="C175" s="62" t="s">
        <v>3461</v>
      </c>
      <c r="D175" s="63">
        <v>43790</v>
      </c>
      <c r="E175" s="63">
        <v>45268</v>
      </c>
      <c r="F175" s="63">
        <v>45358</v>
      </c>
      <c r="G175" s="63">
        <v>45365</v>
      </c>
      <c r="H175" s="59">
        <v>1575</v>
      </c>
      <c r="I175" s="58">
        <v>97</v>
      </c>
      <c r="J175" s="58">
        <v>7</v>
      </c>
      <c r="K175" s="61" t="s">
        <v>36</v>
      </c>
      <c r="L175" s="61" t="s">
        <v>799</v>
      </c>
      <c r="M175" s="61" t="s">
        <v>43</v>
      </c>
      <c r="N175" s="61" t="s">
        <v>25</v>
      </c>
      <c r="O175" s="61" t="s">
        <v>26</v>
      </c>
      <c r="P175" s="58" t="s">
        <v>20</v>
      </c>
    </row>
    <row r="176" spans="1:16" x14ac:dyDescent="0.25">
      <c r="A176" s="61" t="s">
        <v>760</v>
      </c>
      <c r="B176" s="62" t="s">
        <v>3675</v>
      </c>
      <c r="C176" s="62" t="s">
        <v>3481</v>
      </c>
      <c r="D176" s="63">
        <v>43790</v>
      </c>
      <c r="E176" s="62"/>
      <c r="F176" s="62" t="s">
        <v>3726</v>
      </c>
      <c r="G176" s="62"/>
      <c r="H176" s="59">
        <v>-728910</v>
      </c>
      <c r="I176" s="58">
        <v>84</v>
      </c>
      <c r="J176" s="58">
        <v>28</v>
      </c>
      <c r="K176" s="61" t="s">
        <v>36</v>
      </c>
      <c r="L176" s="61" t="s">
        <v>3032</v>
      </c>
      <c r="M176" s="61" t="s">
        <v>23</v>
      </c>
      <c r="N176" s="61" t="s">
        <v>25</v>
      </c>
      <c r="O176" s="61" t="s">
        <v>26</v>
      </c>
      <c r="P176" s="58" t="s">
        <v>20</v>
      </c>
    </row>
    <row r="177" spans="1:16" x14ac:dyDescent="0.25">
      <c r="A177" s="61" t="s">
        <v>3727</v>
      </c>
      <c r="B177" s="62" t="s">
        <v>3707</v>
      </c>
      <c r="C177" s="62" t="s">
        <v>3728</v>
      </c>
      <c r="D177" s="63">
        <v>43790</v>
      </c>
      <c r="E177" s="63">
        <v>45308</v>
      </c>
      <c r="F177" s="63">
        <v>45355</v>
      </c>
      <c r="G177" s="63">
        <v>45365</v>
      </c>
      <c r="H177" s="59">
        <v>1575</v>
      </c>
      <c r="I177" s="58">
        <v>57</v>
      </c>
      <c r="J177" s="58">
        <v>10</v>
      </c>
      <c r="K177" s="61" t="s">
        <v>36</v>
      </c>
      <c r="L177" s="61" t="s">
        <v>156</v>
      </c>
      <c r="M177" s="61" t="s">
        <v>23</v>
      </c>
      <c r="N177" s="61" t="s">
        <v>25</v>
      </c>
      <c r="O177" s="61" t="s">
        <v>26</v>
      </c>
      <c r="P177" s="58" t="s">
        <v>20</v>
      </c>
    </row>
    <row r="178" spans="1:16" x14ac:dyDescent="0.25">
      <c r="A178" s="61" t="s">
        <v>3729</v>
      </c>
      <c r="B178" s="62" t="s">
        <v>3506</v>
      </c>
      <c r="C178" s="62" t="s">
        <v>3730</v>
      </c>
      <c r="D178" s="63">
        <v>43796</v>
      </c>
      <c r="E178" s="63">
        <v>45269</v>
      </c>
      <c r="F178" s="63">
        <v>45320</v>
      </c>
      <c r="G178" s="63">
        <v>45323</v>
      </c>
      <c r="H178" s="59">
        <v>1527</v>
      </c>
      <c r="I178" s="58">
        <v>54</v>
      </c>
      <c r="J178" s="58">
        <v>3</v>
      </c>
      <c r="K178" s="61" t="s">
        <v>36</v>
      </c>
      <c r="L178" s="61" t="s">
        <v>301</v>
      </c>
      <c r="M178" s="61" t="s">
        <v>23</v>
      </c>
      <c r="N178" s="61" t="s">
        <v>25</v>
      </c>
      <c r="O178" s="61" t="s">
        <v>26</v>
      </c>
      <c r="P178" s="58" t="s">
        <v>20</v>
      </c>
    </row>
    <row r="179" spans="1:16" x14ac:dyDescent="0.25">
      <c r="A179" s="61" t="s">
        <v>1055</v>
      </c>
      <c r="B179" s="62" t="s">
        <v>3640</v>
      </c>
      <c r="C179" s="62" t="s">
        <v>3472</v>
      </c>
      <c r="D179" s="63">
        <v>45275</v>
      </c>
      <c r="E179" s="63">
        <v>43790</v>
      </c>
      <c r="F179" s="62" t="s">
        <v>3731</v>
      </c>
      <c r="G179" s="63">
        <v>45367</v>
      </c>
      <c r="H179" s="59">
        <v>92</v>
      </c>
      <c r="I179" s="58">
        <v>1577</v>
      </c>
      <c r="J179" s="58">
        <v>730488</v>
      </c>
      <c r="K179" s="61" t="s">
        <v>427</v>
      </c>
      <c r="L179" s="61" t="s">
        <v>2712</v>
      </c>
      <c r="M179" s="61" t="s">
        <v>23</v>
      </c>
      <c r="N179" s="61" t="s">
        <v>25</v>
      </c>
      <c r="O179" s="61" t="s">
        <v>26</v>
      </c>
      <c r="P179" s="58" t="s">
        <v>20</v>
      </c>
    </row>
    <row r="180" spans="1:16" x14ac:dyDescent="0.25">
      <c r="A180" s="61" t="s">
        <v>3733</v>
      </c>
      <c r="B180" s="62" t="s">
        <v>3705</v>
      </c>
      <c r="C180" s="62" t="s">
        <v>3461</v>
      </c>
      <c r="D180" s="63">
        <v>43790</v>
      </c>
      <c r="E180" s="63">
        <v>45268</v>
      </c>
      <c r="F180" s="63">
        <v>45358</v>
      </c>
      <c r="G180" s="63">
        <v>45364</v>
      </c>
      <c r="H180" s="59">
        <v>1574</v>
      </c>
      <c r="I180" s="58">
        <v>96</v>
      </c>
      <c r="J180" s="58">
        <v>6</v>
      </c>
      <c r="K180" s="61" t="s">
        <v>30</v>
      </c>
      <c r="L180" s="61"/>
      <c r="M180" s="61" t="s">
        <v>43</v>
      </c>
      <c r="N180" s="61" t="s">
        <v>25</v>
      </c>
      <c r="O180" s="61" t="s">
        <v>26</v>
      </c>
      <c r="P180" s="58" t="s">
        <v>20</v>
      </c>
    </row>
    <row r="181" spans="1:16" x14ac:dyDescent="0.25">
      <c r="A181" s="61" t="s">
        <v>3734</v>
      </c>
      <c r="B181" s="62" t="s">
        <v>3666</v>
      </c>
      <c r="C181" s="62" t="s">
        <v>3461</v>
      </c>
      <c r="D181" s="62" t="s">
        <v>4102</v>
      </c>
      <c r="E181" s="63">
        <v>45642</v>
      </c>
      <c r="F181" s="63">
        <v>45342</v>
      </c>
      <c r="G181" s="63">
        <v>45351</v>
      </c>
      <c r="H181" s="59"/>
      <c r="I181" s="58">
        <v>-291</v>
      </c>
      <c r="J181" s="58">
        <v>9</v>
      </c>
      <c r="K181" s="61" t="s">
        <v>253</v>
      </c>
      <c r="L181" s="61" t="s">
        <v>415</v>
      </c>
      <c r="M181" s="61" t="s">
        <v>23</v>
      </c>
      <c r="N181" s="61" t="s">
        <v>25</v>
      </c>
      <c r="O181" s="61" t="s">
        <v>311</v>
      </c>
      <c r="P181" s="58" t="s">
        <v>20</v>
      </c>
    </row>
    <row r="182" spans="1:16" x14ac:dyDescent="0.25">
      <c r="A182" s="61" t="s">
        <v>3735</v>
      </c>
      <c r="B182" s="62" t="s">
        <v>3736</v>
      </c>
      <c r="C182" s="62" t="s">
        <v>3570</v>
      </c>
      <c r="D182" s="62" t="s">
        <v>4103</v>
      </c>
      <c r="E182" s="63">
        <v>45305</v>
      </c>
      <c r="F182" s="63">
        <v>45350</v>
      </c>
      <c r="G182" s="63">
        <v>45367</v>
      </c>
      <c r="H182" s="59"/>
      <c r="I182" s="58">
        <v>62</v>
      </c>
      <c r="J182" s="58">
        <v>17</v>
      </c>
      <c r="K182" s="61" t="s">
        <v>36</v>
      </c>
      <c r="L182" s="61" t="s">
        <v>173</v>
      </c>
      <c r="M182" s="61" t="s">
        <v>23</v>
      </c>
      <c r="N182" s="61" t="s">
        <v>25</v>
      </c>
      <c r="O182" s="61" t="s">
        <v>26</v>
      </c>
      <c r="P182" s="58" t="s">
        <v>20</v>
      </c>
    </row>
    <row r="183" spans="1:16" x14ac:dyDescent="0.25">
      <c r="A183" s="61" t="s">
        <v>3737</v>
      </c>
      <c r="B183" s="62" t="s">
        <v>3705</v>
      </c>
      <c r="C183" s="62" t="s">
        <v>3738</v>
      </c>
      <c r="D183" s="63">
        <v>43791</v>
      </c>
      <c r="E183" s="63">
        <v>45349</v>
      </c>
      <c r="F183" s="63">
        <v>45352</v>
      </c>
      <c r="G183" s="63">
        <v>45366</v>
      </c>
      <c r="H183" s="59">
        <v>1575</v>
      </c>
      <c r="I183" s="58">
        <v>17</v>
      </c>
      <c r="J183" s="58">
        <v>14</v>
      </c>
      <c r="K183" s="61" t="s">
        <v>36</v>
      </c>
      <c r="L183" s="61" t="s">
        <v>158</v>
      </c>
      <c r="M183" s="61" t="s">
        <v>43</v>
      </c>
      <c r="N183" s="61" t="s">
        <v>25</v>
      </c>
      <c r="O183" s="61" t="s">
        <v>26</v>
      </c>
      <c r="P183" s="58" t="s">
        <v>20</v>
      </c>
    </row>
    <row r="184" spans="1:16" x14ac:dyDescent="0.25">
      <c r="A184" s="61" t="s">
        <v>2512</v>
      </c>
      <c r="B184" s="62" t="s">
        <v>3666</v>
      </c>
      <c r="C184" s="62" t="s">
        <v>3503</v>
      </c>
      <c r="D184" s="63">
        <v>43791</v>
      </c>
      <c r="E184" s="63">
        <v>45281</v>
      </c>
      <c r="F184" s="63">
        <v>45342</v>
      </c>
      <c r="G184" s="63">
        <v>45367</v>
      </c>
      <c r="H184" s="59">
        <v>1576</v>
      </c>
      <c r="I184" s="58">
        <v>86</v>
      </c>
      <c r="J184" s="58">
        <v>25</v>
      </c>
      <c r="K184" s="61" t="s">
        <v>36</v>
      </c>
      <c r="L184" s="61" t="s">
        <v>3740</v>
      </c>
      <c r="M184" s="61" t="s">
        <v>23</v>
      </c>
      <c r="N184" s="61" t="s">
        <v>25</v>
      </c>
      <c r="O184" s="61" t="s">
        <v>26</v>
      </c>
      <c r="P184" s="58" t="s">
        <v>20</v>
      </c>
    </row>
    <row r="185" spans="1:16" x14ac:dyDescent="0.25">
      <c r="A185" s="61" t="s">
        <v>3374</v>
      </c>
      <c r="B185" s="62" t="s">
        <v>3644</v>
      </c>
      <c r="C185" s="62" t="s">
        <v>3741</v>
      </c>
      <c r="D185" s="63">
        <v>43791</v>
      </c>
      <c r="E185" s="63">
        <v>45310</v>
      </c>
      <c r="F185" s="63">
        <v>45358</v>
      </c>
      <c r="G185" s="63">
        <v>45363</v>
      </c>
      <c r="H185" s="59">
        <v>1572</v>
      </c>
      <c r="I185" s="58">
        <v>53</v>
      </c>
      <c r="J185" s="58">
        <v>5</v>
      </c>
      <c r="K185" s="61" t="s">
        <v>36</v>
      </c>
      <c r="L185" s="61" t="s">
        <v>25</v>
      </c>
      <c r="M185" s="61" t="s">
        <v>23</v>
      </c>
      <c r="N185" s="61" t="s">
        <v>25</v>
      </c>
      <c r="O185" s="61" t="s">
        <v>26</v>
      </c>
      <c r="P185" s="58" t="s">
        <v>20</v>
      </c>
    </row>
    <row r="186" spans="1:16" x14ac:dyDescent="0.25">
      <c r="A186" s="61" t="s">
        <v>3742</v>
      </c>
      <c r="B186" s="62" t="s">
        <v>3694</v>
      </c>
      <c r="C186" s="62" t="s">
        <v>3728</v>
      </c>
      <c r="D186" s="63">
        <v>43791</v>
      </c>
      <c r="E186" s="63">
        <v>45302</v>
      </c>
      <c r="F186" s="63">
        <v>45350</v>
      </c>
      <c r="G186" s="63">
        <v>45366</v>
      </c>
      <c r="H186" s="59">
        <v>1575</v>
      </c>
      <c r="I186" s="58">
        <v>64</v>
      </c>
      <c r="J186" s="58">
        <v>16</v>
      </c>
      <c r="K186" s="61" t="s">
        <v>36</v>
      </c>
      <c r="L186" s="61" t="s">
        <v>173</v>
      </c>
      <c r="M186" s="61" t="s">
        <v>23</v>
      </c>
      <c r="N186" s="61" t="s">
        <v>25</v>
      </c>
      <c r="O186" s="61" t="s">
        <v>26</v>
      </c>
      <c r="P186" s="58" t="s">
        <v>20</v>
      </c>
    </row>
    <row r="187" spans="1:16" x14ac:dyDescent="0.25">
      <c r="A187" s="61" t="s">
        <v>2333</v>
      </c>
      <c r="B187" s="62" t="s">
        <v>3694</v>
      </c>
      <c r="C187" s="62" t="s">
        <v>3741</v>
      </c>
      <c r="D187" s="63">
        <v>43790</v>
      </c>
      <c r="E187" s="63">
        <v>45311</v>
      </c>
      <c r="F187" s="63">
        <v>45355</v>
      </c>
      <c r="G187" s="63">
        <v>45368</v>
      </c>
      <c r="H187" s="59">
        <v>1578</v>
      </c>
      <c r="I187" s="58">
        <v>57</v>
      </c>
      <c r="J187" s="58">
        <v>13</v>
      </c>
      <c r="K187" s="61" t="s">
        <v>36</v>
      </c>
      <c r="L187" s="61" t="s">
        <v>1003</v>
      </c>
      <c r="M187" s="61" t="s">
        <v>23</v>
      </c>
      <c r="N187" s="61" t="s">
        <v>25</v>
      </c>
      <c r="O187" s="61" t="s">
        <v>26</v>
      </c>
      <c r="P187" s="58" t="s">
        <v>20</v>
      </c>
    </row>
    <row r="188" spans="1:16" x14ac:dyDescent="0.25">
      <c r="A188" s="61" t="s">
        <v>3744</v>
      </c>
      <c r="B188" s="62" t="s">
        <v>3707</v>
      </c>
      <c r="C188" s="62" t="s">
        <v>3745</v>
      </c>
      <c r="D188" s="63">
        <v>43790</v>
      </c>
      <c r="E188" s="63">
        <v>45286</v>
      </c>
      <c r="F188" s="63">
        <v>45354</v>
      </c>
      <c r="G188" s="63">
        <v>45368</v>
      </c>
      <c r="H188" s="59">
        <v>1578</v>
      </c>
      <c r="I188" s="58">
        <v>82</v>
      </c>
      <c r="J188" s="58">
        <v>14</v>
      </c>
      <c r="K188" s="61" t="s">
        <v>440</v>
      </c>
      <c r="L188" s="61" t="s">
        <v>1092</v>
      </c>
      <c r="M188" s="61" t="s">
        <v>23</v>
      </c>
      <c r="N188" s="61" t="s">
        <v>25</v>
      </c>
      <c r="O188" s="61" t="s">
        <v>26</v>
      </c>
      <c r="P188" s="58" t="s">
        <v>20</v>
      </c>
    </row>
    <row r="189" spans="1:16" x14ac:dyDescent="0.25">
      <c r="A189" s="61" t="s">
        <v>3746</v>
      </c>
      <c r="B189" s="62" t="s">
        <v>3713</v>
      </c>
      <c r="C189" s="62" t="s">
        <v>3472</v>
      </c>
      <c r="D189" s="64">
        <v>43770</v>
      </c>
      <c r="E189" s="63">
        <v>45279</v>
      </c>
      <c r="F189" s="63">
        <v>45352</v>
      </c>
      <c r="G189" s="63">
        <v>45358</v>
      </c>
      <c r="H189" s="59">
        <v>1588</v>
      </c>
      <c r="I189" s="58">
        <v>79</v>
      </c>
      <c r="J189" s="58">
        <v>6</v>
      </c>
      <c r="K189" s="61" t="s">
        <v>779</v>
      </c>
      <c r="L189" s="61" t="s">
        <v>25</v>
      </c>
      <c r="M189" s="61" t="s">
        <v>23</v>
      </c>
      <c r="N189" s="61" t="s">
        <v>25</v>
      </c>
      <c r="O189" s="61" t="s">
        <v>26</v>
      </c>
      <c r="P189" s="58" t="s">
        <v>20</v>
      </c>
    </row>
    <row r="190" spans="1:16" x14ac:dyDescent="0.25">
      <c r="A190" s="61" t="s">
        <v>2058</v>
      </c>
      <c r="B190" s="62" t="s">
        <v>3713</v>
      </c>
      <c r="C190" s="62" t="s">
        <v>3728</v>
      </c>
      <c r="D190" s="63">
        <v>43790</v>
      </c>
      <c r="E190" s="63">
        <v>45303</v>
      </c>
      <c r="F190" s="63">
        <v>41699</v>
      </c>
      <c r="G190" s="63">
        <v>45368</v>
      </c>
      <c r="H190" s="59">
        <v>1578</v>
      </c>
      <c r="I190" s="58">
        <v>65</v>
      </c>
      <c r="J190" s="58">
        <v>3669</v>
      </c>
      <c r="K190" s="61" t="s">
        <v>36</v>
      </c>
      <c r="L190" s="61" t="s">
        <v>947</v>
      </c>
      <c r="M190" s="61" t="s">
        <v>23</v>
      </c>
      <c r="N190" s="61" t="s">
        <v>25</v>
      </c>
      <c r="O190" s="61" t="s">
        <v>26</v>
      </c>
      <c r="P190" s="58" t="s">
        <v>20</v>
      </c>
    </row>
    <row r="191" spans="1:16" x14ac:dyDescent="0.25">
      <c r="A191" s="61" t="s">
        <v>3748</v>
      </c>
      <c r="B191" s="62" t="s">
        <v>3644</v>
      </c>
      <c r="C191" s="62" t="s">
        <v>3522</v>
      </c>
      <c r="D191" s="62" t="s">
        <v>4104</v>
      </c>
      <c r="E191" s="63">
        <v>45323</v>
      </c>
      <c r="F191" s="63">
        <v>45336</v>
      </c>
      <c r="G191" s="63">
        <v>45366</v>
      </c>
      <c r="H191" s="59"/>
      <c r="I191" s="58">
        <v>43</v>
      </c>
      <c r="J191" s="58">
        <v>30</v>
      </c>
      <c r="K191" s="61" t="s">
        <v>620</v>
      </c>
      <c r="L191" s="61" t="s">
        <v>2221</v>
      </c>
      <c r="M191" s="61" t="s">
        <v>23</v>
      </c>
      <c r="N191" s="61" t="s">
        <v>25</v>
      </c>
      <c r="O191" s="61" t="s">
        <v>311</v>
      </c>
      <c r="P191" s="58" t="s">
        <v>20</v>
      </c>
    </row>
    <row r="192" spans="1:16" x14ac:dyDescent="0.25">
      <c r="A192" s="61" t="s">
        <v>1360</v>
      </c>
      <c r="B192" s="62" t="s">
        <v>3654</v>
      </c>
      <c r="C192" s="62" t="s">
        <v>3458</v>
      </c>
      <c r="D192" s="63">
        <v>43788</v>
      </c>
      <c r="E192" s="63">
        <v>45284</v>
      </c>
      <c r="F192" s="63">
        <v>45354</v>
      </c>
      <c r="G192" s="63">
        <v>45367</v>
      </c>
      <c r="H192" s="59">
        <v>1579</v>
      </c>
      <c r="I192" s="58">
        <v>83</v>
      </c>
      <c r="J192" s="58">
        <v>13</v>
      </c>
      <c r="K192" s="61" t="s">
        <v>36</v>
      </c>
      <c r="L192" s="61" t="s">
        <v>124</v>
      </c>
      <c r="M192" s="61" t="s">
        <v>23</v>
      </c>
      <c r="N192" s="61" t="s">
        <v>25</v>
      </c>
      <c r="O192" s="61" t="s">
        <v>26</v>
      </c>
      <c r="P192" s="58" t="s">
        <v>20</v>
      </c>
    </row>
    <row r="193" spans="1:16" x14ac:dyDescent="0.25">
      <c r="A193" s="61" t="s">
        <v>3750</v>
      </c>
      <c r="B193" s="62" t="s">
        <v>3751</v>
      </c>
      <c r="C193" s="62" t="s">
        <v>3752</v>
      </c>
      <c r="D193" s="63">
        <v>43792</v>
      </c>
      <c r="E193" s="63">
        <v>43792</v>
      </c>
      <c r="F193" s="63">
        <v>45358</v>
      </c>
      <c r="G193" s="63">
        <v>45368</v>
      </c>
      <c r="H193" s="59">
        <v>1576</v>
      </c>
      <c r="I193" s="58">
        <v>1576</v>
      </c>
      <c r="J193" s="58">
        <v>10</v>
      </c>
      <c r="K193" s="61" t="s">
        <v>36</v>
      </c>
      <c r="L193" s="61" t="s">
        <v>116</v>
      </c>
      <c r="M193" s="61" t="s">
        <v>23</v>
      </c>
      <c r="N193" s="61" t="s">
        <v>25</v>
      </c>
      <c r="O193" s="61" t="s">
        <v>26</v>
      </c>
      <c r="P193" s="58" t="s">
        <v>20</v>
      </c>
    </row>
    <row r="194" spans="1:16" x14ac:dyDescent="0.25">
      <c r="A194" s="61" t="s">
        <v>3753</v>
      </c>
      <c r="B194" s="62" t="s">
        <v>3713</v>
      </c>
      <c r="C194" s="62" t="s">
        <v>3741</v>
      </c>
      <c r="D194" s="63">
        <v>43791</v>
      </c>
      <c r="E194" s="63">
        <v>45317</v>
      </c>
      <c r="F194" s="63">
        <v>45351</v>
      </c>
      <c r="G194" s="63">
        <v>45368</v>
      </c>
      <c r="H194" s="59">
        <v>1577</v>
      </c>
      <c r="I194" s="58">
        <v>51</v>
      </c>
      <c r="J194" s="58">
        <v>17</v>
      </c>
      <c r="K194" s="61" t="s">
        <v>36</v>
      </c>
      <c r="L194" s="61" t="s">
        <v>25</v>
      </c>
      <c r="M194" s="61" t="s">
        <v>23</v>
      </c>
      <c r="N194" s="61" t="s">
        <v>25</v>
      </c>
      <c r="O194" s="61" t="s">
        <v>26</v>
      </c>
      <c r="P194" s="58" t="s">
        <v>20</v>
      </c>
    </row>
    <row r="195" spans="1:16" x14ac:dyDescent="0.25">
      <c r="A195" s="61" t="s">
        <v>2051</v>
      </c>
      <c r="B195" s="62" t="s">
        <v>3628</v>
      </c>
      <c r="C195" s="62" t="s">
        <v>3458</v>
      </c>
      <c r="D195" s="63">
        <v>43791</v>
      </c>
      <c r="E195" s="63">
        <v>45295</v>
      </c>
      <c r="F195" s="63">
        <v>45355</v>
      </c>
      <c r="G195" s="63">
        <v>45369</v>
      </c>
      <c r="H195" s="59">
        <v>1578</v>
      </c>
      <c r="I195" s="58">
        <v>74</v>
      </c>
      <c r="J195" s="58">
        <v>14</v>
      </c>
      <c r="K195" s="61" t="s">
        <v>134</v>
      </c>
      <c r="L195" s="61" t="s">
        <v>3754</v>
      </c>
      <c r="M195" s="61" t="s">
        <v>23</v>
      </c>
      <c r="N195" s="61" t="s">
        <v>25</v>
      </c>
      <c r="O195" s="61" t="s">
        <v>26</v>
      </c>
      <c r="P195" s="58" t="s">
        <v>20</v>
      </c>
    </row>
    <row r="196" spans="1:16" x14ac:dyDescent="0.25">
      <c r="A196" s="61" t="s">
        <v>3755</v>
      </c>
      <c r="B196" s="62" t="s">
        <v>3756</v>
      </c>
      <c r="C196" s="62" t="s">
        <v>3458</v>
      </c>
      <c r="D196" s="63">
        <v>43791</v>
      </c>
      <c r="E196" s="63">
        <v>45258</v>
      </c>
      <c r="F196" s="63">
        <v>45354</v>
      </c>
      <c r="G196" s="63">
        <v>45367</v>
      </c>
      <c r="H196" s="59">
        <v>1576</v>
      </c>
      <c r="I196" s="58">
        <v>109</v>
      </c>
      <c r="J196" s="58">
        <v>13</v>
      </c>
      <c r="K196" s="61" t="s">
        <v>134</v>
      </c>
      <c r="L196" s="61" t="s">
        <v>3757</v>
      </c>
      <c r="M196" s="61" t="s">
        <v>23</v>
      </c>
      <c r="N196" s="61" t="s">
        <v>25</v>
      </c>
      <c r="O196" s="61" t="s">
        <v>26</v>
      </c>
      <c r="P196" s="58" t="s">
        <v>20</v>
      </c>
    </row>
    <row r="197" spans="1:16" x14ac:dyDescent="0.25">
      <c r="A197" s="61" t="s">
        <v>3758</v>
      </c>
      <c r="B197" s="62" t="s">
        <v>3759</v>
      </c>
      <c r="C197" s="62" t="s">
        <v>3495</v>
      </c>
      <c r="D197" s="63">
        <v>43792</v>
      </c>
      <c r="E197" s="62"/>
      <c r="F197" s="63">
        <v>45368</v>
      </c>
      <c r="G197" s="62"/>
      <c r="H197" s="59">
        <v>-728906</v>
      </c>
      <c r="I197" s="58">
        <v>79</v>
      </c>
      <c r="J197" s="58">
        <v>-730482</v>
      </c>
      <c r="K197" s="61" t="s">
        <v>30</v>
      </c>
      <c r="L197" s="61" t="s">
        <v>116</v>
      </c>
      <c r="M197" s="61" t="s">
        <v>23</v>
      </c>
      <c r="N197" s="61" t="s">
        <v>25</v>
      </c>
      <c r="O197" s="61" t="s">
        <v>26</v>
      </c>
      <c r="P197" s="58" t="s">
        <v>20</v>
      </c>
    </row>
    <row r="198" spans="1:16" x14ac:dyDescent="0.25">
      <c r="A198" s="61" t="s">
        <v>3760</v>
      </c>
      <c r="B198" s="62" t="s">
        <v>3761</v>
      </c>
      <c r="C198" s="62" t="s">
        <v>3458</v>
      </c>
      <c r="D198" s="63">
        <v>43790</v>
      </c>
      <c r="E198" s="63">
        <v>45258</v>
      </c>
      <c r="F198" s="63">
        <v>45359</v>
      </c>
      <c r="G198" s="63">
        <v>45372</v>
      </c>
      <c r="H198" s="59">
        <v>1582</v>
      </c>
      <c r="I198" s="58">
        <v>114</v>
      </c>
      <c r="J198" s="58">
        <v>13</v>
      </c>
      <c r="K198" s="61" t="s">
        <v>36</v>
      </c>
      <c r="L198" s="61" t="s">
        <v>2226</v>
      </c>
      <c r="M198" s="61" t="s">
        <v>23</v>
      </c>
      <c r="N198" s="61" t="s">
        <v>25</v>
      </c>
      <c r="O198" s="61" t="s">
        <v>26</v>
      </c>
      <c r="P198" s="58" t="s">
        <v>20</v>
      </c>
    </row>
    <row r="199" spans="1:16" x14ac:dyDescent="0.25">
      <c r="A199" s="61" t="s">
        <v>1882</v>
      </c>
      <c r="B199" s="62" t="s">
        <v>3666</v>
      </c>
      <c r="C199" s="62" t="s">
        <v>3481</v>
      </c>
      <c r="D199" s="63">
        <v>43790</v>
      </c>
      <c r="E199" s="63">
        <v>45282</v>
      </c>
      <c r="F199" s="63">
        <v>45338</v>
      </c>
      <c r="G199" s="63">
        <v>45359</v>
      </c>
      <c r="H199" s="59">
        <v>1569</v>
      </c>
      <c r="I199" s="58">
        <v>77</v>
      </c>
      <c r="J199" s="58">
        <v>21</v>
      </c>
      <c r="K199" s="61" t="s">
        <v>134</v>
      </c>
      <c r="L199" s="61" t="s">
        <v>272</v>
      </c>
      <c r="M199" s="61" t="s">
        <v>23</v>
      </c>
      <c r="N199" s="61" t="s">
        <v>25</v>
      </c>
      <c r="O199" s="61" t="s">
        <v>26</v>
      </c>
      <c r="P199" s="58" t="s">
        <v>20</v>
      </c>
    </row>
    <row r="200" spans="1:16" x14ac:dyDescent="0.25">
      <c r="A200" s="61" t="s">
        <v>4105</v>
      </c>
      <c r="B200" s="62" t="s">
        <v>4106</v>
      </c>
      <c r="C200" s="62" t="s">
        <v>3503</v>
      </c>
      <c r="D200" s="62" t="s">
        <v>4107</v>
      </c>
      <c r="E200" s="63">
        <v>45281</v>
      </c>
      <c r="F200" s="63">
        <v>45364</v>
      </c>
      <c r="G200" s="63">
        <v>45370</v>
      </c>
      <c r="H200" s="59"/>
      <c r="I200" s="58">
        <v>89</v>
      </c>
      <c r="J200" s="58">
        <v>6</v>
      </c>
      <c r="K200" s="61" t="s">
        <v>440</v>
      </c>
      <c r="L200" s="61" t="s">
        <v>4108</v>
      </c>
      <c r="M200" s="61" t="s">
        <v>23</v>
      </c>
      <c r="N200" s="61" t="s">
        <v>25</v>
      </c>
      <c r="O200" s="61" t="s">
        <v>26</v>
      </c>
      <c r="P200" s="58" t="s">
        <v>20</v>
      </c>
    </row>
    <row r="201" spans="1:16" x14ac:dyDescent="0.25">
      <c r="A201" s="61" t="s">
        <v>2940</v>
      </c>
      <c r="B201" s="62" t="s">
        <v>3713</v>
      </c>
      <c r="C201" s="62" t="s">
        <v>4109</v>
      </c>
      <c r="D201" s="63">
        <v>43791</v>
      </c>
      <c r="E201" s="63">
        <v>45342</v>
      </c>
      <c r="F201" s="63">
        <v>45356</v>
      </c>
      <c r="G201" s="63">
        <v>45370</v>
      </c>
      <c r="H201" s="59">
        <v>1579</v>
      </c>
      <c r="I201" s="58">
        <v>28</v>
      </c>
      <c r="J201" s="58">
        <v>14</v>
      </c>
      <c r="K201" s="61" t="s">
        <v>36</v>
      </c>
      <c r="L201" s="61" t="s">
        <v>3465</v>
      </c>
      <c r="M201" s="61" t="s">
        <v>23</v>
      </c>
      <c r="N201" s="61" t="s">
        <v>25</v>
      </c>
      <c r="O201" s="61" t="s">
        <v>26</v>
      </c>
      <c r="P201" s="58" t="s">
        <v>20</v>
      </c>
    </row>
    <row r="202" spans="1:16" x14ac:dyDescent="0.25">
      <c r="A202" s="61" t="s">
        <v>897</v>
      </c>
      <c r="B202" s="62" t="s">
        <v>3761</v>
      </c>
      <c r="C202" s="62" t="s">
        <v>3481</v>
      </c>
      <c r="D202" s="63">
        <v>43790</v>
      </c>
      <c r="E202" s="62"/>
      <c r="F202" s="63">
        <v>45359</v>
      </c>
      <c r="G202" s="63">
        <v>45371</v>
      </c>
      <c r="H202" s="59">
        <v>1581</v>
      </c>
      <c r="I202" s="58">
        <v>730575</v>
      </c>
      <c r="J202" s="58">
        <v>12</v>
      </c>
      <c r="K202" s="61" t="s">
        <v>36</v>
      </c>
      <c r="L202" s="61" t="s">
        <v>497</v>
      </c>
      <c r="M202" s="61" t="s">
        <v>23</v>
      </c>
      <c r="N202" s="61" t="s">
        <v>25</v>
      </c>
      <c r="O202" s="61" t="s">
        <v>26</v>
      </c>
      <c r="P202" s="58" t="s">
        <v>20</v>
      </c>
    </row>
    <row r="203" spans="1:16" x14ac:dyDescent="0.25">
      <c r="A203" s="61" t="s">
        <v>2530</v>
      </c>
      <c r="B203" s="62" t="s">
        <v>4110</v>
      </c>
      <c r="C203" s="62" t="s">
        <v>3458</v>
      </c>
      <c r="D203" s="65">
        <v>43792</v>
      </c>
      <c r="E203" s="63">
        <v>45289</v>
      </c>
      <c r="F203" s="63">
        <v>45361</v>
      </c>
      <c r="G203" s="63">
        <v>45370</v>
      </c>
      <c r="H203" s="59">
        <v>1578</v>
      </c>
      <c r="I203" s="58">
        <v>81</v>
      </c>
      <c r="J203" s="58">
        <v>9</v>
      </c>
      <c r="K203" s="61" t="s">
        <v>36</v>
      </c>
      <c r="L203" s="61" t="s">
        <v>378</v>
      </c>
      <c r="M203" s="61" t="s">
        <v>23</v>
      </c>
      <c r="N203" s="61" t="s">
        <v>25</v>
      </c>
      <c r="O203" s="61" t="s">
        <v>26</v>
      </c>
      <c r="P203" s="58" t="s">
        <v>20</v>
      </c>
    </row>
    <row r="204" spans="1:16" x14ac:dyDescent="0.25">
      <c r="A204" s="61" t="s">
        <v>1600</v>
      </c>
      <c r="B204" s="62" t="s">
        <v>3761</v>
      </c>
      <c r="C204" s="62" t="s">
        <v>3472</v>
      </c>
      <c r="D204" s="63">
        <v>43799</v>
      </c>
      <c r="E204" s="63">
        <v>45283</v>
      </c>
      <c r="F204" s="63">
        <v>45357</v>
      </c>
      <c r="G204" s="63">
        <v>45370</v>
      </c>
      <c r="H204" s="59">
        <v>1571</v>
      </c>
      <c r="I204" s="58">
        <v>87</v>
      </c>
      <c r="J204" s="58">
        <v>13</v>
      </c>
      <c r="K204" s="61" t="s">
        <v>36</v>
      </c>
      <c r="L204" s="61" t="s">
        <v>4111</v>
      </c>
      <c r="M204" s="61" t="s">
        <v>23</v>
      </c>
      <c r="N204" s="61" t="s">
        <v>25</v>
      </c>
      <c r="O204" s="61" t="s">
        <v>26</v>
      </c>
      <c r="P204" s="58" t="s">
        <v>20</v>
      </c>
    </row>
    <row r="205" spans="1:16" x14ac:dyDescent="0.25">
      <c r="A205" s="61" t="s">
        <v>4112</v>
      </c>
      <c r="B205" s="62" t="s">
        <v>3666</v>
      </c>
      <c r="C205" s="62" t="s">
        <v>3503</v>
      </c>
      <c r="D205" s="63">
        <v>43791</v>
      </c>
      <c r="E205" s="63">
        <v>45648</v>
      </c>
      <c r="F205" s="63">
        <v>45344</v>
      </c>
      <c r="G205" s="63">
        <v>45362</v>
      </c>
      <c r="H205" s="59">
        <v>1571</v>
      </c>
      <c r="I205" s="58">
        <v>-286</v>
      </c>
      <c r="J205" s="58">
        <v>18</v>
      </c>
      <c r="K205" s="61" t="s">
        <v>36</v>
      </c>
      <c r="L205" s="61" t="s">
        <v>497</v>
      </c>
      <c r="M205" s="61" t="s">
        <v>23</v>
      </c>
      <c r="N205" s="61" t="s">
        <v>25</v>
      </c>
      <c r="O205" s="61" t="s">
        <v>26</v>
      </c>
      <c r="P205" s="58" t="s">
        <v>20</v>
      </c>
    </row>
    <row r="206" spans="1:16" x14ac:dyDescent="0.25">
      <c r="A206" s="61" t="s">
        <v>1653</v>
      </c>
      <c r="B206" s="62" t="s">
        <v>3761</v>
      </c>
      <c r="C206" s="62" t="s">
        <v>3490</v>
      </c>
      <c r="D206" s="63">
        <v>43791</v>
      </c>
      <c r="E206" s="63">
        <v>45288</v>
      </c>
      <c r="F206" s="63">
        <v>45359</v>
      </c>
      <c r="G206" s="63">
        <v>45371</v>
      </c>
      <c r="H206" s="59">
        <v>1580</v>
      </c>
      <c r="I206" s="58">
        <v>83</v>
      </c>
      <c r="J206" s="58">
        <v>12</v>
      </c>
      <c r="K206" s="61" t="s">
        <v>36</v>
      </c>
      <c r="L206" s="61" t="s">
        <v>25</v>
      </c>
      <c r="M206" s="61" t="s">
        <v>23</v>
      </c>
      <c r="N206" s="61" t="s">
        <v>25</v>
      </c>
      <c r="O206" s="61" t="s">
        <v>26</v>
      </c>
      <c r="P206" s="58" t="s">
        <v>20</v>
      </c>
    </row>
    <row r="207" spans="1:16" x14ac:dyDescent="0.25">
      <c r="A207" s="61" t="s">
        <v>1849</v>
      </c>
      <c r="B207" s="62" t="s">
        <v>3697</v>
      </c>
      <c r="C207" s="62" t="s">
        <v>3490</v>
      </c>
      <c r="D207" s="63">
        <v>43791</v>
      </c>
      <c r="E207" s="63">
        <v>45269</v>
      </c>
      <c r="F207" s="63">
        <v>45369</v>
      </c>
      <c r="G207" s="63">
        <v>45371</v>
      </c>
      <c r="H207" s="59">
        <v>1580</v>
      </c>
      <c r="I207" s="58">
        <v>102</v>
      </c>
      <c r="J207" s="58">
        <v>2</v>
      </c>
      <c r="K207" s="61" t="s">
        <v>30</v>
      </c>
      <c r="L207" s="61"/>
      <c r="M207" s="61" t="s">
        <v>43</v>
      </c>
      <c r="N207" s="61" t="s">
        <v>25</v>
      </c>
      <c r="O207" s="61" t="s">
        <v>26</v>
      </c>
      <c r="P207" s="58" t="s">
        <v>20</v>
      </c>
    </row>
    <row r="208" spans="1:16" x14ac:dyDescent="0.25">
      <c r="A208" s="61" t="s">
        <v>130</v>
      </c>
      <c r="B208" s="62" t="s">
        <v>3697</v>
      </c>
      <c r="C208" s="62" t="s">
        <v>3495</v>
      </c>
      <c r="D208" s="63">
        <v>43790</v>
      </c>
      <c r="E208" s="63">
        <v>45268</v>
      </c>
      <c r="F208" s="63">
        <v>45361</v>
      </c>
      <c r="G208" s="63">
        <v>45367</v>
      </c>
      <c r="H208" s="59">
        <v>1577</v>
      </c>
      <c r="I208" s="58">
        <v>99</v>
      </c>
      <c r="J208" s="58">
        <v>6</v>
      </c>
      <c r="K208" s="61" t="s">
        <v>30</v>
      </c>
      <c r="L208" s="61" t="s">
        <v>2263</v>
      </c>
      <c r="M208" s="61" t="s">
        <v>43</v>
      </c>
      <c r="N208" s="61" t="s">
        <v>25</v>
      </c>
      <c r="O208" s="61" t="s">
        <v>26</v>
      </c>
      <c r="P208" s="58" t="s">
        <v>20</v>
      </c>
    </row>
    <row r="209" spans="1:16" x14ac:dyDescent="0.25">
      <c r="A209" s="61" t="s">
        <v>4113</v>
      </c>
      <c r="B209" s="62" t="s">
        <v>4114</v>
      </c>
      <c r="C209" s="62" t="s">
        <v>3503</v>
      </c>
      <c r="D209" s="63">
        <v>43790</v>
      </c>
      <c r="E209" s="63">
        <v>45280</v>
      </c>
      <c r="F209" s="63">
        <v>45366</v>
      </c>
      <c r="G209" s="63">
        <v>45372</v>
      </c>
      <c r="H209" s="59">
        <v>1582</v>
      </c>
      <c r="I209" s="58">
        <v>92</v>
      </c>
      <c r="J209" s="58">
        <v>6</v>
      </c>
      <c r="K209" s="61" t="s">
        <v>634</v>
      </c>
      <c r="L209" s="61" t="s">
        <v>635</v>
      </c>
      <c r="M209" s="61" t="s">
        <v>23</v>
      </c>
      <c r="N209" s="61" t="s">
        <v>25</v>
      </c>
      <c r="O209" s="61" t="s">
        <v>26</v>
      </c>
      <c r="P209" s="58" t="s">
        <v>20</v>
      </c>
    </row>
    <row r="210" spans="1:16" x14ac:dyDescent="0.25">
      <c r="A210" s="61" t="s">
        <v>2089</v>
      </c>
      <c r="B210" s="62" t="s">
        <v>3628</v>
      </c>
      <c r="C210" s="62" t="s">
        <v>3490</v>
      </c>
      <c r="D210" s="63">
        <v>43792</v>
      </c>
      <c r="E210" s="63">
        <v>45288</v>
      </c>
      <c r="F210" s="63">
        <v>45357</v>
      </c>
      <c r="G210" s="63">
        <v>45372</v>
      </c>
      <c r="H210" s="59">
        <v>1580</v>
      </c>
      <c r="I210" s="58">
        <v>84</v>
      </c>
      <c r="J210" s="58">
        <v>15</v>
      </c>
      <c r="K210" s="61" t="s">
        <v>440</v>
      </c>
      <c r="L210" s="61" t="s">
        <v>4115</v>
      </c>
      <c r="M210" s="61" t="s">
        <v>23</v>
      </c>
      <c r="N210" s="61" t="s">
        <v>25</v>
      </c>
      <c r="O210" s="61" t="s">
        <v>26</v>
      </c>
      <c r="P210" s="58" t="s">
        <v>20</v>
      </c>
    </row>
    <row r="211" spans="1:16" x14ac:dyDescent="0.25">
      <c r="A211" s="61" t="s">
        <v>1497</v>
      </c>
      <c r="B211" s="62" t="s">
        <v>3713</v>
      </c>
      <c r="C211" s="62" t="s">
        <v>3495</v>
      </c>
      <c r="D211" s="63">
        <v>43790</v>
      </c>
      <c r="E211" s="63">
        <v>45287</v>
      </c>
      <c r="F211" s="63">
        <v>45352</v>
      </c>
      <c r="G211" s="63">
        <v>45372</v>
      </c>
      <c r="H211" s="59">
        <v>1582</v>
      </c>
      <c r="I211" s="58">
        <v>85</v>
      </c>
      <c r="J211" s="58">
        <v>20</v>
      </c>
      <c r="K211" s="61" t="s">
        <v>134</v>
      </c>
      <c r="L211" s="61" t="s">
        <v>4116</v>
      </c>
      <c r="M211" s="61" t="s">
        <v>23</v>
      </c>
      <c r="N211" s="61" t="s">
        <v>25</v>
      </c>
      <c r="O211" s="61" t="s">
        <v>26</v>
      </c>
      <c r="P211" s="58" t="s">
        <v>20</v>
      </c>
    </row>
    <row r="212" spans="1:16" x14ac:dyDescent="0.25">
      <c r="A212" s="61" t="s">
        <v>2763</v>
      </c>
      <c r="B212" s="62" t="s">
        <v>3694</v>
      </c>
      <c r="C212" s="62" t="s">
        <v>3472</v>
      </c>
      <c r="D212" s="63">
        <v>43790</v>
      </c>
      <c r="E212" s="63">
        <v>45296</v>
      </c>
      <c r="F212" s="63">
        <v>45349</v>
      </c>
      <c r="G212" s="63">
        <v>45370</v>
      </c>
      <c r="H212" s="59">
        <v>1580</v>
      </c>
      <c r="I212" s="58">
        <v>74</v>
      </c>
      <c r="J212" s="58">
        <v>21</v>
      </c>
      <c r="K212" s="61" t="s">
        <v>36</v>
      </c>
      <c r="L212" s="61" t="s">
        <v>824</v>
      </c>
      <c r="M212" s="61" t="s">
        <v>23</v>
      </c>
      <c r="N212" s="61" t="s">
        <v>25</v>
      </c>
      <c r="O212" s="61" t="s">
        <v>26</v>
      </c>
      <c r="P212" s="58" t="s">
        <v>20</v>
      </c>
    </row>
    <row r="213" spans="1:16" x14ac:dyDescent="0.25">
      <c r="A213" s="61" t="s">
        <v>4117</v>
      </c>
      <c r="B213" s="62" t="s">
        <v>3751</v>
      </c>
      <c r="C213" s="62" t="s">
        <v>4118</v>
      </c>
      <c r="D213" s="63">
        <v>43791</v>
      </c>
      <c r="E213" s="63">
        <v>45351</v>
      </c>
      <c r="F213" s="63">
        <v>45355</v>
      </c>
      <c r="G213" s="63">
        <v>45372</v>
      </c>
      <c r="H213" s="59">
        <v>1581</v>
      </c>
      <c r="I213" s="58">
        <v>21</v>
      </c>
      <c r="J213" s="58">
        <v>17</v>
      </c>
      <c r="K213" s="61" t="s">
        <v>36</v>
      </c>
      <c r="L213" s="61"/>
      <c r="M213" s="61" t="s">
        <v>23</v>
      </c>
      <c r="N213" s="61" t="s">
        <v>25</v>
      </c>
      <c r="O213" s="61" t="s">
        <v>26</v>
      </c>
      <c r="P213" s="58" t="s">
        <v>20</v>
      </c>
    </row>
    <row r="214" spans="1:16" x14ac:dyDescent="0.25">
      <c r="A214" s="61" t="s">
        <v>4119</v>
      </c>
      <c r="B214" s="62" t="s">
        <v>4120</v>
      </c>
      <c r="C214" s="62" t="s">
        <v>3490</v>
      </c>
      <c r="D214" s="63">
        <v>43791</v>
      </c>
      <c r="E214" s="63">
        <v>45296</v>
      </c>
      <c r="F214" s="63">
        <v>45364</v>
      </c>
      <c r="G214" s="63">
        <v>45372</v>
      </c>
      <c r="H214" s="59">
        <v>1581</v>
      </c>
      <c r="I214" s="58">
        <v>76</v>
      </c>
      <c r="J214" s="58">
        <v>8</v>
      </c>
      <c r="K214" s="61" t="s">
        <v>30</v>
      </c>
      <c r="L214" s="61" t="s">
        <v>25</v>
      </c>
      <c r="M214" s="61" t="s">
        <v>23</v>
      </c>
      <c r="N214" s="61" t="s">
        <v>25</v>
      </c>
      <c r="O214" s="61" t="s">
        <v>26</v>
      </c>
      <c r="P214" s="58" t="s">
        <v>20</v>
      </c>
    </row>
    <row r="215" spans="1:16" x14ac:dyDescent="0.25">
      <c r="A215" s="61" t="s">
        <v>1637</v>
      </c>
      <c r="B215" s="62" t="s">
        <v>3761</v>
      </c>
      <c r="C215" s="62" t="s">
        <v>3458</v>
      </c>
      <c r="D215" s="63">
        <v>43791</v>
      </c>
      <c r="E215" s="63">
        <v>45291</v>
      </c>
      <c r="F215" s="63">
        <v>45364</v>
      </c>
      <c r="G215" s="63">
        <v>45373</v>
      </c>
      <c r="H215" s="59">
        <v>1582</v>
      </c>
      <c r="I215" s="58">
        <v>82</v>
      </c>
      <c r="J215" s="58">
        <v>9</v>
      </c>
      <c r="K215" s="61" t="s">
        <v>30</v>
      </c>
      <c r="L215" s="61" t="s">
        <v>3601</v>
      </c>
      <c r="M215" s="61" t="s">
        <v>23</v>
      </c>
      <c r="N215" s="61" t="s">
        <v>25</v>
      </c>
      <c r="O215" s="61" t="s">
        <v>26</v>
      </c>
      <c r="P215" s="58" t="s">
        <v>20</v>
      </c>
    </row>
    <row r="216" spans="1:16" x14ac:dyDescent="0.25">
      <c r="A216" s="61" t="s">
        <v>2945</v>
      </c>
      <c r="B216" s="62" t="s">
        <v>3761</v>
      </c>
      <c r="C216" s="62" t="s">
        <v>4121</v>
      </c>
      <c r="D216" s="63">
        <v>43792</v>
      </c>
      <c r="E216" s="63">
        <v>45342</v>
      </c>
      <c r="F216" s="63">
        <v>45370</v>
      </c>
      <c r="G216" s="63">
        <v>45371</v>
      </c>
      <c r="H216" s="59">
        <v>1579</v>
      </c>
      <c r="I216" s="58">
        <v>29</v>
      </c>
      <c r="J216" s="58">
        <v>1</v>
      </c>
      <c r="K216" s="61" t="s">
        <v>36</v>
      </c>
      <c r="L216" s="61" t="s">
        <v>4122</v>
      </c>
      <c r="M216" s="61" t="s">
        <v>23</v>
      </c>
      <c r="N216" s="61" t="s">
        <v>25</v>
      </c>
      <c r="O216" s="61" t="s">
        <v>26</v>
      </c>
      <c r="P216" s="58" t="s">
        <v>20</v>
      </c>
    </row>
    <row r="217" spans="1:16" x14ac:dyDescent="0.25">
      <c r="A217" s="61" t="s">
        <v>4123</v>
      </c>
      <c r="B217" s="62" t="s">
        <v>3525</v>
      </c>
      <c r="C217" s="62" t="s">
        <v>3503</v>
      </c>
      <c r="D217" s="62" t="s">
        <v>4124</v>
      </c>
      <c r="E217" s="63">
        <v>45281</v>
      </c>
      <c r="F217" s="63">
        <v>45341</v>
      </c>
      <c r="G217" s="63">
        <v>45355</v>
      </c>
      <c r="H217" s="59">
        <v>1585</v>
      </c>
      <c r="I217" s="58">
        <v>74</v>
      </c>
      <c r="J217" s="58">
        <v>14</v>
      </c>
      <c r="K217" s="61" t="s">
        <v>134</v>
      </c>
      <c r="L217" s="61" t="s">
        <v>771</v>
      </c>
      <c r="M217" s="61" t="s">
        <v>23</v>
      </c>
      <c r="N217" s="61" t="s">
        <v>25</v>
      </c>
      <c r="O217" s="61" t="s">
        <v>26</v>
      </c>
      <c r="P217" s="58" t="s">
        <v>20</v>
      </c>
    </row>
    <row r="218" spans="1:16" x14ac:dyDescent="0.25">
      <c r="A218" s="61" t="s">
        <v>4125</v>
      </c>
      <c r="B218" s="62" t="s">
        <v>4126</v>
      </c>
      <c r="C218" s="62" t="s">
        <v>3458</v>
      </c>
      <c r="D218" s="63">
        <v>43791</v>
      </c>
      <c r="E218" s="63">
        <v>45654</v>
      </c>
      <c r="F218" s="63">
        <v>45363</v>
      </c>
      <c r="G218" s="63">
        <v>45374</v>
      </c>
      <c r="H218" s="59">
        <v>1583</v>
      </c>
      <c r="I218" s="58">
        <v>-280</v>
      </c>
      <c r="J218" s="58">
        <v>11</v>
      </c>
      <c r="K218" s="61" t="s">
        <v>30</v>
      </c>
      <c r="L218" s="61"/>
      <c r="M218" s="61" t="s">
        <v>23</v>
      </c>
      <c r="N218" s="61" t="s">
        <v>25</v>
      </c>
      <c r="O218" s="61" t="s">
        <v>26</v>
      </c>
      <c r="P218" s="58" t="s">
        <v>20</v>
      </c>
    </row>
    <row r="219" spans="1:16" x14ac:dyDescent="0.25">
      <c r="A219" s="61" t="s">
        <v>4127</v>
      </c>
      <c r="B219" s="62" t="s">
        <v>3654</v>
      </c>
      <c r="C219" s="62" t="s">
        <v>3461</v>
      </c>
      <c r="D219" s="63">
        <v>43790</v>
      </c>
      <c r="E219" s="63">
        <v>45288</v>
      </c>
      <c r="F219" s="63">
        <v>45348</v>
      </c>
      <c r="G219" s="63">
        <v>45366</v>
      </c>
      <c r="H219" s="59">
        <v>1576</v>
      </c>
      <c r="I219" s="58">
        <v>78</v>
      </c>
      <c r="J219" s="58">
        <v>18</v>
      </c>
      <c r="K219" s="61" t="s">
        <v>36</v>
      </c>
      <c r="L219" s="61" t="s">
        <v>25</v>
      </c>
      <c r="M219" s="61" t="s">
        <v>23</v>
      </c>
      <c r="N219" s="61" t="s">
        <v>25</v>
      </c>
      <c r="O219" s="61" t="s">
        <v>26</v>
      </c>
      <c r="P219" s="58" t="s">
        <v>20</v>
      </c>
    </row>
    <row r="220" spans="1:16" x14ac:dyDescent="0.25">
      <c r="A220" s="61" t="s">
        <v>505</v>
      </c>
      <c r="B220" s="62" t="s">
        <v>4114</v>
      </c>
      <c r="C220" s="62" t="s">
        <v>3472</v>
      </c>
      <c r="D220" s="63">
        <v>45275</v>
      </c>
      <c r="E220" s="63">
        <v>43790</v>
      </c>
      <c r="F220" s="63">
        <v>45643</v>
      </c>
      <c r="G220" s="63">
        <v>45373</v>
      </c>
      <c r="H220" s="59">
        <v>98</v>
      </c>
      <c r="I220" s="58">
        <v>1583</v>
      </c>
      <c r="J220" s="58">
        <v>-270</v>
      </c>
      <c r="K220" s="61" t="s">
        <v>486</v>
      </c>
      <c r="L220" s="66">
        <v>45369</v>
      </c>
      <c r="M220" s="61" t="s">
        <v>23</v>
      </c>
      <c r="N220" s="61" t="s">
        <v>25</v>
      </c>
      <c r="O220" s="61" t="s">
        <v>26</v>
      </c>
      <c r="P220" s="58" t="s">
        <v>20</v>
      </c>
    </row>
    <row r="221" spans="1:16" x14ac:dyDescent="0.25">
      <c r="A221" s="61" t="s">
        <v>4128</v>
      </c>
      <c r="B221" s="62" t="s">
        <v>3628</v>
      </c>
      <c r="C221" s="62" t="s">
        <v>3570</v>
      </c>
      <c r="D221" s="64">
        <v>43770</v>
      </c>
      <c r="E221" s="63">
        <v>45300</v>
      </c>
      <c r="F221" s="63">
        <v>45372</v>
      </c>
      <c r="G221" s="63">
        <v>45373</v>
      </c>
      <c r="H221" s="59">
        <v>1603</v>
      </c>
      <c r="I221" s="58">
        <v>73</v>
      </c>
      <c r="J221" s="58">
        <v>1</v>
      </c>
      <c r="K221" s="61" t="s">
        <v>134</v>
      </c>
      <c r="L221" s="61" t="s">
        <v>4129</v>
      </c>
      <c r="M221" s="61" t="s">
        <v>23</v>
      </c>
      <c r="N221" s="61" t="s">
        <v>25</v>
      </c>
      <c r="O221" s="61" t="s">
        <v>26</v>
      </c>
      <c r="P221" s="58" t="s">
        <v>20</v>
      </c>
    </row>
    <row r="222" spans="1:16" x14ac:dyDescent="0.25">
      <c r="A222" s="61" t="s">
        <v>4130</v>
      </c>
      <c r="B222" s="62" t="s">
        <v>3713</v>
      </c>
      <c r="C222" s="62" t="s">
        <v>3481</v>
      </c>
      <c r="D222" s="63">
        <v>43791</v>
      </c>
      <c r="E222" s="63">
        <v>45351</v>
      </c>
      <c r="F222" s="63">
        <v>45353</v>
      </c>
      <c r="G222" s="63">
        <v>45373</v>
      </c>
      <c r="H222" s="59">
        <v>1582</v>
      </c>
      <c r="I222" s="58">
        <v>22</v>
      </c>
      <c r="J222" s="58">
        <v>20</v>
      </c>
      <c r="K222" s="61" t="s">
        <v>36</v>
      </c>
      <c r="L222" s="61" t="s">
        <v>3465</v>
      </c>
      <c r="M222" s="61" t="s">
        <v>23</v>
      </c>
      <c r="N222" s="61" t="s">
        <v>25</v>
      </c>
      <c r="O222" s="61" t="s">
        <v>26</v>
      </c>
      <c r="P222" s="58" t="s">
        <v>20</v>
      </c>
    </row>
    <row r="223" spans="1:16" x14ac:dyDescent="0.25">
      <c r="A223" s="61" t="s">
        <v>1463</v>
      </c>
      <c r="B223" s="62" t="s">
        <v>4110</v>
      </c>
      <c r="C223" s="62" t="s">
        <v>3490</v>
      </c>
      <c r="D223" s="62">
        <v>43790</v>
      </c>
      <c r="E223" s="63">
        <v>45283</v>
      </c>
      <c r="F223" s="63">
        <v>45357</v>
      </c>
      <c r="G223" s="63">
        <v>45374</v>
      </c>
      <c r="H223" s="59">
        <v>1584</v>
      </c>
      <c r="I223" s="58">
        <v>91</v>
      </c>
      <c r="J223" s="58">
        <v>17</v>
      </c>
      <c r="K223" s="61" t="s">
        <v>134</v>
      </c>
      <c r="L223" s="61" t="s">
        <v>1365</v>
      </c>
      <c r="M223" s="61" t="s">
        <v>23</v>
      </c>
      <c r="N223" s="61" t="s">
        <v>25</v>
      </c>
      <c r="O223" s="61" t="s">
        <v>26</v>
      </c>
      <c r="P223" s="58" t="s">
        <v>20</v>
      </c>
    </row>
    <row r="224" spans="1:16" x14ac:dyDescent="0.25">
      <c r="A224" s="61" t="s">
        <v>4131</v>
      </c>
      <c r="B224" s="62" t="s">
        <v>3707</v>
      </c>
      <c r="C224" s="62" t="s">
        <v>3503</v>
      </c>
      <c r="D224" s="63">
        <v>43791</v>
      </c>
      <c r="E224" s="63">
        <v>45281</v>
      </c>
      <c r="F224" s="62"/>
      <c r="G224" s="63">
        <v>45367</v>
      </c>
      <c r="H224" s="59">
        <v>1576</v>
      </c>
      <c r="I224" s="58">
        <v>86</v>
      </c>
      <c r="J224" s="58"/>
      <c r="K224" s="61" t="s">
        <v>36</v>
      </c>
      <c r="L224" s="61" t="s">
        <v>177</v>
      </c>
      <c r="M224" s="61" t="s">
        <v>23</v>
      </c>
      <c r="N224" s="61" t="s">
        <v>25</v>
      </c>
      <c r="O224" s="61" t="s">
        <v>26</v>
      </c>
      <c r="P224" s="58" t="s">
        <v>20</v>
      </c>
    </row>
    <row r="225" spans="1:16" x14ac:dyDescent="0.25">
      <c r="A225" s="61" t="s">
        <v>4132</v>
      </c>
      <c r="B225" s="62" t="s">
        <v>3761</v>
      </c>
      <c r="C225" s="62" t="s">
        <v>3461</v>
      </c>
      <c r="D225" s="62" t="s">
        <v>4133</v>
      </c>
      <c r="E225" s="62"/>
      <c r="F225" s="63">
        <v>45360</v>
      </c>
      <c r="G225" s="62"/>
      <c r="H225" s="59"/>
      <c r="I225" s="58">
        <v>100</v>
      </c>
      <c r="J225" s="58">
        <v>-730470</v>
      </c>
      <c r="K225" s="61" t="s">
        <v>588</v>
      </c>
      <c r="L225" s="61" t="s">
        <v>4134</v>
      </c>
      <c r="M225" s="61" t="s">
        <v>23</v>
      </c>
      <c r="N225" s="61" t="s">
        <v>25</v>
      </c>
      <c r="O225" s="61" t="s">
        <v>26</v>
      </c>
      <c r="P225" s="58" t="s">
        <v>20</v>
      </c>
    </row>
    <row r="226" spans="1:16" x14ac:dyDescent="0.25">
      <c r="A226" s="61" t="s">
        <v>1464</v>
      </c>
      <c r="B226" s="62" t="s">
        <v>3761</v>
      </c>
      <c r="C226" s="62" t="s">
        <v>3490</v>
      </c>
      <c r="D226" s="63">
        <v>43791</v>
      </c>
      <c r="E226" s="63">
        <v>45654</v>
      </c>
      <c r="F226" s="63">
        <v>45359</v>
      </c>
      <c r="G226" s="63">
        <v>45375</v>
      </c>
      <c r="H226" s="59">
        <v>1584</v>
      </c>
      <c r="I226" s="58">
        <v>-279</v>
      </c>
      <c r="J226" s="58">
        <v>16</v>
      </c>
      <c r="K226" s="61" t="s">
        <v>134</v>
      </c>
      <c r="L226" s="61" t="s">
        <v>116</v>
      </c>
      <c r="M226" s="61" t="s">
        <v>23</v>
      </c>
      <c r="N226" s="61" t="s">
        <v>25</v>
      </c>
      <c r="O226" s="61" t="s">
        <v>26</v>
      </c>
      <c r="P226" s="58" t="s">
        <v>20</v>
      </c>
    </row>
    <row r="227" spans="1:16" x14ac:dyDescent="0.25">
      <c r="A227" s="61" t="s">
        <v>4135</v>
      </c>
      <c r="B227" s="62" t="s">
        <v>4136</v>
      </c>
      <c r="C227" s="62" t="s">
        <v>3570</v>
      </c>
      <c r="D227" s="63">
        <v>43788</v>
      </c>
      <c r="E227" s="63">
        <v>45300</v>
      </c>
      <c r="F227" s="63">
        <v>45371</v>
      </c>
      <c r="G227" s="63">
        <v>45376</v>
      </c>
      <c r="H227" s="59">
        <v>1588</v>
      </c>
      <c r="I227" s="58">
        <v>76</v>
      </c>
      <c r="J227" s="58">
        <v>5</v>
      </c>
      <c r="K227" s="61" t="s">
        <v>30</v>
      </c>
      <c r="L227" s="61" t="s">
        <v>1449</v>
      </c>
      <c r="M227" s="61" t="s">
        <v>23</v>
      </c>
      <c r="N227" s="61" t="s">
        <v>25</v>
      </c>
      <c r="O227" s="61" t="s">
        <v>26</v>
      </c>
      <c r="P227" s="58" t="s">
        <v>20</v>
      </c>
    </row>
    <row r="228" spans="1:16" x14ac:dyDescent="0.25">
      <c r="A228" s="61" t="s">
        <v>172</v>
      </c>
      <c r="B228" s="62" t="s">
        <v>3697</v>
      </c>
      <c r="C228" s="62" t="s">
        <v>3481</v>
      </c>
      <c r="D228" s="63">
        <v>43791</v>
      </c>
      <c r="E228" s="63">
        <v>45268</v>
      </c>
      <c r="F228" s="63">
        <v>45362</v>
      </c>
      <c r="G228" s="63">
        <v>45375</v>
      </c>
      <c r="H228" s="59">
        <v>1584</v>
      </c>
      <c r="I228" s="58">
        <v>107</v>
      </c>
      <c r="J228" s="58">
        <v>13</v>
      </c>
      <c r="K228" s="61" t="s">
        <v>36</v>
      </c>
      <c r="L228" s="61" t="s">
        <v>3465</v>
      </c>
      <c r="M228" s="61" t="s">
        <v>43</v>
      </c>
      <c r="N228" s="61" t="s">
        <v>25</v>
      </c>
      <c r="O228" s="61" t="s">
        <v>26</v>
      </c>
      <c r="P228" s="58" t="s">
        <v>20</v>
      </c>
    </row>
    <row r="229" spans="1:16" x14ac:dyDescent="0.25">
      <c r="A229" s="61" t="s">
        <v>4137</v>
      </c>
      <c r="B229" s="62" t="s">
        <v>3705</v>
      </c>
      <c r="C229" s="62" t="s">
        <v>3490</v>
      </c>
      <c r="D229" s="63">
        <v>43791</v>
      </c>
      <c r="E229" s="63">
        <v>45269</v>
      </c>
      <c r="F229" s="62"/>
      <c r="G229" s="63">
        <v>45374</v>
      </c>
      <c r="H229" s="59">
        <v>1583</v>
      </c>
      <c r="I229" s="58">
        <v>105</v>
      </c>
      <c r="J229" s="58"/>
      <c r="K229" s="61" t="s">
        <v>36</v>
      </c>
      <c r="L229" s="61" t="s">
        <v>1677</v>
      </c>
      <c r="M229" s="61" t="s">
        <v>43</v>
      </c>
      <c r="N229" s="61" t="s">
        <v>25</v>
      </c>
      <c r="O229" s="61" t="s">
        <v>26</v>
      </c>
      <c r="P229" s="58" t="s">
        <v>20</v>
      </c>
    </row>
    <row r="230" spans="1:16" x14ac:dyDescent="0.25">
      <c r="A230" s="61" t="s">
        <v>4138</v>
      </c>
      <c r="B230" s="62" t="s">
        <v>4139</v>
      </c>
      <c r="C230" s="62" t="s">
        <v>3458</v>
      </c>
      <c r="D230" s="63">
        <v>43820</v>
      </c>
      <c r="E230" s="63">
        <v>45268</v>
      </c>
      <c r="F230" s="63">
        <v>45369</v>
      </c>
      <c r="G230" s="63">
        <v>45373</v>
      </c>
      <c r="H230" s="59">
        <v>1553</v>
      </c>
      <c r="I230" s="58">
        <v>105</v>
      </c>
      <c r="J230" s="58">
        <v>4</v>
      </c>
      <c r="K230" s="61" t="s">
        <v>30</v>
      </c>
      <c r="L230" s="61" t="s">
        <v>197</v>
      </c>
      <c r="M230" s="61" t="s">
        <v>43</v>
      </c>
      <c r="N230" s="61" t="s">
        <v>25</v>
      </c>
      <c r="O230" s="61" t="s">
        <v>26</v>
      </c>
      <c r="P230" s="58" t="s">
        <v>20</v>
      </c>
    </row>
    <row r="231" spans="1:16" x14ac:dyDescent="0.25">
      <c r="A231" s="61" t="s">
        <v>592</v>
      </c>
      <c r="B231" s="62" t="s">
        <v>4140</v>
      </c>
      <c r="C231" s="62" t="s">
        <v>3461</v>
      </c>
      <c r="D231" s="63">
        <v>43788</v>
      </c>
      <c r="E231" s="63">
        <v>45279</v>
      </c>
      <c r="F231" s="63">
        <v>45366</v>
      </c>
      <c r="G231" s="63">
        <v>45375</v>
      </c>
      <c r="H231" s="59">
        <v>1587</v>
      </c>
      <c r="I231" s="58">
        <v>96</v>
      </c>
      <c r="J231" s="58">
        <v>9</v>
      </c>
      <c r="K231" s="61" t="s">
        <v>593</v>
      </c>
      <c r="L231" s="61" t="s">
        <v>926</v>
      </c>
      <c r="M231" s="61" t="s">
        <v>23</v>
      </c>
      <c r="N231" s="61" t="s">
        <v>25</v>
      </c>
      <c r="O231" s="61" t="s">
        <v>26</v>
      </c>
      <c r="P231" s="58" t="s">
        <v>20</v>
      </c>
    </row>
    <row r="232" spans="1:16" x14ac:dyDescent="0.25">
      <c r="A232" s="61" t="s">
        <v>4141</v>
      </c>
      <c r="B232" s="62" t="s">
        <v>3628</v>
      </c>
      <c r="C232" s="62" t="s">
        <v>3481</v>
      </c>
      <c r="D232" s="63">
        <v>43790</v>
      </c>
      <c r="E232" s="63">
        <v>45647</v>
      </c>
      <c r="F232" s="63">
        <v>45336</v>
      </c>
      <c r="G232" s="63">
        <v>45351</v>
      </c>
      <c r="H232" s="59">
        <v>1561</v>
      </c>
      <c r="I232" s="58">
        <v>-296</v>
      </c>
      <c r="J232" s="58">
        <v>15</v>
      </c>
      <c r="K232" s="61" t="s">
        <v>134</v>
      </c>
      <c r="L232" s="61" t="s">
        <v>272</v>
      </c>
      <c r="M232" s="61" t="s">
        <v>23</v>
      </c>
      <c r="N232" s="61" t="s">
        <v>25</v>
      </c>
      <c r="O232" s="61" t="s">
        <v>26</v>
      </c>
      <c r="P232" s="58" t="s">
        <v>20</v>
      </c>
    </row>
    <row r="233" spans="1:16" x14ac:dyDescent="0.25">
      <c r="A233" s="61" t="s">
        <v>4142</v>
      </c>
      <c r="B233" s="62" t="s">
        <v>3666</v>
      </c>
      <c r="C233" s="62" t="s">
        <v>3472</v>
      </c>
      <c r="D233" s="63">
        <v>43790</v>
      </c>
      <c r="E233" s="63">
        <v>45284</v>
      </c>
      <c r="F233" s="63">
        <v>45341</v>
      </c>
      <c r="G233" s="63">
        <v>45372</v>
      </c>
      <c r="H233" s="59">
        <v>1582</v>
      </c>
      <c r="I233" s="58">
        <v>88</v>
      </c>
      <c r="J233" s="58">
        <v>31</v>
      </c>
      <c r="K233" s="61" t="s">
        <v>134</v>
      </c>
      <c r="L233" s="61" t="s">
        <v>1395</v>
      </c>
      <c r="M233" s="61" t="s">
        <v>23</v>
      </c>
      <c r="N233" s="61" t="s">
        <v>25</v>
      </c>
      <c r="O233" s="61" t="s">
        <v>26</v>
      </c>
      <c r="P233" s="58" t="s">
        <v>20</v>
      </c>
    </row>
    <row r="234" spans="1:16" x14ac:dyDescent="0.25">
      <c r="A234" s="61" t="s">
        <v>920</v>
      </c>
      <c r="B234" s="62" t="s">
        <v>4143</v>
      </c>
      <c r="C234" s="62" t="s">
        <v>3461</v>
      </c>
      <c r="D234" s="63">
        <v>43791</v>
      </c>
      <c r="E234" s="63">
        <v>45281</v>
      </c>
      <c r="F234" s="63">
        <v>45363</v>
      </c>
      <c r="G234" s="63">
        <v>45376</v>
      </c>
      <c r="H234" s="59">
        <v>1585</v>
      </c>
      <c r="I234" s="58">
        <v>95</v>
      </c>
      <c r="J234" s="58">
        <v>13</v>
      </c>
      <c r="K234" s="61" t="s">
        <v>410</v>
      </c>
      <c r="L234" s="61" t="s">
        <v>645</v>
      </c>
      <c r="M234" s="61" t="s">
        <v>23</v>
      </c>
      <c r="N234" s="61" t="s">
        <v>25</v>
      </c>
      <c r="O234" s="61" t="s">
        <v>26</v>
      </c>
      <c r="P234" s="58" t="s">
        <v>20</v>
      </c>
    </row>
    <row r="235" spans="1:16" x14ac:dyDescent="0.25">
      <c r="A235" s="61" t="s">
        <v>4144</v>
      </c>
      <c r="B235" s="62" t="s">
        <v>3515</v>
      </c>
      <c r="C235" s="62" t="s">
        <v>4145</v>
      </c>
      <c r="D235" s="63">
        <v>45302</v>
      </c>
      <c r="E235" s="63">
        <v>43788</v>
      </c>
      <c r="F235" s="63">
        <v>45374</v>
      </c>
      <c r="G235" s="63">
        <v>45376</v>
      </c>
      <c r="H235" s="59">
        <v>74</v>
      </c>
      <c r="I235" s="58">
        <v>1588</v>
      </c>
      <c r="J235" s="58">
        <v>2</v>
      </c>
      <c r="K235" s="61" t="s">
        <v>36</v>
      </c>
      <c r="L235" s="61" t="s">
        <v>124</v>
      </c>
      <c r="M235" s="61" t="s">
        <v>23</v>
      </c>
      <c r="N235" s="61" t="s">
        <v>25</v>
      </c>
      <c r="O235" s="61" t="s">
        <v>26</v>
      </c>
      <c r="P235" s="58" t="s">
        <v>20</v>
      </c>
    </row>
    <row r="236" spans="1:16" x14ac:dyDescent="0.25">
      <c r="A236" s="61" t="s">
        <v>4146</v>
      </c>
      <c r="B236" s="62" t="s">
        <v>4147</v>
      </c>
      <c r="C236" s="62" t="s">
        <v>3472</v>
      </c>
      <c r="D236" s="63">
        <v>43757</v>
      </c>
      <c r="E236" s="63">
        <v>45280</v>
      </c>
      <c r="F236" s="63">
        <v>45351</v>
      </c>
      <c r="G236" s="63">
        <v>45376</v>
      </c>
      <c r="H236" s="59">
        <v>1619</v>
      </c>
      <c r="I236" s="58">
        <v>96</v>
      </c>
      <c r="J236" s="58">
        <v>25</v>
      </c>
      <c r="K236" s="61" t="s">
        <v>253</v>
      </c>
      <c r="L236" s="61" t="s">
        <v>415</v>
      </c>
      <c r="M236" s="61" t="s">
        <v>23</v>
      </c>
      <c r="N236" s="61" t="s">
        <v>25</v>
      </c>
      <c r="O236" s="61" t="s">
        <v>26</v>
      </c>
      <c r="P236" s="58" t="s">
        <v>20</v>
      </c>
    </row>
    <row r="237" spans="1:16" x14ac:dyDescent="0.25">
      <c r="A237" s="61" t="s">
        <v>3218</v>
      </c>
      <c r="B237" s="62" t="s">
        <v>3751</v>
      </c>
      <c r="C237" s="62" t="s">
        <v>4118</v>
      </c>
      <c r="D237" s="63">
        <v>43790</v>
      </c>
      <c r="E237" s="63">
        <v>45349</v>
      </c>
      <c r="F237" s="63">
        <v>45356</v>
      </c>
      <c r="G237" s="63">
        <v>45372</v>
      </c>
      <c r="H237" s="59">
        <v>1582</v>
      </c>
      <c r="I237" s="58">
        <v>23</v>
      </c>
      <c r="J237" s="58">
        <v>16</v>
      </c>
      <c r="K237" s="61" t="s">
        <v>36</v>
      </c>
      <c r="L237" s="61" t="s">
        <v>173</v>
      </c>
      <c r="M237" s="61" t="s">
        <v>23</v>
      </c>
      <c r="N237" s="61" t="s">
        <v>25</v>
      </c>
      <c r="O237" s="61" t="s">
        <v>26</v>
      </c>
      <c r="P237" s="58" t="s">
        <v>20</v>
      </c>
    </row>
    <row r="238" spans="1:16" x14ac:dyDescent="0.25">
      <c r="A238" s="61" t="s">
        <v>4148</v>
      </c>
      <c r="B238" s="62" t="s">
        <v>4106</v>
      </c>
      <c r="C238" s="62" t="s">
        <v>3481</v>
      </c>
      <c r="D238" s="63">
        <v>43790</v>
      </c>
      <c r="E238" s="63">
        <v>45281</v>
      </c>
      <c r="F238" s="63">
        <v>45366</v>
      </c>
      <c r="G238" s="63">
        <v>45372</v>
      </c>
      <c r="H238" s="59">
        <v>1582</v>
      </c>
      <c r="I238" s="58">
        <v>91</v>
      </c>
      <c r="J238" s="58">
        <v>6</v>
      </c>
      <c r="K238" s="61" t="s">
        <v>253</v>
      </c>
      <c r="L238" s="61" t="s">
        <v>867</v>
      </c>
      <c r="M238" s="61" t="s">
        <v>23</v>
      </c>
      <c r="N238" s="61" t="s">
        <v>25</v>
      </c>
      <c r="O238" s="61" t="s">
        <v>26</v>
      </c>
      <c r="P238" s="58" t="s">
        <v>20</v>
      </c>
    </row>
    <row r="239" spans="1:16" x14ac:dyDescent="0.25">
      <c r="A239" s="61" t="s">
        <v>4149</v>
      </c>
      <c r="B239" s="62" t="s">
        <v>3525</v>
      </c>
      <c r="C239" s="62" t="s">
        <v>3495</v>
      </c>
      <c r="D239" s="63">
        <v>43790</v>
      </c>
      <c r="E239" s="63">
        <v>45268</v>
      </c>
      <c r="F239" s="63">
        <v>45316</v>
      </c>
      <c r="G239" s="63">
        <v>45328</v>
      </c>
      <c r="H239" s="59">
        <v>1538</v>
      </c>
      <c r="I239" s="58">
        <v>60</v>
      </c>
      <c r="J239" s="58">
        <v>12</v>
      </c>
      <c r="K239" s="61" t="s">
        <v>36</v>
      </c>
      <c r="L239" s="61" t="s">
        <v>363</v>
      </c>
      <c r="M239" s="61" t="s">
        <v>23</v>
      </c>
      <c r="N239" s="61" t="s">
        <v>25</v>
      </c>
      <c r="O239" s="61" t="s">
        <v>26</v>
      </c>
      <c r="P239" s="58" t="s">
        <v>20</v>
      </c>
    </row>
    <row r="240" spans="1:16" x14ac:dyDescent="0.25">
      <c r="A240" s="61" t="s">
        <v>924</v>
      </c>
      <c r="B240" s="62" t="s">
        <v>3751</v>
      </c>
      <c r="C240" s="62" t="s">
        <v>3472</v>
      </c>
      <c r="D240" s="63">
        <v>43790</v>
      </c>
      <c r="E240" s="63">
        <v>45276</v>
      </c>
      <c r="F240" s="63">
        <v>45364</v>
      </c>
      <c r="G240" s="63">
        <v>45375</v>
      </c>
      <c r="H240" s="59">
        <v>1585</v>
      </c>
      <c r="I240" s="58">
        <v>99</v>
      </c>
      <c r="J240" s="58">
        <v>11</v>
      </c>
      <c r="K240" s="61" t="s">
        <v>593</v>
      </c>
      <c r="L240" s="61" t="s">
        <v>594</v>
      </c>
      <c r="M240" s="61" t="s">
        <v>23</v>
      </c>
      <c r="N240" s="61" t="s">
        <v>25</v>
      </c>
      <c r="O240" s="61" t="s">
        <v>26</v>
      </c>
      <c r="P240" s="58" t="s">
        <v>20</v>
      </c>
    </row>
    <row r="241" spans="1:16" x14ac:dyDescent="0.25">
      <c r="A241" s="61" t="s">
        <v>4150</v>
      </c>
      <c r="B241" s="62" t="s">
        <v>3666</v>
      </c>
      <c r="C241" s="62" t="s">
        <v>4151</v>
      </c>
      <c r="D241" s="64">
        <v>43770</v>
      </c>
      <c r="E241" s="63">
        <v>45279</v>
      </c>
      <c r="F241" s="63">
        <v>45357</v>
      </c>
      <c r="G241" s="63">
        <v>45357</v>
      </c>
      <c r="H241" s="59">
        <v>1587</v>
      </c>
      <c r="I241" s="58">
        <v>78</v>
      </c>
      <c r="J241" s="58">
        <v>0</v>
      </c>
      <c r="K241" s="61" t="s">
        <v>450</v>
      </c>
      <c r="L241" s="61" t="s">
        <v>1768</v>
      </c>
      <c r="M241" s="61" t="s">
        <v>23</v>
      </c>
      <c r="N241" s="61" t="s">
        <v>25</v>
      </c>
      <c r="O241" s="61" t="s">
        <v>26</v>
      </c>
      <c r="P241" s="58" t="s">
        <v>20</v>
      </c>
    </row>
    <row r="242" spans="1:16" x14ac:dyDescent="0.25">
      <c r="A242" s="61" t="s">
        <v>1563</v>
      </c>
      <c r="B242" s="62" t="s">
        <v>4110</v>
      </c>
      <c r="C242" s="62" t="s">
        <v>3458</v>
      </c>
      <c r="D242" s="63">
        <v>43791</v>
      </c>
      <c r="E242" s="63">
        <v>45289</v>
      </c>
      <c r="F242" s="63">
        <v>45373</v>
      </c>
      <c r="G242" s="63">
        <v>45377</v>
      </c>
      <c r="H242" s="59">
        <v>1586</v>
      </c>
      <c r="I242" s="58">
        <v>88</v>
      </c>
      <c r="J242" s="58">
        <v>4</v>
      </c>
      <c r="K242" s="61" t="s">
        <v>238</v>
      </c>
      <c r="L242" s="61" t="s">
        <v>1564</v>
      </c>
      <c r="M242" s="61" t="s">
        <v>23</v>
      </c>
      <c r="N242" s="61" t="s">
        <v>25</v>
      </c>
      <c r="O242" s="61" t="s">
        <v>26</v>
      </c>
      <c r="P242" s="58" t="s">
        <v>20</v>
      </c>
    </row>
    <row r="243" spans="1:16" x14ac:dyDescent="0.25">
      <c r="A243" s="61" t="s">
        <v>4152</v>
      </c>
      <c r="B243" s="62" t="s">
        <v>3697</v>
      </c>
      <c r="C243" s="62" t="s">
        <v>3481</v>
      </c>
      <c r="D243" s="62" t="s">
        <v>4153</v>
      </c>
      <c r="E243" s="63">
        <v>45268</v>
      </c>
      <c r="F243" s="63">
        <v>45373</v>
      </c>
      <c r="G243" s="63">
        <v>45376</v>
      </c>
      <c r="H243" s="59"/>
      <c r="I243" s="58">
        <v>108</v>
      </c>
      <c r="J243" s="58">
        <v>3</v>
      </c>
      <c r="K243" s="61" t="s">
        <v>36</v>
      </c>
      <c r="L243" s="61" t="s">
        <v>3465</v>
      </c>
      <c r="M243" s="61" t="s">
        <v>43</v>
      </c>
      <c r="N243" s="61" t="s">
        <v>25</v>
      </c>
      <c r="O243" s="61" t="s">
        <v>26</v>
      </c>
      <c r="P243" s="58" t="s">
        <v>20</v>
      </c>
    </row>
    <row r="244" spans="1:16" x14ac:dyDescent="0.25">
      <c r="A244" s="61" t="s">
        <v>1509</v>
      </c>
      <c r="B244" s="62" t="s">
        <v>3751</v>
      </c>
      <c r="C244" s="62" t="s">
        <v>3472</v>
      </c>
      <c r="D244" s="63">
        <v>43791</v>
      </c>
      <c r="E244" s="63">
        <v>45289</v>
      </c>
      <c r="F244" s="63">
        <v>45361</v>
      </c>
      <c r="G244" s="63">
        <v>45378</v>
      </c>
      <c r="H244" s="59">
        <v>1587</v>
      </c>
      <c r="I244" s="58">
        <v>89</v>
      </c>
      <c r="J244" s="58">
        <v>17</v>
      </c>
      <c r="K244" s="61" t="s">
        <v>134</v>
      </c>
      <c r="L244" s="61" t="s">
        <v>1510</v>
      </c>
      <c r="M244" s="61" t="s">
        <v>23</v>
      </c>
      <c r="N244" s="61" t="s">
        <v>25</v>
      </c>
      <c r="O244" s="61" t="s">
        <v>26</v>
      </c>
      <c r="P244" s="58" t="s">
        <v>20</v>
      </c>
    </row>
    <row r="245" spans="1:16" x14ac:dyDescent="0.25">
      <c r="A245" s="61" t="s">
        <v>4154</v>
      </c>
      <c r="B245" s="62" t="s">
        <v>3725</v>
      </c>
      <c r="C245" s="62" t="s">
        <v>3503</v>
      </c>
      <c r="D245" s="63">
        <v>43791</v>
      </c>
      <c r="E245" s="63">
        <v>45292</v>
      </c>
      <c r="F245" s="63">
        <v>45363</v>
      </c>
      <c r="G245" s="63">
        <v>45375</v>
      </c>
      <c r="H245" s="59">
        <v>1584</v>
      </c>
      <c r="I245" s="58">
        <v>83</v>
      </c>
      <c r="J245" s="58">
        <v>12</v>
      </c>
      <c r="K245" s="61" t="s">
        <v>36</v>
      </c>
      <c r="L245" s="61" t="s">
        <v>177</v>
      </c>
      <c r="M245" s="61" t="s">
        <v>23</v>
      </c>
      <c r="N245" s="61" t="s">
        <v>25</v>
      </c>
      <c r="O245" s="61" t="s">
        <v>26</v>
      </c>
      <c r="P245" s="58" t="s">
        <v>20</v>
      </c>
    </row>
    <row r="246" spans="1:16" x14ac:dyDescent="0.25">
      <c r="A246" s="61" t="s">
        <v>1405</v>
      </c>
      <c r="B246" s="62" t="s">
        <v>4155</v>
      </c>
      <c r="C246" s="62" t="s">
        <v>3481</v>
      </c>
      <c r="D246" s="63">
        <v>43790</v>
      </c>
      <c r="E246" s="63">
        <v>45281</v>
      </c>
      <c r="F246" s="63">
        <v>45006</v>
      </c>
      <c r="G246" s="63">
        <v>45378</v>
      </c>
      <c r="H246" s="59">
        <v>1588</v>
      </c>
      <c r="I246" s="58">
        <v>97</v>
      </c>
      <c r="J246" s="58">
        <v>372</v>
      </c>
      <c r="K246" s="61" t="s">
        <v>588</v>
      </c>
      <c r="L246" s="61" t="s">
        <v>2933</v>
      </c>
      <c r="M246" s="61" t="s">
        <v>23</v>
      </c>
      <c r="N246" s="61" t="s">
        <v>25</v>
      </c>
      <c r="O246" s="61" t="s">
        <v>26</v>
      </c>
      <c r="P246" s="58" t="s">
        <v>20</v>
      </c>
    </row>
    <row r="247" spans="1:16" x14ac:dyDescent="0.25">
      <c r="A247" s="61" t="s">
        <v>4156</v>
      </c>
      <c r="B247" s="62" t="s">
        <v>3751</v>
      </c>
      <c r="C247" s="62" t="s">
        <v>4157</v>
      </c>
      <c r="D247" s="63">
        <v>43792</v>
      </c>
      <c r="E247" s="63">
        <v>45349</v>
      </c>
      <c r="F247" s="63">
        <v>45356</v>
      </c>
      <c r="G247" s="63">
        <v>45381</v>
      </c>
      <c r="H247" s="59">
        <v>1589</v>
      </c>
      <c r="I247" s="58">
        <v>32</v>
      </c>
      <c r="J247" s="58">
        <v>25</v>
      </c>
      <c r="K247" s="61" t="s">
        <v>36</v>
      </c>
      <c r="L247" s="61" t="s">
        <v>824</v>
      </c>
      <c r="M247" s="61" t="s">
        <v>23</v>
      </c>
      <c r="N247" s="61" t="s">
        <v>25</v>
      </c>
      <c r="O247" s="61" t="s">
        <v>26</v>
      </c>
      <c r="P247" s="58" t="s">
        <v>20</v>
      </c>
    </row>
    <row r="248" spans="1:16" x14ac:dyDescent="0.25">
      <c r="A248" s="61" t="s">
        <v>4158</v>
      </c>
      <c r="B248" s="62" t="s">
        <v>3751</v>
      </c>
      <c r="C248" s="62" t="s">
        <v>3468</v>
      </c>
      <c r="D248" s="65">
        <v>43790</v>
      </c>
      <c r="E248" s="63">
        <v>45295</v>
      </c>
      <c r="F248" s="63">
        <v>45366</v>
      </c>
      <c r="G248" s="63">
        <v>45371</v>
      </c>
      <c r="H248" s="59">
        <v>1581</v>
      </c>
      <c r="I248" s="58">
        <v>76</v>
      </c>
      <c r="J248" s="58">
        <v>5</v>
      </c>
      <c r="K248" s="61" t="s">
        <v>36</v>
      </c>
      <c r="L248" s="61" t="s">
        <v>213</v>
      </c>
      <c r="M248" s="61" t="s">
        <v>23</v>
      </c>
      <c r="N248" s="61" t="s">
        <v>25</v>
      </c>
      <c r="O248" s="61" t="s">
        <v>26</v>
      </c>
      <c r="P248" s="58" t="s">
        <v>20</v>
      </c>
    </row>
    <row r="249" spans="1:16" x14ac:dyDescent="0.25">
      <c r="A249" s="61" t="s">
        <v>587</v>
      </c>
      <c r="B249" s="62" t="s">
        <v>3759</v>
      </c>
      <c r="C249" s="62" t="s">
        <v>3461</v>
      </c>
      <c r="D249" s="62" t="s">
        <v>4159</v>
      </c>
      <c r="E249" s="63">
        <v>45649</v>
      </c>
      <c r="F249" s="63">
        <v>41711</v>
      </c>
      <c r="G249" s="63">
        <v>45378</v>
      </c>
      <c r="H249" s="59"/>
      <c r="I249" s="58">
        <v>-271</v>
      </c>
      <c r="J249" s="58">
        <v>3667</v>
      </c>
      <c r="K249" s="61" t="s">
        <v>588</v>
      </c>
      <c r="L249" s="61" t="s">
        <v>4160</v>
      </c>
      <c r="M249" s="61" t="s">
        <v>23</v>
      </c>
      <c r="N249" s="61" t="s">
        <v>25</v>
      </c>
      <c r="O249" s="61" t="s">
        <v>26</v>
      </c>
      <c r="P249" s="58" t="s">
        <v>20</v>
      </c>
    </row>
    <row r="250" spans="1:16" x14ac:dyDescent="0.25">
      <c r="A250" s="61" t="s">
        <v>2782</v>
      </c>
      <c r="B250" s="62" t="s">
        <v>3694</v>
      </c>
      <c r="C250" s="62" t="s">
        <v>3481</v>
      </c>
      <c r="D250" s="63">
        <v>43788</v>
      </c>
      <c r="E250" s="63">
        <v>45286</v>
      </c>
      <c r="F250" s="63">
        <v>45351</v>
      </c>
      <c r="G250" s="63">
        <v>45368</v>
      </c>
      <c r="H250" s="59">
        <v>1580</v>
      </c>
      <c r="I250" s="58">
        <v>82</v>
      </c>
      <c r="J250" s="58">
        <v>17</v>
      </c>
      <c r="K250" s="61" t="s">
        <v>134</v>
      </c>
      <c r="L250" s="61" t="s">
        <v>25</v>
      </c>
      <c r="M250" s="61" t="s">
        <v>23</v>
      </c>
      <c r="N250" s="61" t="s">
        <v>25</v>
      </c>
      <c r="O250" s="61" t="s">
        <v>26</v>
      </c>
      <c r="P250" s="58" t="s">
        <v>20</v>
      </c>
    </row>
    <row r="251" spans="1:16" x14ac:dyDescent="0.25">
      <c r="A251" s="61" t="s">
        <v>4161</v>
      </c>
      <c r="B251" s="62" t="s">
        <v>3725</v>
      </c>
      <c r="C251" s="62" t="s">
        <v>3468</v>
      </c>
      <c r="D251" s="63">
        <v>43790</v>
      </c>
      <c r="E251" s="63">
        <v>45294</v>
      </c>
      <c r="F251" s="63">
        <v>45366</v>
      </c>
      <c r="G251" s="63">
        <v>45378</v>
      </c>
      <c r="H251" s="59">
        <v>1588</v>
      </c>
      <c r="I251" s="58">
        <v>84</v>
      </c>
      <c r="J251" s="58">
        <v>12</v>
      </c>
      <c r="K251" s="61" t="s">
        <v>36</v>
      </c>
      <c r="L251" s="61" t="s">
        <v>152</v>
      </c>
      <c r="M251" s="61" t="s">
        <v>23</v>
      </c>
      <c r="N251" s="61" t="s">
        <v>25</v>
      </c>
      <c r="O251" s="61" t="s">
        <v>26</v>
      </c>
      <c r="P251" s="58" t="s">
        <v>20</v>
      </c>
    </row>
    <row r="252" spans="1:16" x14ac:dyDescent="0.25">
      <c r="A252" s="61" t="s">
        <v>1310</v>
      </c>
      <c r="B252" s="62" t="s">
        <v>4139</v>
      </c>
      <c r="C252" s="62" t="s">
        <v>3495</v>
      </c>
      <c r="D252" s="63">
        <v>43790</v>
      </c>
      <c r="E252" s="63">
        <v>45652</v>
      </c>
      <c r="F252" s="63">
        <v>45369</v>
      </c>
      <c r="G252" s="63">
        <v>45378</v>
      </c>
      <c r="H252" s="59">
        <v>1588</v>
      </c>
      <c r="I252" s="58">
        <v>-274</v>
      </c>
      <c r="J252" s="58">
        <v>9</v>
      </c>
      <c r="K252" s="61" t="s">
        <v>698</v>
      </c>
      <c r="L252" s="61" t="s">
        <v>197</v>
      </c>
      <c r="M252" s="61" t="s">
        <v>23</v>
      </c>
      <c r="N252" s="61" t="s">
        <v>25</v>
      </c>
      <c r="O252" s="61" t="s">
        <v>26</v>
      </c>
      <c r="P252" s="58" t="s">
        <v>20</v>
      </c>
    </row>
    <row r="253" spans="1:16" x14ac:dyDescent="0.25">
      <c r="A253" s="61" t="s">
        <v>1612</v>
      </c>
      <c r="B253" s="62" t="s">
        <v>4162</v>
      </c>
      <c r="C253" s="62" t="s">
        <v>3495</v>
      </c>
      <c r="D253" s="63">
        <v>43790</v>
      </c>
      <c r="E253" s="63">
        <v>45291</v>
      </c>
      <c r="F253" s="63">
        <v>45364</v>
      </c>
      <c r="G253" s="63">
        <v>45377</v>
      </c>
      <c r="H253" s="59">
        <v>1587</v>
      </c>
      <c r="I253" s="58">
        <v>86</v>
      </c>
      <c r="J253" s="58">
        <v>13</v>
      </c>
      <c r="K253" s="61" t="s">
        <v>36</v>
      </c>
      <c r="L253" s="61" t="s">
        <v>25</v>
      </c>
      <c r="M253" s="61" t="s">
        <v>23</v>
      </c>
      <c r="N253" s="61" t="s">
        <v>25</v>
      </c>
      <c r="O253" s="61" t="s">
        <v>26</v>
      </c>
      <c r="P253" s="58" t="s">
        <v>20</v>
      </c>
    </row>
    <row r="254" spans="1:16" x14ac:dyDescent="0.25">
      <c r="A254" s="61" t="s">
        <v>3129</v>
      </c>
      <c r="B254" s="62" t="s">
        <v>3566</v>
      </c>
      <c r="C254" s="62" t="s">
        <v>4157</v>
      </c>
      <c r="D254" s="63">
        <v>43792</v>
      </c>
      <c r="E254" s="63">
        <v>45344</v>
      </c>
      <c r="F254" s="63">
        <v>45376</v>
      </c>
      <c r="G254" s="63">
        <v>45378</v>
      </c>
      <c r="H254" s="59">
        <v>1586</v>
      </c>
      <c r="I254" s="58">
        <v>34</v>
      </c>
      <c r="J254" s="58">
        <v>2</v>
      </c>
      <c r="K254" s="61" t="s">
        <v>36</v>
      </c>
      <c r="L254" s="61" t="s">
        <v>25</v>
      </c>
      <c r="M254" s="61" t="s">
        <v>43</v>
      </c>
      <c r="N254" s="61" t="s">
        <v>25</v>
      </c>
      <c r="O254" s="61" t="s">
        <v>26</v>
      </c>
      <c r="P254" s="58" t="s">
        <v>20</v>
      </c>
    </row>
    <row r="255" spans="1:16" x14ac:dyDescent="0.25">
      <c r="A255" s="61" t="s">
        <v>4163</v>
      </c>
      <c r="B255" s="62" t="s">
        <v>3666</v>
      </c>
      <c r="C255" s="62" t="s">
        <v>3481</v>
      </c>
      <c r="D255" s="63">
        <v>43791</v>
      </c>
      <c r="E255" s="63">
        <v>45280</v>
      </c>
      <c r="F255" s="63">
        <v>45370</v>
      </c>
      <c r="G255" s="63">
        <v>45379</v>
      </c>
      <c r="H255" s="59">
        <v>1588</v>
      </c>
      <c r="I255" s="58">
        <v>99</v>
      </c>
      <c r="J255" s="58">
        <v>9</v>
      </c>
      <c r="K255" s="61" t="s">
        <v>36</v>
      </c>
      <c r="L255" s="61" t="s">
        <v>25</v>
      </c>
      <c r="M255" s="61" t="s">
        <v>23</v>
      </c>
      <c r="N255" s="61" t="s">
        <v>25</v>
      </c>
      <c r="O255" s="61" t="s">
        <v>26</v>
      </c>
      <c r="P255" s="58" t="s">
        <v>20</v>
      </c>
    </row>
    <row r="256" spans="1:16" x14ac:dyDescent="0.25">
      <c r="A256" s="61" t="s">
        <v>77</v>
      </c>
      <c r="B256" s="62" t="s">
        <v>4164</v>
      </c>
      <c r="C256" s="62" t="s">
        <v>3461</v>
      </c>
      <c r="D256" s="63">
        <v>43790</v>
      </c>
      <c r="E256" s="63">
        <v>45268</v>
      </c>
      <c r="F256" s="63">
        <v>45364</v>
      </c>
      <c r="G256" s="63">
        <v>45378</v>
      </c>
      <c r="H256" s="59">
        <v>1588</v>
      </c>
      <c r="I256" s="58">
        <v>110</v>
      </c>
      <c r="J256" s="58">
        <v>14</v>
      </c>
      <c r="K256" s="61" t="s">
        <v>36</v>
      </c>
      <c r="L256" s="61" t="s">
        <v>363</v>
      </c>
      <c r="M256" s="61" t="s">
        <v>43</v>
      </c>
      <c r="N256" s="61" t="s">
        <v>25</v>
      </c>
      <c r="O256" s="61" t="s">
        <v>26</v>
      </c>
      <c r="P256" s="58" t="s">
        <v>20</v>
      </c>
    </row>
    <row r="257" spans="1:16" x14ac:dyDescent="0.25">
      <c r="A257" s="61" t="s">
        <v>2537</v>
      </c>
      <c r="B257" s="62" t="s">
        <v>4110</v>
      </c>
      <c r="C257" s="62" t="s">
        <v>3461</v>
      </c>
      <c r="D257" s="62" t="s">
        <v>4165</v>
      </c>
      <c r="E257" s="63">
        <v>45280</v>
      </c>
      <c r="F257" s="62"/>
      <c r="G257" s="63">
        <v>45377</v>
      </c>
      <c r="H257" s="59"/>
      <c r="I257" s="58">
        <v>97</v>
      </c>
      <c r="J257" s="58"/>
      <c r="K257" s="61" t="s">
        <v>1035</v>
      </c>
      <c r="L257" s="61" t="s">
        <v>4166</v>
      </c>
      <c r="M257" s="61" t="s">
        <v>23</v>
      </c>
      <c r="N257" s="61" t="s">
        <v>25</v>
      </c>
      <c r="O257" s="61" t="s">
        <v>26</v>
      </c>
      <c r="P257" s="58" t="s">
        <v>20</v>
      </c>
    </row>
    <row r="258" spans="1:16" x14ac:dyDescent="0.25">
      <c r="A258" s="61" t="s">
        <v>4167</v>
      </c>
      <c r="B258" s="62" t="s">
        <v>3697</v>
      </c>
      <c r="C258" s="62" t="s">
        <v>3461</v>
      </c>
      <c r="D258" s="63">
        <v>43791</v>
      </c>
      <c r="E258" s="63">
        <v>45268</v>
      </c>
      <c r="F258" s="63">
        <v>45375</v>
      </c>
      <c r="G258" s="63">
        <v>45379</v>
      </c>
      <c r="H258" s="59">
        <v>1588</v>
      </c>
      <c r="I258" s="58">
        <v>111</v>
      </c>
      <c r="J258" s="58">
        <v>4</v>
      </c>
      <c r="K258" s="61" t="s">
        <v>30</v>
      </c>
      <c r="L258" s="61" t="s">
        <v>831</v>
      </c>
      <c r="M258" s="61" t="s">
        <v>43</v>
      </c>
      <c r="N258" s="61" t="s">
        <v>25</v>
      </c>
      <c r="O258" s="61" t="s">
        <v>26</v>
      </c>
      <c r="P258" s="58" t="s">
        <v>20</v>
      </c>
    </row>
    <row r="259" spans="1:16" x14ac:dyDescent="0.25">
      <c r="A259" s="61" t="s">
        <v>2610</v>
      </c>
      <c r="B259" s="62" t="s">
        <v>4143</v>
      </c>
      <c r="C259" s="62" t="s">
        <v>3458</v>
      </c>
      <c r="D259" s="63">
        <v>43790</v>
      </c>
      <c r="E259" s="63">
        <v>45293</v>
      </c>
      <c r="F259" s="63">
        <v>45369</v>
      </c>
      <c r="G259" s="63">
        <v>45379</v>
      </c>
      <c r="H259" s="59">
        <v>1589</v>
      </c>
      <c r="I259" s="58">
        <v>86</v>
      </c>
      <c r="J259" s="58">
        <v>10</v>
      </c>
      <c r="K259" s="61" t="s">
        <v>36</v>
      </c>
      <c r="L259" s="61" t="s">
        <v>617</v>
      </c>
      <c r="M259" s="61" t="s">
        <v>23</v>
      </c>
      <c r="N259" s="61" t="s">
        <v>25</v>
      </c>
      <c r="O259" s="61" t="s">
        <v>26</v>
      </c>
      <c r="P259" s="58" t="s">
        <v>20</v>
      </c>
    </row>
    <row r="260" spans="1:16" x14ac:dyDescent="0.25">
      <c r="A260" s="61" t="s">
        <v>3003</v>
      </c>
      <c r="B260" s="62" t="s">
        <v>3761</v>
      </c>
      <c r="C260" s="62" t="s">
        <v>4157</v>
      </c>
      <c r="D260" s="63">
        <v>43790</v>
      </c>
      <c r="E260" s="63">
        <v>45345</v>
      </c>
      <c r="F260" s="63">
        <v>45369</v>
      </c>
      <c r="G260" s="63">
        <v>45379</v>
      </c>
      <c r="H260" s="59">
        <v>1589</v>
      </c>
      <c r="I260" s="58">
        <v>34</v>
      </c>
      <c r="J260" s="58">
        <v>10</v>
      </c>
      <c r="K260" s="61" t="s">
        <v>36</v>
      </c>
      <c r="L260" s="61" t="s">
        <v>824</v>
      </c>
      <c r="M260" s="61" t="s">
        <v>23</v>
      </c>
      <c r="N260" s="61" t="s">
        <v>25</v>
      </c>
      <c r="O260" s="61" t="s">
        <v>26</v>
      </c>
      <c r="P260" s="58" t="s">
        <v>20</v>
      </c>
    </row>
    <row r="261" spans="1:16" x14ac:dyDescent="0.25">
      <c r="A261" s="61" t="s">
        <v>826</v>
      </c>
      <c r="B261" s="62" t="s">
        <v>4168</v>
      </c>
      <c r="C261" s="62" t="s">
        <v>4169</v>
      </c>
      <c r="D261" s="63">
        <v>43791</v>
      </c>
      <c r="E261" s="63">
        <v>45281</v>
      </c>
      <c r="F261" s="63">
        <v>45371</v>
      </c>
      <c r="G261" s="63">
        <v>45378</v>
      </c>
      <c r="H261" s="59">
        <v>1587</v>
      </c>
      <c r="I261" s="58">
        <v>97</v>
      </c>
      <c r="J261" s="58">
        <v>7</v>
      </c>
      <c r="K261" s="61" t="s">
        <v>440</v>
      </c>
      <c r="L261" s="61" t="s">
        <v>4170</v>
      </c>
      <c r="M261" s="61" t="s">
        <v>23</v>
      </c>
      <c r="N261" s="61" t="s">
        <v>25</v>
      </c>
      <c r="O261" s="61" t="s">
        <v>26</v>
      </c>
      <c r="P261" s="58" t="s">
        <v>20</v>
      </c>
    </row>
    <row r="262" spans="1:16" x14ac:dyDescent="0.25">
      <c r="A262" s="61" t="s">
        <v>4171</v>
      </c>
      <c r="B262" s="62" t="s">
        <v>4136</v>
      </c>
      <c r="C262" s="62" t="s">
        <v>3472</v>
      </c>
      <c r="D262" s="62" t="s">
        <v>4172</v>
      </c>
      <c r="E262" s="63">
        <v>45298</v>
      </c>
      <c r="F262" s="63">
        <v>45373</v>
      </c>
      <c r="G262" s="63">
        <v>45379</v>
      </c>
      <c r="H262" s="59"/>
      <c r="I262" s="58">
        <v>81</v>
      </c>
      <c r="J262" s="58">
        <v>6</v>
      </c>
      <c r="K262" s="61" t="s">
        <v>30</v>
      </c>
      <c r="L262" s="61" t="s">
        <v>4173</v>
      </c>
      <c r="M262" s="61" t="s">
        <v>23</v>
      </c>
      <c r="N262" s="61" t="s">
        <v>25</v>
      </c>
      <c r="O262" s="61" t="s">
        <v>26</v>
      </c>
      <c r="P262" s="58" t="s">
        <v>20</v>
      </c>
    </row>
    <row r="263" spans="1:16" x14ac:dyDescent="0.25">
      <c r="A263" s="61" t="s">
        <v>1858</v>
      </c>
      <c r="B263" s="62" t="s">
        <v>4174</v>
      </c>
      <c r="C263" s="62" t="s">
        <v>3461</v>
      </c>
      <c r="D263" s="63">
        <v>43790</v>
      </c>
      <c r="E263" s="63">
        <v>45279</v>
      </c>
      <c r="F263" s="63">
        <v>45372</v>
      </c>
      <c r="G263" s="63">
        <v>45379</v>
      </c>
      <c r="H263" s="59">
        <v>1589</v>
      </c>
      <c r="I263" s="58">
        <v>100</v>
      </c>
      <c r="J263" s="58">
        <v>7</v>
      </c>
      <c r="K263" s="61" t="s">
        <v>593</v>
      </c>
      <c r="L263" s="61" t="s">
        <v>594</v>
      </c>
      <c r="M263" s="61" t="s">
        <v>23</v>
      </c>
      <c r="N263" s="61" t="s">
        <v>25</v>
      </c>
      <c r="O263" s="61" t="s">
        <v>26</v>
      </c>
      <c r="P263" s="58" t="s">
        <v>20</v>
      </c>
    </row>
    <row r="264" spans="1:16" x14ac:dyDescent="0.25">
      <c r="A264" s="61" t="s">
        <v>3288</v>
      </c>
      <c r="B264" s="62" t="s">
        <v>4139</v>
      </c>
      <c r="C264" s="62" t="s">
        <v>3503</v>
      </c>
      <c r="D264" s="63">
        <v>45251</v>
      </c>
      <c r="E264" s="63">
        <v>45281</v>
      </c>
      <c r="F264" s="63">
        <v>45364</v>
      </c>
      <c r="G264" s="63">
        <v>45373</v>
      </c>
      <c r="H264" s="59">
        <v>122</v>
      </c>
      <c r="I264" s="58">
        <v>92</v>
      </c>
      <c r="J264" s="58">
        <v>9</v>
      </c>
      <c r="K264" s="61" t="s">
        <v>253</v>
      </c>
      <c r="L264" s="61" t="s">
        <v>4175</v>
      </c>
      <c r="M264" s="61" t="s">
        <v>23</v>
      </c>
      <c r="N264" s="61" t="s">
        <v>25</v>
      </c>
      <c r="O264" s="61" t="s">
        <v>26</v>
      </c>
      <c r="P264" s="58" t="s">
        <v>20</v>
      </c>
    </row>
    <row r="265" spans="1:16" x14ac:dyDescent="0.25">
      <c r="A265" s="61" t="s">
        <v>3782</v>
      </c>
      <c r="B265" s="62" t="s">
        <v>4143</v>
      </c>
      <c r="C265" s="62" t="s">
        <v>4176</v>
      </c>
      <c r="D265" s="63">
        <v>43790</v>
      </c>
      <c r="E265" s="63">
        <v>45300</v>
      </c>
      <c r="F265" s="62"/>
      <c r="G265" s="63">
        <v>45380</v>
      </c>
      <c r="H265" s="59">
        <v>1590</v>
      </c>
      <c r="I265" s="58">
        <v>80</v>
      </c>
      <c r="J265" s="58"/>
      <c r="K265" s="61" t="s">
        <v>36</v>
      </c>
      <c r="L265" s="61"/>
      <c r="M265" s="61" t="s">
        <v>23</v>
      </c>
      <c r="N265" s="61" t="s">
        <v>25</v>
      </c>
      <c r="O265" s="61" t="s">
        <v>26</v>
      </c>
      <c r="P265" s="58" t="s">
        <v>20</v>
      </c>
    </row>
    <row r="266" spans="1:16" x14ac:dyDescent="0.25">
      <c r="A266" s="61" t="s">
        <v>4177</v>
      </c>
      <c r="B266" s="62" t="s">
        <v>3713</v>
      </c>
      <c r="C266" s="62" t="s">
        <v>3461</v>
      </c>
      <c r="D266" s="63">
        <v>43790</v>
      </c>
      <c r="E266" s="63">
        <v>45324</v>
      </c>
      <c r="F266" s="63">
        <v>45353</v>
      </c>
      <c r="G266" s="63">
        <v>45372</v>
      </c>
      <c r="H266" s="59">
        <v>1582</v>
      </c>
      <c r="I266" s="58">
        <v>48</v>
      </c>
      <c r="J266" s="58">
        <v>19</v>
      </c>
      <c r="K266" s="61" t="s">
        <v>36</v>
      </c>
      <c r="L266" s="61" t="s">
        <v>173</v>
      </c>
      <c r="M266" s="61" t="s">
        <v>23</v>
      </c>
      <c r="N266" s="61" t="s">
        <v>25</v>
      </c>
      <c r="O266" s="61" t="s">
        <v>26</v>
      </c>
      <c r="P266" s="58" t="s">
        <v>20</v>
      </c>
    </row>
    <row r="267" spans="1:16" x14ac:dyDescent="0.25">
      <c r="A267" s="61" t="s">
        <v>3797</v>
      </c>
      <c r="B267" s="62" t="s">
        <v>3707</v>
      </c>
      <c r="C267" s="62" t="s">
        <v>4178</v>
      </c>
      <c r="D267" s="63">
        <v>43793</v>
      </c>
      <c r="E267" s="63">
        <v>45372</v>
      </c>
      <c r="F267" s="63">
        <v>45378</v>
      </c>
      <c r="G267" s="63">
        <v>45380</v>
      </c>
      <c r="H267" s="59">
        <v>1587</v>
      </c>
      <c r="I267" s="58">
        <v>8</v>
      </c>
      <c r="J267" s="58">
        <v>2</v>
      </c>
      <c r="K267" s="61" t="s">
        <v>36</v>
      </c>
      <c r="L267" s="61" t="s">
        <v>173</v>
      </c>
      <c r="M267" s="61" t="s">
        <v>23</v>
      </c>
      <c r="N267" s="61" t="s">
        <v>25</v>
      </c>
      <c r="O267" s="61" t="s">
        <v>26</v>
      </c>
      <c r="P267" s="58" t="s">
        <v>20</v>
      </c>
    </row>
    <row r="268" spans="1:16" x14ac:dyDescent="0.25">
      <c r="A268" s="61" t="s">
        <v>2901</v>
      </c>
      <c r="B268" s="62" t="s">
        <v>3759</v>
      </c>
      <c r="C268" s="62" t="s">
        <v>3461</v>
      </c>
      <c r="D268" s="63">
        <v>43791</v>
      </c>
      <c r="E268" s="63">
        <v>45279</v>
      </c>
      <c r="F268" s="63">
        <v>45365</v>
      </c>
      <c r="G268" s="63">
        <v>45380</v>
      </c>
      <c r="H268" s="59">
        <v>1589</v>
      </c>
      <c r="I268" s="58">
        <v>101</v>
      </c>
      <c r="J268" s="58">
        <v>15</v>
      </c>
      <c r="K268" s="61" t="s">
        <v>660</v>
      </c>
      <c r="L268" s="61" t="s">
        <v>661</v>
      </c>
      <c r="M268" s="61" t="s">
        <v>23</v>
      </c>
      <c r="N268" s="61" t="s">
        <v>25</v>
      </c>
      <c r="O268" s="61" t="s">
        <v>26</v>
      </c>
      <c r="P268" s="58" t="s">
        <v>20</v>
      </c>
    </row>
    <row r="269" spans="1:16" x14ac:dyDescent="0.25">
      <c r="A269" s="61" t="s">
        <v>4179</v>
      </c>
      <c r="B269" s="62" t="s">
        <v>3707</v>
      </c>
      <c r="C269" s="62" t="s">
        <v>4180</v>
      </c>
      <c r="D269" s="63">
        <v>43515</v>
      </c>
      <c r="E269" s="63">
        <v>45268</v>
      </c>
      <c r="F269" s="63">
        <v>45380</v>
      </c>
      <c r="G269" s="63">
        <v>45380</v>
      </c>
      <c r="H269" s="59">
        <v>1865</v>
      </c>
      <c r="I269" s="58">
        <v>112</v>
      </c>
      <c r="J269" s="58">
        <v>0</v>
      </c>
      <c r="K269" s="61" t="s">
        <v>36</v>
      </c>
      <c r="L269" s="61" t="s">
        <v>4181</v>
      </c>
      <c r="M269" s="61" t="s">
        <v>23</v>
      </c>
      <c r="N269" s="61" t="s">
        <v>25</v>
      </c>
      <c r="O269" s="61" t="s">
        <v>26</v>
      </c>
      <c r="P269" s="58" t="s">
        <v>20</v>
      </c>
    </row>
    <row r="270" spans="1:16" x14ac:dyDescent="0.25">
      <c r="A270" s="61" t="s">
        <v>4182</v>
      </c>
      <c r="B270" s="62" t="s">
        <v>3707</v>
      </c>
      <c r="C270" s="62" t="s">
        <v>3481</v>
      </c>
      <c r="D270" s="63">
        <v>43790</v>
      </c>
      <c r="E270" s="63">
        <v>45291</v>
      </c>
      <c r="F270" s="63">
        <v>45373</v>
      </c>
      <c r="G270" s="63">
        <v>45380</v>
      </c>
      <c r="H270" s="59">
        <v>1590</v>
      </c>
      <c r="I270" s="58">
        <v>89</v>
      </c>
      <c r="J270" s="58">
        <v>7</v>
      </c>
      <c r="K270" s="61" t="s">
        <v>36</v>
      </c>
      <c r="L270" s="61" t="s">
        <v>173</v>
      </c>
      <c r="M270" s="61" t="s">
        <v>23</v>
      </c>
      <c r="N270" s="61" t="s">
        <v>25</v>
      </c>
      <c r="O270" s="61" t="s">
        <v>26</v>
      </c>
      <c r="P270" s="58" t="s">
        <v>20</v>
      </c>
    </row>
    <row r="271" spans="1:16" x14ac:dyDescent="0.25">
      <c r="A271" s="61" t="s">
        <v>4183</v>
      </c>
      <c r="B271" s="62" t="s">
        <v>3759</v>
      </c>
      <c r="C271" s="62" t="s">
        <v>3481</v>
      </c>
      <c r="D271" s="63">
        <v>43791</v>
      </c>
      <c r="E271" s="63">
        <v>48934</v>
      </c>
      <c r="F271" s="63">
        <v>45365</v>
      </c>
      <c r="G271" s="63">
        <v>45380</v>
      </c>
      <c r="H271" s="59">
        <v>1589</v>
      </c>
      <c r="I271" s="58">
        <v>-3554</v>
      </c>
      <c r="J271" s="58">
        <v>15</v>
      </c>
      <c r="K271" s="61" t="s">
        <v>119</v>
      </c>
      <c r="L271" s="61" t="s">
        <v>4184</v>
      </c>
      <c r="M271" s="61" t="s">
        <v>23</v>
      </c>
      <c r="N271" s="61" t="s">
        <v>25</v>
      </c>
      <c r="O271" s="61" t="s">
        <v>26</v>
      </c>
      <c r="P271" s="58" t="s">
        <v>20</v>
      </c>
    </row>
    <row r="272" spans="1:16" x14ac:dyDescent="0.25">
      <c r="A272" s="61" t="s">
        <v>221</v>
      </c>
      <c r="B272" s="62" t="s">
        <v>3525</v>
      </c>
      <c r="C272" s="62" t="s">
        <v>3490</v>
      </c>
      <c r="D272" s="63">
        <v>43780</v>
      </c>
      <c r="E272" s="63">
        <v>45271</v>
      </c>
      <c r="F272" s="63">
        <v>45333</v>
      </c>
      <c r="G272" s="63">
        <v>45343</v>
      </c>
      <c r="H272" s="59">
        <v>1563</v>
      </c>
      <c r="I272" s="58">
        <v>72</v>
      </c>
      <c r="J272" s="58">
        <v>10</v>
      </c>
      <c r="K272" s="61" t="s">
        <v>36</v>
      </c>
      <c r="L272" s="61" t="s">
        <v>173</v>
      </c>
      <c r="M272" s="61" t="s">
        <v>23</v>
      </c>
      <c r="N272" s="61" t="s">
        <v>25</v>
      </c>
      <c r="O272" s="61" t="s">
        <v>26</v>
      </c>
      <c r="P272" s="58" t="s">
        <v>20</v>
      </c>
    </row>
    <row r="273" spans="1:16" x14ac:dyDescent="0.25">
      <c r="A273" s="61" t="s">
        <v>4185</v>
      </c>
      <c r="B273" s="62" t="s">
        <v>3566</v>
      </c>
      <c r="C273" s="62" t="s">
        <v>3503</v>
      </c>
      <c r="D273" s="63">
        <v>43791</v>
      </c>
      <c r="E273" s="63">
        <v>45269</v>
      </c>
      <c r="F273" s="62"/>
      <c r="G273" s="63">
        <v>45346</v>
      </c>
      <c r="H273" s="59">
        <v>1555</v>
      </c>
      <c r="I273" s="58">
        <v>77</v>
      </c>
      <c r="J273" s="58"/>
      <c r="K273" s="61" t="s">
        <v>36</v>
      </c>
      <c r="L273" s="61" t="s">
        <v>70</v>
      </c>
      <c r="M273" s="61" t="s">
        <v>23</v>
      </c>
      <c r="N273" s="61" t="s">
        <v>25</v>
      </c>
      <c r="O273" s="61" t="s">
        <v>26</v>
      </c>
      <c r="P273" s="58" t="s">
        <v>20</v>
      </c>
    </row>
    <row r="274" spans="1:16" x14ac:dyDescent="0.25">
      <c r="A274" s="61" t="s">
        <v>527</v>
      </c>
      <c r="B274" s="62" t="s">
        <v>4186</v>
      </c>
      <c r="C274" s="62" t="s">
        <v>3472</v>
      </c>
      <c r="D274" s="63">
        <v>43790</v>
      </c>
      <c r="E274" s="63">
        <v>45275</v>
      </c>
      <c r="F274" s="63">
        <v>45378</v>
      </c>
      <c r="G274" s="63">
        <v>45380</v>
      </c>
      <c r="H274" s="59">
        <v>1590</v>
      </c>
      <c r="I274" s="58">
        <v>105</v>
      </c>
      <c r="J274" s="58">
        <v>2</v>
      </c>
      <c r="K274" s="61" t="s">
        <v>528</v>
      </c>
      <c r="L274" s="66">
        <v>45380</v>
      </c>
      <c r="M274" s="61" t="s">
        <v>23</v>
      </c>
      <c r="N274" s="61" t="s">
        <v>25</v>
      </c>
      <c r="O274" s="61" t="s">
        <v>26</v>
      </c>
      <c r="P274" s="58" t="s">
        <v>20</v>
      </c>
    </row>
    <row r="275" spans="1:16" x14ac:dyDescent="0.25">
      <c r="A275" s="61" t="s">
        <v>545</v>
      </c>
      <c r="B275" s="62" t="s">
        <v>4164</v>
      </c>
      <c r="C275" s="62" t="s">
        <v>3490</v>
      </c>
      <c r="D275" s="63">
        <v>43790</v>
      </c>
      <c r="E275" s="63">
        <v>45269</v>
      </c>
      <c r="F275" s="63">
        <v>45369</v>
      </c>
      <c r="G275" s="63">
        <v>45379</v>
      </c>
      <c r="H275" s="59">
        <v>1589</v>
      </c>
      <c r="I275" s="58">
        <v>110</v>
      </c>
      <c r="J275" s="58">
        <v>10</v>
      </c>
      <c r="K275" s="61" t="s">
        <v>36</v>
      </c>
      <c r="L275" s="61" t="s">
        <v>173</v>
      </c>
      <c r="M275" s="61" t="s">
        <v>43</v>
      </c>
      <c r="N275" s="61" t="s">
        <v>25</v>
      </c>
      <c r="O275" s="61" t="s">
        <v>26</v>
      </c>
      <c r="P275" s="58" t="s">
        <v>20</v>
      </c>
    </row>
    <row r="276" spans="1:16" x14ac:dyDescent="0.25">
      <c r="A276" s="61" t="s">
        <v>4187</v>
      </c>
      <c r="B276" s="62" t="s">
        <v>4174</v>
      </c>
      <c r="C276" s="62" t="s">
        <v>3472</v>
      </c>
      <c r="D276" s="62" t="s">
        <v>4188</v>
      </c>
      <c r="E276" s="63">
        <v>45281</v>
      </c>
      <c r="F276" s="63">
        <v>45372</v>
      </c>
      <c r="G276" s="63">
        <v>45380</v>
      </c>
      <c r="H276" s="59"/>
      <c r="I276" s="58">
        <v>99</v>
      </c>
      <c r="J276" s="58">
        <v>8</v>
      </c>
      <c r="K276" s="61" t="s">
        <v>1289</v>
      </c>
      <c r="L276" s="61" t="s">
        <v>4189</v>
      </c>
      <c r="M276" s="61" t="s">
        <v>23</v>
      </c>
      <c r="N276" s="61" t="s">
        <v>25</v>
      </c>
      <c r="O276" s="61" t="s">
        <v>26</v>
      </c>
      <c r="P276" s="58" t="s">
        <v>20</v>
      </c>
    </row>
    <row r="277" spans="1:16" x14ac:dyDescent="0.25">
      <c r="A277" s="61" t="s">
        <v>540</v>
      </c>
      <c r="B277" s="62" t="s">
        <v>4186</v>
      </c>
      <c r="C277" s="62" t="s">
        <v>3490</v>
      </c>
      <c r="D277" s="63">
        <v>43790</v>
      </c>
      <c r="E277" s="63">
        <v>45268</v>
      </c>
      <c r="F277" s="63">
        <v>45379</v>
      </c>
      <c r="G277" s="63">
        <v>45381</v>
      </c>
      <c r="H277" s="59">
        <v>1591</v>
      </c>
      <c r="I277" s="58">
        <v>113</v>
      </c>
      <c r="J277" s="58">
        <v>2</v>
      </c>
      <c r="K277" s="61" t="s">
        <v>30</v>
      </c>
      <c r="L277" s="61" t="s">
        <v>541</v>
      </c>
      <c r="M277" s="61" t="s">
        <v>43</v>
      </c>
      <c r="N277" s="61" t="s">
        <v>25</v>
      </c>
      <c r="O277" s="61" t="s">
        <v>26</v>
      </c>
      <c r="P277" s="58" t="s">
        <v>20</v>
      </c>
    </row>
    <row r="278" spans="1:16" x14ac:dyDescent="0.25">
      <c r="A278" s="61" t="s">
        <v>385</v>
      </c>
      <c r="B278" s="62" t="s">
        <v>3705</v>
      </c>
      <c r="C278" s="62" t="s">
        <v>3472</v>
      </c>
      <c r="D278" s="64">
        <v>43770</v>
      </c>
      <c r="E278" s="63">
        <v>45269</v>
      </c>
      <c r="F278" s="63">
        <v>45370</v>
      </c>
      <c r="G278" s="63">
        <v>45375</v>
      </c>
      <c r="H278" s="59">
        <v>1605</v>
      </c>
      <c r="I278" s="58">
        <v>106</v>
      </c>
      <c r="J278" s="58">
        <v>5</v>
      </c>
      <c r="K278" s="61" t="s">
        <v>36</v>
      </c>
      <c r="L278" s="61" t="s">
        <v>3465</v>
      </c>
      <c r="M278" s="61" t="s">
        <v>43</v>
      </c>
      <c r="N278" s="61" t="s">
        <v>25</v>
      </c>
      <c r="O278" s="61" t="s">
        <v>26</v>
      </c>
      <c r="P278" s="58" t="s">
        <v>20</v>
      </c>
    </row>
    <row r="279" spans="1:16" x14ac:dyDescent="0.25">
      <c r="A279" s="61" t="s">
        <v>4190</v>
      </c>
      <c r="B279" s="62" t="s">
        <v>4168</v>
      </c>
      <c r="C279" s="62" t="s">
        <v>3570</v>
      </c>
      <c r="D279" s="65">
        <v>43791</v>
      </c>
      <c r="E279" s="63">
        <v>45300</v>
      </c>
      <c r="F279" s="63">
        <v>45377</v>
      </c>
      <c r="G279" s="63">
        <v>45381</v>
      </c>
      <c r="H279" s="59">
        <v>1590</v>
      </c>
      <c r="I279" s="58">
        <v>81</v>
      </c>
      <c r="J279" s="58">
        <v>4</v>
      </c>
      <c r="K279" s="61" t="s">
        <v>30</v>
      </c>
      <c r="L279" s="61" t="s">
        <v>4191</v>
      </c>
      <c r="M279" s="61" t="s">
        <v>23</v>
      </c>
      <c r="N279" s="61" t="s">
        <v>25</v>
      </c>
      <c r="O279" s="61" t="s">
        <v>26</v>
      </c>
      <c r="P279" s="58" t="s">
        <v>20</v>
      </c>
    </row>
    <row r="280" spans="1:16" x14ac:dyDescent="0.25">
      <c r="A280" s="61" t="s">
        <v>1558</v>
      </c>
      <c r="B280" s="62" t="s">
        <v>4192</v>
      </c>
      <c r="C280" s="62" t="s">
        <v>728</v>
      </c>
      <c r="D280" s="63">
        <v>43778</v>
      </c>
      <c r="E280" s="63">
        <v>45639</v>
      </c>
      <c r="F280" s="63">
        <v>45377</v>
      </c>
      <c r="G280" s="63">
        <v>45380</v>
      </c>
      <c r="H280" s="59">
        <v>1602</v>
      </c>
      <c r="I280" s="58">
        <v>-259</v>
      </c>
      <c r="J280" s="58">
        <v>3</v>
      </c>
      <c r="K280" s="61" t="s">
        <v>30</v>
      </c>
      <c r="L280" s="61" t="s">
        <v>170</v>
      </c>
      <c r="M280" s="61" t="s">
        <v>23</v>
      </c>
      <c r="N280" s="61" t="s">
        <v>25</v>
      </c>
      <c r="O280" s="61" t="s">
        <v>26</v>
      </c>
      <c r="P280" s="58" t="s">
        <v>20</v>
      </c>
    </row>
    <row r="281" spans="1:16" x14ac:dyDescent="0.25">
      <c r="A281" s="61" t="s">
        <v>1335</v>
      </c>
      <c r="B281" s="62" t="s">
        <v>4164</v>
      </c>
      <c r="C281" s="62" t="s">
        <v>3458</v>
      </c>
      <c r="D281" s="63">
        <v>43790</v>
      </c>
      <c r="E281" s="63">
        <v>45269</v>
      </c>
      <c r="F281" s="63">
        <v>45362</v>
      </c>
      <c r="G281" s="63">
        <v>45377</v>
      </c>
      <c r="H281" s="59">
        <v>1587</v>
      </c>
      <c r="I281" s="58">
        <v>108</v>
      </c>
      <c r="J281" s="58">
        <v>15</v>
      </c>
      <c r="K281" s="61" t="s">
        <v>36</v>
      </c>
      <c r="L281" s="61" t="s">
        <v>4193</v>
      </c>
      <c r="M281" s="61" t="s">
        <v>43</v>
      </c>
      <c r="N281" s="61" t="s">
        <v>25</v>
      </c>
      <c r="O281" s="61" t="s">
        <v>20</v>
      </c>
      <c r="P281" s="58" t="s">
        <v>20</v>
      </c>
    </row>
    <row r="282" spans="1:16" x14ac:dyDescent="0.25">
      <c r="A282" s="61" t="s">
        <v>4194</v>
      </c>
      <c r="B282" s="62" t="s">
        <v>4120</v>
      </c>
      <c r="C282" s="62" t="s">
        <v>3461</v>
      </c>
      <c r="D282" s="63">
        <v>43790</v>
      </c>
      <c r="E282" s="63">
        <v>45279</v>
      </c>
      <c r="F282" s="63">
        <v>45368</v>
      </c>
      <c r="G282" s="63">
        <v>45381</v>
      </c>
      <c r="H282" s="59">
        <v>1591</v>
      </c>
      <c r="I282" s="58">
        <v>102</v>
      </c>
      <c r="J282" s="58">
        <v>13</v>
      </c>
      <c r="K282" s="61" t="s">
        <v>528</v>
      </c>
      <c r="L282" s="61" t="s">
        <v>116</v>
      </c>
      <c r="M282" s="61" t="s">
        <v>23</v>
      </c>
      <c r="N282" s="61" t="s">
        <v>25</v>
      </c>
      <c r="O282" s="61" t="s">
        <v>26</v>
      </c>
      <c r="P282" s="58" t="s">
        <v>20</v>
      </c>
    </row>
    <row r="283" spans="1:16" x14ac:dyDescent="0.25">
      <c r="A283" s="61" t="s">
        <v>4195</v>
      </c>
      <c r="B283" s="62" t="s">
        <v>3751</v>
      </c>
      <c r="C283" s="62" t="s">
        <v>3461</v>
      </c>
      <c r="D283" s="63">
        <v>43788</v>
      </c>
      <c r="E283" s="63">
        <v>45279</v>
      </c>
      <c r="F283" s="63">
        <v>45357</v>
      </c>
      <c r="G283" s="63">
        <v>45371</v>
      </c>
      <c r="H283" s="59">
        <v>1583</v>
      </c>
      <c r="I283" s="58">
        <v>92</v>
      </c>
      <c r="J283" s="58">
        <v>14</v>
      </c>
      <c r="K283" s="61" t="s">
        <v>440</v>
      </c>
      <c r="L283" s="61" t="s">
        <v>672</v>
      </c>
      <c r="M283" s="61" t="s">
        <v>23</v>
      </c>
      <c r="N283" s="61" t="s">
        <v>25</v>
      </c>
      <c r="O283" s="61" t="s">
        <v>26</v>
      </c>
      <c r="P283" s="58" t="s">
        <v>20</v>
      </c>
    </row>
    <row r="284" spans="1:16" x14ac:dyDescent="0.25">
      <c r="A284" s="61" t="s">
        <v>4196</v>
      </c>
      <c r="B284" s="62" t="s">
        <v>3697</v>
      </c>
      <c r="C284" s="62" t="s">
        <v>3481</v>
      </c>
      <c r="D284" s="63">
        <v>43791</v>
      </c>
      <c r="E284" s="63">
        <v>45269</v>
      </c>
      <c r="F284" s="63">
        <v>45382</v>
      </c>
      <c r="G284" s="63">
        <v>45382</v>
      </c>
      <c r="H284" s="59">
        <v>1591</v>
      </c>
      <c r="I284" s="58">
        <v>113</v>
      </c>
      <c r="J284" s="58">
        <v>0</v>
      </c>
      <c r="K284" s="61" t="s">
        <v>36</v>
      </c>
      <c r="L284" s="61" t="s">
        <v>213</v>
      </c>
      <c r="M284" s="61" t="s">
        <v>43</v>
      </c>
      <c r="N284" s="61" t="s">
        <v>25</v>
      </c>
      <c r="O284" s="61" t="s">
        <v>26</v>
      </c>
      <c r="P284" s="58" t="s">
        <v>20</v>
      </c>
    </row>
    <row r="285" spans="1:16" x14ac:dyDescent="0.25">
      <c r="A285" s="61" t="s">
        <v>4197</v>
      </c>
      <c r="B285" s="62" t="s">
        <v>3569</v>
      </c>
      <c r="C285" s="62" t="s">
        <v>3522</v>
      </c>
      <c r="D285" s="63">
        <v>43791</v>
      </c>
      <c r="E285" s="63">
        <v>45286</v>
      </c>
      <c r="F285" s="63">
        <v>45376</v>
      </c>
      <c r="G285" s="63">
        <v>45379</v>
      </c>
      <c r="H285" s="59">
        <v>1588</v>
      </c>
      <c r="I285" s="58">
        <v>93</v>
      </c>
      <c r="J285" s="58">
        <v>3</v>
      </c>
      <c r="K285" s="61" t="s">
        <v>418</v>
      </c>
      <c r="L285" s="61" t="s">
        <v>4198</v>
      </c>
      <c r="M285" s="61" t="s">
        <v>23</v>
      </c>
      <c r="N285" s="61" t="s">
        <v>25</v>
      </c>
      <c r="O285" s="61" t="s">
        <v>26</v>
      </c>
      <c r="P285" s="58" t="s">
        <v>20</v>
      </c>
    </row>
    <row r="286" spans="1:16" x14ac:dyDescent="0.25">
      <c r="A286" s="61" t="s">
        <v>4199</v>
      </c>
      <c r="B286" s="62" t="s">
        <v>3532</v>
      </c>
      <c r="C286" s="62" t="s">
        <v>3461</v>
      </c>
      <c r="D286" s="63">
        <v>43792</v>
      </c>
      <c r="E286" s="63">
        <v>45279</v>
      </c>
      <c r="F286" s="63">
        <v>45314</v>
      </c>
      <c r="G286" s="63">
        <v>45335</v>
      </c>
      <c r="H286" s="59">
        <v>1543</v>
      </c>
      <c r="I286" s="58">
        <v>56</v>
      </c>
      <c r="J286" s="58">
        <v>21</v>
      </c>
      <c r="K286" s="61" t="s">
        <v>134</v>
      </c>
      <c r="L286" s="61" t="s">
        <v>4200</v>
      </c>
      <c r="M286" s="61" t="s">
        <v>23</v>
      </c>
      <c r="N286" s="61" t="s">
        <v>25</v>
      </c>
      <c r="O286" s="61" t="s">
        <v>26</v>
      </c>
      <c r="P286" s="58" t="s">
        <v>20</v>
      </c>
    </row>
    <row r="287" spans="1:16" x14ac:dyDescent="0.25">
      <c r="A287" s="61" t="s">
        <v>787</v>
      </c>
      <c r="B287" s="62" t="s">
        <v>4201</v>
      </c>
      <c r="C287" s="62" t="s">
        <v>3503</v>
      </c>
      <c r="D287" s="63">
        <v>43791</v>
      </c>
      <c r="E287" s="63">
        <v>45281</v>
      </c>
      <c r="F287" s="63">
        <v>45379</v>
      </c>
      <c r="G287" s="63">
        <v>45381</v>
      </c>
      <c r="H287" s="59">
        <v>1590</v>
      </c>
      <c r="I287" s="58">
        <v>100</v>
      </c>
      <c r="J287" s="58">
        <v>2</v>
      </c>
      <c r="K287" s="61" t="s">
        <v>427</v>
      </c>
      <c r="L287" s="61" t="s">
        <v>2712</v>
      </c>
      <c r="M287" s="61" t="s">
        <v>23</v>
      </c>
      <c r="N287" s="61" t="s">
        <v>25</v>
      </c>
      <c r="O287" s="61" t="s">
        <v>26</v>
      </c>
      <c r="P287" s="58" t="s">
        <v>20</v>
      </c>
    </row>
    <row r="288" spans="1:16" x14ac:dyDescent="0.25">
      <c r="A288" s="61" t="s">
        <v>375</v>
      </c>
      <c r="B288" s="62" t="s">
        <v>4202</v>
      </c>
      <c r="C288" s="62" t="s">
        <v>3458</v>
      </c>
      <c r="D288" s="63">
        <v>43791</v>
      </c>
      <c r="E288" s="63">
        <v>45268</v>
      </c>
      <c r="F288" s="63">
        <v>45378</v>
      </c>
      <c r="G288" s="63">
        <v>45381</v>
      </c>
      <c r="H288" s="59">
        <v>1590</v>
      </c>
      <c r="I288" s="58">
        <v>113</v>
      </c>
      <c r="J288" s="58">
        <v>3</v>
      </c>
      <c r="K288" s="61" t="s">
        <v>30</v>
      </c>
      <c r="L288" s="61" t="s">
        <v>4203</v>
      </c>
      <c r="M288" s="61" t="s">
        <v>43</v>
      </c>
      <c r="N288" s="61" t="s">
        <v>25</v>
      </c>
      <c r="O288" s="61" t="s">
        <v>26</v>
      </c>
      <c r="P288" s="58" t="s">
        <v>20</v>
      </c>
    </row>
    <row r="289" spans="1:16" x14ac:dyDescent="0.25">
      <c r="A289" s="61" t="s">
        <v>4204</v>
      </c>
      <c r="B289" s="62" t="s">
        <v>3654</v>
      </c>
      <c r="C289" s="62" t="s">
        <v>3461</v>
      </c>
      <c r="D289" s="62" t="s">
        <v>4205</v>
      </c>
      <c r="E289" s="63">
        <v>45275</v>
      </c>
      <c r="F289" s="63">
        <v>45369</v>
      </c>
      <c r="G289" s="63">
        <v>45366</v>
      </c>
      <c r="H289" s="59"/>
      <c r="I289" s="58">
        <v>91</v>
      </c>
      <c r="J289" s="58">
        <v>-3</v>
      </c>
      <c r="K289" s="61" t="s">
        <v>410</v>
      </c>
      <c r="L289" s="61" t="s">
        <v>4206</v>
      </c>
      <c r="M289" s="61" t="s">
        <v>23</v>
      </c>
      <c r="N289" s="61" t="s">
        <v>25</v>
      </c>
      <c r="O289" s="61" t="s">
        <v>26</v>
      </c>
      <c r="P289" s="58" t="s">
        <v>20</v>
      </c>
    </row>
    <row r="290" spans="1:16" x14ac:dyDescent="0.25">
      <c r="A290" s="61" t="s">
        <v>4207</v>
      </c>
      <c r="B290" s="62" t="s">
        <v>3697</v>
      </c>
      <c r="C290" s="62" t="s">
        <v>3461</v>
      </c>
      <c r="D290" s="62" t="s">
        <v>391</v>
      </c>
      <c r="E290" s="63">
        <v>43790</v>
      </c>
      <c r="F290" s="63">
        <v>45379</v>
      </c>
      <c r="G290" s="63">
        <v>45379</v>
      </c>
      <c r="H290" s="59"/>
      <c r="I290" s="58">
        <v>1589</v>
      </c>
      <c r="J290" s="58">
        <v>0</v>
      </c>
      <c r="K290" s="61" t="s">
        <v>36</v>
      </c>
      <c r="L290" s="61" t="s">
        <v>249</v>
      </c>
      <c r="M290" s="61" t="s">
        <v>43</v>
      </c>
      <c r="N290" s="61" t="s">
        <v>25</v>
      </c>
      <c r="O290" s="61" t="s">
        <v>26</v>
      </c>
      <c r="P290" s="58" t="s">
        <v>20</v>
      </c>
    </row>
    <row r="291" spans="1:16" x14ac:dyDescent="0.25">
      <c r="A291" s="61" t="s">
        <v>4208</v>
      </c>
      <c r="B291" s="62" t="s">
        <v>4209</v>
      </c>
      <c r="C291" s="62" t="s">
        <v>3461</v>
      </c>
      <c r="D291" s="63">
        <v>43792</v>
      </c>
      <c r="E291" s="63">
        <v>45279</v>
      </c>
      <c r="F291" s="63">
        <v>45373</v>
      </c>
      <c r="G291" s="63">
        <v>45381</v>
      </c>
      <c r="H291" s="59">
        <v>1589</v>
      </c>
      <c r="I291" s="58">
        <v>102</v>
      </c>
      <c r="J291" s="58">
        <v>8</v>
      </c>
      <c r="K291" s="61" t="s">
        <v>1041</v>
      </c>
      <c r="L291" s="61" t="s">
        <v>4210</v>
      </c>
      <c r="M291" s="61" t="s">
        <v>23</v>
      </c>
      <c r="N291" s="61" t="s">
        <v>25</v>
      </c>
      <c r="O291" s="61" t="s">
        <v>26</v>
      </c>
      <c r="P291" s="58" t="s">
        <v>20</v>
      </c>
    </row>
    <row r="292" spans="1:16" x14ac:dyDescent="0.25">
      <c r="A292" s="61" t="s">
        <v>444</v>
      </c>
      <c r="B292" s="62" t="s">
        <v>4211</v>
      </c>
      <c r="C292" s="62" t="s">
        <v>3461</v>
      </c>
      <c r="D292" s="62" t="s">
        <v>4212</v>
      </c>
      <c r="E292" s="63">
        <v>45275</v>
      </c>
      <c r="F292" s="63">
        <v>45375</v>
      </c>
      <c r="G292" s="63">
        <v>45381</v>
      </c>
      <c r="H292" s="59">
        <v>1591</v>
      </c>
      <c r="I292" s="58">
        <v>106</v>
      </c>
      <c r="J292" s="58">
        <v>6</v>
      </c>
      <c r="K292" s="61" t="s">
        <v>440</v>
      </c>
      <c r="L292" s="61" t="s">
        <v>1187</v>
      </c>
      <c r="M292" s="61" t="s">
        <v>43</v>
      </c>
      <c r="N292" s="61" t="s">
        <v>25</v>
      </c>
      <c r="O292" s="61" t="s">
        <v>26</v>
      </c>
      <c r="P292" s="58" t="s">
        <v>20</v>
      </c>
    </row>
    <row r="293" spans="1:16" x14ac:dyDescent="0.25">
      <c r="A293" s="61" t="s">
        <v>4213</v>
      </c>
      <c r="B293" s="62" t="s">
        <v>3705</v>
      </c>
      <c r="C293" s="62" t="s">
        <v>3458</v>
      </c>
      <c r="D293" s="62" t="s">
        <v>1848</v>
      </c>
      <c r="E293" s="63">
        <v>45273</v>
      </c>
      <c r="F293" s="63">
        <v>45356</v>
      </c>
      <c r="G293" s="63">
        <v>45379</v>
      </c>
      <c r="H293" s="59"/>
      <c r="I293" s="58">
        <v>106</v>
      </c>
      <c r="J293" s="58">
        <v>23</v>
      </c>
      <c r="K293" s="61" t="s">
        <v>36</v>
      </c>
      <c r="L293" s="61" t="s">
        <v>173</v>
      </c>
      <c r="M293" s="61" t="s">
        <v>43</v>
      </c>
      <c r="N293" s="61" t="s">
        <v>25</v>
      </c>
      <c r="O293" s="61" t="s">
        <v>26</v>
      </c>
      <c r="P293" s="58" t="s">
        <v>20</v>
      </c>
    </row>
    <row r="294" spans="1:16" x14ac:dyDescent="0.25">
      <c r="A294" s="61" t="s">
        <v>1629</v>
      </c>
      <c r="B294" s="62" t="s">
        <v>4168</v>
      </c>
      <c r="C294" s="62" t="s">
        <v>3472</v>
      </c>
      <c r="D294" s="63">
        <v>43790</v>
      </c>
      <c r="E294" s="63">
        <v>45280</v>
      </c>
      <c r="F294" s="63">
        <v>45372</v>
      </c>
      <c r="G294" s="63">
        <v>45380</v>
      </c>
      <c r="H294" s="59">
        <v>1590</v>
      </c>
      <c r="I294" s="58">
        <v>100</v>
      </c>
      <c r="J294" s="58">
        <v>8</v>
      </c>
      <c r="K294" s="61" t="s">
        <v>418</v>
      </c>
      <c r="L294" s="61"/>
      <c r="M294" s="61" t="s">
        <v>23</v>
      </c>
      <c r="N294" s="61" t="s">
        <v>25</v>
      </c>
      <c r="O294" s="61" t="s">
        <v>26</v>
      </c>
      <c r="P294" s="58" t="s">
        <v>20</v>
      </c>
    </row>
    <row r="295" spans="1:16" x14ac:dyDescent="0.25">
      <c r="A295" s="61" t="s">
        <v>4214</v>
      </c>
      <c r="B295" s="62" t="s">
        <v>3705</v>
      </c>
      <c r="C295" s="62" t="s">
        <v>3522</v>
      </c>
      <c r="D295" s="63">
        <v>43791</v>
      </c>
      <c r="E295" s="63">
        <v>45268</v>
      </c>
      <c r="F295" s="62"/>
      <c r="G295" s="63">
        <v>45380</v>
      </c>
      <c r="H295" s="59">
        <v>1589</v>
      </c>
      <c r="I295" s="58">
        <v>112</v>
      </c>
      <c r="J295" s="58"/>
      <c r="K295" s="61" t="s">
        <v>36</v>
      </c>
      <c r="L295" s="61" t="s">
        <v>3465</v>
      </c>
      <c r="M295" s="61" t="s">
        <v>43</v>
      </c>
      <c r="N295" s="61" t="s">
        <v>25</v>
      </c>
      <c r="O295" s="61" t="s">
        <v>26</v>
      </c>
      <c r="P295" s="58" t="s">
        <v>20</v>
      </c>
    </row>
    <row r="296" spans="1:16" x14ac:dyDescent="0.25">
      <c r="A296" s="61" t="s">
        <v>1804</v>
      </c>
      <c r="B296" s="62" t="s">
        <v>3506</v>
      </c>
      <c r="C296" s="62" t="s">
        <v>3458</v>
      </c>
      <c r="D296" s="62" t="s">
        <v>4215</v>
      </c>
      <c r="E296" s="63">
        <v>45288</v>
      </c>
      <c r="F296" s="63">
        <v>45406</v>
      </c>
      <c r="G296" s="63">
        <v>45381</v>
      </c>
      <c r="H296" s="59">
        <v>1591</v>
      </c>
      <c r="I296" s="58">
        <v>93</v>
      </c>
      <c r="J296" s="58">
        <v>-25</v>
      </c>
      <c r="K296" s="61" t="s">
        <v>36</v>
      </c>
      <c r="L296" s="61" t="s">
        <v>4216</v>
      </c>
      <c r="M296" s="61" t="s">
        <v>23</v>
      </c>
      <c r="N296" s="61" t="s">
        <v>25</v>
      </c>
      <c r="O296" s="61" t="s">
        <v>26</v>
      </c>
      <c r="P296" s="58" t="s">
        <v>20</v>
      </c>
    </row>
    <row r="297" spans="1:16" x14ac:dyDescent="0.25">
      <c r="A297" s="61" t="s">
        <v>4217</v>
      </c>
      <c r="B297" s="62" t="s">
        <v>3725</v>
      </c>
      <c r="C297" s="62" t="s">
        <v>3461</v>
      </c>
      <c r="D297" s="62" t="s">
        <v>4088</v>
      </c>
      <c r="E297" s="63">
        <v>43469</v>
      </c>
      <c r="F297" s="63">
        <v>45367</v>
      </c>
      <c r="G297" s="62"/>
      <c r="H297" s="59"/>
      <c r="I297" s="58">
        <v>-728579</v>
      </c>
      <c r="J297" s="58">
        <v>-730477</v>
      </c>
      <c r="K297" s="61" t="s">
        <v>36</v>
      </c>
      <c r="L297" s="61" t="s">
        <v>158</v>
      </c>
      <c r="M297" s="61" t="s">
        <v>23</v>
      </c>
      <c r="N297" s="61" t="s">
        <v>25</v>
      </c>
      <c r="O297" s="61" t="s">
        <v>26</v>
      </c>
      <c r="P297" s="58" t="s">
        <v>20</v>
      </c>
    </row>
    <row r="298" spans="1:16" x14ac:dyDescent="0.25">
      <c r="A298" s="61" t="s">
        <v>4218</v>
      </c>
      <c r="B298" s="62" t="s">
        <v>3569</v>
      </c>
      <c r="C298" s="62"/>
      <c r="D298" s="62">
        <v>2019</v>
      </c>
      <c r="E298" s="63">
        <v>45269</v>
      </c>
      <c r="F298" s="63">
        <v>45374</v>
      </c>
      <c r="G298" s="63">
        <v>45377</v>
      </c>
      <c r="H298" s="59">
        <v>43358</v>
      </c>
      <c r="I298" s="58">
        <v>108</v>
      </c>
      <c r="J298" s="58">
        <v>3</v>
      </c>
      <c r="K298" s="61" t="s">
        <v>36</v>
      </c>
      <c r="L298" s="61" t="s">
        <v>4219</v>
      </c>
      <c r="M298" s="61" t="s">
        <v>43</v>
      </c>
      <c r="N298" s="61" t="s">
        <v>25</v>
      </c>
      <c r="O298" s="61" t="s">
        <v>26</v>
      </c>
      <c r="P298" s="58" t="s">
        <v>20</v>
      </c>
    </row>
    <row r="299" spans="1:16" x14ac:dyDescent="0.25">
      <c r="A299" s="61" t="s">
        <v>2203</v>
      </c>
      <c r="B299" s="62" t="s">
        <v>4140</v>
      </c>
      <c r="C299" s="62" t="s">
        <v>3490</v>
      </c>
      <c r="D299" s="63">
        <v>45291</v>
      </c>
      <c r="E299" s="63">
        <v>45291</v>
      </c>
      <c r="F299" s="63">
        <v>45370</v>
      </c>
      <c r="G299" s="63">
        <v>45374</v>
      </c>
      <c r="H299" s="59">
        <v>83</v>
      </c>
      <c r="I299" s="58">
        <v>83</v>
      </c>
      <c r="J299" s="58">
        <v>4</v>
      </c>
      <c r="K299" s="61" t="s">
        <v>30</v>
      </c>
      <c r="L299" s="61" t="s">
        <v>170</v>
      </c>
      <c r="M299" s="61" t="s">
        <v>23</v>
      </c>
      <c r="N299" s="61" t="s">
        <v>25</v>
      </c>
      <c r="O299" s="61" t="s">
        <v>26</v>
      </c>
      <c r="P299" s="58" t="s">
        <v>20</v>
      </c>
    </row>
    <row r="300" spans="1:16" x14ac:dyDescent="0.25">
      <c r="A300" s="61" t="s">
        <v>4220</v>
      </c>
      <c r="B300" s="62" t="s">
        <v>4139</v>
      </c>
      <c r="C300" s="62" t="s">
        <v>3481</v>
      </c>
      <c r="D300" s="63">
        <v>44521</v>
      </c>
      <c r="E300" s="63">
        <v>45287</v>
      </c>
      <c r="F300" s="63">
        <v>45372</v>
      </c>
      <c r="G300" s="63">
        <v>45385</v>
      </c>
      <c r="H300" s="59">
        <v>864</v>
      </c>
      <c r="I300" s="58">
        <v>98</v>
      </c>
      <c r="J300" s="58">
        <v>13</v>
      </c>
      <c r="K300" s="61" t="s">
        <v>410</v>
      </c>
      <c r="L300" s="61" t="s">
        <v>1881</v>
      </c>
      <c r="M300" s="61" t="s">
        <v>23</v>
      </c>
      <c r="N300" s="61" t="s">
        <v>25</v>
      </c>
      <c r="O300" s="61" t="s">
        <v>26</v>
      </c>
      <c r="P300" s="58" t="s">
        <v>20</v>
      </c>
    </row>
    <row r="301" spans="1:16" x14ac:dyDescent="0.25">
      <c r="A301" s="61" t="s">
        <v>3992</v>
      </c>
      <c r="B301" s="62" t="s">
        <v>4211</v>
      </c>
      <c r="C301" s="62" t="s">
        <v>3490</v>
      </c>
      <c r="D301" s="63">
        <v>43790</v>
      </c>
      <c r="E301" s="63">
        <v>45301</v>
      </c>
      <c r="F301" s="63">
        <v>45410</v>
      </c>
      <c r="G301" s="63">
        <v>45386</v>
      </c>
      <c r="H301" s="59">
        <v>1596</v>
      </c>
      <c r="I301" s="58">
        <v>85</v>
      </c>
      <c r="J301" s="58">
        <v>-24</v>
      </c>
      <c r="K301" s="61" t="s">
        <v>30</v>
      </c>
      <c r="L301" s="61" t="s">
        <v>197</v>
      </c>
      <c r="M301" s="61" t="s">
        <v>23</v>
      </c>
      <c r="N301" s="61" t="s">
        <v>25</v>
      </c>
      <c r="O301" s="61" t="s">
        <v>26</v>
      </c>
      <c r="P301" s="58" t="s">
        <v>20</v>
      </c>
    </row>
    <row r="302" spans="1:16" x14ac:dyDescent="0.25">
      <c r="A302" s="61" t="s">
        <v>4221</v>
      </c>
      <c r="B302" s="62" t="s">
        <v>3761</v>
      </c>
      <c r="C302" s="62" t="s">
        <v>4222</v>
      </c>
      <c r="D302" s="63">
        <v>43798</v>
      </c>
      <c r="E302" s="63">
        <v>45369</v>
      </c>
      <c r="F302" s="63">
        <v>45366</v>
      </c>
      <c r="G302" s="63">
        <v>45375</v>
      </c>
      <c r="H302" s="59">
        <v>1577</v>
      </c>
      <c r="I302" s="58">
        <v>6</v>
      </c>
      <c r="J302" s="58">
        <v>9</v>
      </c>
      <c r="K302" s="61" t="s">
        <v>36</v>
      </c>
      <c r="L302" s="61" t="s">
        <v>173</v>
      </c>
      <c r="M302" s="61" t="s">
        <v>23</v>
      </c>
      <c r="N302" s="61" t="s">
        <v>25</v>
      </c>
      <c r="O302" s="61" t="s">
        <v>26</v>
      </c>
      <c r="P302" s="58" t="s">
        <v>25</v>
      </c>
    </row>
    <row r="303" spans="1:16" x14ac:dyDescent="0.25">
      <c r="A303" s="61" t="s">
        <v>4223</v>
      </c>
      <c r="B303" s="62" t="s">
        <v>4224</v>
      </c>
      <c r="C303" s="62" t="s">
        <v>3570</v>
      </c>
      <c r="D303" s="63">
        <v>43791</v>
      </c>
      <c r="E303" s="63">
        <v>45300</v>
      </c>
      <c r="F303" s="63">
        <v>45385</v>
      </c>
      <c r="G303" s="63">
        <v>45381</v>
      </c>
      <c r="H303" s="59">
        <v>1590</v>
      </c>
      <c r="I303" s="58">
        <v>81</v>
      </c>
      <c r="J303" s="58">
        <v>-4</v>
      </c>
      <c r="K303" s="61" t="s">
        <v>30</v>
      </c>
      <c r="L303" s="61" t="s">
        <v>4225</v>
      </c>
      <c r="M303" s="61" t="s">
        <v>23</v>
      </c>
      <c r="N303" s="61" t="s">
        <v>25</v>
      </c>
      <c r="O303" s="61" t="s">
        <v>311</v>
      </c>
      <c r="P303" s="58" t="s">
        <v>20</v>
      </c>
    </row>
    <row r="304" spans="1:16" x14ac:dyDescent="0.25">
      <c r="A304" s="61" t="s">
        <v>4226</v>
      </c>
      <c r="B304" s="62" t="s">
        <v>4168</v>
      </c>
      <c r="C304" s="62" t="s">
        <v>3570</v>
      </c>
      <c r="D304" s="62" t="s">
        <v>4227</v>
      </c>
      <c r="E304" s="63">
        <v>45301</v>
      </c>
      <c r="F304" s="63">
        <v>45381</v>
      </c>
      <c r="G304" s="63">
        <v>45382</v>
      </c>
      <c r="H304" s="59">
        <v>1582</v>
      </c>
      <c r="I304" s="58">
        <v>81</v>
      </c>
      <c r="J304" s="58">
        <v>1</v>
      </c>
      <c r="K304" s="61" t="s">
        <v>30</v>
      </c>
      <c r="L304" s="61" t="s">
        <v>25</v>
      </c>
      <c r="M304" s="61" t="s">
        <v>23</v>
      </c>
      <c r="N304" s="61" t="s">
        <v>25</v>
      </c>
      <c r="O304" s="61" t="s">
        <v>26</v>
      </c>
      <c r="P304" s="58" t="s">
        <v>20</v>
      </c>
    </row>
    <row r="305" spans="1:16" x14ac:dyDescent="0.25">
      <c r="A305" s="61" t="s">
        <v>650</v>
      </c>
      <c r="B305" s="62" t="s">
        <v>4114</v>
      </c>
      <c r="C305" s="62" t="s">
        <v>3472</v>
      </c>
      <c r="D305" s="62">
        <v>43790</v>
      </c>
      <c r="E305" s="63">
        <v>45279</v>
      </c>
      <c r="F305" s="63">
        <v>45370</v>
      </c>
      <c r="G305" s="63">
        <v>45381</v>
      </c>
      <c r="H305" s="59">
        <v>1591</v>
      </c>
      <c r="I305" s="58">
        <v>102</v>
      </c>
      <c r="J305" s="58">
        <v>11</v>
      </c>
      <c r="K305" s="61" t="s">
        <v>651</v>
      </c>
      <c r="L305" s="61" t="s">
        <v>25</v>
      </c>
      <c r="M305" s="61" t="s">
        <v>23</v>
      </c>
      <c r="N305" s="61" t="s">
        <v>25</v>
      </c>
      <c r="O305" s="61" t="s">
        <v>26</v>
      </c>
      <c r="P305" s="58" t="s">
        <v>20</v>
      </c>
    </row>
    <row r="306" spans="1:16" x14ac:dyDescent="0.25">
      <c r="A306" s="61" t="s">
        <v>4228</v>
      </c>
      <c r="B306" s="62" t="s">
        <v>4120</v>
      </c>
      <c r="C306" s="62" t="s">
        <v>3490</v>
      </c>
      <c r="D306" s="63">
        <v>43788</v>
      </c>
      <c r="E306" s="63">
        <v>45299</v>
      </c>
      <c r="F306" s="63">
        <v>45380</v>
      </c>
      <c r="G306" s="63">
        <v>45383</v>
      </c>
      <c r="H306" s="59">
        <v>1595</v>
      </c>
      <c r="I306" s="58">
        <v>84</v>
      </c>
      <c r="J306" s="58">
        <v>3</v>
      </c>
      <c r="K306" s="61" t="s">
        <v>1073</v>
      </c>
      <c r="L306" s="61" t="s">
        <v>1931</v>
      </c>
      <c r="M306" s="61" t="s">
        <v>23</v>
      </c>
      <c r="N306" s="61" t="s">
        <v>25</v>
      </c>
      <c r="O306" s="61" t="s">
        <v>26</v>
      </c>
      <c r="P306" s="58" t="s">
        <v>20</v>
      </c>
    </row>
    <row r="307" spans="1:16" x14ac:dyDescent="0.25">
      <c r="A307" s="61" t="s">
        <v>4229</v>
      </c>
      <c r="B307" s="62" t="s">
        <v>3488</v>
      </c>
      <c r="C307" s="62" t="s">
        <v>3472</v>
      </c>
      <c r="D307" s="63">
        <v>43790</v>
      </c>
      <c r="E307" s="63">
        <v>45268</v>
      </c>
      <c r="F307" s="63">
        <v>45386</v>
      </c>
      <c r="G307" s="63">
        <v>45390</v>
      </c>
      <c r="H307" s="59">
        <v>1600</v>
      </c>
      <c r="I307" s="58">
        <v>122</v>
      </c>
      <c r="J307" s="58">
        <v>4</v>
      </c>
      <c r="K307" s="61" t="s">
        <v>253</v>
      </c>
      <c r="L307" s="61" t="s">
        <v>2449</v>
      </c>
      <c r="M307" s="61" t="s">
        <v>43</v>
      </c>
      <c r="N307" s="61" t="s">
        <v>25</v>
      </c>
      <c r="O307" s="61" t="s">
        <v>26</v>
      </c>
      <c r="P307" s="58" t="s">
        <v>20</v>
      </c>
    </row>
    <row r="308" spans="1:16" x14ac:dyDescent="0.25">
      <c r="A308" s="61" t="s">
        <v>4230</v>
      </c>
      <c r="B308" s="62" t="s">
        <v>4231</v>
      </c>
      <c r="C308" s="62" t="s">
        <v>3495</v>
      </c>
      <c r="D308" s="63">
        <v>43790</v>
      </c>
      <c r="E308" s="63">
        <v>45300</v>
      </c>
      <c r="F308" s="63">
        <v>45372</v>
      </c>
      <c r="G308" s="63">
        <v>45384</v>
      </c>
      <c r="H308" s="59">
        <v>1594</v>
      </c>
      <c r="I308" s="58">
        <v>84</v>
      </c>
      <c r="J308" s="58">
        <v>12</v>
      </c>
      <c r="K308" s="61" t="s">
        <v>36</v>
      </c>
      <c r="L308" s="61" t="s">
        <v>3032</v>
      </c>
      <c r="M308" s="61" t="s">
        <v>23</v>
      </c>
      <c r="N308" s="61" t="s">
        <v>25</v>
      </c>
      <c r="O308" s="61" t="s">
        <v>26</v>
      </c>
      <c r="P308" s="58" t="s">
        <v>20</v>
      </c>
    </row>
    <row r="309" spans="1:16" x14ac:dyDescent="0.25">
      <c r="A309" s="61" t="s">
        <v>4232</v>
      </c>
      <c r="B309" s="62" t="s">
        <v>4140</v>
      </c>
      <c r="C309" s="62" t="s">
        <v>3472</v>
      </c>
      <c r="D309" s="65">
        <v>43791</v>
      </c>
      <c r="E309" s="63">
        <v>45279</v>
      </c>
      <c r="F309" s="63">
        <v>45371</v>
      </c>
      <c r="G309" s="63">
        <v>45372</v>
      </c>
      <c r="H309" s="59">
        <v>1581</v>
      </c>
      <c r="I309" s="58">
        <v>93</v>
      </c>
      <c r="J309" s="58">
        <v>1</v>
      </c>
      <c r="K309" s="61" t="s">
        <v>486</v>
      </c>
      <c r="L309" s="61" t="s">
        <v>25</v>
      </c>
      <c r="M309" s="61" t="s">
        <v>23</v>
      </c>
      <c r="N309" s="61" t="s">
        <v>25</v>
      </c>
      <c r="O309" s="61" t="s">
        <v>26</v>
      </c>
      <c r="P309" s="58" t="s">
        <v>20</v>
      </c>
    </row>
    <row r="310" spans="1:16" x14ac:dyDescent="0.25">
      <c r="A310" s="61" t="s">
        <v>1377</v>
      </c>
      <c r="B310" s="62" t="s">
        <v>4233</v>
      </c>
      <c r="C310" s="62" t="s">
        <v>3495</v>
      </c>
      <c r="D310" s="63">
        <v>43791</v>
      </c>
      <c r="E310" s="63">
        <v>45287</v>
      </c>
      <c r="F310" s="63">
        <v>45385</v>
      </c>
      <c r="G310" s="63">
        <v>45390</v>
      </c>
      <c r="H310" s="59">
        <v>1599</v>
      </c>
      <c r="I310" s="58">
        <v>103</v>
      </c>
      <c r="J310" s="58">
        <v>5</v>
      </c>
      <c r="K310" s="61" t="s">
        <v>253</v>
      </c>
      <c r="L310" s="61" t="s">
        <v>415</v>
      </c>
      <c r="M310" s="61" t="s">
        <v>23</v>
      </c>
      <c r="N310" s="61" t="s">
        <v>25</v>
      </c>
      <c r="O310" s="61" t="s">
        <v>26</v>
      </c>
      <c r="P310" s="58" t="s">
        <v>20</v>
      </c>
    </row>
    <row r="311" spans="1:16" x14ac:dyDescent="0.25">
      <c r="A311" s="61" t="s">
        <v>2375</v>
      </c>
      <c r="B311" s="62" t="s">
        <v>4120</v>
      </c>
      <c r="C311" s="62" t="s">
        <v>3472</v>
      </c>
      <c r="D311" s="63">
        <v>43791</v>
      </c>
      <c r="E311" s="63">
        <v>45279</v>
      </c>
      <c r="F311" s="63">
        <v>45369</v>
      </c>
      <c r="G311" s="63">
        <v>45390</v>
      </c>
      <c r="H311" s="59">
        <v>1599</v>
      </c>
      <c r="I311" s="58">
        <v>111</v>
      </c>
      <c r="J311" s="58">
        <v>21</v>
      </c>
      <c r="K311" s="61" t="s">
        <v>528</v>
      </c>
      <c r="L311" s="61" t="s">
        <v>2496</v>
      </c>
      <c r="M311" s="61" t="s">
        <v>23</v>
      </c>
      <c r="N311" s="61" t="s">
        <v>25</v>
      </c>
      <c r="O311" s="61" t="s">
        <v>26</v>
      </c>
      <c r="P311" s="58" t="s">
        <v>20</v>
      </c>
    </row>
    <row r="312" spans="1:16" x14ac:dyDescent="0.25">
      <c r="A312" s="61" t="s">
        <v>619</v>
      </c>
      <c r="B312" s="62" t="s">
        <v>4106</v>
      </c>
      <c r="C312" s="62" t="s">
        <v>3472</v>
      </c>
      <c r="D312" s="62">
        <v>43791</v>
      </c>
      <c r="E312" s="63">
        <v>45279</v>
      </c>
      <c r="F312" s="63">
        <v>45365</v>
      </c>
      <c r="G312" s="63">
        <v>45389</v>
      </c>
      <c r="H312" s="59">
        <v>1598</v>
      </c>
      <c r="I312" s="58">
        <v>110</v>
      </c>
      <c r="J312" s="58">
        <v>24</v>
      </c>
      <c r="K312" s="61" t="s">
        <v>620</v>
      </c>
      <c r="L312" s="61" t="s">
        <v>25</v>
      </c>
      <c r="M312" s="61" t="s">
        <v>23</v>
      </c>
      <c r="N312" s="61" t="s">
        <v>25</v>
      </c>
      <c r="O312" s="61" t="s">
        <v>26</v>
      </c>
      <c r="P312" s="58" t="s">
        <v>20</v>
      </c>
    </row>
    <row r="313" spans="1:16" x14ac:dyDescent="0.25">
      <c r="A313" s="61" t="s">
        <v>75</v>
      </c>
      <c r="B313" s="62" t="s">
        <v>3759</v>
      </c>
      <c r="C313" s="62" t="s">
        <v>3472</v>
      </c>
      <c r="D313" s="63">
        <v>43790</v>
      </c>
      <c r="E313" s="63">
        <v>45268</v>
      </c>
      <c r="F313" s="63">
        <v>45390</v>
      </c>
      <c r="G313" s="63">
        <v>45390</v>
      </c>
      <c r="H313" s="59">
        <v>1600</v>
      </c>
      <c r="I313" s="58">
        <v>122</v>
      </c>
      <c r="J313" s="58">
        <v>0</v>
      </c>
      <c r="K313" s="61" t="s">
        <v>36</v>
      </c>
      <c r="L313" s="61" t="s">
        <v>3053</v>
      </c>
      <c r="M313" s="61" t="s">
        <v>43</v>
      </c>
      <c r="N313" s="61" t="s">
        <v>25</v>
      </c>
      <c r="O313" s="61" t="s">
        <v>26</v>
      </c>
      <c r="P313" s="58" t="s">
        <v>20</v>
      </c>
    </row>
    <row r="314" spans="1:16" x14ac:dyDescent="0.25">
      <c r="A314" s="61" t="s">
        <v>836</v>
      </c>
      <c r="B314" s="62" t="s">
        <v>4234</v>
      </c>
      <c r="C314" s="62" t="s">
        <v>3481</v>
      </c>
      <c r="D314" s="62">
        <v>43790</v>
      </c>
      <c r="E314" s="63">
        <v>45281</v>
      </c>
      <c r="F314" s="63">
        <v>45378</v>
      </c>
      <c r="G314" s="63">
        <v>45382</v>
      </c>
      <c r="H314" s="59">
        <v>1592</v>
      </c>
      <c r="I314" s="58">
        <v>101</v>
      </c>
      <c r="J314" s="58">
        <v>4</v>
      </c>
      <c r="K314" s="61" t="s">
        <v>593</v>
      </c>
      <c r="L314" s="61" t="s">
        <v>25</v>
      </c>
      <c r="M314" s="61" t="s">
        <v>23</v>
      </c>
      <c r="N314" s="61" t="s">
        <v>25</v>
      </c>
      <c r="O314" s="61" t="s">
        <v>26</v>
      </c>
      <c r="P314" s="58" t="s">
        <v>20</v>
      </c>
    </row>
    <row r="315" spans="1:16" x14ac:dyDescent="0.25">
      <c r="A315" s="61" t="s">
        <v>3291</v>
      </c>
      <c r="B315" s="62" t="s">
        <v>4235</v>
      </c>
      <c r="C315" s="62" t="s">
        <v>3741</v>
      </c>
      <c r="D315" s="63">
        <v>43821</v>
      </c>
      <c r="E315" s="63">
        <v>45312</v>
      </c>
      <c r="F315" s="63">
        <v>45381</v>
      </c>
      <c r="G315" s="63">
        <v>45394</v>
      </c>
      <c r="H315" s="59">
        <v>1573</v>
      </c>
      <c r="I315" s="58">
        <v>82</v>
      </c>
      <c r="J315" s="58">
        <v>13</v>
      </c>
      <c r="K315" s="61" t="s">
        <v>36</v>
      </c>
      <c r="L315" s="61" t="s">
        <v>4236</v>
      </c>
      <c r="M315" s="61" t="s">
        <v>23</v>
      </c>
      <c r="N315" s="61" t="s">
        <v>25</v>
      </c>
      <c r="O315" s="61" t="s">
        <v>26</v>
      </c>
      <c r="P315" s="58" t="s">
        <v>20</v>
      </c>
    </row>
    <row r="316" spans="1:16" x14ac:dyDescent="0.25">
      <c r="A316" s="61" t="s">
        <v>749</v>
      </c>
      <c r="B316" s="62" t="s">
        <v>4231</v>
      </c>
      <c r="C316" s="62" t="s">
        <v>3458</v>
      </c>
      <c r="D316" s="63">
        <v>43788</v>
      </c>
      <c r="E316" s="63">
        <v>45280</v>
      </c>
      <c r="F316" s="63">
        <v>45380</v>
      </c>
      <c r="G316" s="63">
        <v>45381</v>
      </c>
      <c r="H316" s="59">
        <v>1593</v>
      </c>
      <c r="I316" s="58">
        <v>101</v>
      </c>
      <c r="J316" s="58">
        <v>1</v>
      </c>
      <c r="K316" s="61" t="s">
        <v>450</v>
      </c>
      <c r="L316" s="61" t="s">
        <v>2154</v>
      </c>
      <c r="M316" s="61" t="s">
        <v>23</v>
      </c>
      <c r="N316" s="61" t="s">
        <v>25</v>
      </c>
      <c r="O316" s="61" t="s">
        <v>26</v>
      </c>
      <c r="P316" s="58" t="s">
        <v>20</v>
      </c>
    </row>
    <row r="317" spans="1:16" x14ac:dyDescent="0.25">
      <c r="A317" s="61" t="s">
        <v>1227</v>
      </c>
      <c r="B317" s="62" t="s">
        <v>4237</v>
      </c>
      <c r="C317" s="62" t="s">
        <v>3481</v>
      </c>
      <c r="D317" s="63">
        <v>43790</v>
      </c>
      <c r="E317" s="63">
        <v>45286</v>
      </c>
      <c r="F317" s="63">
        <v>45386</v>
      </c>
      <c r="G317" s="63">
        <v>45391</v>
      </c>
      <c r="H317" s="59">
        <v>1601</v>
      </c>
      <c r="I317" s="58">
        <v>105</v>
      </c>
      <c r="J317" s="58">
        <v>5</v>
      </c>
      <c r="K317" s="61" t="s">
        <v>612</v>
      </c>
      <c r="L317" s="61" t="s">
        <v>4238</v>
      </c>
      <c r="M317" s="61" t="s">
        <v>23</v>
      </c>
      <c r="N317" s="61" t="s">
        <v>25</v>
      </c>
      <c r="O317" s="61" t="s">
        <v>26</v>
      </c>
      <c r="P317" s="58" t="s">
        <v>20</v>
      </c>
    </row>
    <row r="318" spans="1:16" x14ac:dyDescent="0.25">
      <c r="A318" s="61" t="s">
        <v>2161</v>
      </c>
      <c r="B318" s="62" t="s">
        <v>4136</v>
      </c>
      <c r="C318" s="62" t="s">
        <v>3481</v>
      </c>
      <c r="D318" s="62" t="s">
        <v>4215</v>
      </c>
      <c r="E318" s="63">
        <v>45286</v>
      </c>
      <c r="F318" s="63">
        <v>45374</v>
      </c>
      <c r="G318" s="63">
        <v>45391</v>
      </c>
      <c r="H318" s="59">
        <v>1601</v>
      </c>
      <c r="I318" s="58">
        <v>105</v>
      </c>
      <c r="J318" s="58">
        <v>17</v>
      </c>
      <c r="K318" s="61" t="s">
        <v>418</v>
      </c>
      <c r="L318" s="61" t="s">
        <v>4239</v>
      </c>
      <c r="M318" s="61" t="s">
        <v>23</v>
      </c>
      <c r="N318" s="61" t="s">
        <v>25</v>
      </c>
      <c r="O318" s="61" t="s">
        <v>26</v>
      </c>
      <c r="P318" s="58" t="s">
        <v>20</v>
      </c>
    </row>
    <row r="319" spans="1:16" x14ac:dyDescent="0.25">
      <c r="A319" s="61" t="s">
        <v>2047</v>
      </c>
      <c r="B319" s="62" t="s">
        <v>4120</v>
      </c>
      <c r="C319" s="62" t="s">
        <v>3728</v>
      </c>
      <c r="D319" s="62" t="s">
        <v>4240</v>
      </c>
      <c r="E319" s="63">
        <v>45302</v>
      </c>
      <c r="F319" s="63">
        <v>45377</v>
      </c>
      <c r="G319" s="63">
        <v>45391</v>
      </c>
      <c r="H319" s="59"/>
      <c r="I319" s="58">
        <v>89</v>
      </c>
      <c r="J319" s="58">
        <v>14</v>
      </c>
      <c r="K319" s="61" t="s">
        <v>701</v>
      </c>
      <c r="L319" s="61" t="s">
        <v>4241</v>
      </c>
      <c r="M319" s="61" t="s">
        <v>23</v>
      </c>
      <c r="N319" s="61" t="s">
        <v>25</v>
      </c>
      <c r="O319" s="61" t="s">
        <v>26</v>
      </c>
      <c r="P319" s="58" t="s">
        <v>20</v>
      </c>
    </row>
    <row r="320" spans="1:16" x14ac:dyDescent="0.25">
      <c r="A320" s="61" t="s">
        <v>4242</v>
      </c>
      <c r="B320" s="62" t="s">
        <v>4243</v>
      </c>
      <c r="C320" s="62" t="s">
        <v>3490</v>
      </c>
      <c r="D320" s="63">
        <v>43791</v>
      </c>
      <c r="E320" s="63">
        <v>45288</v>
      </c>
      <c r="F320" s="63">
        <v>45332</v>
      </c>
      <c r="G320" s="63">
        <v>45369</v>
      </c>
      <c r="H320" s="59">
        <v>1578</v>
      </c>
      <c r="I320" s="58">
        <v>81</v>
      </c>
      <c r="J320" s="58">
        <v>37</v>
      </c>
      <c r="K320" s="61" t="s">
        <v>134</v>
      </c>
      <c r="L320" s="61" t="s">
        <v>25</v>
      </c>
      <c r="M320" s="61" t="s">
        <v>23</v>
      </c>
      <c r="N320" s="61" t="s">
        <v>25</v>
      </c>
      <c r="O320" s="61" t="s">
        <v>26</v>
      </c>
      <c r="P320" s="58" t="s">
        <v>20</v>
      </c>
    </row>
    <row r="321" spans="1:16" x14ac:dyDescent="0.25">
      <c r="A321" s="61" t="s">
        <v>4244</v>
      </c>
      <c r="B321" s="62" t="s">
        <v>3460</v>
      </c>
      <c r="C321" s="62" t="s">
        <v>4245</v>
      </c>
      <c r="D321" s="63">
        <v>45200</v>
      </c>
      <c r="E321" s="63">
        <v>45268</v>
      </c>
      <c r="F321" s="63">
        <v>45301</v>
      </c>
      <c r="G321" s="63">
        <v>45314</v>
      </c>
      <c r="H321" s="59">
        <v>114</v>
      </c>
      <c r="I321" s="58">
        <v>46</v>
      </c>
      <c r="J321" s="58">
        <v>13</v>
      </c>
      <c r="K321" s="61" t="s">
        <v>36</v>
      </c>
      <c r="L321" s="61" t="s">
        <v>173</v>
      </c>
      <c r="M321" s="61" t="s">
        <v>23</v>
      </c>
      <c r="N321" s="61" t="s">
        <v>25</v>
      </c>
      <c r="O321" s="61" t="s">
        <v>26</v>
      </c>
      <c r="P321" s="58" t="s">
        <v>25</v>
      </c>
    </row>
    <row r="322" spans="1:16" x14ac:dyDescent="0.25">
      <c r="A322" s="61" t="s">
        <v>4246</v>
      </c>
      <c r="B322" s="62" t="s">
        <v>4231</v>
      </c>
      <c r="C322" s="62" t="s">
        <v>3495</v>
      </c>
      <c r="D322" s="63">
        <v>43790</v>
      </c>
      <c r="E322" s="63">
        <v>45288</v>
      </c>
      <c r="F322" s="63">
        <v>45373</v>
      </c>
      <c r="G322" s="63">
        <v>45392</v>
      </c>
      <c r="H322" s="59">
        <v>1602</v>
      </c>
      <c r="I322" s="58">
        <v>104</v>
      </c>
      <c r="J322" s="58">
        <v>19</v>
      </c>
      <c r="K322" s="61" t="s">
        <v>418</v>
      </c>
      <c r="L322" s="61" t="s">
        <v>4247</v>
      </c>
      <c r="M322" s="61" t="s">
        <v>23</v>
      </c>
      <c r="N322" s="61" t="s">
        <v>25</v>
      </c>
      <c r="O322" s="61" t="s">
        <v>26</v>
      </c>
      <c r="P322" s="58" t="s">
        <v>20</v>
      </c>
    </row>
    <row r="323" spans="1:16" x14ac:dyDescent="0.25">
      <c r="A323" s="61" t="s">
        <v>4248</v>
      </c>
      <c r="B323" s="62" t="s">
        <v>4249</v>
      </c>
      <c r="C323" s="62" t="s">
        <v>3570</v>
      </c>
      <c r="D323" s="62" t="s">
        <v>4250</v>
      </c>
      <c r="E323" s="63">
        <v>45304</v>
      </c>
      <c r="F323" s="63">
        <v>45387</v>
      </c>
      <c r="G323" s="63">
        <v>45393</v>
      </c>
      <c r="H323" s="59"/>
      <c r="I323" s="58">
        <v>89</v>
      </c>
      <c r="J323" s="58">
        <v>6</v>
      </c>
      <c r="K323" s="61" t="s">
        <v>30</v>
      </c>
      <c r="L323" s="61" t="s">
        <v>25</v>
      </c>
      <c r="M323" s="61" t="s">
        <v>23</v>
      </c>
      <c r="N323" s="61" t="s">
        <v>25</v>
      </c>
      <c r="O323" s="61" t="s">
        <v>26</v>
      </c>
      <c r="P323" s="58" t="s">
        <v>20</v>
      </c>
    </row>
    <row r="324" spans="1:16" x14ac:dyDescent="0.25">
      <c r="A324" s="61" t="s">
        <v>1403</v>
      </c>
      <c r="B324" s="62" t="s">
        <v>4174</v>
      </c>
      <c r="C324" s="62" t="s">
        <v>3495</v>
      </c>
      <c r="D324" s="63">
        <v>43790</v>
      </c>
      <c r="E324" s="63">
        <v>45286</v>
      </c>
      <c r="F324" s="63">
        <v>45375</v>
      </c>
      <c r="G324" s="63">
        <v>45392</v>
      </c>
      <c r="H324" s="59">
        <v>1602</v>
      </c>
      <c r="I324" s="58">
        <v>106</v>
      </c>
      <c r="J324" s="58">
        <v>17</v>
      </c>
      <c r="K324" s="61" t="s">
        <v>410</v>
      </c>
      <c r="L324" s="61" t="s">
        <v>1952</v>
      </c>
      <c r="M324" s="61" t="s">
        <v>23</v>
      </c>
      <c r="N324" s="61" t="s">
        <v>25</v>
      </c>
      <c r="O324" s="61" t="s">
        <v>26</v>
      </c>
      <c r="P324" s="58" t="s">
        <v>20</v>
      </c>
    </row>
    <row r="325" spans="1:16" x14ac:dyDescent="0.25">
      <c r="A325" s="61" t="s">
        <v>659</v>
      </c>
      <c r="B325" s="62" t="s">
        <v>4120</v>
      </c>
      <c r="C325" s="62" t="s">
        <v>3461</v>
      </c>
      <c r="D325" s="63">
        <v>43790</v>
      </c>
      <c r="E325" s="63">
        <v>45279</v>
      </c>
      <c r="F325" s="63">
        <v>45365</v>
      </c>
      <c r="G325" s="63">
        <v>45392</v>
      </c>
      <c r="H325" s="59">
        <v>1602</v>
      </c>
      <c r="I325" s="58">
        <v>113</v>
      </c>
      <c r="J325" s="58">
        <v>27</v>
      </c>
      <c r="K325" s="61" t="s">
        <v>660</v>
      </c>
      <c r="L325" s="61" t="s">
        <v>4251</v>
      </c>
      <c r="M325" s="61" t="s">
        <v>23</v>
      </c>
      <c r="N325" s="61" t="s">
        <v>25</v>
      </c>
      <c r="O325" s="61" t="s">
        <v>26</v>
      </c>
      <c r="P325" s="58" t="s">
        <v>20</v>
      </c>
    </row>
    <row r="326" spans="1:16" x14ac:dyDescent="0.25">
      <c r="A326" s="61" t="s">
        <v>4252</v>
      </c>
      <c r="B326" s="62" t="s">
        <v>3593</v>
      </c>
      <c r="C326" s="62" t="s">
        <v>3481</v>
      </c>
      <c r="D326" s="62" t="s">
        <v>4253</v>
      </c>
      <c r="E326" s="63">
        <v>45281</v>
      </c>
      <c r="F326" s="63">
        <v>45330</v>
      </c>
      <c r="G326" s="63">
        <v>45359</v>
      </c>
      <c r="H326" s="59"/>
      <c r="I326" s="58">
        <v>78</v>
      </c>
      <c r="J326" s="58">
        <v>29</v>
      </c>
      <c r="K326" s="61" t="s">
        <v>134</v>
      </c>
      <c r="L326" s="61" t="s">
        <v>1395</v>
      </c>
      <c r="M326" s="61" t="s">
        <v>23</v>
      </c>
      <c r="N326" s="61" t="s">
        <v>25</v>
      </c>
      <c r="O326" s="61" t="s">
        <v>26</v>
      </c>
      <c r="P326" s="58" t="s">
        <v>20</v>
      </c>
    </row>
    <row r="327" spans="1:16" x14ac:dyDescent="0.25">
      <c r="A327" s="54"/>
      <c r="B327" s="60"/>
      <c r="C327" s="60"/>
      <c r="D327" s="60"/>
      <c r="E327" s="60"/>
      <c r="F327" s="60"/>
      <c r="G327" s="60"/>
      <c r="H327" s="60"/>
      <c r="I327" s="54"/>
      <c r="J327" s="54"/>
      <c r="K327" s="54"/>
      <c r="L327" s="54"/>
      <c r="M327" s="54"/>
      <c r="N327" s="54"/>
      <c r="O327" s="54"/>
      <c r="P327" s="5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28284-48F0-4C3A-AB7C-7F18DE7DFF62}">
  <dimension ref="A1:T2025"/>
  <sheetViews>
    <sheetView tabSelected="1" topLeftCell="A268" workbookViewId="0">
      <selection activeCell="A283" sqref="A283"/>
    </sheetView>
  </sheetViews>
  <sheetFormatPr defaultRowHeight="15" x14ac:dyDescent="0.25"/>
  <cols>
    <col min="1" max="1" width="36.140625" style="50" bestFit="1" customWidth="1"/>
    <col min="2" max="2" width="21.42578125" customWidth="1"/>
    <col min="3" max="4" width="16.7109375" customWidth="1"/>
    <col min="5" max="6" width="19.42578125" customWidth="1"/>
    <col min="7" max="7" width="15.5703125" customWidth="1"/>
    <col min="8" max="10" width="16.28515625" customWidth="1"/>
    <col min="11" max="11" width="18.85546875" style="78" customWidth="1"/>
    <col min="12" max="12" width="20.140625" customWidth="1"/>
    <col min="13" max="13" width="19.28515625" customWidth="1"/>
    <col min="14" max="14" width="13.42578125" customWidth="1"/>
    <col min="15" max="15" width="27.140625" customWidth="1"/>
    <col min="16" max="16" width="30.28515625" customWidth="1"/>
    <col min="17" max="17" width="19.28515625" bestFit="1" customWidth="1"/>
    <col min="18" max="18" width="16.42578125" bestFit="1" customWidth="1"/>
    <col min="19" max="19" width="12.28515625" customWidth="1"/>
  </cols>
  <sheetData>
    <row r="1" spans="1:20" ht="51" x14ac:dyDescent="0.25">
      <c r="A1" s="43" t="s">
        <v>1</v>
      </c>
      <c r="B1" s="35" t="s">
        <v>3447</v>
      </c>
      <c r="C1" s="35" t="s">
        <v>3</v>
      </c>
      <c r="D1" s="35" t="s">
        <v>3764</v>
      </c>
      <c r="E1" s="35" t="s">
        <v>5</v>
      </c>
      <c r="F1" s="35" t="s">
        <v>3765</v>
      </c>
      <c r="G1" s="35" t="s">
        <v>6</v>
      </c>
      <c r="H1" s="35" t="s">
        <v>3766</v>
      </c>
      <c r="I1" s="35" t="s">
        <v>4255</v>
      </c>
      <c r="J1" s="35" t="s">
        <v>4254</v>
      </c>
      <c r="K1" s="77" t="s">
        <v>4257</v>
      </c>
      <c r="L1" s="35" t="s">
        <v>3449</v>
      </c>
      <c r="M1" s="35" t="s">
        <v>4256</v>
      </c>
      <c r="N1" s="35" t="s">
        <v>3763</v>
      </c>
      <c r="O1" s="35" t="s">
        <v>7</v>
      </c>
      <c r="P1" s="35" t="s">
        <v>8</v>
      </c>
      <c r="Q1" s="35" t="s">
        <v>9</v>
      </c>
      <c r="R1" s="35" t="s">
        <v>10</v>
      </c>
      <c r="S1" s="35" t="s">
        <v>12</v>
      </c>
      <c r="T1" s="35" t="s">
        <v>13</v>
      </c>
    </row>
    <row r="2" spans="1:20" x14ac:dyDescent="0.25">
      <c r="A2" s="49" t="s">
        <v>2307</v>
      </c>
      <c r="B2" s="32"/>
      <c r="C2" s="33">
        <v>43790</v>
      </c>
      <c r="D2" s="37">
        <f ca="1">TODAY()-Table156[Reservation Placed Date]</f>
        <v>1604</v>
      </c>
      <c r="E2" s="34">
        <v>45293</v>
      </c>
      <c r="F2" s="36">
        <f ca="1">TODAY()-Table156[Order Invitation Received Date]</f>
        <v>101</v>
      </c>
      <c r="G2" s="34">
        <v>45295</v>
      </c>
      <c r="H2" s="36">
        <f ca="1">TODAY()-Table156[Order Placed Date]</f>
        <v>99</v>
      </c>
      <c r="I2" s="36"/>
      <c r="J2" s="36" t="s">
        <v>285</v>
      </c>
      <c r="K2" s="36" t="e">
        <f>Table156[[#This Row],[VIN Assigned Date]]-Table156[[#This Row],[Order Placed Date]]</f>
        <v>#VALUE!</v>
      </c>
      <c r="L2" s="36" t="s">
        <v>285</v>
      </c>
      <c r="M2" s="36" t="e">
        <f>Table156[[#This Row],[Delivered Date]]-Table156[[#This Row],[Order Placed Date]]</f>
        <v>#VALUE!</v>
      </c>
      <c r="N2" s="36"/>
      <c r="O2" s="32" t="s">
        <v>134</v>
      </c>
      <c r="P2" s="32" t="s">
        <v>25</v>
      </c>
      <c r="Q2" s="32" t="s">
        <v>477</v>
      </c>
      <c r="R2" s="32" t="s">
        <v>23</v>
      </c>
      <c r="S2" s="32" t="s">
        <v>25</v>
      </c>
      <c r="T2" s="32" t="s">
        <v>26</v>
      </c>
    </row>
    <row r="3" spans="1:20" x14ac:dyDescent="0.25">
      <c r="A3" s="68" t="s">
        <v>4128</v>
      </c>
      <c r="B3" s="70" t="s">
        <v>3570</v>
      </c>
      <c r="C3" s="71">
        <v>43770</v>
      </c>
      <c r="D3" s="75">
        <f ca="1">TODAY()-Table156[Reservation Placed Date]</f>
        <v>1624</v>
      </c>
      <c r="E3" s="69" t="s">
        <v>127</v>
      </c>
      <c r="F3" s="74" t="e">
        <f ca="1">TODAY()-Table156[Order Invitation Received Date]</f>
        <v>#VALUE!</v>
      </c>
      <c r="G3" s="73">
        <v>45300</v>
      </c>
      <c r="H3" s="74">
        <f ca="1">TODAY()-Table156[Order Placed Date]</f>
        <v>94</v>
      </c>
      <c r="I3" s="62" t="s">
        <v>3628</v>
      </c>
      <c r="J3" s="63">
        <v>45372</v>
      </c>
      <c r="K3" s="76">
        <f>Table156[[#This Row],[VIN Assigned Date]]-Table156[[#This Row],[Order Placed Date]]</f>
        <v>72</v>
      </c>
      <c r="L3" s="63">
        <v>45373</v>
      </c>
      <c r="M3" s="74">
        <f>Table156[[#This Row],[Delivered Date]]-Table156[[#This Row],[Order Placed Date]]</f>
        <v>73</v>
      </c>
      <c r="N3" s="74"/>
      <c r="O3" s="70" t="s">
        <v>134</v>
      </c>
      <c r="P3" s="70" t="s">
        <v>4129</v>
      </c>
      <c r="Q3" s="67" t="s">
        <v>32</v>
      </c>
      <c r="R3" s="70" t="s">
        <v>23</v>
      </c>
      <c r="S3" s="70" t="s">
        <v>25</v>
      </c>
      <c r="T3" s="70" t="s">
        <v>26</v>
      </c>
    </row>
    <row r="4" spans="1:20" ht="25.5" x14ac:dyDescent="0.25">
      <c r="A4" s="68" t="s">
        <v>3473</v>
      </c>
      <c r="B4" s="70" t="s">
        <v>127</v>
      </c>
      <c r="C4" s="71" t="s">
        <v>44</v>
      </c>
      <c r="D4" s="75" t="e">
        <f ca="1">TODAY()-Table156[Reservation Placed Date]</f>
        <v>#VALUE!</v>
      </c>
      <c r="E4" s="69" t="s">
        <v>127</v>
      </c>
      <c r="F4" s="74" t="e">
        <f ca="1">TODAY()-Table156[Order Invitation Received Date]</f>
        <v>#VALUE!</v>
      </c>
      <c r="G4" s="73">
        <v>45270</v>
      </c>
      <c r="H4" s="74">
        <f ca="1">TODAY()-Table156[Order Placed Date]</f>
        <v>124</v>
      </c>
      <c r="I4" s="62" t="s">
        <v>3474</v>
      </c>
      <c r="J4" s="69" t="s">
        <v>127</v>
      </c>
      <c r="K4" s="69" t="e">
        <f>Table156[[#This Row],[VIN Assigned Date]]-Table156[[#This Row],[Order Placed Date]]</f>
        <v>#VALUE!</v>
      </c>
      <c r="L4" s="63">
        <v>45303</v>
      </c>
      <c r="M4" s="74">
        <f>Table156[[#This Row],[Delivered Date]]-Table156[[#This Row],[Order Placed Date]]</f>
        <v>33</v>
      </c>
      <c r="N4" s="74"/>
      <c r="O4" s="70" t="s">
        <v>593</v>
      </c>
      <c r="P4" s="70" t="s">
        <v>3475</v>
      </c>
      <c r="Q4" s="67" t="s">
        <v>32</v>
      </c>
      <c r="R4" s="70" t="s">
        <v>43</v>
      </c>
      <c r="S4" s="70" t="s">
        <v>25</v>
      </c>
      <c r="T4" s="70" t="s">
        <v>26</v>
      </c>
    </row>
    <row r="5" spans="1:20" x14ac:dyDescent="0.25">
      <c r="A5" s="49" t="s">
        <v>2464</v>
      </c>
      <c r="B5" s="32" t="s">
        <v>35</v>
      </c>
      <c r="C5" s="33">
        <v>43788</v>
      </c>
      <c r="D5" s="37">
        <f ca="1">TODAY()-Table156[Reservation Placed Date]</f>
        <v>1606</v>
      </c>
      <c r="E5" s="34">
        <v>45300</v>
      </c>
      <c r="F5" s="36">
        <f ca="1">TODAY()-Table156[Order Invitation Received Date]</f>
        <v>94</v>
      </c>
      <c r="G5" s="34">
        <v>45304</v>
      </c>
      <c r="H5" s="36">
        <f ca="1">TODAY()-Table156[Order Placed Date]</f>
        <v>90</v>
      </c>
      <c r="I5" s="36"/>
      <c r="J5" s="36" t="s">
        <v>285</v>
      </c>
      <c r="K5" s="36" t="e">
        <f>Table156[[#This Row],[VIN Assigned Date]]-Table156[[#This Row],[Order Placed Date]]</f>
        <v>#VALUE!</v>
      </c>
      <c r="L5" s="36" t="s">
        <v>285</v>
      </c>
      <c r="M5" s="36" t="e">
        <f>Table156[[#This Row],[Delivered Date]]-Table156[[#This Row],[Order Placed Date]]</f>
        <v>#VALUE!</v>
      </c>
      <c r="N5" s="36"/>
      <c r="O5" s="32" t="s">
        <v>588</v>
      </c>
      <c r="P5" s="32" t="s">
        <v>1835</v>
      </c>
      <c r="Q5" s="32" t="s">
        <v>480</v>
      </c>
      <c r="R5" s="32" t="s">
        <v>23</v>
      </c>
      <c r="S5" s="32" t="s">
        <v>25</v>
      </c>
      <c r="T5" s="32" t="s">
        <v>26</v>
      </c>
    </row>
    <row r="6" spans="1:20" x14ac:dyDescent="0.25">
      <c r="A6" s="49" t="s">
        <v>1255</v>
      </c>
      <c r="B6" s="32" t="s">
        <v>95</v>
      </c>
      <c r="C6" s="33">
        <v>43791</v>
      </c>
      <c r="D6" s="37">
        <f ca="1">TODAY()-Table156[Reservation Placed Date]</f>
        <v>1603</v>
      </c>
      <c r="E6" s="34">
        <v>45268</v>
      </c>
      <c r="F6" s="36">
        <f ca="1">TODAY()-Table156[Order Invitation Received Date]</f>
        <v>126</v>
      </c>
      <c r="G6" s="34">
        <v>45268</v>
      </c>
      <c r="H6" s="36">
        <f ca="1">TODAY()-Table156[Order Placed Date]</f>
        <v>126</v>
      </c>
      <c r="I6" s="36"/>
      <c r="J6" s="36" t="s">
        <v>285</v>
      </c>
      <c r="K6" s="36" t="e">
        <f>Table156[[#This Row],[VIN Assigned Date]]-Table156[[#This Row],[Order Placed Date]]</f>
        <v>#VALUE!</v>
      </c>
      <c r="L6" s="36" t="s">
        <v>285</v>
      </c>
      <c r="M6" s="36" t="e">
        <f>Table156[[#This Row],[Delivered Date]]-Table156[[#This Row],[Order Placed Date]]</f>
        <v>#VALUE!</v>
      </c>
      <c r="N6" s="36"/>
      <c r="O6" s="32" t="s">
        <v>36</v>
      </c>
      <c r="P6" s="32" t="s">
        <v>25</v>
      </c>
      <c r="Q6" s="32" t="s">
        <v>1256</v>
      </c>
      <c r="R6" s="32" t="s">
        <v>23</v>
      </c>
      <c r="S6" s="32" t="s">
        <v>25</v>
      </c>
      <c r="T6" s="32" t="s">
        <v>26</v>
      </c>
    </row>
    <row r="7" spans="1:20" x14ac:dyDescent="0.25">
      <c r="A7" s="68" t="s">
        <v>1255</v>
      </c>
      <c r="B7" s="70" t="s">
        <v>3495</v>
      </c>
      <c r="C7" s="71">
        <v>43791</v>
      </c>
      <c r="D7" s="75">
        <f ca="1">TODAY()-Table156[Reservation Placed Date]</f>
        <v>1603</v>
      </c>
      <c r="E7" s="69" t="s">
        <v>127</v>
      </c>
      <c r="F7" s="74" t="e">
        <f ca="1">TODAY()-Table156[Order Invitation Received Date]</f>
        <v>#VALUE!</v>
      </c>
      <c r="G7" s="73">
        <v>45268</v>
      </c>
      <c r="H7" s="74">
        <f ca="1">TODAY()-Table156[Order Placed Date]</f>
        <v>126</v>
      </c>
      <c r="I7" s="62" t="s">
        <v>3512</v>
      </c>
      <c r="J7" s="69" t="s">
        <v>127</v>
      </c>
      <c r="K7" s="69" t="e">
        <f>Table156[[#This Row],[VIN Assigned Date]]-Table156[[#This Row],[Order Placed Date]]</f>
        <v>#VALUE!</v>
      </c>
      <c r="L7" s="63">
        <v>45319</v>
      </c>
      <c r="M7" s="74">
        <f>Table156[[#This Row],[Delivered Date]]-Table156[[#This Row],[Order Placed Date]]</f>
        <v>51</v>
      </c>
      <c r="N7" s="74"/>
      <c r="O7" s="70" t="s">
        <v>36</v>
      </c>
      <c r="P7" s="70" t="s">
        <v>168</v>
      </c>
      <c r="Q7" s="67" t="s">
        <v>32</v>
      </c>
      <c r="R7" s="70" t="s">
        <v>23</v>
      </c>
      <c r="S7" s="70" t="s">
        <v>25</v>
      </c>
      <c r="T7" s="70" t="s">
        <v>26</v>
      </c>
    </row>
    <row r="8" spans="1:20" x14ac:dyDescent="0.25">
      <c r="A8" s="49" t="s">
        <v>3096</v>
      </c>
      <c r="B8" s="32" t="s">
        <v>19</v>
      </c>
      <c r="C8" s="33">
        <v>43790</v>
      </c>
      <c r="D8" s="37">
        <f ca="1">TODAY()-Table156[Reservation Placed Date]</f>
        <v>1604</v>
      </c>
      <c r="E8" s="34">
        <v>45275</v>
      </c>
      <c r="F8" s="36">
        <f ca="1">TODAY()-Table156[Order Invitation Received Date]</f>
        <v>119</v>
      </c>
      <c r="G8" s="34">
        <v>45276</v>
      </c>
      <c r="H8" s="36">
        <f ca="1">TODAY()-Table156[Order Placed Date]</f>
        <v>118</v>
      </c>
      <c r="I8" s="36"/>
      <c r="J8" s="36" t="s">
        <v>285</v>
      </c>
      <c r="K8" s="36" t="e">
        <f>Table156[[#This Row],[VIN Assigned Date]]-Table156[[#This Row],[Order Placed Date]]</f>
        <v>#VALUE!</v>
      </c>
      <c r="L8" s="36" t="s">
        <v>285</v>
      </c>
      <c r="M8" s="36" t="e">
        <f>Table156[[#This Row],[Delivered Date]]-Table156[[#This Row],[Order Placed Date]]</f>
        <v>#VALUE!</v>
      </c>
      <c r="N8" s="36"/>
      <c r="O8" s="32" t="s">
        <v>369</v>
      </c>
      <c r="P8" s="32" t="s">
        <v>821</v>
      </c>
      <c r="Q8" s="32" t="s">
        <v>480</v>
      </c>
      <c r="R8" s="32" t="s">
        <v>23</v>
      </c>
      <c r="S8" s="32" t="s">
        <v>25</v>
      </c>
      <c r="T8" s="32" t="s">
        <v>26</v>
      </c>
    </row>
    <row r="9" spans="1:20" ht="25.5" x14ac:dyDescent="0.25">
      <c r="A9" s="49" t="s">
        <v>949</v>
      </c>
      <c r="B9" s="32" t="s">
        <v>19</v>
      </c>
      <c r="C9" s="33">
        <v>43788</v>
      </c>
      <c r="D9" s="37">
        <f ca="1">TODAY()-Table156[Reservation Placed Date]</f>
        <v>1606</v>
      </c>
      <c r="E9" s="34">
        <v>45281</v>
      </c>
      <c r="F9" s="36">
        <f ca="1">TODAY()-Table156[Order Invitation Received Date]</f>
        <v>113</v>
      </c>
      <c r="G9" s="34">
        <v>45282</v>
      </c>
      <c r="H9" s="36">
        <f ca="1">TODAY()-Table156[Order Placed Date]</f>
        <v>112</v>
      </c>
      <c r="I9" s="36"/>
      <c r="J9" s="36" t="s">
        <v>285</v>
      </c>
      <c r="K9" s="36" t="e">
        <f>Table156[[#This Row],[VIN Assigned Date]]-Table156[[#This Row],[Order Placed Date]]</f>
        <v>#VALUE!</v>
      </c>
      <c r="L9" s="36" t="s">
        <v>285</v>
      </c>
      <c r="M9" s="36" t="e">
        <f>Table156[[#This Row],[Delivered Date]]-Table156[[#This Row],[Order Placed Date]]</f>
        <v>#VALUE!</v>
      </c>
      <c r="N9" s="36"/>
      <c r="O9" s="32" t="s">
        <v>410</v>
      </c>
      <c r="P9" s="32" t="s">
        <v>376</v>
      </c>
      <c r="Q9" s="32" t="s">
        <v>950</v>
      </c>
      <c r="R9" s="32" t="s">
        <v>43</v>
      </c>
      <c r="S9" s="32" t="s">
        <v>25</v>
      </c>
      <c r="T9" s="32" t="s">
        <v>26</v>
      </c>
    </row>
    <row r="10" spans="1:20" x14ac:dyDescent="0.25">
      <c r="A10" s="49" t="s">
        <v>3980</v>
      </c>
      <c r="B10" s="32" t="s">
        <v>3418</v>
      </c>
      <c r="C10" s="33">
        <v>43793</v>
      </c>
      <c r="D10" s="37">
        <f ca="1">TODAY()-Table156[Reservation Placed Date]</f>
        <v>1601</v>
      </c>
      <c r="E10" s="34">
        <v>45369</v>
      </c>
      <c r="F10" s="36">
        <f ca="1">TODAY()-Table156[Order Invitation Received Date]</f>
        <v>25</v>
      </c>
      <c r="G10" s="34">
        <v>45372</v>
      </c>
      <c r="H10" s="36">
        <f ca="1">TODAY()-Table156[Order Placed Date]</f>
        <v>22</v>
      </c>
      <c r="I10" s="36"/>
      <c r="J10" s="36" t="s">
        <v>285</v>
      </c>
      <c r="K10" s="36" t="e">
        <f>Table156[[#This Row],[VIN Assigned Date]]-Table156[[#This Row],[Order Placed Date]]</f>
        <v>#VALUE!</v>
      </c>
      <c r="L10" s="36" t="s">
        <v>285</v>
      </c>
      <c r="M10" s="36" t="e">
        <f>Table156[[#This Row],[Delivered Date]]-Table156[[#This Row],[Order Placed Date]]</f>
        <v>#VALUE!</v>
      </c>
      <c r="N10" s="36"/>
      <c r="O10" s="32" t="s">
        <v>30</v>
      </c>
      <c r="P10" s="32" t="s">
        <v>170</v>
      </c>
      <c r="Q10" s="32" t="s">
        <v>3981</v>
      </c>
      <c r="R10" s="32" t="s">
        <v>23</v>
      </c>
      <c r="S10" s="32" t="s">
        <v>25</v>
      </c>
      <c r="T10" s="32" t="s">
        <v>26</v>
      </c>
    </row>
    <row r="11" spans="1:20" x14ac:dyDescent="0.25">
      <c r="A11" s="49" t="s">
        <v>3794</v>
      </c>
      <c r="B11" s="32" t="s">
        <v>308</v>
      </c>
      <c r="C11" s="33">
        <v>43790</v>
      </c>
      <c r="D11" s="37">
        <f ca="1">TODAY()-Table156[Reservation Placed Date]</f>
        <v>1604</v>
      </c>
      <c r="E11" s="34">
        <v>45372</v>
      </c>
      <c r="F11" s="36">
        <f ca="1">TODAY()-Table156[Order Invitation Received Date]</f>
        <v>22</v>
      </c>
      <c r="G11" s="34">
        <v>45372</v>
      </c>
      <c r="H11" s="36">
        <f ca="1">TODAY()-Table156[Order Placed Date]</f>
        <v>22</v>
      </c>
      <c r="I11" s="36"/>
      <c r="J11" s="36" t="s">
        <v>285</v>
      </c>
      <c r="K11" s="36" t="e">
        <f>Table156[[#This Row],[VIN Assigned Date]]-Table156[[#This Row],[Order Placed Date]]</f>
        <v>#VALUE!</v>
      </c>
      <c r="L11" s="36" t="s">
        <v>285</v>
      </c>
      <c r="M11" s="36" t="e">
        <f>Table156[[#This Row],[Delivered Date]]-Table156[[#This Row],[Order Placed Date]]</f>
        <v>#VALUE!</v>
      </c>
      <c r="N11" s="36"/>
      <c r="O11" s="32" t="s">
        <v>427</v>
      </c>
      <c r="P11" s="32" t="s">
        <v>788</v>
      </c>
      <c r="Q11" s="32" t="s">
        <v>3338</v>
      </c>
      <c r="R11" s="32" t="s">
        <v>23</v>
      </c>
      <c r="S11" s="32" t="s">
        <v>25</v>
      </c>
      <c r="T11" s="32" t="s">
        <v>26</v>
      </c>
    </row>
    <row r="12" spans="1:20" ht="25.5" x14ac:dyDescent="0.25">
      <c r="A12" s="49" t="s">
        <v>3148</v>
      </c>
      <c r="B12" s="32" t="s">
        <v>46</v>
      </c>
      <c r="C12" s="33">
        <v>43790</v>
      </c>
      <c r="D12" s="37">
        <f ca="1">TODAY()-Table156[Reservation Placed Date]</f>
        <v>1604</v>
      </c>
      <c r="E12" s="34">
        <v>45268</v>
      </c>
      <c r="F12" s="36">
        <f ca="1">TODAY()-Table156[Order Invitation Received Date]</f>
        <v>126</v>
      </c>
      <c r="G12" s="34">
        <v>45269</v>
      </c>
      <c r="H12" s="36">
        <f ca="1">TODAY()-Table156[Order Placed Date]</f>
        <v>125</v>
      </c>
      <c r="I12" s="36"/>
      <c r="J12" s="36" t="s">
        <v>285</v>
      </c>
      <c r="K12" s="36" t="e">
        <f>Table156[[#This Row],[VIN Assigned Date]]-Table156[[#This Row],[Order Placed Date]]</f>
        <v>#VALUE!</v>
      </c>
      <c r="L12" s="36" t="s">
        <v>285</v>
      </c>
      <c r="M12" s="36" t="e">
        <f>Table156[[#This Row],[Delivered Date]]-Table156[[#This Row],[Order Placed Date]]</f>
        <v>#VALUE!</v>
      </c>
      <c r="N12" s="36"/>
      <c r="O12" s="32" t="s">
        <v>30</v>
      </c>
      <c r="P12" s="32" t="s">
        <v>3149</v>
      </c>
      <c r="Q12" s="32" t="s">
        <v>2300</v>
      </c>
      <c r="R12" s="32" t="s">
        <v>43</v>
      </c>
      <c r="S12" s="32" t="s">
        <v>25</v>
      </c>
      <c r="T12" s="32" t="s">
        <v>26</v>
      </c>
    </row>
    <row r="13" spans="1:20" ht="38.25" x14ac:dyDescent="0.25">
      <c r="A13" s="49" t="s">
        <v>644</v>
      </c>
      <c r="B13" s="32" t="s">
        <v>19</v>
      </c>
      <c r="C13" s="33">
        <v>43791</v>
      </c>
      <c r="D13" s="37">
        <f ca="1">TODAY()-Table156[Reservation Placed Date]</f>
        <v>1603</v>
      </c>
      <c r="E13" s="34">
        <v>45276</v>
      </c>
      <c r="F13" s="36">
        <f ca="1">TODAY()-Table156[Order Invitation Received Date]</f>
        <v>118</v>
      </c>
      <c r="G13" s="34">
        <v>45276</v>
      </c>
      <c r="H13" s="36">
        <f ca="1">TODAY()-Table156[Order Placed Date]</f>
        <v>118</v>
      </c>
      <c r="I13" s="36"/>
      <c r="J13" s="36" t="s">
        <v>285</v>
      </c>
      <c r="K13" s="36" t="e">
        <f>Table156[[#This Row],[VIN Assigned Date]]-Table156[[#This Row],[Order Placed Date]]</f>
        <v>#VALUE!</v>
      </c>
      <c r="L13" s="36" t="s">
        <v>285</v>
      </c>
      <c r="M13" s="36" t="e">
        <f>Table156[[#This Row],[Delivered Date]]-Table156[[#This Row],[Order Placed Date]]</f>
        <v>#VALUE!</v>
      </c>
      <c r="N13" s="36"/>
      <c r="O13" s="32" t="s">
        <v>410</v>
      </c>
      <c r="P13" s="32" t="s">
        <v>645</v>
      </c>
      <c r="Q13" s="32" t="s">
        <v>646</v>
      </c>
      <c r="R13" s="32" t="s">
        <v>43</v>
      </c>
      <c r="S13" s="32" t="s">
        <v>25</v>
      </c>
      <c r="T13" s="32" t="s">
        <v>26</v>
      </c>
    </row>
    <row r="14" spans="1:20" x14ac:dyDescent="0.25">
      <c r="A14" s="68" t="s">
        <v>3622</v>
      </c>
      <c r="B14" s="70" t="s">
        <v>3472</v>
      </c>
      <c r="C14" s="71">
        <v>43791</v>
      </c>
      <c r="D14" s="75">
        <f ca="1">TODAY()-Table156[Reservation Placed Date]</f>
        <v>1603</v>
      </c>
      <c r="E14" s="69" t="s">
        <v>127</v>
      </c>
      <c r="F14" s="74" t="e">
        <f ca="1">TODAY()-Table156[Order Invitation Received Date]</f>
        <v>#VALUE!</v>
      </c>
      <c r="G14" s="73">
        <v>45289</v>
      </c>
      <c r="H14" s="74">
        <f ca="1">TODAY()-Table156[Order Placed Date]</f>
        <v>105</v>
      </c>
      <c r="I14" s="62" t="s">
        <v>3506</v>
      </c>
      <c r="J14" s="69" t="s">
        <v>127</v>
      </c>
      <c r="K14" s="69" t="e">
        <f>Table156[[#This Row],[VIN Assigned Date]]-Table156[[#This Row],[Order Placed Date]]</f>
        <v>#VALUE!</v>
      </c>
      <c r="L14" s="63">
        <v>45344</v>
      </c>
      <c r="M14" s="74">
        <f>Table156[[#This Row],[Delivered Date]]-Table156[[#This Row],[Order Placed Date]]</f>
        <v>55</v>
      </c>
      <c r="N14" s="74"/>
      <c r="O14" s="70" t="s">
        <v>134</v>
      </c>
      <c r="P14" s="70"/>
      <c r="Q14" s="67" t="s">
        <v>32</v>
      </c>
      <c r="R14" s="70" t="s">
        <v>23</v>
      </c>
      <c r="S14" s="70" t="s">
        <v>25</v>
      </c>
      <c r="T14" s="70" t="s">
        <v>26</v>
      </c>
    </row>
    <row r="15" spans="1:20" x14ac:dyDescent="0.25">
      <c r="A15" s="49" t="s">
        <v>2205</v>
      </c>
      <c r="B15" s="32" t="s">
        <v>106</v>
      </c>
      <c r="C15" s="33">
        <v>43790</v>
      </c>
      <c r="D15" s="37">
        <f ca="1">TODAY()-Table156[Reservation Placed Date]</f>
        <v>1604</v>
      </c>
      <c r="E15" s="34">
        <v>45300</v>
      </c>
      <c r="F15" s="36">
        <f ca="1">TODAY()-Table156[Order Invitation Received Date]</f>
        <v>94</v>
      </c>
      <c r="G15" s="34">
        <v>45300</v>
      </c>
      <c r="H15" s="36">
        <f ca="1">TODAY()-Table156[Order Placed Date]</f>
        <v>94</v>
      </c>
      <c r="I15" s="36"/>
      <c r="J15" s="36" t="s">
        <v>285</v>
      </c>
      <c r="K15" s="36" t="e">
        <f>Table156[[#This Row],[VIN Assigned Date]]-Table156[[#This Row],[Order Placed Date]]</f>
        <v>#VALUE!</v>
      </c>
      <c r="L15" s="36" t="s">
        <v>285</v>
      </c>
      <c r="M15" s="36" t="e">
        <f>Table156[[#This Row],[Delivered Date]]-Table156[[#This Row],[Order Placed Date]]</f>
        <v>#VALUE!</v>
      </c>
      <c r="N15" s="36"/>
      <c r="O15" s="32" t="s">
        <v>36</v>
      </c>
      <c r="P15" s="32" t="s">
        <v>2206</v>
      </c>
      <c r="Q15" s="32" t="s">
        <v>1043</v>
      </c>
      <c r="R15" s="32" t="s">
        <v>23</v>
      </c>
      <c r="S15" s="32" t="s">
        <v>25</v>
      </c>
      <c r="T15" s="32" t="s">
        <v>26</v>
      </c>
    </row>
    <row r="16" spans="1:20" x14ac:dyDescent="0.25">
      <c r="A16" s="49" t="s">
        <v>2553</v>
      </c>
      <c r="B16" s="32" t="s">
        <v>29</v>
      </c>
      <c r="C16" s="33">
        <v>43789</v>
      </c>
      <c r="D16" s="37">
        <f ca="1">TODAY()-Table156[Reservation Placed Date]</f>
        <v>1605</v>
      </c>
      <c r="E16" s="34">
        <v>45268</v>
      </c>
      <c r="F16" s="36">
        <f ca="1">TODAY()-Table156[Order Invitation Received Date]</f>
        <v>126</v>
      </c>
      <c r="G16" s="47">
        <v>49287</v>
      </c>
      <c r="H16" s="48">
        <f ca="1">TODAY()-Table156[Order Placed Date]</f>
        <v>-3893</v>
      </c>
      <c r="I16" s="48"/>
      <c r="J16" s="36" t="s">
        <v>285</v>
      </c>
      <c r="K16" s="48" t="e">
        <f>Table156[[#This Row],[VIN Assigned Date]]-Table156[[#This Row],[Order Placed Date]]</f>
        <v>#VALUE!</v>
      </c>
      <c r="L16" s="36" t="s">
        <v>285</v>
      </c>
      <c r="M16" s="36" t="e">
        <f>Table156[[#This Row],[Delivered Date]]-Table156[[#This Row],[Order Placed Date]]</f>
        <v>#VALUE!</v>
      </c>
      <c r="N16" s="36"/>
      <c r="O16" s="32" t="s">
        <v>36</v>
      </c>
      <c r="P16" s="32" t="s">
        <v>277</v>
      </c>
      <c r="Q16" s="32" t="s">
        <v>2554</v>
      </c>
      <c r="R16" s="32" t="s">
        <v>23</v>
      </c>
      <c r="S16" s="32" t="s">
        <v>25</v>
      </c>
      <c r="T16" s="32" t="s">
        <v>26</v>
      </c>
    </row>
    <row r="17" spans="1:20" x14ac:dyDescent="0.25">
      <c r="A17" s="68" t="s">
        <v>2553</v>
      </c>
      <c r="B17" s="70" t="s">
        <v>3461</v>
      </c>
      <c r="C17" s="71">
        <v>43788</v>
      </c>
      <c r="D17" s="75">
        <f ca="1">TODAY()-Table156[Reservation Placed Date]</f>
        <v>1606</v>
      </c>
      <c r="E17" s="69" t="s">
        <v>127</v>
      </c>
      <c r="F17" s="74" t="e">
        <f ca="1">TODAY()-Table156[Order Invitation Received Date]</f>
        <v>#VALUE!</v>
      </c>
      <c r="G17" s="73">
        <v>45269</v>
      </c>
      <c r="H17" s="74">
        <f ca="1">TODAY()-Table156[Order Placed Date]</f>
        <v>125</v>
      </c>
      <c r="I17" s="62" t="s">
        <v>3532</v>
      </c>
      <c r="J17" s="69" t="s">
        <v>127</v>
      </c>
      <c r="K17" s="69" t="e">
        <f>Table156[[#This Row],[VIN Assigned Date]]-Table156[[#This Row],[Order Placed Date]]</f>
        <v>#VALUE!</v>
      </c>
      <c r="L17" s="63">
        <v>45338</v>
      </c>
      <c r="M17" s="74">
        <f>Table156[[#This Row],[Delivered Date]]-Table156[[#This Row],[Order Placed Date]]</f>
        <v>69</v>
      </c>
      <c r="N17" s="74"/>
      <c r="O17" s="70" t="s">
        <v>36</v>
      </c>
      <c r="P17" s="70" t="s">
        <v>3631</v>
      </c>
      <c r="Q17" s="67" t="s">
        <v>32</v>
      </c>
      <c r="R17" s="70" t="s">
        <v>23</v>
      </c>
      <c r="S17" s="70" t="s">
        <v>25</v>
      </c>
      <c r="T17" s="70" t="s">
        <v>26</v>
      </c>
    </row>
    <row r="18" spans="1:20" x14ac:dyDescent="0.25">
      <c r="A18" s="49" t="s">
        <v>2145</v>
      </c>
      <c r="B18" s="32" t="s">
        <v>1269</v>
      </c>
      <c r="C18" s="33">
        <v>43792</v>
      </c>
      <c r="D18" s="37">
        <f ca="1">TODAY()-Table156[Reservation Placed Date]</f>
        <v>1602</v>
      </c>
      <c r="E18" s="34">
        <v>45302</v>
      </c>
      <c r="F18" s="36">
        <f ca="1">TODAY()-Table156[Order Invitation Received Date]</f>
        <v>92</v>
      </c>
      <c r="G18" s="34">
        <v>45302</v>
      </c>
      <c r="H18" s="36">
        <f ca="1">TODAY()-Table156[Order Placed Date]</f>
        <v>92</v>
      </c>
      <c r="I18" s="36"/>
      <c r="J18" s="36" t="s">
        <v>285</v>
      </c>
      <c r="K18" s="36" t="e">
        <f>Table156[[#This Row],[VIN Assigned Date]]-Table156[[#This Row],[Order Placed Date]]</f>
        <v>#VALUE!</v>
      </c>
      <c r="L18" s="36" t="s">
        <v>285</v>
      </c>
      <c r="M18" s="36" t="e">
        <f>Table156[[#This Row],[Delivered Date]]-Table156[[#This Row],[Order Placed Date]]</f>
        <v>#VALUE!</v>
      </c>
      <c r="N18" s="36"/>
      <c r="O18" s="32" t="s">
        <v>1041</v>
      </c>
      <c r="P18" s="32" t="s">
        <v>493</v>
      </c>
      <c r="Q18" s="32" t="s">
        <v>513</v>
      </c>
      <c r="R18" s="32" t="s">
        <v>23</v>
      </c>
      <c r="S18" s="32" t="s">
        <v>25</v>
      </c>
      <c r="T18" s="32" t="s">
        <v>26</v>
      </c>
    </row>
    <row r="19" spans="1:20" ht="25.5" x14ac:dyDescent="0.25">
      <c r="A19" s="49" t="s">
        <v>1735</v>
      </c>
      <c r="B19" s="32" t="s">
        <v>1736</v>
      </c>
      <c r="C19" s="44">
        <v>45271</v>
      </c>
      <c r="D19" s="45">
        <f ca="1">TODAY()-Table156[Reservation Placed Date]</f>
        <v>123</v>
      </c>
      <c r="E19" s="34">
        <v>45271</v>
      </c>
      <c r="F19" s="36">
        <f ca="1">TODAY()-Table156[Order Invitation Received Date]</f>
        <v>123</v>
      </c>
      <c r="G19" s="34">
        <v>45271</v>
      </c>
      <c r="H19" s="36">
        <f ca="1">TODAY()-Table156[Order Placed Date]</f>
        <v>123</v>
      </c>
      <c r="I19" s="36"/>
      <c r="J19" s="36" t="s">
        <v>285</v>
      </c>
      <c r="K19" s="36" t="e">
        <f>Table156[[#This Row],[VIN Assigned Date]]-Table156[[#This Row],[Order Placed Date]]</f>
        <v>#VALUE!</v>
      </c>
      <c r="L19" s="36" t="s">
        <v>285</v>
      </c>
      <c r="M19" s="36" t="e">
        <f>Table156[[#This Row],[Delivered Date]]-Table156[[#This Row],[Order Placed Date]]</f>
        <v>#VALUE!</v>
      </c>
      <c r="N19" s="36"/>
      <c r="O19" s="32" t="s">
        <v>36</v>
      </c>
      <c r="P19" s="32" t="s">
        <v>1035</v>
      </c>
      <c r="Q19" s="32">
        <v>2029</v>
      </c>
      <c r="R19" s="32" t="s">
        <v>1737</v>
      </c>
      <c r="S19" s="46" t="s">
        <v>20</v>
      </c>
      <c r="T19" s="46" t="s">
        <v>20</v>
      </c>
    </row>
    <row r="20" spans="1:20" x14ac:dyDescent="0.25">
      <c r="A20" s="49" t="s">
        <v>946</v>
      </c>
      <c r="B20" s="32" t="s">
        <v>19</v>
      </c>
      <c r="C20" s="33">
        <v>43790</v>
      </c>
      <c r="D20" s="37">
        <f ca="1">TODAY()-Table156[Reservation Placed Date]</f>
        <v>1604</v>
      </c>
      <c r="E20" s="34">
        <v>45268</v>
      </c>
      <c r="F20" s="36">
        <f ca="1">TODAY()-Table156[Order Invitation Received Date]</f>
        <v>126</v>
      </c>
      <c r="G20" s="34">
        <v>45269</v>
      </c>
      <c r="H20" s="36">
        <f ca="1">TODAY()-Table156[Order Placed Date]</f>
        <v>125</v>
      </c>
      <c r="I20" s="36"/>
      <c r="J20" s="36" t="s">
        <v>285</v>
      </c>
      <c r="K20" s="36" t="e">
        <f>Table156[[#This Row],[VIN Assigned Date]]-Table156[[#This Row],[Order Placed Date]]</f>
        <v>#VALUE!</v>
      </c>
      <c r="L20" s="36" t="s">
        <v>285</v>
      </c>
      <c r="M20" s="36" t="e">
        <f>Table156[[#This Row],[Delivered Date]]-Table156[[#This Row],[Order Placed Date]]</f>
        <v>#VALUE!</v>
      </c>
      <c r="N20" s="36"/>
      <c r="O20" s="32" t="s">
        <v>36</v>
      </c>
      <c r="P20" s="32" t="s">
        <v>947</v>
      </c>
      <c r="Q20" s="32" t="s">
        <v>52</v>
      </c>
      <c r="R20" s="32" t="s">
        <v>23</v>
      </c>
      <c r="S20" s="32" t="s">
        <v>25</v>
      </c>
      <c r="T20" s="32" t="s">
        <v>26</v>
      </c>
    </row>
    <row r="21" spans="1:20" x14ac:dyDescent="0.25">
      <c r="A21" s="49" t="s">
        <v>1208</v>
      </c>
      <c r="B21" s="32" t="s">
        <v>95</v>
      </c>
      <c r="C21" s="44">
        <v>45251</v>
      </c>
      <c r="D21" s="45">
        <f ca="1">TODAY()-Table156[Reservation Placed Date]</f>
        <v>143</v>
      </c>
      <c r="E21" s="34">
        <v>45286</v>
      </c>
      <c r="F21" s="36">
        <f ca="1">TODAY()-Table156[Order Invitation Received Date]</f>
        <v>108</v>
      </c>
      <c r="G21" s="34">
        <v>45286</v>
      </c>
      <c r="H21" s="36">
        <f ca="1">TODAY()-Table156[Order Placed Date]</f>
        <v>108</v>
      </c>
      <c r="I21" s="36"/>
      <c r="J21" s="36" t="s">
        <v>285</v>
      </c>
      <c r="K21" s="36" t="e">
        <f>Table156[[#This Row],[VIN Assigned Date]]-Table156[[#This Row],[Order Placed Date]]</f>
        <v>#VALUE!</v>
      </c>
      <c r="L21" s="36" t="s">
        <v>285</v>
      </c>
      <c r="M21" s="36" t="e">
        <f>Table156[[#This Row],[Delivered Date]]-Table156[[#This Row],[Order Placed Date]]</f>
        <v>#VALUE!</v>
      </c>
      <c r="N21" s="36"/>
      <c r="O21" s="32" t="s">
        <v>482</v>
      </c>
      <c r="P21" s="32" t="s">
        <v>1137</v>
      </c>
      <c r="Q21" s="32" t="s">
        <v>552</v>
      </c>
      <c r="R21" s="32" t="s">
        <v>23</v>
      </c>
      <c r="S21" s="32" t="s">
        <v>25</v>
      </c>
      <c r="T21" s="32" t="s">
        <v>26</v>
      </c>
    </row>
    <row r="22" spans="1:20" ht="25.5" x14ac:dyDescent="0.25">
      <c r="A22" s="49" t="s">
        <v>2098</v>
      </c>
      <c r="B22" s="32" t="s">
        <v>106</v>
      </c>
      <c r="C22" s="33">
        <v>44131</v>
      </c>
      <c r="D22" s="37">
        <f ca="1">TODAY()-Table156[Reservation Placed Date]</f>
        <v>1263</v>
      </c>
      <c r="E22" s="34">
        <v>45299</v>
      </c>
      <c r="F22" s="36">
        <f ca="1">TODAY()-Table156[Order Invitation Received Date]</f>
        <v>95</v>
      </c>
      <c r="G22" s="34">
        <v>45300</v>
      </c>
      <c r="H22" s="36">
        <f ca="1">TODAY()-Table156[Order Placed Date]</f>
        <v>94</v>
      </c>
      <c r="I22" s="36"/>
      <c r="J22" s="36" t="s">
        <v>285</v>
      </c>
      <c r="K22" s="36" t="e">
        <f>Table156[[#This Row],[VIN Assigned Date]]-Table156[[#This Row],[Order Placed Date]]</f>
        <v>#VALUE!</v>
      </c>
      <c r="L22" s="36" t="s">
        <v>285</v>
      </c>
      <c r="M22" s="36" t="e">
        <f>Table156[[#This Row],[Delivered Date]]-Table156[[#This Row],[Order Placed Date]]</f>
        <v>#VALUE!</v>
      </c>
      <c r="N22" s="36"/>
      <c r="O22" s="32" t="s">
        <v>486</v>
      </c>
      <c r="P22" s="32" t="s">
        <v>2099</v>
      </c>
      <c r="Q22" s="34">
        <v>45646</v>
      </c>
      <c r="R22" s="32" t="s">
        <v>43</v>
      </c>
      <c r="S22" s="32" t="s">
        <v>25</v>
      </c>
      <c r="T22" s="32" t="s">
        <v>26</v>
      </c>
    </row>
    <row r="23" spans="1:20" x14ac:dyDescent="0.25">
      <c r="A23" s="68" t="s">
        <v>4179</v>
      </c>
      <c r="B23" s="70" t="s">
        <v>4180</v>
      </c>
      <c r="C23" s="71">
        <v>43515</v>
      </c>
      <c r="D23" s="75">
        <f ca="1">TODAY()-Table156[Reservation Placed Date]</f>
        <v>1879</v>
      </c>
      <c r="E23" s="69" t="s">
        <v>127</v>
      </c>
      <c r="F23" s="74" t="e">
        <f ca="1">TODAY()-Table156[Order Invitation Received Date]</f>
        <v>#VALUE!</v>
      </c>
      <c r="G23" s="73">
        <v>45268</v>
      </c>
      <c r="H23" s="74">
        <f ca="1">TODAY()-Table156[Order Placed Date]</f>
        <v>126</v>
      </c>
      <c r="I23" s="62" t="s">
        <v>3707</v>
      </c>
      <c r="J23" s="63">
        <v>45380</v>
      </c>
      <c r="K23" s="76">
        <f>Table156[[#This Row],[VIN Assigned Date]]-Table156[[#This Row],[Order Placed Date]]</f>
        <v>112</v>
      </c>
      <c r="L23" s="63">
        <v>45380</v>
      </c>
      <c r="M23" s="74">
        <f>Table156[[#This Row],[Delivered Date]]-Table156[[#This Row],[Order Placed Date]]</f>
        <v>112</v>
      </c>
      <c r="N23" s="74"/>
      <c r="O23" s="70" t="s">
        <v>36</v>
      </c>
      <c r="P23" s="70" t="s">
        <v>4181</v>
      </c>
      <c r="Q23" s="67" t="s">
        <v>32</v>
      </c>
      <c r="R23" s="70" t="s">
        <v>23</v>
      </c>
      <c r="S23" s="70" t="s">
        <v>25</v>
      </c>
      <c r="T23" s="70" t="s">
        <v>26</v>
      </c>
    </row>
    <row r="24" spans="1:20" x14ac:dyDescent="0.25">
      <c r="A24" s="49" t="s">
        <v>2393</v>
      </c>
      <c r="B24" s="32" t="s">
        <v>106</v>
      </c>
      <c r="C24" s="33">
        <v>43789</v>
      </c>
      <c r="D24" s="37">
        <f ca="1">TODAY()-Table156[Reservation Placed Date]</f>
        <v>1605</v>
      </c>
      <c r="E24" s="34">
        <v>45302</v>
      </c>
      <c r="F24" s="36">
        <f ca="1">TODAY()-Table156[Order Invitation Received Date]</f>
        <v>92</v>
      </c>
      <c r="G24" s="34">
        <v>45302</v>
      </c>
      <c r="H24" s="36">
        <f ca="1">TODAY()-Table156[Order Placed Date]</f>
        <v>92</v>
      </c>
      <c r="I24" s="36"/>
      <c r="J24" s="36" t="s">
        <v>285</v>
      </c>
      <c r="K24" s="36" t="e">
        <f>Table156[[#This Row],[VIN Assigned Date]]-Table156[[#This Row],[Order Placed Date]]</f>
        <v>#VALUE!</v>
      </c>
      <c r="L24" s="36" t="s">
        <v>285</v>
      </c>
      <c r="M24" s="36" t="e">
        <f>Table156[[#This Row],[Delivered Date]]-Table156[[#This Row],[Order Placed Date]]</f>
        <v>#VALUE!</v>
      </c>
      <c r="N24" s="36"/>
      <c r="O24" s="32" t="s">
        <v>36</v>
      </c>
      <c r="P24" s="32" t="s">
        <v>249</v>
      </c>
      <c r="Q24" s="32" t="s">
        <v>2394</v>
      </c>
      <c r="R24" s="32" t="s">
        <v>23</v>
      </c>
      <c r="S24" s="32" t="s">
        <v>25</v>
      </c>
      <c r="T24" s="32" t="s">
        <v>26</v>
      </c>
    </row>
    <row r="25" spans="1:20" ht="25.5" x14ac:dyDescent="0.25">
      <c r="A25" s="49" t="s">
        <v>2569</v>
      </c>
      <c r="B25" s="32" t="s">
        <v>2201</v>
      </c>
      <c r="C25" s="33">
        <v>43792</v>
      </c>
      <c r="D25" s="37">
        <f ca="1">TODAY()-Table156[Reservation Placed Date]</f>
        <v>1602</v>
      </c>
      <c r="E25" s="34">
        <v>45309</v>
      </c>
      <c r="F25" s="36">
        <f ca="1">TODAY()-Table156[Order Invitation Received Date]</f>
        <v>85</v>
      </c>
      <c r="G25" s="34">
        <v>45310</v>
      </c>
      <c r="H25" s="36">
        <f ca="1">TODAY()-Table156[Order Placed Date]</f>
        <v>84</v>
      </c>
      <c r="I25" s="36"/>
      <c r="J25" s="36" t="s">
        <v>285</v>
      </c>
      <c r="K25" s="36" t="e">
        <f>Table156[[#This Row],[VIN Assigned Date]]-Table156[[#This Row],[Order Placed Date]]</f>
        <v>#VALUE!</v>
      </c>
      <c r="L25" s="36" t="s">
        <v>285</v>
      </c>
      <c r="M25" s="36" t="e">
        <f>Table156[[#This Row],[Delivered Date]]-Table156[[#This Row],[Order Placed Date]]</f>
        <v>#VALUE!</v>
      </c>
      <c r="N25" s="36"/>
      <c r="O25" s="32" t="s">
        <v>134</v>
      </c>
      <c r="P25" s="32" t="s">
        <v>2570</v>
      </c>
      <c r="Q25" s="32" t="s">
        <v>1719</v>
      </c>
      <c r="R25" s="32" t="s">
        <v>43</v>
      </c>
      <c r="S25" s="32" t="s">
        <v>25</v>
      </c>
      <c r="T25" s="32" t="s">
        <v>26</v>
      </c>
    </row>
    <row r="26" spans="1:20" x14ac:dyDescent="0.25">
      <c r="A26" s="49" t="s">
        <v>1793</v>
      </c>
      <c r="B26" s="32" t="s">
        <v>59</v>
      </c>
      <c r="C26" s="33">
        <v>43790</v>
      </c>
      <c r="D26" s="37">
        <f ca="1">TODAY()-Table156[Reservation Placed Date]</f>
        <v>1604</v>
      </c>
      <c r="E26" s="34">
        <v>45286</v>
      </c>
      <c r="F26" s="36">
        <f ca="1">TODAY()-Table156[Order Invitation Received Date]</f>
        <v>108</v>
      </c>
      <c r="G26" s="34">
        <v>45287</v>
      </c>
      <c r="H26" s="36">
        <f ca="1">TODAY()-Table156[Order Placed Date]</f>
        <v>107</v>
      </c>
      <c r="I26" s="36"/>
      <c r="J26" s="36" t="s">
        <v>285</v>
      </c>
      <c r="K26" s="36" t="e">
        <f>Table156[[#This Row],[VIN Assigned Date]]-Table156[[#This Row],[Order Placed Date]]</f>
        <v>#VALUE!</v>
      </c>
      <c r="L26" s="36" t="s">
        <v>285</v>
      </c>
      <c r="M26" s="36" t="e">
        <f>Table156[[#This Row],[Delivered Date]]-Table156[[#This Row],[Order Placed Date]]</f>
        <v>#VALUE!</v>
      </c>
      <c r="N26" s="36"/>
      <c r="O26" s="32" t="s">
        <v>612</v>
      </c>
      <c r="P26" s="32" t="s">
        <v>1795</v>
      </c>
      <c r="Q26" s="32" t="s">
        <v>1796</v>
      </c>
      <c r="R26" s="32" t="s">
        <v>23</v>
      </c>
      <c r="S26" s="32" t="s">
        <v>25</v>
      </c>
      <c r="T26" s="32" t="s">
        <v>26</v>
      </c>
    </row>
    <row r="27" spans="1:20" x14ac:dyDescent="0.25">
      <c r="A27" s="49" t="s">
        <v>3391</v>
      </c>
      <c r="B27" s="32" t="s">
        <v>3142</v>
      </c>
      <c r="C27" s="33">
        <v>43792</v>
      </c>
      <c r="D27" s="37">
        <f ca="1">TODAY()-Table156[Reservation Placed Date]</f>
        <v>1602</v>
      </c>
      <c r="E27" s="34">
        <v>45365</v>
      </c>
      <c r="F27" s="36">
        <f ca="1">TODAY()-Table156[Order Invitation Received Date]</f>
        <v>29</v>
      </c>
      <c r="G27" s="34">
        <v>45367</v>
      </c>
      <c r="H27" s="36">
        <f ca="1">TODAY()-Table156[Order Placed Date]</f>
        <v>27</v>
      </c>
      <c r="I27" s="36"/>
      <c r="J27" s="36" t="s">
        <v>285</v>
      </c>
      <c r="K27" s="36" t="e">
        <f>Table156[[#This Row],[VIN Assigned Date]]-Table156[[#This Row],[Order Placed Date]]</f>
        <v>#VALUE!</v>
      </c>
      <c r="L27" s="36" t="s">
        <v>285</v>
      </c>
      <c r="M27" s="36" t="e">
        <f>Table156[[#This Row],[Delivered Date]]-Table156[[#This Row],[Order Placed Date]]</f>
        <v>#VALUE!</v>
      </c>
      <c r="N27" s="36"/>
      <c r="O27" s="32" t="s">
        <v>30</v>
      </c>
      <c r="P27" s="32" t="s">
        <v>3392</v>
      </c>
      <c r="Q27" s="32" t="s">
        <v>561</v>
      </c>
      <c r="R27" s="32" t="s">
        <v>23</v>
      </c>
      <c r="S27" s="32" t="s">
        <v>25</v>
      </c>
      <c r="T27" s="32" t="s">
        <v>26</v>
      </c>
    </row>
    <row r="28" spans="1:20" x14ac:dyDescent="0.25">
      <c r="A28" s="49" t="s">
        <v>3996</v>
      </c>
      <c r="B28" s="32" t="s">
        <v>1327</v>
      </c>
      <c r="C28" s="33">
        <v>43792</v>
      </c>
      <c r="D28" s="37">
        <f ca="1">TODAY()-Table156[Reservation Placed Date]</f>
        <v>1602</v>
      </c>
      <c r="E28" s="34">
        <v>45353</v>
      </c>
      <c r="F28" s="36">
        <f ca="1">TODAY()-Table156[Order Invitation Received Date]</f>
        <v>41</v>
      </c>
      <c r="G28" s="34">
        <v>45353</v>
      </c>
      <c r="H28" s="36">
        <f ca="1">TODAY()-Table156[Order Placed Date]</f>
        <v>41</v>
      </c>
      <c r="I28" s="36"/>
      <c r="J28" s="36" t="s">
        <v>285</v>
      </c>
      <c r="K28" s="36" t="e">
        <f>Table156[[#This Row],[VIN Assigned Date]]-Table156[[#This Row],[Order Placed Date]]</f>
        <v>#VALUE!</v>
      </c>
      <c r="L28" s="36" t="s">
        <v>285</v>
      </c>
      <c r="M28" s="36" t="e">
        <f>Table156[[#This Row],[Delivered Date]]-Table156[[#This Row],[Order Placed Date]]</f>
        <v>#VALUE!</v>
      </c>
      <c r="N28" s="36"/>
      <c r="O28" s="32" t="s">
        <v>134</v>
      </c>
      <c r="P28" s="32" t="s">
        <v>1510</v>
      </c>
      <c r="Q28" s="32" t="s">
        <v>3184</v>
      </c>
      <c r="R28" s="32" t="s">
        <v>23</v>
      </c>
      <c r="S28" s="32" t="s">
        <v>25</v>
      </c>
      <c r="T28" s="32" t="s">
        <v>26</v>
      </c>
    </row>
    <row r="29" spans="1:20" ht="25.5" x14ac:dyDescent="0.25">
      <c r="A29" s="49" t="s">
        <v>3774</v>
      </c>
      <c r="B29" s="32" t="s">
        <v>671</v>
      </c>
      <c r="C29" s="33">
        <v>43791</v>
      </c>
      <c r="D29" s="37">
        <f ca="1">TODAY()-Table156[Reservation Placed Date]</f>
        <v>1603</v>
      </c>
      <c r="E29" s="34">
        <v>45344</v>
      </c>
      <c r="F29" s="36">
        <f ca="1">TODAY()-Table156[Order Invitation Received Date]</f>
        <v>50</v>
      </c>
      <c r="G29" s="34">
        <v>45346</v>
      </c>
      <c r="H29" s="36">
        <f ca="1">TODAY()-Table156[Order Placed Date]</f>
        <v>48</v>
      </c>
      <c r="I29" s="36"/>
      <c r="J29" s="36" t="s">
        <v>285</v>
      </c>
      <c r="K29" s="36" t="e">
        <f>Table156[[#This Row],[VIN Assigned Date]]-Table156[[#This Row],[Order Placed Date]]</f>
        <v>#VALUE!</v>
      </c>
      <c r="L29" s="36" t="s">
        <v>285</v>
      </c>
      <c r="M29" s="36" t="e">
        <f>Table156[[#This Row],[Delivered Date]]-Table156[[#This Row],[Order Placed Date]]</f>
        <v>#VALUE!</v>
      </c>
      <c r="N29" s="36"/>
      <c r="O29" s="32" t="s">
        <v>528</v>
      </c>
      <c r="P29" s="32" t="s">
        <v>2040</v>
      </c>
      <c r="Q29" s="32" t="s">
        <v>3776</v>
      </c>
      <c r="R29" s="32" t="s">
        <v>23</v>
      </c>
      <c r="S29" s="32" t="s">
        <v>25</v>
      </c>
      <c r="T29" s="32" t="s">
        <v>26</v>
      </c>
    </row>
    <row r="30" spans="1:20" ht="25.5" x14ac:dyDescent="0.25">
      <c r="A30" s="49" t="s">
        <v>3774</v>
      </c>
      <c r="B30" s="32" t="s">
        <v>671</v>
      </c>
      <c r="C30" s="33">
        <v>43791</v>
      </c>
      <c r="D30" s="37">
        <f ca="1">TODAY()-Table156[Reservation Placed Date]</f>
        <v>1603</v>
      </c>
      <c r="E30" s="34">
        <v>45344</v>
      </c>
      <c r="F30" s="36">
        <f ca="1">TODAY()-Table156[Order Invitation Received Date]</f>
        <v>50</v>
      </c>
      <c r="G30" s="34">
        <v>45346</v>
      </c>
      <c r="H30" s="36">
        <f ca="1">TODAY()-Table156[Order Placed Date]</f>
        <v>48</v>
      </c>
      <c r="I30" s="36"/>
      <c r="J30" s="36" t="s">
        <v>285</v>
      </c>
      <c r="K30" s="36" t="e">
        <f>Table156[[#This Row],[VIN Assigned Date]]-Table156[[#This Row],[Order Placed Date]]</f>
        <v>#VALUE!</v>
      </c>
      <c r="L30" s="36" t="s">
        <v>285</v>
      </c>
      <c r="M30" s="36" t="e">
        <f>Table156[[#This Row],[Delivered Date]]-Table156[[#This Row],[Order Placed Date]]</f>
        <v>#VALUE!</v>
      </c>
      <c r="N30" s="36"/>
      <c r="O30" s="32" t="s">
        <v>528</v>
      </c>
      <c r="P30" s="32" t="s">
        <v>2040</v>
      </c>
      <c r="Q30" s="32" t="s">
        <v>3776</v>
      </c>
      <c r="R30" s="32" t="s">
        <v>23</v>
      </c>
      <c r="S30" s="32" t="s">
        <v>25</v>
      </c>
      <c r="T30" s="32" t="s">
        <v>26</v>
      </c>
    </row>
    <row r="31" spans="1:20" x14ac:dyDescent="0.25">
      <c r="A31" s="49" t="s">
        <v>962</v>
      </c>
      <c r="B31" s="32" t="s">
        <v>963</v>
      </c>
      <c r="C31" s="33">
        <v>43790</v>
      </c>
      <c r="D31" s="37">
        <f ca="1">TODAY()-Table156[Reservation Placed Date]</f>
        <v>1604</v>
      </c>
      <c r="E31" s="34">
        <v>45281</v>
      </c>
      <c r="F31" s="36">
        <f ca="1">TODAY()-Table156[Order Invitation Received Date]</f>
        <v>113</v>
      </c>
      <c r="G31" s="34">
        <v>45281</v>
      </c>
      <c r="H31" s="36">
        <f ca="1">TODAY()-Table156[Order Placed Date]</f>
        <v>113</v>
      </c>
      <c r="I31" s="36"/>
      <c r="J31" s="36" t="s">
        <v>285</v>
      </c>
      <c r="K31" s="36" t="e">
        <f>Table156[[#This Row],[VIN Assigned Date]]-Table156[[#This Row],[Order Placed Date]]</f>
        <v>#VALUE!</v>
      </c>
      <c r="L31" s="36" t="s">
        <v>285</v>
      </c>
      <c r="M31" s="36" t="e">
        <f>Table156[[#This Row],[Delivered Date]]-Table156[[#This Row],[Order Placed Date]]</f>
        <v>#VALUE!</v>
      </c>
      <c r="N31" s="36"/>
      <c r="O31" s="32" t="s">
        <v>588</v>
      </c>
      <c r="P31" s="32" t="s">
        <v>964</v>
      </c>
      <c r="Q31" s="32" t="s">
        <v>730</v>
      </c>
      <c r="R31" s="32" t="s">
        <v>23</v>
      </c>
      <c r="S31" s="32" t="s">
        <v>25</v>
      </c>
      <c r="T31" s="32" t="s">
        <v>26</v>
      </c>
    </row>
    <row r="32" spans="1:20" ht="25.5" x14ac:dyDescent="0.25">
      <c r="A32" s="49" t="s">
        <v>3360</v>
      </c>
      <c r="B32" s="32" t="s">
        <v>106</v>
      </c>
      <c r="C32" s="33">
        <v>43791</v>
      </c>
      <c r="D32" s="37">
        <f ca="1">TODAY()-Table156[Reservation Placed Date]</f>
        <v>1603</v>
      </c>
      <c r="E32" s="34">
        <v>45300</v>
      </c>
      <c r="F32" s="36">
        <f ca="1">TODAY()-Table156[Order Invitation Received Date]</f>
        <v>94</v>
      </c>
      <c r="G32" s="34">
        <v>45300</v>
      </c>
      <c r="H32" s="36">
        <f ca="1">TODAY()-Table156[Order Placed Date]</f>
        <v>94</v>
      </c>
      <c r="I32" s="36"/>
      <c r="J32" s="36" t="s">
        <v>285</v>
      </c>
      <c r="K32" s="36" t="e">
        <f>Table156[[#This Row],[VIN Assigned Date]]-Table156[[#This Row],[Order Placed Date]]</f>
        <v>#VALUE!</v>
      </c>
      <c r="L32" s="36" t="s">
        <v>285</v>
      </c>
      <c r="M32" s="36" t="e">
        <f>Table156[[#This Row],[Delivered Date]]-Table156[[#This Row],[Order Placed Date]]</f>
        <v>#VALUE!</v>
      </c>
      <c r="N32" s="36"/>
      <c r="O32" s="32" t="s">
        <v>134</v>
      </c>
      <c r="P32" s="32" t="s">
        <v>3361</v>
      </c>
      <c r="Q32" s="32" t="s">
        <v>3361</v>
      </c>
      <c r="R32" s="32" t="s">
        <v>43</v>
      </c>
      <c r="S32" s="32" t="s">
        <v>25</v>
      </c>
      <c r="T32" s="32" t="s">
        <v>26</v>
      </c>
    </row>
    <row r="33" spans="1:20" x14ac:dyDescent="0.25">
      <c r="A33" s="49" t="s">
        <v>3384</v>
      </c>
      <c r="B33" s="32" t="s">
        <v>3385</v>
      </c>
      <c r="C33" s="44">
        <v>45367</v>
      </c>
      <c r="D33" s="45">
        <f ca="1">TODAY()-Table156[Reservation Placed Date]</f>
        <v>27</v>
      </c>
      <c r="E33" s="34">
        <v>45367</v>
      </c>
      <c r="F33" s="36">
        <f ca="1">TODAY()-Table156[Order Invitation Received Date]</f>
        <v>27</v>
      </c>
      <c r="G33" s="34">
        <v>45367</v>
      </c>
      <c r="H33" s="36">
        <f ca="1">TODAY()-Table156[Order Placed Date]</f>
        <v>27</v>
      </c>
      <c r="I33" s="36"/>
      <c r="J33" s="36" t="s">
        <v>285</v>
      </c>
      <c r="K33" s="36" t="e">
        <f>Table156[[#This Row],[VIN Assigned Date]]-Table156[[#This Row],[Order Placed Date]]</f>
        <v>#VALUE!</v>
      </c>
      <c r="L33" s="36" t="s">
        <v>285</v>
      </c>
      <c r="M33" s="36" t="e">
        <f>Table156[[#This Row],[Delivered Date]]-Table156[[#This Row],[Order Placed Date]]</f>
        <v>#VALUE!</v>
      </c>
      <c r="N33" s="36"/>
      <c r="O33" s="32" t="s">
        <v>134</v>
      </c>
      <c r="P33" s="32" t="s">
        <v>468</v>
      </c>
      <c r="Q33" s="32">
        <v>2025</v>
      </c>
      <c r="R33" s="32" t="s">
        <v>23</v>
      </c>
      <c r="S33" s="46" t="s">
        <v>20</v>
      </c>
      <c r="T33" s="46" t="s">
        <v>20</v>
      </c>
    </row>
    <row r="34" spans="1:20" x14ac:dyDescent="0.25">
      <c r="A34" s="49" t="s">
        <v>2353</v>
      </c>
      <c r="B34" s="32" t="s">
        <v>1327</v>
      </c>
      <c r="C34" s="33">
        <v>43792</v>
      </c>
      <c r="D34" s="37">
        <f ca="1">TODAY()-Table156[Reservation Placed Date]</f>
        <v>1602</v>
      </c>
      <c r="E34" s="34">
        <v>45309</v>
      </c>
      <c r="F34" s="36">
        <f ca="1">TODAY()-Table156[Order Invitation Received Date]</f>
        <v>85</v>
      </c>
      <c r="G34" s="34">
        <v>45312</v>
      </c>
      <c r="H34" s="36">
        <f ca="1">TODAY()-Table156[Order Placed Date]</f>
        <v>82</v>
      </c>
      <c r="I34" s="36"/>
      <c r="J34" s="36" t="s">
        <v>285</v>
      </c>
      <c r="K34" s="36" t="e">
        <f>Table156[[#This Row],[VIN Assigned Date]]-Table156[[#This Row],[Order Placed Date]]</f>
        <v>#VALUE!</v>
      </c>
      <c r="L34" s="36" t="s">
        <v>285</v>
      </c>
      <c r="M34" s="36" t="e">
        <f>Table156[[#This Row],[Delivered Date]]-Table156[[#This Row],[Order Placed Date]]</f>
        <v>#VALUE!</v>
      </c>
      <c r="N34" s="36"/>
      <c r="O34" s="32" t="s">
        <v>588</v>
      </c>
      <c r="P34" s="32" t="s">
        <v>2354</v>
      </c>
      <c r="Q34" s="32" t="s">
        <v>2355</v>
      </c>
      <c r="R34" s="32" t="s">
        <v>23</v>
      </c>
      <c r="S34" s="32" t="s">
        <v>25</v>
      </c>
      <c r="T34" s="32" t="s">
        <v>26</v>
      </c>
    </row>
    <row r="35" spans="1:20" x14ac:dyDescent="0.25">
      <c r="A35" s="49" t="s">
        <v>2172</v>
      </c>
      <c r="B35" s="32" t="s">
        <v>106</v>
      </c>
      <c r="C35" s="33">
        <v>43791</v>
      </c>
      <c r="D35" s="37">
        <f ca="1">TODAY()-Table156[Reservation Placed Date]</f>
        <v>1603</v>
      </c>
      <c r="E35" s="34">
        <v>45302</v>
      </c>
      <c r="F35" s="36">
        <f ca="1">TODAY()-Table156[Order Invitation Received Date]</f>
        <v>92</v>
      </c>
      <c r="G35" s="34">
        <v>45302</v>
      </c>
      <c r="H35" s="36">
        <f ca="1">TODAY()-Table156[Order Placed Date]</f>
        <v>92</v>
      </c>
      <c r="I35" s="36"/>
      <c r="J35" s="36" t="s">
        <v>285</v>
      </c>
      <c r="K35" s="36" t="e">
        <f>Table156[[#This Row],[VIN Assigned Date]]-Table156[[#This Row],[Order Placed Date]]</f>
        <v>#VALUE!</v>
      </c>
      <c r="L35" s="36" t="s">
        <v>285</v>
      </c>
      <c r="M35" s="36" t="e">
        <f>Table156[[#This Row],[Delivered Date]]-Table156[[#This Row],[Order Placed Date]]</f>
        <v>#VALUE!</v>
      </c>
      <c r="N35" s="36"/>
      <c r="O35" s="32" t="s">
        <v>119</v>
      </c>
      <c r="P35" s="32" t="s">
        <v>25</v>
      </c>
      <c r="Q35" s="32" t="s">
        <v>143</v>
      </c>
      <c r="R35" s="32" t="s">
        <v>23</v>
      </c>
      <c r="S35" s="32" t="s">
        <v>25</v>
      </c>
      <c r="T35" s="32" t="s">
        <v>26</v>
      </c>
    </row>
    <row r="36" spans="1:20" x14ac:dyDescent="0.25">
      <c r="A36" s="49" t="s">
        <v>447</v>
      </c>
      <c r="B36" s="32" t="s">
        <v>95</v>
      </c>
      <c r="C36" s="33">
        <v>44222</v>
      </c>
      <c r="D36" s="37">
        <f ca="1">TODAY()-Table156[Reservation Placed Date]</f>
        <v>1172</v>
      </c>
      <c r="E36" s="34">
        <v>45268</v>
      </c>
      <c r="F36" s="36">
        <f ca="1">TODAY()-Table156[Order Invitation Received Date]</f>
        <v>126</v>
      </c>
      <c r="G36" s="34">
        <v>45272</v>
      </c>
      <c r="H36" s="36">
        <f ca="1">TODAY()-Table156[Order Placed Date]</f>
        <v>122</v>
      </c>
      <c r="I36" s="36"/>
      <c r="J36" s="36" t="s">
        <v>285</v>
      </c>
      <c r="K36" s="36" t="e">
        <f>Table156[[#This Row],[VIN Assigned Date]]-Table156[[#This Row],[Order Placed Date]]</f>
        <v>#VALUE!</v>
      </c>
      <c r="L36" s="36" t="s">
        <v>285</v>
      </c>
      <c r="M36" s="36" t="e">
        <f>Table156[[#This Row],[Delivered Date]]-Table156[[#This Row],[Order Placed Date]]</f>
        <v>#VALUE!</v>
      </c>
      <c r="N36" s="36"/>
      <c r="O36" s="32" t="s">
        <v>36</v>
      </c>
      <c r="P36" s="32" t="s">
        <v>124</v>
      </c>
      <c r="Q36" s="32" t="s">
        <v>44</v>
      </c>
      <c r="R36" s="32" t="s">
        <v>23</v>
      </c>
      <c r="S36" s="32" t="s">
        <v>25</v>
      </c>
      <c r="T36" s="32" t="s">
        <v>26</v>
      </c>
    </row>
    <row r="37" spans="1:20" x14ac:dyDescent="0.25">
      <c r="A37" s="68" t="s">
        <v>447</v>
      </c>
      <c r="B37" s="70" t="s">
        <v>3495</v>
      </c>
      <c r="C37" s="71">
        <v>44222</v>
      </c>
      <c r="D37" s="75">
        <f ca="1">TODAY()-Table156[Reservation Placed Date]</f>
        <v>1172</v>
      </c>
      <c r="E37" s="69" t="s">
        <v>127</v>
      </c>
      <c r="F37" s="74" t="e">
        <f ca="1">TODAY()-Table156[Order Invitation Received Date]</f>
        <v>#VALUE!</v>
      </c>
      <c r="G37" s="73">
        <v>45272</v>
      </c>
      <c r="H37" s="74">
        <f ca="1">TODAY()-Table156[Order Placed Date]</f>
        <v>122</v>
      </c>
      <c r="I37" s="62" t="s">
        <v>3628</v>
      </c>
      <c r="J37" s="69" t="s">
        <v>127</v>
      </c>
      <c r="K37" s="69" t="e">
        <f>Table156[[#This Row],[VIN Assigned Date]]-Table156[[#This Row],[Order Placed Date]]</f>
        <v>#VALUE!</v>
      </c>
      <c r="L37" s="63">
        <v>45351</v>
      </c>
      <c r="M37" s="74">
        <f>Table156[[#This Row],[Delivered Date]]-Table156[[#This Row],[Order Placed Date]]</f>
        <v>79</v>
      </c>
      <c r="N37" s="74"/>
      <c r="O37" s="70" t="s">
        <v>36</v>
      </c>
      <c r="P37" s="70" t="s">
        <v>124</v>
      </c>
      <c r="Q37" s="67" t="s">
        <v>32</v>
      </c>
      <c r="R37" s="70" t="s">
        <v>23</v>
      </c>
      <c r="S37" s="70" t="s">
        <v>25</v>
      </c>
      <c r="T37" s="70" t="s">
        <v>26</v>
      </c>
    </row>
    <row r="38" spans="1:20" ht="25.5" x14ac:dyDescent="0.25">
      <c r="A38" s="49" t="s">
        <v>1375</v>
      </c>
      <c r="B38" s="32" t="s">
        <v>19</v>
      </c>
      <c r="C38" s="44">
        <v>43781</v>
      </c>
      <c r="D38" s="45">
        <f ca="1">TODAY()-Table156[Reservation Placed Date]</f>
        <v>1613</v>
      </c>
      <c r="E38" s="34">
        <v>45279</v>
      </c>
      <c r="F38" s="36">
        <f ca="1">TODAY()-Table156[Order Invitation Received Date]</f>
        <v>115</v>
      </c>
      <c r="G38" s="34">
        <v>45279</v>
      </c>
      <c r="H38" s="36">
        <f ca="1">TODAY()-Table156[Order Placed Date]</f>
        <v>115</v>
      </c>
      <c r="I38" s="36"/>
      <c r="J38" s="36" t="s">
        <v>285</v>
      </c>
      <c r="K38" s="36" t="e">
        <f>Table156[[#This Row],[VIN Assigned Date]]-Table156[[#This Row],[Order Placed Date]]</f>
        <v>#VALUE!</v>
      </c>
      <c r="L38" s="36" t="s">
        <v>285</v>
      </c>
      <c r="M38" s="36" t="e">
        <f>Table156[[#This Row],[Delivered Date]]-Table156[[#This Row],[Order Placed Date]]</f>
        <v>#VALUE!</v>
      </c>
      <c r="N38" s="36"/>
      <c r="O38" s="32" t="s">
        <v>410</v>
      </c>
      <c r="P38" s="32" t="s">
        <v>1376</v>
      </c>
      <c r="Q38" s="40">
        <v>45444</v>
      </c>
      <c r="R38" s="32" t="s">
        <v>43</v>
      </c>
      <c r="S38" s="32" t="s">
        <v>25</v>
      </c>
      <c r="T38" s="32" t="s">
        <v>26</v>
      </c>
    </row>
    <row r="39" spans="1:20" ht="25.5" x14ac:dyDescent="0.25">
      <c r="A39" s="49" t="s">
        <v>2996</v>
      </c>
      <c r="B39" s="32" t="s">
        <v>19</v>
      </c>
      <c r="C39" s="33">
        <v>43788</v>
      </c>
      <c r="D39" s="37">
        <f ca="1">TODAY()-Table156[Reservation Placed Date]</f>
        <v>1606</v>
      </c>
      <c r="E39" s="34">
        <v>45279</v>
      </c>
      <c r="F39" s="36">
        <f ca="1">TODAY()-Table156[Order Invitation Received Date]</f>
        <v>115</v>
      </c>
      <c r="G39" s="34">
        <v>45281</v>
      </c>
      <c r="H39" s="36">
        <f ca="1">TODAY()-Table156[Order Placed Date]</f>
        <v>113</v>
      </c>
      <c r="I39" s="36"/>
      <c r="J39" s="36" t="s">
        <v>285</v>
      </c>
      <c r="K39" s="36" t="e">
        <f>Table156[[#This Row],[VIN Assigned Date]]-Table156[[#This Row],[Order Placed Date]]</f>
        <v>#VALUE!</v>
      </c>
      <c r="L39" s="36" t="s">
        <v>285</v>
      </c>
      <c r="M39" s="36" t="e">
        <f>Table156[[#This Row],[Delivered Date]]-Table156[[#This Row],[Order Placed Date]]</f>
        <v>#VALUE!</v>
      </c>
      <c r="N39" s="36"/>
      <c r="O39" s="32" t="s">
        <v>134</v>
      </c>
      <c r="P39" s="32" t="s">
        <v>746</v>
      </c>
      <c r="Q39" s="32" t="s">
        <v>42</v>
      </c>
      <c r="R39" s="32" t="s">
        <v>43</v>
      </c>
      <c r="S39" s="32" t="s">
        <v>25</v>
      </c>
      <c r="T39" s="32" t="s">
        <v>26</v>
      </c>
    </row>
    <row r="40" spans="1:20" x14ac:dyDescent="0.25">
      <c r="A40" s="49" t="s">
        <v>971</v>
      </c>
      <c r="B40" s="32" t="s">
        <v>59</v>
      </c>
      <c r="C40" s="33">
        <v>43790</v>
      </c>
      <c r="D40" s="37">
        <f ca="1">TODAY()-Table156[Reservation Placed Date]</f>
        <v>1604</v>
      </c>
      <c r="E40" s="34">
        <v>45281</v>
      </c>
      <c r="F40" s="36">
        <f ca="1">TODAY()-Table156[Order Invitation Received Date]</f>
        <v>113</v>
      </c>
      <c r="G40" s="34">
        <v>45281</v>
      </c>
      <c r="H40" s="36">
        <f ca="1">TODAY()-Table156[Order Placed Date]</f>
        <v>113</v>
      </c>
      <c r="I40" s="36"/>
      <c r="J40" s="36" t="s">
        <v>285</v>
      </c>
      <c r="K40" s="36" t="e">
        <f>Table156[[#This Row],[VIN Assigned Date]]-Table156[[#This Row],[Order Placed Date]]</f>
        <v>#VALUE!</v>
      </c>
      <c r="L40" s="36" t="s">
        <v>285</v>
      </c>
      <c r="M40" s="36" t="e">
        <f>Table156[[#This Row],[Delivered Date]]-Table156[[#This Row],[Order Placed Date]]</f>
        <v>#VALUE!</v>
      </c>
      <c r="N40" s="36"/>
      <c r="O40" s="32" t="s">
        <v>21</v>
      </c>
      <c r="P40" s="32" t="s">
        <v>972</v>
      </c>
      <c r="Q40" s="32" t="s">
        <v>517</v>
      </c>
      <c r="R40" s="32" t="s">
        <v>23</v>
      </c>
      <c r="S40" s="32" t="s">
        <v>25</v>
      </c>
      <c r="T40" s="32" t="s">
        <v>26</v>
      </c>
    </row>
    <row r="41" spans="1:20" x14ac:dyDescent="0.25">
      <c r="A41" s="49" t="s">
        <v>1315</v>
      </c>
      <c r="B41" s="32" t="s">
        <v>95</v>
      </c>
      <c r="C41" s="33">
        <v>43790</v>
      </c>
      <c r="D41" s="37">
        <f ca="1">TODAY()-Table156[Reservation Placed Date]</f>
        <v>1604</v>
      </c>
      <c r="E41" s="34">
        <v>45286</v>
      </c>
      <c r="F41" s="36">
        <f ca="1">TODAY()-Table156[Order Invitation Received Date]</f>
        <v>108</v>
      </c>
      <c r="G41" s="34">
        <v>45286</v>
      </c>
      <c r="H41" s="36">
        <f ca="1">TODAY()-Table156[Order Placed Date]</f>
        <v>108</v>
      </c>
      <c r="I41" s="36"/>
      <c r="J41" s="36" t="s">
        <v>285</v>
      </c>
      <c r="K41" s="36" t="e">
        <f>Table156[[#This Row],[VIN Assigned Date]]-Table156[[#This Row],[Order Placed Date]]</f>
        <v>#VALUE!</v>
      </c>
      <c r="L41" s="36" t="s">
        <v>285</v>
      </c>
      <c r="M41" s="36" t="e">
        <f>Table156[[#This Row],[Delivered Date]]-Table156[[#This Row],[Order Placed Date]]</f>
        <v>#VALUE!</v>
      </c>
      <c r="N41" s="36"/>
      <c r="O41" s="32" t="s">
        <v>520</v>
      </c>
      <c r="P41" s="32" t="s">
        <v>1316</v>
      </c>
      <c r="Q41" s="32" t="s">
        <v>143</v>
      </c>
      <c r="R41" s="32" t="s">
        <v>23</v>
      </c>
      <c r="S41" s="32" t="s">
        <v>25</v>
      </c>
      <c r="T41" s="32" t="s">
        <v>26</v>
      </c>
    </row>
    <row r="42" spans="1:20" ht="25.5" x14ac:dyDescent="0.25">
      <c r="A42" s="49" t="s">
        <v>2988</v>
      </c>
      <c r="B42" s="32" t="s">
        <v>793</v>
      </c>
      <c r="C42" s="33">
        <v>43790</v>
      </c>
      <c r="D42" s="37">
        <f ca="1">TODAY()-Table156[Reservation Placed Date]</f>
        <v>1604</v>
      </c>
      <c r="E42" s="34">
        <v>45335</v>
      </c>
      <c r="F42" s="36">
        <f ca="1">TODAY()-Table156[Order Invitation Received Date]</f>
        <v>59</v>
      </c>
      <c r="G42" s="34">
        <v>45343</v>
      </c>
      <c r="H42" s="36">
        <f ca="1">TODAY()-Table156[Order Placed Date]</f>
        <v>51</v>
      </c>
      <c r="I42" s="36"/>
      <c r="J42" s="36" t="s">
        <v>285</v>
      </c>
      <c r="K42" s="36" t="e">
        <f>Table156[[#This Row],[VIN Assigned Date]]-Table156[[#This Row],[Order Placed Date]]</f>
        <v>#VALUE!</v>
      </c>
      <c r="L42" s="36" t="s">
        <v>285</v>
      </c>
      <c r="M42" s="36" t="e">
        <f>Table156[[#This Row],[Delivered Date]]-Table156[[#This Row],[Order Placed Date]]</f>
        <v>#VALUE!</v>
      </c>
      <c r="N42" s="36"/>
      <c r="O42" s="32" t="s">
        <v>410</v>
      </c>
      <c r="P42" s="32" t="s">
        <v>516</v>
      </c>
      <c r="Q42" s="32" t="s">
        <v>2989</v>
      </c>
      <c r="R42" s="32" t="s">
        <v>43</v>
      </c>
      <c r="S42" s="32" t="s">
        <v>25</v>
      </c>
      <c r="T42" s="32" t="s">
        <v>26</v>
      </c>
    </row>
    <row r="43" spans="1:20" x14ac:dyDescent="0.25">
      <c r="A43" s="49" t="s">
        <v>667</v>
      </c>
      <c r="B43" s="32" t="s">
        <v>29</v>
      </c>
      <c r="C43" s="33">
        <v>43790</v>
      </c>
      <c r="D43" s="37">
        <f ca="1">TODAY()-Table156[Reservation Placed Date]</f>
        <v>1604</v>
      </c>
      <c r="E43" s="34">
        <v>45279</v>
      </c>
      <c r="F43" s="36">
        <f ca="1">TODAY()-Table156[Order Invitation Received Date]</f>
        <v>115</v>
      </c>
      <c r="G43" s="34">
        <v>45279</v>
      </c>
      <c r="H43" s="36">
        <f ca="1">TODAY()-Table156[Order Placed Date]</f>
        <v>115</v>
      </c>
      <c r="I43" s="36"/>
      <c r="J43" s="36" t="s">
        <v>285</v>
      </c>
      <c r="K43" s="36" t="e">
        <f>Table156[[#This Row],[VIN Assigned Date]]-Table156[[#This Row],[Order Placed Date]]</f>
        <v>#VALUE!</v>
      </c>
      <c r="L43" s="36" t="s">
        <v>285</v>
      </c>
      <c r="M43" s="36" t="e">
        <f>Table156[[#This Row],[Delivered Date]]-Table156[[#This Row],[Order Placed Date]]</f>
        <v>#VALUE!</v>
      </c>
      <c r="N43" s="36"/>
      <c r="O43" s="32" t="s">
        <v>369</v>
      </c>
      <c r="P43" s="32" t="s">
        <v>668</v>
      </c>
      <c r="Q43" s="32" t="s">
        <v>517</v>
      </c>
      <c r="R43" s="32" t="s">
        <v>23</v>
      </c>
      <c r="S43" s="32" t="s">
        <v>25</v>
      </c>
      <c r="T43" s="32" t="s">
        <v>26</v>
      </c>
    </row>
    <row r="44" spans="1:20" x14ac:dyDescent="0.25">
      <c r="A44" s="49" t="s">
        <v>2027</v>
      </c>
      <c r="B44" s="32" t="s">
        <v>106</v>
      </c>
      <c r="C44" s="33">
        <v>43791</v>
      </c>
      <c r="D44" s="37">
        <f ca="1">TODAY()-Table156[Reservation Placed Date]</f>
        <v>1603</v>
      </c>
      <c r="E44" s="34">
        <v>45300</v>
      </c>
      <c r="F44" s="36">
        <f ca="1">TODAY()-Table156[Order Invitation Received Date]</f>
        <v>94</v>
      </c>
      <c r="G44" s="34">
        <v>45301</v>
      </c>
      <c r="H44" s="36">
        <f ca="1">TODAY()-Table156[Order Placed Date]</f>
        <v>93</v>
      </c>
      <c r="I44" s="36"/>
      <c r="J44" s="36" t="s">
        <v>285</v>
      </c>
      <c r="K44" s="36" t="e">
        <f>Table156[[#This Row],[VIN Assigned Date]]-Table156[[#This Row],[Order Placed Date]]</f>
        <v>#VALUE!</v>
      </c>
      <c r="L44" s="36" t="s">
        <v>285</v>
      </c>
      <c r="M44" s="36" t="e">
        <f>Table156[[#This Row],[Delivered Date]]-Table156[[#This Row],[Order Placed Date]]</f>
        <v>#VALUE!</v>
      </c>
      <c r="N44" s="36"/>
      <c r="O44" s="32" t="s">
        <v>620</v>
      </c>
      <c r="P44" s="32" t="s">
        <v>2028</v>
      </c>
      <c r="Q44" s="32" t="s">
        <v>143</v>
      </c>
      <c r="R44" s="32" t="s">
        <v>23</v>
      </c>
      <c r="S44" s="32" t="s">
        <v>25</v>
      </c>
      <c r="T44" s="32" t="s">
        <v>26</v>
      </c>
    </row>
    <row r="45" spans="1:20" ht="25.5" x14ac:dyDescent="0.25">
      <c r="A45" s="49" t="s">
        <v>2218</v>
      </c>
      <c r="B45" s="32" t="s">
        <v>19</v>
      </c>
      <c r="C45" s="33">
        <v>43790</v>
      </c>
      <c r="D45" s="37">
        <f ca="1">TODAY()-Table156[Reservation Placed Date]</f>
        <v>1604</v>
      </c>
      <c r="E45" s="34">
        <v>45268</v>
      </c>
      <c r="F45" s="36">
        <f ca="1">TODAY()-Table156[Order Invitation Received Date]</f>
        <v>126</v>
      </c>
      <c r="G45" s="34">
        <v>45268</v>
      </c>
      <c r="H45" s="36">
        <f ca="1">TODAY()-Table156[Order Placed Date]</f>
        <v>126</v>
      </c>
      <c r="I45" s="36"/>
      <c r="J45" s="36" t="s">
        <v>285</v>
      </c>
      <c r="K45" s="36" t="e">
        <f>Table156[[#This Row],[VIN Assigned Date]]-Table156[[#This Row],[Order Placed Date]]</f>
        <v>#VALUE!</v>
      </c>
      <c r="L45" s="36" t="s">
        <v>285</v>
      </c>
      <c r="M45" s="36" t="e">
        <f>Table156[[#This Row],[Delivered Date]]-Table156[[#This Row],[Order Placed Date]]</f>
        <v>#VALUE!</v>
      </c>
      <c r="N45" s="36"/>
      <c r="O45" s="32" t="s">
        <v>36</v>
      </c>
      <c r="P45" s="32" t="s">
        <v>376</v>
      </c>
      <c r="Q45" s="32" t="s">
        <v>66</v>
      </c>
      <c r="R45" s="32" t="s">
        <v>43</v>
      </c>
      <c r="S45" s="32" t="s">
        <v>25</v>
      </c>
      <c r="T45" s="32" t="s">
        <v>26</v>
      </c>
    </row>
    <row r="46" spans="1:20" x14ac:dyDescent="0.25">
      <c r="A46" s="49" t="s">
        <v>3828</v>
      </c>
      <c r="B46" s="32" t="s">
        <v>46</v>
      </c>
      <c r="C46" s="33">
        <v>43791</v>
      </c>
      <c r="D46" s="37">
        <f ca="1">TODAY()-Table156[Reservation Placed Date]</f>
        <v>1603</v>
      </c>
      <c r="E46" s="34">
        <v>45288</v>
      </c>
      <c r="F46" s="36">
        <f ca="1">TODAY()-Table156[Order Invitation Received Date]</f>
        <v>106</v>
      </c>
      <c r="G46" s="34">
        <v>45288</v>
      </c>
      <c r="H46" s="36">
        <f ca="1">TODAY()-Table156[Order Placed Date]</f>
        <v>106</v>
      </c>
      <c r="I46" s="36"/>
      <c r="J46" s="36" t="s">
        <v>285</v>
      </c>
      <c r="K46" s="36" t="e">
        <f>Table156[[#This Row],[VIN Assigned Date]]-Table156[[#This Row],[Order Placed Date]]</f>
        <v>#VALUE!</v>
      </c>
      <c r="L46" s="36" t="s">
        <v>285</v>
      </c>
      <c r="M46" s="36" t="e">
        <f>Table156[[#This Row],[Delivered Date]]-Table156[[#This Row],[Order Placed Date]]</f>
        <v>#VALUE!</v>
      </c>
      <c r="N46" s="36"/>
      <c r="O46" s="32" t="s">
        <v>410</v>
      </c>
      <c r="P46" s="32" t="s">
        <v>1242</v>
      </c>
      <c r="Q46" s="32" t="s">
        <v>3829</v>
      </c>
      <c r="R46" s="32" t="s">
        <v>23</v>
      </c>
      <c r="S46" s="32" t="s">
        <v>25</v>
      </c>
      <c r="T46" s="32" t="s">
        <v>26</v>
      </c>
    </row>
    <row r="47" spans="1:20" x14ac:dyDescent="0.25">
      <c r="A47" s="68" t="s">
        <v>3558</v>
      </c>
      <c r="B47" s="70" t="s">
        <v>3490</v>
      </c>
      <c r="C47" s="71">
        <v>43788</v>
      </c>
      <c r="D47" s="75">
        <f ca="1">TODAY()-Table156[Reservation Placed Date]</f>
        <v>1606</v>
      </c>
      <c r="E47" s="69" t="s">
        <v>127</v>
      </c>
      <c r="F47" s="74" t="e">
        <f ca="1">TODAY()-Table156[Order Invitation Received Date]</f>
        <v>#VALUE!</v>
      </c>
      <c r="G47" s="73">
        <v>45268</v>
      </c>
      <c r="H47" s="74">
        <f ca="1">TODAY()-Table156[Order Placed Date]</f>
        <v>126</v>
      </c>
      <c r="I47" s="62" t="s">
        <v>3525</v>
      </c>
      <c r="J47" s="69" t="s">
        <v>127</v>
      </c>
      <c r="K47" s="69" t="e">
        <f>Table156[[#This Row],[VIN Assigned Date]]-Table156[[#This Row],[Order Placed Date]]</f>
        <v>#VALUE!</v>
      </c>
      <c r="L47" s="63">
        <v>45331</v>
      </c>
      <c r="M47" s="74">
        <f>Table156[[#This Row],[Delivered Date]]-Table156[[#This Row],[Order Placed Date]]</f>
        <v>63</v>
      </c>
      <c r="N47" s="74"/>
      <c r="O47" s="70" t="s">
        <v>36</v>
      </c>
      <c r="P47" s="70" t="s">
        <v>158</v>
      </c>
      <c r="Q47" s="67" t="s">
        <v>32</v>
      </c>
      <c r="R47" s="70" t="s">
        <v>23</v>
      </c>
      <c r="S47" s="70" t="s">
        <v>25</v>
      </c>
      <c r="T47" s="70" t="s">
        <v>26</v>
      </c>
    </row>
    <row r="48" spans="1:20" x14ac:dyDescent="0.25">
      <c r="A48" s="49" t="s">
        <v>3233</v>
      </c>
      <c r="B48" s="32" t="s">
        <v>92</v>
      </c>
      <c r="C48" s="33">
        <v>43792</v>
      </c>
      <c r="D48" s="37">
        <f ca="1">TODAY()-Table156[Reservation Placed Date]</f>
        <v>1602</v>
      </c>
      <c r="E48" s="34">
        <v>45352</v>
      </c>
      <c r="F48" s="36">
        <f ca="1">TODAY()-Table156[Order Invitation Received Date]</f>
        <v>42</v>
      </c>
      <c r="G48" s="34">
        <v>45359</v>
      </c>
      <c r="H48" s="36">
        <f ca="1">TODAY()-Table156[Order Placed Date]</f>
        <v>35</v>
      </c>
      <c r="I48" s="36"/>
      <c r="J48" s="36" t="s">
        <v>285</v>
      </c>
      <c r="K48" s="36" t="e">
        <f>Table156[[#This Row],[VIN Assigned Date]]-Table156[[#This Row],[Order Placed Date]]</f>
        <v>#VALUE!</v>
      </c>
      <c r="L48" s="36" t="s">
        <v>285</v>
      </c>
      <c r="M48" s="36" t="e">
        <f>Table156[[#This Row],[Delivered Date]]-Table156[[#This Row],[Order Placed Date]]</f>
        <v>#VALUE!</v>
      </c>
      <c r="N48" s="36"/>
      <c r="O48" s="32" t="s">
        <v>30</v>
      </c>
      <c r="P48" s="32" t="s">
        <v>541</v>
      </c>
      <c r="Q48" s="32" t="s">
        <v>3184</v>
      </c>
      <c r="R48" s="32" t="s">
        <v>23</v>
      </c>
      <c r="S48" s="32" t="s">
        <v>25</v>
      </c>
      <c r="T48" s="32" t="s">
        <v>26</v>
      </c>
    </row>
    <row r="49" spans="1:20" ht="25.5" x14ac:dyDescent="0.25">
      <c r="A49" s="49" t="s">
        <v>1812</v>
      </c>
      <c r="B49" s="32" t="s">
        <v>35</v>
      </c>
      <c r="C49" s="33">
        <v>44136</v>
      </c>
      <c r="D49" s="37">
        <f ca="1">TODAY()-Table156[Reservation Placed Date]</f>
        <v>1258</v>
      </c>
      <c r="E49" s="34">
        <v>45270</v>
      </c>
      <c r="F49" s="36">
        <f ca="1">TODAY()-Table156[Order Invitation Received Date]</f>
        <v>124</v>
      </c>
      <c r="G49" s="34">
        <v>45270</v>
      </c>
      <c r="H49" s="36">
        <f ca="1">TODAY()-Table156[Order Placed Date]</f>
        <v>124</v>
      </c>
      <c r="I49" s="36"/>
      <c r="J49" s="36" t="s">
        <v>285</v>
      </c>
      <c r="K49" s="36" t="e">
        <f>Table156[[#This Row],[VIN Assigned Date]]-Table156[[#This Row],[Order Placed Date]]</f>
        <v>#VALUE!</v>
      </c>
      <c r="L49" s="36" t="s">
        <v>285</v>
      </c>
      <c r="M49" s="36" t="e">
        <f>Table156[[#This Row],[Delivered Date]]-Table156[[#This Row],[Order Placed Date]]</f>
        <v>#VALUE!</v>
      </c>
      <c r="N49" s="36"/>
      <c r="O49" s="32" t="s">
        <v>36</v>
      </c>
      <c r="P49" s="32" t="s">
        <v>42</v>
      </c>
      <c r="Q49" s="32" t="s">
        <v>42</v>
      </c>
      <c r="R49" s="32" t="s">
        <v>43</v>
      </c>
      <c r="S49" s="32" t="s">
        <v>25</v>
      </c>
      <c r="T49" s="32" t="s">
        <v>26</v>
      </c>
    </row>
    <row r="50" spans="1:20" x14ac:dyDescent="0.25">
      <c r="A50" s="68" t="s">
        <v>4150</v>
      </c>
      <c r="B50" s="70" t="s">
        <v>4151</v>
      </c>
      <c r="C50" s="71">
        <v>43770</v>
      </c>
      <c r="D50" s="75">
        <f ca="1">TODAY()-Table156[Reservation Placed Date]</f>
        <v>1624</v>
      </c>
      <c r="E50" s="69" t="s">
        <v>127</v>
      </c>
      <c r="F50" s="74" t="e">
        <f ca="1">TODAY()-Table156[Order Invitation Received Date]</f>
        <v>#VALUE!</v>
      </c>
      <c r="G50" s="73">
        <v>45279</v>
      </c>
      <c r="H50" s="74">
        <f ca="1">TODAY()-Table156[Order Placed Date]</f>
        <v>115</v>
      </c>
      <c r="I50" s="62" t="s">
        <v>3666</v>
      </c>
      <c r="J50" s="63">
        <v>45357</v>
      </c>
      <c r="K50" s="76">
        <f>Table156[[#This Row],[VIN Assigned Date]]-Table156[[#This Row],[Order Placed Date]]</f>
        <v>78</v>
      </c>
      <c r="L50" s="63">
        <v>45357</v>
      </c>
      <c r="M50" s="74">
        <f>Table156[[#This Row],[Delivered Date]]-Table156[[#This Row],[Order Placed Date]]</f>
        <v>78</v>
      </c>
      <c r="N50" s="74"/>
      <c r="O50" s="70" t="s">
        <v>450</v>
      </c>
      <c r="P50" s="70" t="s">
        <v>1768</v>
      </c>
      <c r="Q50" s="67" t="s">
        <v>32</v>
      </c>
      <c r="R50" s="70" t="s">
        <v>23</v>
      </c>
      <c r="S50" s="70" t="s">
        <v>25</v>
      </c>
      <c r="T50" s="70" t="s">
        <v>26</v>
      </c>
    </row>
    <row r="51" spans="1:20" x14ac:dyDescent="0.25">
      <c r="A51" s="49" t="s">
        <v>627</v>
      </c>
      <c r="B51" s="32" t="s">
        <v>19</v>
      </c>
      <c r="C51" s="33">
        <v>43791</v>
      </c>
      <c r="D51" s="37">
        <f ca="1">TODAY()-Table156[Reservation Placed Date]</f>
        <v>1603</v>
      </c>
      <c r="E51" s="34">
        <v>45279</v>
      </c>
      <c r="F51" s="36">
        <f ca="1">TODAY()-Table156[Order Invitation Received Date]</f>
        <v>115</v>
      </c>
      <c r="G51" s="34">
        <v>45279</v>
      </c>
      <c r="H51" s="36">
        <f ca="1">TODAY()-Table156[Order Placed Date]</f>
        <v>115</v>
      </c>
      <c r="I51" s="36"/>
      <c r="J51" s="36" t="s">
        <v>285</v>
      </c>
      <c r="K51" s="36" t="e">
        <f>Table156[[#This Row],[VIN Assigned Date]]-Table156[[#This Row],[Order Placed Date]]</f>
        <v>#VALUE!</v>
      </c>
      <c r="L51" s="36" t="s">
        <v>285</v>
      </c>
      <c r="M51" s="36" t="e">
        <f>Table156[[#This Row],[Delivered Date]]-Table156[[#This Row],[Order Placed Date]]</f>
        <v>#VALUE!</v>
      </c>
      <c r="N51" s="36"/>
      <c r="O51" s="32" t="s">
        <v>482</v>
      </c>
      <c r="P51" s="32" t="s">
        <v>483</v>
      </c>
      <c r="Q51" s="32" t="s">
        <v>552</v>
      </c>
      <c r="R51" s="32" t="s">
        <v>23</v>
      </c>
      <c r="S51" s="32" t="s">
        <v>25</v>
      </c>
      <c r="T51" s="32" t="s">
        <v>26</v>
      </c>
    </row>
    <row r="52" spans="1:20" ht="25.5" x14ac:dyDescent="0.25">
      <c r="A52" s="49" t="s">
        <v>3934</v>
      </c>
      <c r="B52" s="32" t="s">
        <v>308</v>
      </c>
      <c r="C52" s="33">
        <v>43793</v>
      </c>
      <c r="D52" s="37">
        <f ca="1">TODAY()-Table156[Reservation Placed Date]</f>
        <v>1601</v>
      </c>
      <c r="E52" s="34">
        <v>45369</v>
      </c>
      <c r="F52" s="36">
        <f ca="1">TODAY()-Table156[Order Invitation Received Date]</f>
        <v>25</v>
      </c>
      <c r="G52" s="34">
        <v>45369</v>
      </c>
      <c r="H52" s="36">
        <f ca="1">TODAY()-Table156[Order Placed Date]</f>
        <v>25</v>
      </c>
      <c r="I52" s="36"/>
      <c r="J52" s="36" t="s">
        <v>285</v>
      </c>
      <c r="K52" s="36" t="e">
        <f>Table156[[#This Row],[VIN Assigned Date]]-Table156[[#This Row],[Order Placed Date]]</f>
        <v>#VALUE!</v>
      </c>
      <c r="L52" s="36" t="s">
        <v>285</v>
      </c>
      <c r="M52" s="36" t="e">
        <f>Table156[[#This Row],[Delivered Date]]-Table156[[#This Row],[Order Placed Date]]</f>
        <v>#VALUE!</v>
      </c>
      <c r="N52" s="36"/>
      <c r="O52" s="32" t="s">
        <v>21</v>
      </c>
      <c r="P52" s="32" t="s">
        <v>3935</v>
      </c>
      <c r="Q52" s="32" t="s">
        <v>3936</v>
      </c>
      <c r="R52" s="32" t="s">
        <v>43</v>
      </c>
      <c r="S52" s="32" t="s">
        <v>25</v>
      </c>
      <c r="T52" s="32" t="s">
        <v>26</v>
      </c>
    </row>
    <row r="53" spans="1:20" x14ac:dyDescent="0.25">
      <c r="A53" s="49" t="s">
        <v>2239</v>
      </c>
      <c r="B53" s="32" t="s">
        <v>46</v>
      </c>
      <c r="C53" s="33">
        <v>43791</v>
      </c>
      <c r="D53" s="37">
        <f ca="1">TODAY()-Table156[Reservation Placed Date]</f>
        <v>1603</v>
      </c>
      <c r="E53" s="34">
        <v>45288</v>
      </c>
      <c r="F53" s="36">
        <f ca="1">TODAY()-Table156[Order Invitation Received Date]</f>
        <v>106</v>
      </c>
      <c r="G53" s="34">
        <v>45291</v>
      </c>
      <c r="H53" s="36">
        <f ca="1">TODAY()-Table156[Order Placed Date]</f>
        <v>103</v>
      </c>
      <c r="I53" s="36"/>
      <c r="J53" s="36" t="s">
        <v>285</v>
      </c>
      <c r="K53" s="36" t="e">
        <f>Table156[[#This Row],[VIN Assigned Date]]-Table156[[#This Row],[Order Placed Date]]</f>
        <v>#VALUE!</v>
      </c>
      <c r="L53" s="36" t="s">
        <v>285</v>
      </c>
      <c r="M53" s="36" t="e">
        <f>Table156[[#This Row],[Delivered Date]]-Table156[[#This Row],[Order Placed Date]]</f>
        <v>#VALUE!</v>
      </c>
      <c r="N53" s="36"/>
      <c r="O53" s="32" t="s">
        <v>528</v>
      </c>
      <c r="P53" s="32" t="s">
        <v>1607</v>
      </c>
      <c r="Q53" s="32" t="s">
        <v>2240</v>
      </c>
      <c r="R53" s="32" t="s">
        <v>23</v>
      </c>
      <c r="S53" s="32" t="s">
        <v>25</v>
      </c>
      <c r="T53" s="32" t="s">
        <v>26</v>
      </c>
    </row>
    <row r="54" spans="1:20" ht="25.5" x14ac:dyDescent="0.25">
      <c r="A54" s="49" t="s">
        <v>2821</v>
      </c>
      <c r="B54" s="32" t="s">
        <v>793</v>
      </c>
      <c r="C54" s="33">
        <v>43790</v>
      </c>
      <c r="D54" s="37">
        <f ca="1">TODAY()-Table156[Reservation Placed Date]</f>
        <v>1604</v>
      </c>
      <c r="E54" s="34">
        <v>45335</v>
      </c>
      <c r="F54" s="36">
        <f ca="1">TODAY()-Table156[Order Invitation Received Date]</f>
        <v>59</v>
      </c>
      <c r="G54" s="34">
        <v>45335</v>
      </c>
      <c r="H54" s="36">
        <f ca="1">TODAY()-Table156[Order Placed Date]</f>
        <v>59</v>
      </c>
      <c r="I54" s="36"/>
      <c r="J54" s="36" t="s">
        <v>285</v>
      </c>
      <c r="K54" s="36" t="e">
        <f>Table156[[#This Row],[VIN Assigned Date]]-Table156[[#This Row],[Order Placed Date]]</f>
        <v>#VALUE!</v>
      </c>
      <c r="L54" s="36" t="s">
        <v>285</v>
      </c>
      <c r="M54" s="36" t="e">
        <f>Table156[[#This Row],[Delivered Date]]-Table156[[#This Row],[Order Placed Date]]</f>
        <v>#VALUE!</v>
      </c>
      <c r="N54" s="36"/>
      <c r="O54" s="32" t="s">
        <v>410</v>
      </c>
      <c r="P54" s="32" t="s">
        <v>1952</v>
      </c>
      <c r="Q54" s="32" t="s">
        <v>473</v>
      </c>
      <c r="R54" s="32" t="s">
        <v>43</v>
      </c>
      <c r="S54" s="32" t="s">
        <v>25</v>
      </c>
      <c r="T54" s="32" t="s">
        <v>26</v>
      </c>
    </row>
    <row r="55" spans="1:20" ht="25.5" x14ac:dyDescent="0.25">
      <c r="A55" s="49" t="s">
        <v>2821</v>
      </c>
      <c r="B55" s="32" t="s">
        <v>793</v>
      </c>
      <c r="C55" s="33">
        <v>43790</v>
      </c>
      <c r="D55" s="37">
        <f ca="1">TODAY()-Table156[Reservation Placed Date]</f>
        <v>1604</v>
      </c>
      <c r="E55" s="34">
        <v>45335</v>
      </c>
      <c r="F55" s="36">
        <f ca="1">TODAY()-Table156[Order Invitation Received Date]</f>
        <v>59</v>
      </c>
      <c r="G55" s="34">
        <v>45335</v>
      </c>
      <c r="H55" s="36">
        <f ca="1">TODAY()-Table156[Order Placed Date]</f>
        <v>59</v>
      </c>
      <c r="I55" s="36"/>
      <c r="J55" s="36" t="s">
        <v>285</v>
      </c>
      <c r="K55" s="36" t="e">
        <f>Table156[[#This Row],[VIN Assigned Date]]-Table156[[#This Row],[Order Placed Date]]</f>
        <v>#VALUE!</v>
      </c>
      <c r="L55" s="36" t="s">
        <v>285</v>
      </c>
      <c r="M55" s="36" t="e">
        <f>Table156[[#This Row],[Delivered Date]]-Table156[[#This Row],[Order Placed Date]]</f>
        <v>#VALUE!</v>
      </c>
      <c r="N55" s="36"/>
      <c r="O55" s="32" t="s">
        <v>410</v>
      </c>
      <c r="P55" s="32" t="s">
        <v>1952</v>
      </c>
      <c r="Q55" s="32" t="s">
        <v>473</v>
      </c>
      <c r="R55" s="32" t="s">
        <v>43</v>
      </c>
      <c r="S55" s="32" t="s">
        <v>25</v>
      </c>
      <c r="T55" s="32" t="s">
        <v>26</v>
      </c>
    </row>
    <row r="56" spans="1:20" x14ac:dyDescent="0.25">
      <c r="A56" s="49" t="s">
        <v>3850</v>
      </c>
      <c r="B56" s="32" t="s">
        <v>3118</v>
      </c>
      <c r="C56" s="33">
        <v>43792</v>
      </c>
      <c r="D56" s="37">
        <f ca="1">TODAY()-Table156[Reservation Placed Date]</f>
        <v>1602</v>
      </c>
      <c r="E56" s="34">
        <v>45356</v>
      </c>
      <c r="F56" s="36">
        <f ca="1">TODAY()-Table156[Order Invitation Received Date]</f>
        <v>38</v>
      </c>
      <c r="G56" s="34">
        <v>45361</v>
      </c>
      <c r="H56" s="36">
        <f ca="1">TODAY()-Table156[Order Placed Date]</f>
        <v>33</v>
      </c>
      <c r="I56" s="36"/>
      <c r="J56" s="36" t="s">
        <v>285</v>
      </c>
      <c r="K56" s="36" t="e">
        <f>Table156[[#This Row],[VIN Assigned Date]]-Table156[[#This Row],[Order Placed Date]]</f>
        <v>#VALUE!</v>
      </c>
      <c r="L56" s="36" t="s">
        <v>285</v>
      </c>
      <c r="M56" s="36" t="e">
        <f>Table156[[#This Row],[Delivered Date]]-Table156[[#This Row],[Order Placed Date]]</f>
        <v>#VALUE!</v>
      </c>
      <c r="N56" s="36"/>
      <c r="O56" s="32" t="s">
        <v>134</v>
      </c>
      <c r="P56" s="32" t="s">
        <v>25</v>
      </c>
      <c r="Q56" s="32" t="s">
        <v>3420</v>
      </c>
      <c r="R56" s="32" t="s">
        <v>23</v>
      </c>
      <c r="S56" s="32" t="s">
        <v>25</v>
      </c>
      <c r="T56" s="32" t="s">
        <v>26</v>
      </c>
    </row>
    <row r="57" spans="1:20" ht="25.5" x14ac:dyDescent="0.25">
      <c r="A57" s="49" t="s">
        <v>1895</v>
      </c>
      <c r="B57" s="32" t="s">
        <v>59</v>
      </c>
      <c r="C57" s="33">
        <v>43788</v>
      </c>
      <c r="D57" s="37">
        <f ca="1">TODAY()-Table156[Reservation Placed Date]</f>
        <v>1606</v>
      </c>
      <c r="E57" s="34">
        <v>45281</v>
      </c>
      <c r="F57" s="36">
        <f ca="1">TODAY()-Table156[Order Invitation Received Date]</f>
        <v>113</v>
      </c>
      <c r="G57" s="34">
        <v>45281</v>
      </c>
      <c r="H57" s="36">
        <f ca="1">TODAY()-Table156[Order Placed Date]</f>
        <v>113</v>
      </c>
      <c r="I57" s="36"/>
      <c r="J57" s="36" t="s">
        <v>285</v>
      </c>
      <c r="K57" s="36" t="e">
        <f>Table156[[#This Row],[VIN Assigned Date]]-Table156[[#This Row],[Order Placed Date]]</f>
        <v>#VALUE!</v>
      </c>
      <c r="L57" s="36" t="s">
        <v>285</v>
      </c>
      <c r="M57" s="36" t="e">
        <f>Table156[[#This Row],[Delivered Date]]-Table156[[#This Row],[Order Placed Date]]</f>
        <v>#VALUE!</v>
      </c>
      <c r="N57" s="36"/>
      <c r="O57" s="32" t="s">
        <v>36</v>
      </c>
      <c r="P57" s="32" t="s">
        <v>1519</v>
      </c>
      <c r="Q57" s="32" t="s">
        <v>1896</v>
      </c>
      <c r="R57" s="32" t="s">
        <v>43</v>
      </c>
      <c r="S57" s="32" t="s">
        <v>25</v>
      </c>
      <c r="T57" s="32" t="s">
        <v>26</v>
      </c>
    </row>
    <row r="58" spans="1:20" x14ac:dyDescent="0.25">
      <c r="A58" s="49" t="s">
        <v>3028</v>
      </c>
      <c r="B58" s="32" t="s">
        <v>46</v>
      </c>
      <c r="C58" s="33">
        <v>43790</v>
      </c>
      <c r="D58" s="37">
        <f ca="1">TODAY()-Table156[Reservation Placed Date]</f>
        <v>1604</v>
      </c>
      <c r="E58" s="34">
        <v>45288</v>
      </c>
      <c r="F58" s="36">
        <f ca="1">TODAY()-Table156[Order Invitation Received Date]</f>
        <v>106</v>
      </c>
      <c r="G58" s="34">
        <v>45321</v>
      </c>
      <c r="H58" s="36">
        <f ca="1">TODAY()-Table156[Order Placed Date]</f>
        <v>73</v>
      </c>
      <c r="I58" s="36"/>
      <c r="J58" s="36" t="s">
        <v>285</v>
      </c>
      <c r="K58" s="36" t="e">
        <f>Table156[[#This Row],[VIN Assigned Date]]-Table156[[#This Row],[Order Placed Date]]</f>
        <v>#VALUE!</v>
      </c>
      <c r="L58" s="36" t="s">
        <v>285</v>
      </c>
      <c r="M58" s="36" t="e">
        <f>Table156[[#This Row],[Delivered Date]]-Table156[[#This Row],[Order Placed Date]]</f>
        <v>#VALUE!</v>
      </c>
      <c r="N58" s="36"/>
      <c r="O58" s="32" t="s">
        <v>36</v>
      </c>
      <c r="P58" s="32" t="s">
        <v>168</v>
      </c>
      <c r="Q58" s="32" t="s">
        <v>2254</v>
      </c>
      <c r="R58" s="32" t="s">
        <v>23</v>
      </c>
      <c r="S58" s="32" t="s">
        <v>25</v>
      </c>
      <c r="T58" s="32" t="s">
        <v>26</v>
      </c>
    </row>
    <row r="59" spans="1:20" ht="25.5" x14ac:dyDescent="0.25">
      <c r="A59" s="49" t="s">
        <v>1470</v>
      </c>
      <c r="B59" s="32" t="s">
        <v>46</v>
      </c>
      <c r="C59" s="33">
        <v>43788</v>
      </c>
      <c r="D59" s="37">
        <f ca="1">TODAY()-Table156[Reservation Placed Date]</f>
        <v>1606</v>
      </c>
      <c r="E59" s="34">
        <v>45288</v>
      </c>
      <c r="F59" s="36">
        <f ca="1">TODAY()-Table156[Order Invitation Received Date]</f>
        <v>106</v>
      </c>
      <c r="G59" s="34">
        <v>45288</v>
      </c>
      <c r="H59" s="36">
        <f ca="1">TODAY()-Table156[Order Placed Date]</f>
        <v>106</v>
      </c>
      <c r="I59" s="36"/>
      <c r="J59" s="36" t="s">
        <v>285</v>
      </c>
      <c r="K59" s="36" t="e">
        <f>Table156[[#This Row],[VIN Assigned Date]]-Table156[[#This Row],[Order Placed Date]]</f>
        <v>#VALUE!</v>
      </c>
      <c r="L59" s="36" t="s">
        <v>285</v>
      </c>
      <c r="M59" s="36" t="e">
        <f>Table156[[#This Row],[Delivered Date]]-Table156[[#This Row],[Order Placed Date]]</f>
        <v>#VALUE!</v>
      </c>
      <c r="N59" s="36"/>
      <c r="O59" s="32" t="s">
        <v>21</v>
      </c>
      <c r="P59" s="32" t="s">
        <v>1471</v>
      </c>
      <c r="Q59" s="32" t="s">
        <v>473</v>
      </c>
      <c r="R59" s="32" t="s">
        <v>43</v>
      </c>
      <c r="S59" s="32" t="s">
        <v>25</v>
      </c>
      <c r="T59" s="32" t="s">
        <v>26</v>
      </c>
    </row>
    <row r="60" spans="1:20" x14ac:dyDescent="0.25">
      <c r="A60" s="49" t="s">
        <v>590</v>
      </c>
      <c r="B60" s="32" t="s">
        <v>19</v>
      </c>
      <c r="C60" s="33">
        <v>43788</v>
      </c>
      <c r="D60" s="37">
        <f ca="1">TODAY()-Table156[Reservation Placed Date]</f>
        <v>1606</v>
      </c>
      <c r="E60" s="34">
        <v>45275</v>
      </c>
      <c r="F60" s="36">
        <f ca="1">TODAY()-Table156[Order Invitation Received Date]</f>
        <v>119</v>
      </c>
      <c r="G60" s="34">
        <v>45275</v>
      </c>
      <c r="H60" s="36">
        <f ca="1">TODAY()-Table156[Order Placed Date]</f>
        <v>119</v>
      </c>
      <c r="I60" s="36"/>
      <c r="J60" s="36" t="s">
        <v>285</v>
      </c>
      <c r="K60" s="36" t="e">
        <f>Table156[[#This Row],[VIN Assigned Date]]-Table156[[#This Row],[Order Placed Date]]</f>
        <v>#VALUE!</v>
      </c>
      <c r="L60" s="36" t="s">
        <v>285</v>
      </c>
      <c r="M60" s="36" t="e">
        <f>Table156[[#This Row],[Delivered Date]]-Table156[[#This Row],[Order Placed Date]]</f>
        <v>#VALUE!</v>
      </c>
      <c r="N60" s="36"/>
      <c r="O60" s="32" t="s">
        <v>486</v>
      </c>
      <c r="P60" s="32" t="s">
        <v>487</v>
      </c>
      <c r="Q60" s="32" t="s">
        <v>591</v>
      </c>
      <c r="R60" s="32" t="s">
        <v>23</v>
      </c>
      <c r="S60" s="32" t="s">
        <v>25</v>
      </c>
      <c r="T60" s="32" t="s">
        <v>26</v>
      </c>
    </row>
    <row r="61" spans="1:20" ht="25.5" x14ac:dyDescent="0.25">
      <c r="A61" s="68" t="s">
        <v>4214</v>
      </c>
      <c r="B61" s="70" t="s">
        <v>3522</v>
      </c>
      <c r="C61" s="71">
        <v>43791</v>
      </c>
      <c r="D61" s="75">
        <f ca="1">TODAY()-Table156[Reservation Placed Date]</f>
        <v>1603</v>
      </c>
      <c r="E61" s="69" t="s">
        <v>127</v>
      </c>
      <c r="F61" s="74" t="e">
        <f ca="1">TODAY()-Table156[Order Invitation Received Date]</f>
        <v>#VALUE!</v>
      </c>
      <c r="G61" s="73">
        <v>45268</v>
      </c>
      <c r="H61" s="74">
        <f ca="1">TODAY()-Table156[Order Placed Date]</f>
        <v>126</v>
      </c>
      <c r="I61" s="62" t="s">
        <v>3705</v>
      </c>
      <c r="J61" s="62"/>
      <c r="K61" s="76">
        <f>Table156[[#This Row],[VIN Assigned Date]]-Table156[[#This Row],[Order Placed Date]]</f>
        <v>-45268</v>
      </c>
      <c r="L61" s="63">
        <v>45380</v>
      </c>
      <c r="M61" s="74">
        <f>Table156[[#This Row],[Delivered Date]]-Table156[[#This Row],[Order Placed Date]]</f>
        <v>112</v>
      </c>
      <c r="N61" s="74"/>
      <c r="O61" s="70" t="s">
        <v>36</v>
      </c>
      <c r="P61" s="70" t="s">
        <v>3465</v>
      </c>
      <c r="Q61" s="67" t="s">
        <v>32</v>
      </c>
      <c r="R61" s="70" t="s">
        <v>43</v>
      </c>
      <c r="S61" s="70" t="s">
        <v>25</v>
      </c>
      <c r="T61" s="70" t="s">
        <v>26</v>
      </c>
    </row>
    <row r="62" spans="1:20" ht="25.5" x14ac:dyDescent="0.25">
      <c r="A62" s="49" t="s">
        <v>531</v>
      </c>
      <c r="B62" s="32" t="s">
        <v>19</v>
      </c>
      <c r="C62" s="44">
        <v>43780</v>
      </c>
      <c r="D62" s="45">
        <f ca="1">TODAY()-Table156[Reservation Placed Date]</f>
        <v>1614</v>
      </c>
      <c r="E62" s="47">
        <v>40858</v>
      </c>
      <c r="F62" s="48">
        <f ca="1">TODAY()-Table156[Order Invitation Received Date]</f>
        <v>4536</v>
      </c>
      <c r="G62" s="34">
        <v>45275</v>
      </c>
      <c r="H62" s="36">
        <f ca="1">TODAY()-Table156[Order Placed Date]</f>
        <v>119</v>
      </c>
      <c r="I62" s="36"/>
      <c r="J62" s="36" t="s">
        <v>285</v>
      </c>
      <c r="K62" s="36" t="e">
        <f>Table156[[#This Row],[VIN Assigned Date]]-Table156[[#This Row],[Order Placed Date]]</f>
        <v>#VALUE!</v>
      </c>
      <c r="L62" s="36" t="s">
        <v>285</v>
      </c>
      <c r="M62" s="36" t="e">
        <f>Table156[[#This Row],[Delivered Date]]-Table156[[#This Row],[Order Placed Date]]</f>
        <v>#VALUE!</v>
      </c>
      <c r="N62" s="36"/>
      <c r="O62" s="32" t="s">
        <v>410</v>
      </c>
      <c r="P62" s="32" t="s">
        <v>532</v>
      </c>
      <c r="Q62" s="32" t="s">
        <v>513</v>
      </c>
      <c r="R62" s="32" t="s">
        <v>23</v>
      </c>
      <c r="S62" s="32" t="s">
        <v>25</v>
      </c>
      <c r="T62" s="32" t="s">
        <v>26</v>
      </c>
    </row>
    <row r="63" spans="1:20" x14ac:dyDescent="0.25">
      <c r="A63" s="49" t="s">
        <v>1480</v>
      </c>
      <c r="B63" s="32" t="s">
        <v>95</v>
      </c>
      <c r="C63" s="33">
        <v>43791</v>
      </c>
      <c r="D63" s="37">
        <f ca="1">TODAY()-Table156[Reservation Placed Date]</f>
        <v>1603</v>
      </c>
      <c r="E63" s="34">
        <v>45286</v>
      </c>
      <c r="F63" s="36">
        <f ca="1">TODAY()-Table156[Order Invitation Received Date]</f>
        <v>108</v>
      </c>
      <c r="G63" s="34">
        <v>45287</v>
      </c>
      <c r="H63" s="36">
        <f ca="1">TODAY()-Table156[Order Placed Date]</f>
        <v>107</v>
      </c>
      <c r="I63" s="36"/>
      <c r="J63" s="36" t="s">
        <v>285</v>
      </c>
      <c r="K63" s="36" t="e">
        <f>Table156[[#This Row],[VIN Assigned Date]]-Table156[[#This Row],[Order Placed Date]]</f>
        <v>#VALUE!</v>
      </c>
      <c r="L63" s="36" t="s">
        <v>285</v>
      </c>
      <c r="M63" s="36" t="e">
        <f>Table156[[#This Row],[Delivered Date]]-Table156[[#This Row],[Order Placed Date]]</f>
        <v>#VALUE!</v>
      </c>
      <c r="N63" s="36"/>
      <c r="O63" s="32" t="s">
        <v>36</v>
      </c>
      <c r="P63" s="32" t="s">
        <v>397</v>
      </c>
      <c r="Q63" s="32" t="s">
        <v>258</v>
      </c>
      <c r="R63" s="32" t="s">
        <v>23</v>
      </c>
      <c r="S63" s="32" t="s">
        <v>25</v>
      </c>
      <c r="T63" s="32" t="s">
        <v>26</v>
      </c>
    </row>
    <row r="64" spans="1:20" ht="25.5" x14ac:dyDescent="0.25">
      <c r="A64" s="49" t="s">
        <v>1508</v>
      </c>
      <c r="B64" s="32" t="s">
        <v>69</v>
      </c>
      <c r="C64" s="33">
        <v>43791</v>
      </c>
      <c r="D64" s="37">
        <f ca="1">TODAY()-Table156[Reservation Placed Date]</f>
        <v>1603</v>
      </c>
      <c r="E64" s="34">
        <v>45288</v>
      </c>
      <c r="F64" s="36">
        <f ca="1">TODAY()-Table156[Order Invitation Received Date]</f>
        <v>106</v>
      </c>
      <c r="G64" s="34">
        <v>45288</v>
      </c>
      <c r="H64" s="36">
        <f ca="1">TODAY()-Table156[Order Placed Date]</f>
        <v>106</v>
      </c>
      <c r="I64" s="36"/>
      <c r="J64" s="36" t="s">
        <v>285</v>
      </c>
      <c r="K64" s="36" t="e">
        <f>Table156[[#This Row],[VIN Assigned Date]]-Table156[[#This Row],[Order Placed Date]]</f>
        <v>#VALUE!</v>
      </c>
      <c r="L64" s="36" t="s">
        <v>285</v>
      </c>
      <c r="M64" s="36" t="e">
        <f>Table156[[#This Row],[Delivered Date]]-Table156[[#This Row],[Order Placed Date]]</f>
        <v>#VALUE!</v>
      </c>
      <c r="N64" s="36"/>
      <c r="O64" s="32" t="s">
        <v>30</v>
      </c>
      <c r="P64" s="32" t="s">
        <v>269</v>
      </c>
      <c r="Q64" s="32" t="s">
        <v>269</v>
      </c>
      <c r="R64" s="32" t="s">
        <v>43</v>
      </c>
      <c r="S64" s="32" t="s">
        <v>25</v>
      </c>
      <c r="T64" s="32" t="s">
        <v>26</v>
      </c>
    </row>
    <row r="65" spans="1:20" ht="25.5" x14ac:dyDescent="0.25">
      <c r="A65" s="68" t="s">
        <v>3691</v>
      </c>
      <c r="B65" s="70" t="s">
        <v>3503</v>
      </c>
      <c r="C65" s="71">
        <v>43791</v>
      </c>
      <c r="D65" s="75">
        <f ca="1">TODAY()-Table156[Reservation Placed Date]</f>
        <v>1603</v>
      </c>
      <c r="E65" s="69" t="s">
        <v>127</v>
      </c>
      <c r="F65" s="74" t="e">
        <f ca="1">TODAY()-Table156[Order Invitation Received Date]</f>
        <v>#VALUE!</v>
      </c>
      <c r="G65" s="73">
        <v>45269</v>
      </c>
      <c r="H65" s="74">
        <f ca="1">TODAY()-Table156[Order Placed Date]</f>
        <v>125</v>
      </c>
      <c r="I65" s="62" t="s">
        <v>3474</v>
      </c>
      <c r="J65" s="69" t="s">
        <v>127</v>
      </c>
      <c r="K65" s="69" t="e">
        <f>Table156[[#This Row],[VIN Assigned Date]]-Table156[[#This Row],[Order Placed Date]]</f>
        <v>#VALUE!</v>
      </c>
      <c r="L65" s="63">
        <v>45359</v>
      </c>
      <c r="M65" s="74">
        <f>Table156[[#This Row],[Delivered Date]]-Table156[[#This Row],[Order Placed Date]]</f>
        <v>90</v>
      </c>
      <c r="N65" s="74"/>
      <c r="O65" s="70" t="s">
        <v>36</v>
      </c>
      <c r="P65" s="70"/>
      <c r="Q65" s="67" t="s">
        <v>32</v>
      </c>
      <c r="R65" s="70" t="s">
        <v>43</v>
      </c>
      <c r="S65" s="70" t="s">
        <v>25</v>
      </c>
      <c r="T65" s="70" t="s">
        <v>26</v>
      </c>
    </row>
    <row r="66" spans="1:20" x14ac:dyDescent="0.25">
      <c r="A66" s="49" t="s">
        <v>1994</v>
      </c>
      <c r="B66" s="32" t="s">
        <v>95</v>
      </c>
      <c r="C66" s="33">
        <v>43790</v>
      </c>
      <c r="D66" s="37">
        <f ca="1">TODAY()-Table156[Reservation Placed Date]</f>
        <v>1604</v>
      </c>
      <c r="E66" s="34">
        <v>45268</v>
      </c>
      <c r="F66" s="36">
        <f ca="1">TODAY()-Table156[Order Invitation Received Date]</f>
        <v>126</v>
      </c>
      <c r="G66" s="34">
        <v>45268</v>
      </c>
      <c r="H66" s="36">
        <f ca="1">TODAY()-Table156[Order Placed Date]</f>
        <v>126</v>
      </c>
      <c r="I66" s="36"/>
      <c r="J66" s="36" t="s">
        <v>285</v>
      </c>
      <c r="K66" s="36" t="e">
        <f>Table156[[#This Row],[VIN Assigned Date]]-Table156[[#This Row],[Order Placed Date]]</f>
        <v>#VALUE!</v>
      </c>
      <c r="L66" s="36" t="s">
        <v>285</v>
      </c>
      <c r="M66" s="36" t="e">
        <f>Table156[[#This Row],[Delivered Date]]-Table156[[#This Row],[Order Placed Date]]</f>
        <v>#VALUE!</v>
      </c>
      <c r="N66" s="36"/>
      <c r="O66" s="32" t="s">
        <v>36</v>
      </c>
      <c r="P66" s="32" t="s">
        <v>617</v>
      </c>
      <c r="Q66" s="32" t="s">
        <v>1220</v>
      </c>
      <c r="R66" s="32" t="s">
        <v>23</v>
      </c>
      <c r="S66" s="32" t="s">
        <v>25</v>
      </c>
      <c r="T66" s="32" t="s">
        <v>26</v>
      </c>
    </row>
    <row r="67" spans="1:20" x14ac:dyDescent="0.25">
      <c r="A67" s="68" t="s">
        <v>1994</v>
      </c>
      <c r="B67" s="70" t="s">
        <v>3495</v>
      </c>
      <c r="C67" s="71">
        <v>43790</v>
      </c>
      <c r="D67" s="75">
        <f ca="1">TODAY()-Table156[Reservation Placed Date]</f>
        <v>1604</v>
      </c>
      <c r="E67" s="69" t="s">
        <v>127</v>
      </c>
      <c r="F67" s="74" t="e">
        <f ca="1">TODAY()-Table156[Order Invitation Received Date]</f>
        <v>#VALUE!</v>
      </c>
      <c r="G67" s="73">
        <v>45275</v>
      </c>
      <c r="H67" s="74">
        <f ca="1">TODAY()-Table156[Order Placed Date]</f>
        <v>119</v>
      </c>
      <c r="I67" s="62" t="s">
        <v>3525</v>
      </c>
      <c r="J67" s="69" t="s">
        <v>127</v>
      </c>
      <c r="K67" s="69" t="e">
        <f>Table156[[#This Row],[VIN Assigned Date]]-Table156[[#This Row],[Order Placed Date]]</f>
        <v>#VALUE!</v>
      </c>
      <c r="L67" s="63">
        <v>45351</v>
      </c>
      <c r="M67" s="74">
        <f>Table156[[#This Row],[Delivered Date]]-Table156[[#This Row],[Order Placed Date]]</f>
        <v>76</v>
      </c>
      <c r="N67" s="74"/>
      <c r="O67" s="70" t="s">
        <v>36</v>
      </c>
      <c r="P67" s="70" t="s">
        <v>3664</v>
      </c>
      <c r="Q67" s="67" t="s">
        <v>32</v>
      </c>
      <c r="R67" s="70" t="s">
        <v>23</v>
      </c>
      <c r="S67" s="70" t="s">
        <v>25</v>
      </c>
      <c r="T67" s="70" t="s">
        <v>26</v>
      </c>
    </row>
    <row r="68" spans="1:20" ht="25.5" x14ac:dyDescent="0.25">
      <c r="A68" s="49" t="s">
        <v>1633</v>
      </c>
      <c r="B68" s="32" t="s">
        <v>69</v>
      </c>
      <c r="C68" s="33">
        <v>43791</v>
      </c>
      <c r="D68" s="37">
        <f ca="1">TODAY()-Table156[Reservation Placed Date]</f>
        <v>1603</v>
      </c>
      <c r="E68" s="34">
        <v>45268</v>
      </c>
      <c r="F68" s="36">
        <f ca="1">TODAY()-Table156[Order Invitation Received Date]</f>
        <v>126</v>
      </c>
      <c r="G68" s="34">
        <v>45269</v>
      </c>
      <c r="H68" s="36">
        <f ca="1">TODAY()-Table156[Order Placed Date]</f>
        <v>125</v>
      </c>
      <c r="I68" s="36"/>
      <c r="J68" s="36" t="s">
        <v>285</v>
      </c>
      <c r="K68" s="36" t="e">
        <f>Table156[[#This Row],[VIN Assigned Date]]-Table156[[#This Row],[Order Placed Date]]</f>
        <v>#VALUE!</v>
      </c>
      <c r="L68" s="36" t="s">
        <v>285</v>
      </c>
      <c r="M68" s="36" t="e">
        <f>Table156[[#This Row],[Delivered Date]]-Table156[[#This Row],[Order Placed Date]]</f>
        <v>#VALUE!</v>
      </c>
      <c r="N68" s="36"/>
      <c r="O68" s="32" t="s">
        <v>30</v>
      </c>
      <c r="P68" s="32" t="s">
        <v>1488</v>
      </c>
      <c r="Q68" s="32" t="s">
        <v>517</v>
      </c>
      <c r="R68" s="32" t="s">
        <v>43</v>
      </c>
      <c r="S68" s="32" t="s">
        <v>25</v>
      </c>
      <c r="T68" s="32" t="s">
        <v>26</v>
      </c>
    </row>
    <row r="69" spans="1:20" ht="25.5" x14ac:dyDescent="0.25">
      <c r="A69" s="49" t="s">
        <v>2116</v>
      </c>
      <c r="B69" s="32" t="s">
        <v>1269</v>
      </c>
      <c r="C69" s="33">
        <v>43791</v>
      </c>
      <c r="D69" s="37">
        <f ca="1">TODAY()-Table156[Reservation Placed Date]</f>
        <v>1603</v>
      </c>
      <c r="E69" s="34">
        <v>45302</v>
      </c>
      <c r="F69" s="36">
        <f ca="1">TODAY()-Table156[Order Invitation Received Date]</f>
        <v>92</v>
      </c>
      <c r="G69" s="34">
        <v>45303</v>
      </c>
      <c r="H69" s="36">
        <f ca="1">TODAY()-Table156[Order Placed Date]</f>
        <v>91</v>
      </c>
      <c r="I69" s="36"/>
      <c r="J69" s="36" t="s">
        <v>285</v>
      </c>
      <c r="K69" s="36" t="e">
        <f>Table156[[#This Row],[VIN Assigned Date]]-Table156[[#This Row],[Order Placed Date]]</f>
        <v>#VALUE!</v>
      </c>
      <c r="L69" s="36" t="s">
        <v>285</v>
      </c>
      <c r="M69" s="36" t="e">
        <f>Table156[[#This Row],[Delivered Date]]-Table156[[#This Row],[Order Placed Date]]</f>
        <v>#VALUE!</v>
      </c>
      <c r="N69" s="36"/>
      <c r="O69" s="32" t="s">
        <v>134</v>
      </c>
      <c r="P69" s="32" t="s">
        <v>25</v>
      </c>
      <c r="Q69" s="32" t="s">
        <v>44</v>
      </c>
      <c r="R69" s="32" t="s">
        <v>43</v>
      </c>
      <c r="S69" s="32" t="s">
        <v>25</v>
      </c>
      <c r="T69" s="32" t="s">
        <v>26</v>
      </c>
    </row>
    <row r="70" spans="1:20" ht="25.5" x14ac:dyDescent="0.25">
      <c r="A70" s="49" t="s">
        <v>3161</v>
      </c>
      <c r="B70" s="32" t="s">
        <v>671</v>
      </c>
      <c r="C70" s="33">
        <v>43792</v>
      </c>
      <c r="D70" s="37">
        <f ca="1">TODAY()-Table156[Reservation Placed Date]</f>
        <v>1602</v>
      </c>
      <c r="E70" s="34">
        <v>45356</v>
      </c>
      <c r="F70" s="36">
        <f ca="1">TODAY()-Table156[Order Invitation Received Date]</f>
        <v>38</v>
      </c>
      <c r="G70" s="34">
        <v>45356</v>
      </c>
      <c r="H70" s="36">
        <f ca="1">TODAY()-Table156[Order Placed Date]</f>
        <v>38</v>
      </c>
      <c r="I70" s="36"/>
      <c r="J70" s="36" t="s">
        <v>285</v>
      </c>
      <c r="K70" s="36" t="e">
        <f>Table156[[#This Row],[VIN Assigned Date]]-Table156[[#This Row],[Order Placed Date]]</f>
        <v>#VALUE!</v>
      </c>
      <c r="L70" s="36" t="s">
        <v>285</v>
      </c>
      <c r="M70" s="36" t="e">
        <f>Table156[[#This Row],[Delivered Date]]-Table156[[#This Row],[Order Placed Date]]</f>
        <v>#VALUE!</v>
      </c>
      <c r="N70" s="36"/>
      <c r="O70" s="32" t="s">
        <v>134</v>
      </c>
      <c r="P70" s="32" t="s">
        <v>3162</v>
      </c>
      <c r="Q70" s="32" t="s">
        <v>1441</v>
      </c>
      <c r="R70" s="32" t="s">
        <v>43</v>
      </c>
      <c r="S70" s="32" t="s">
        <v>25</v>
      </c>
      <c r="T70" s="32" t="s">
        <v>26</v>
      </c>
    </row>
    <row r="71" spans="1:20" x14ac:dyDescent="0.25">
      <c r="A71" s="49" t="s">
        <v>2489</v>
      </c>
      <c r="B71" s="32" t="s">
        <v>69</v>
      </c>
      <c r="C71" s="33">
        <v>43790</v>
      </c>
      <c r="D71" s="37">
        <f ca="1">TODAY()-Table156[Reservation Placed Date]</f>
        <v>1604</v>
      </c>
      <c r="E71" s="34">
        <v>45293</v>
      </c>
      <c r="F71" s="36">
        <f ca="1">TODAY()-Table156[Order Invitation Received Date]</f>
        <v>101</v>
      </c>
      <c r="G71" s="34">
        <v>45295</v>
      </c>
      <c r="H71" s="36">
        <f ca="1">TODAY()-Table156[Order Placed Date]</f>
        <v>99</v>
      </c>
      <c r="I71" s="36"/>
      <c r="J71" s="36" t="s">
        <v>285</v>
      </c>
      <c r="K71" s="36" t="e">
        <f>Table156[[#This Row],[VIN Assigned Date]]-Table156[[#This Row],[Order Placed Date]]</f>
        <v>#VALUE!</v>
      </c>
      <c r="L71" s="36" t="s">
        <v>285</v>
      </c>
      <c r="M71" s="36" t="e">
        <f>Table156[[#This Row],[Delivered Date]]-Table156[[#This Row],[Order Placed Date]]</f>
        <v>#VALUE!</v>
      </c>
      <c r="N71" s="36"/>
      <c r="O71" s="32" t="s">
        <v>134</v>
      </c>
      <c r="P71" s="32" t="s">
        <v>25</v>
      </c>
      <c r="Q71" s="32" t="s">
        <v>458</v>
      </c>
      <c r="R71" s="32" t="s">
        <v>23</v>
      </c>
      <c r="S71" s="32" t="s">
        <v>25</v>
      </c>
      <c r="T71" s="32" t="s">
        <v>26</v>
      </c>
    </row>
    <row r="72" spans="1:20" x14ac:dyDescent="0.25">
      <c r="A72" s="68" t="s">
        <v>3462</v>
      </c>
      <c r="B72" s="70" t="s">
        <v>3464</v>
      </c>
      <c r="C72" s="71">
        <v>43791</v>
      </c>
      <c r="D72" s="75">
        <f ca="1">TODAY()-Table156[Reservation Placed Date]</f>
        <v>1603</v>
      </c>
      <c r="E72" s="69" t="s">
        <v>127</v>
      </c>
      <c r="F72" s="74" t="e">
        <f ca="1">TODAY()-Table156[Order Invitation Received Date]</f>
        <v>#VALUE!</v>
      </c>
      <c r="G72" s="73">
        <v>45266</v>
      </c>
      <c r="H72" s="74">
        <f ca="1">TODAY()-Table156[Order Placed Date]</f>
        <v>128</v>
      </c>
      <c r="I72" s="62" t="s">
        <v>3463</v>
      </c>
      <c r="J72" s="69" t="s">
        <v>127</v>
      </c>
      <c r="K72" s="69" t="e">
        <f>Table156[[#This Row],[VIN Assigned Date]]-Table156[[#This Row],[Order Placed Date]]</f>
        <v>#VALUE!</v>
      </c>
      <c r="L72" s="63">
        <v>45284</v>
      </c>
      <c r="M72" s="74">
        <f>Table156[[#This Row],[Delivered Date]]-Table156[[#This Row],[Order Placed Date]]</f>
        <v>18</v>
      </c>
      <c r="N72" s="74"/>
      <c r="O72" s="70" t="s">
        <v>36</v>
      </c>
      <c r="P72" s="70" t="s">
        <v>3465</v>
      </c>
      <c r="Q72" s="67" t="s">
        <v>32</v>
      </c>
      <c r="R72" s="70" t="s">
        <v>23</v>
      </c>
      <c r="S72" s="70" t="s">
        <v>25</v>
      </c>
      <c r="T72" s="70" t="s">
        <v>26</v>
      </c>
    </row>
    <row r="73" spans="1:20" x14ac:dyDescent="0.25">
      <c r="A73" s="49" t="s">
        <v>1664</v>
      </c>
      <c r="B73" s="32" t="s">
        <v>69</v>
      </c>
      <c r="C73" s="33">
        <v>43790</v>
      </c>
      <c r="D73" s="37">
        <f ca="1">TODAY()-Table156[Reservation Placed Date]</f>
        <v>1604</v>
      </c>
      <c r="E73" s="34">
        <v>45289</v>
      </c>
      <c r="F73" s="36">
        <f ca="1">TODAY()-Table156[Order Invitation Received Date]</f>
        <v>105</v>
      </c>
      <c r="G73" s="34">
        <v>45289</v>
      </c>
      <c r="H73" s="36">
        <f ca="1">TODAY()-Table156[Order Placed Date]</f>
        <v>105</v>
      </c>
      <c r="I73" s="36"/>
      <c r="J73" s="36" t="s">
        <v>285</v>
      </c>
      <c r="K73" s="36" t="e">
        <f>Table156[[#This Row],[VIN Assigned Date]]-Table156[[#This Row],[Order Placed Date]]</f>
        <v>#VALUE!</v>
      </c>
      <c r="L73" s="36" t="s">
        <v>285</v>
      </c>
      <c r="M73" s="36" t="e">
        <f>Table156[[#This Row],[Delivered Date]]-Table156[[#This Row],[Order Placed Date]]</f>
        <v>#VALUE!</v>
      </c>
      <c r="N73" s="36"/>
      <c r="O73" s="32" t="s">
        <v>36</v>
      </c>
      <c r="P73" s="32" t="s">
        <v>1665</v>
      </c>
      <c r="Q73" s="32" t="s">
        <v>1666</v>
      </c>
      <c r="R73" s="32" t="s">
        <v>23</v>
      </c>
      <c r="S73" s="32" t="s">
        <v>25</v>
      </c>
      <c r="T73" s="32" t="s">
        <v>26</v>
      </c>
    </row>
    <row r="74" spans="1:20" x14ac:dyDescent="0.25">
      <c r="A74" s="49" t="s">
        <v>587</v>
      </c>
      <c r="B74" s="32" t="s">
        <v>29</v>
      </c>
      <c r="C74" s="33">
        <v>43790</v>
      </c>
      <c r="D74" s="37">
        <f ca="1">TODAY()-Table156[Reservation Placed Date]</f>
        <v>1604</v>
      </c>
      <c r="E74" s="34">
        <v>45276</v>
      </c>
      <c r="F74" s="36">
        <f ca="1">TODAY()-Table156[Order Invitation Received Date]</f>
        <v>118</v>
      </c>
      <c r="G74" s="34">
        <v>45276</v>
      </c>
      <c r="H74" s="36">
        <f ca="1">TODAY()-Table156[Order Placed Date]</f>
        <v>118</v>
      </c>
      <c r="I74" s="36"/>
      <c r="J74" s="36" t="s">
        <v>285</v>
      </c>
      <c r="K74" s="36" t="e">
        <f>Table156[[#This Row],[VIN Assigned Date]]-Table156[[#This Row],[Order Placed Date]]</f>
        <v>#VALUE!</v>
      </c>
      <c r="L74" s="36" t="s">
        <v>285</v>
      </c>
      <c r="M74" s="36" t="e">
        <f>Table156[[#This Row],[Delivered Date]]-Table156[[#This Row],[Order Placed Date]]</f>
        <v>#VALUE!</v>
      </c>
      <c r="N74" s="36"/>
      <c r="O74" s="32" t="s">
        <v>588</v>
      </c>
      <c r="P74" s="32" t="s">
        <v>589</v>
      </c>
      <c r="Q74" s="32" t="s">
        <v>480</v>
      </c>
      <c r="R74" s="32" t="s">
        <v>23</v>
      </c>
      <c r="S74" s="32" t="s">
        <v>25</v>
      </c>
      <c r="T74" s="32" t="s">
        <v>26</v>
      </c>
    </row>
    <row r="75" spans="1:20" x14ac:dyDescent="0.25">
      <c r="A75" s="68" t="s">
        <v>587</v>
      </c>
      <c r="B75" s="70" t="s">
        <v>3461</v>
      </c>
      <c r="C75" s="71">
        <v>43790</v>
      </c>
      <c r="D75" s="75">
        <f ca="1">TODAY()-Table156[Reservation Placed Date]</f>
        <v>1604</v>
      </c>
      <c r="E75" s="69" t="s">
        <v>127</v>
      </c>
      <c r="F75" s="74" t="e">
        <f ca="1">TODAY()-Table156[Order Invitation Received Date]</f>
        <v>#VALUE!</v>
      </c>
      <c r="G75" s="73">
        <v>45649</v>
      </c>
      <c r="H75" s="74">
        <f ca="1">TODAY()-Table156[Order Placed Date]</f>
        <v>-255</v>
      </c>
      <c r="I75" s="62" t="s">
        <v>3759</v>
      </c>
      <c r="J75" s="63">
        <v>41711</v>
      </c>
      <c r="K75" s="76">
        <f>Table156[[#This Row],[VIN Assigned Date]]-Table156[[#This Row],[Order Placed Date]]</f>
        <v>-3938</v>
      </c>
      <c r="L75" s="63">
        <v>45378</v>
      </c>
      <c r="M75" s="74">
        <f>Table156[[#This Row],[Delivered Date]]-Table156[[#This Row],[Order Placed Date]]</f>
        <v>-271</v>
      </c>
      <c r="N75" s="74"/>
      <c r="O75" s="70" t="s">
        <v>588</v>
      </c>
      <c r="P75" s="70" t="s">
        <v>4160</v>
      </c>
      <c r="Q75" s="67" t="s">
        <v>32</v>
      </c>
      <c r="R75" s="70" t="s">
        <v>23</v>
      </c>
      <c r="S75" s="70" t="s">
        <v>25</v>
      </c>
      <c r="T75" s="70" t="s">
        <v>26</v>
      </c>
    </row>
    <row r="76" spans="1:20" ht="25.5" x14ac:dyDescent="0.25">
      <c r="A76" s="49" t="s">
        <v>2419</v>
      </c>
      <c r="B76" s="32" t="s">
        <v>1269</v>
      </c>
      <c r="C76" s="33">
        <v>43878</v>
      </c>
      <c r="D76" s="37">
        <f ca="1">TODAY()-Table156[Reservation Placed Date]</f>
        <v>1516</v>
      </c>
      <c r="E76" s="34">
        <v>45308</v>
      </c>
      <c r="F76" s="36">
        <f ca="1">TODAY()-Table156[Order Invitation Received Date]</f>
        <v>86</v>
      </c>
      <c r="G76" s="34">
        <v>45315</v>
      </c>
      <c r="H76" s="36">
        <f ca="1">TODAY()-Table156[Order Placed Date]</f>
        <v>79</v>
      </c>
      <c r="I76" s="36"/>
      <c r="J76" s="36" t="s">
        <v>285</v>
      </c>
      <c r="K76" s="36" t="e">
        <f>Table156[[#This Row],[VIN Assigned Date]]-Table156[[#This Row],[Order Placed Date]]</f>
        <v>#VALUE!</v>
      </c>
      <c r="L76" s="36" t="s">
        <v>285</v>
      </c>
      <c r="M76" s="36" t="e">
        <f>Table156[[#This Row],[Delivered Date]]-Table156[[#This Row],[Order Placed Date]]</f>
        <v>#VALUE!</v>
      </c>
      <c r="N76" s="36"/>
      <c r="O76" s="32" t="s">
        <v>253</v>
      </c>
      <c r="P76" s="32" t="s">
        <v>764</v>
      </c>
      <c r="Q76" s="32" t="s">
        <v>2420</v>
      </c>
      <c r="R76" s="32" t="s">
        <v>43</v>
      </c>
      <c r="S76" s="32" t="s">
        <v>25</v>
      </c>
      <c r="T76" s="32" t="s">
        <v>26</v>
      </c>
    </row>
    <row r="77" spans="1:20" x14ac:dyDescent="0.25">
      <c r="A77" s="49" t="s">
        <v>2061</v>
      </c>
      <c r="B77" s="32" t="s">
        <v>106</v>
      </c>
      <c r="C77" s="33">
        <v>43791</v>
      </c>
      <c r="D77" s="37">
        <f ca="1">TODAY()-Table156[Reservation Placed Date]</f>
        <v>1603</v>
      </c>
      <c r="E77" s="34">
        <v>45300</v>
      </c>
      <c r="F77" s="36">
        <f ca="1">TODAY()-Table156[Order Invitation Received Date]</f>
        <v>94</v>
      </c>
      <c r="G77" s="34">
        <v>45300</v>
      </c>
      <c r="H77" s="36">
        <f ca="1">TODAY()-Table156[Order Placed Date]</f>
        <v>94</v>
      </c>
      <c r="I77" s="36"/>
      <c r="J77" s="36" t="s">
        <v>285</v>
      </c>
      <c r="K77" s="36" t="e">
        <f>Table156[[#This Row],[VIN Assigned Date]]-Table156[[#This Row],[Order Placed Date]]</f>
        <v>#VALUE!</v>
      </c>
      <c r="L77" s="36" t="s">
        <v>285</v>
      </c>
      <c r="M77" s="36" t="e">
        <f>Table156[[#This Row],[Delivered Date]]-Table156[[#This Row],[Order Placed Date]]</f>
        <v>#VALUE!</v>
      </c>
      <c r="N77" s="36"/>
      <c r="O77" s="32" t="s">
        <v>486</v>
      </c>
      <c r="P77" s="32" t="s">
        <v>2062</v>
      </c>
      <c r="Q77" s="32" t="s">
        <v>2063</v>
      </c>
      <c r="R77" s="32" t="s">
        <v>23</v>
      </c>
      <c r="S77" s="32" t="s">
        <v>25</v>
      </c>
      <c r="T77" s="32" t="s">
        <v>26</v>
      </c>
    </row>
    <row r="78" spans="1:20" ht="25.5" x14ac:dyDescent="0.25">
      <c r="A78" s="49" t="s">
        <v>1116</v>
      </c>
      <c r="B78" s="32" t="s">
        <v>1117</v>
      </c>
      <c r="C78" s="33">
        <v>43790</v>
      </c>
      <c r="D78" s="37">
        <f ca="1">TODAY()-Table156[Reservation Placed Date]</f>
        <v>1604</v>
      </c>
      <c r="E78" s="34">
        <v>45275</v>
      </c>
      <c r="F78" s="36">
        <f ca="1">TODAY()-Table156[Order Invitation Received Date]</f>
        <v>119</v>
      </c>
      <c r="G78" s="34">
        <v>45275</v>
      </c>
      <c r="H78" s="36">
        <f ca="1">TODAY()-Table156[Order Placed Date]</f>
        <v>119</v>
      </c>
      <c r="I78" s="36"/>
      <c r="J78" s="36" t="s">
        <v>285</v>
      </c>
      <c r="K78" s="36" t="e">
        <f>Table156[[#This Row],[VIN Assigned Date]]-Table156[[#This Row],[Order Placed Date]]</f>
        <v>#VALUE!</v>
      </c>
      <c r="L78" s="36" t="s">
        <v>285</v>
      </c>
      <c r="M78" s="36" t="e">
        <f>Table156[[#This Row],[Delivered Date]]-Table156[[#This Row],[Order Placed Date]]</f>
        <v>#VALUE!</v>
      </c>
      <c r="N78" s="36"/>
      <c r="O78" s="32" t="s">
        <v>36</v>
      </c>
      <c r="P78" s="32" t="s">
        <v>1118</v>
      </c>
      <c r="Q78" s="32" t="s">
        <v>317</v>
      </c>
      <c r="R78" s="32" t="s">
        <v>23</v>
      </c>
      <c r="S78" s="32" t="s">
        <v>25</v>
      </c>
      <c r="T78" s="32" t="s">
        <v>26</v>
      </c>
    </row>
    <row r="79" spans="1:20" x14ac:dyDescent="0.25">
      <c r="A79" s="68" t="s">
        <v>1116</v>
      </c>
      <c r="B79" s="70" t="s">
        <v>3472</v>
      </c>
      <c r="C79" s="71">
        <v>43790</v>
      </c>
      <c r="D79" s="75">
        <f ca="1">TODAY()-Table156[Reservation Placed Date]</f>
        <v>1604</v>
      </c>
      <c r="E79" s="69" t="s">
        <v>127</v>
      </c>
      <c r="F79" s="74" t="e">
        <f ca="1">TODAY()-Table156[Order Invitation Received Date]</f>
        <v>#VALUE!</v>
      </c>
      <c r="G79" s="73">
        <v>45268</v>
      </c>
      <c r="H79" s="74">
        <f ca="1">TODAY()-Table156[Order Placed Date]</f>
        <v>126</v>
      </c>
      <c r="I79" s="62" t="s">
        <v>3471</v>
      </c>
      <c r="J79" s="69" t="s">
        <v>127</v>
      </c>
      <c r="K79" s="69" t="e">
        <f>Table156[[#This Row],[VIN Assigned Date]]-Table156[[#This Row],[Order Placed Date]]</f>
        <v>#VALUE!</v>
      </c>
      <c r="L79" s="63">
        <v>45318</v>
      </c>
      <c r="M79" s="74">
        <f>Table156[[#This Row],[Delivered Date]]-Table156[[#This Row],[Order Placed Date]]</f>
        <v>50</v>
      </c>
      <c r="N79" s="74"/>
      <c r="O79" s="70" t="s">
        <v>36</v>
      </c>
      <c r="P79" s="70" t="s">
        <v>124</v>
      </c>
      <c r="Q79" s="67" t="s">
        <v>32</v>
      </c>
      <c r="R79" s="70" t="s">
        <v>23</v>
      </c>
      <c r="S79" s="70" t="s">
        <v>25</v>
      </c>
      <c r="T79" s="70" t="s">
        <v>26</v>
      </c>
    </row>
    <row r="80" spans="1:20" x14ac:dyDescent="0.25">
      <c r="A80" s="68" t="s">
        <v>3541</v>
      </c>
      <c r="B80" s="70" t="s">
        <v>3472</v>
      </c>
      <c r="C80" s="71">
        <v>43790</v>
      </c>
      <c r="D80" s="75">
        <f ca="1">TODAY()-Table156[Reservation Placed Date]</f>
        <v>1604</v>
      </c>
      <c r="E80" s="69" t="s">
        <v>127</v>
      </c>
      <c r="F80" s="74" t="e">
        <f ca="1">TODAY()-Table156[Order Invitation Received Date]</f>
        <v>#VALUE!</v>
      </c>
      <c r="G80" s="73">
        <v>45268</v>
      </c>
      <c r="H80" s="74">
        <f ca="1">TODAY()-Table156[Order Placed Date]</f>
        <v>126</v>
      </c>
      <c r="I80" s="62" t="s">
        <v>3542</v>
      </c>
      <c r="J80" s="69" t="s">
        <v>127</v>
      </c>
      <c r="K80" s="69" t="e">
        <f>Table156[[#This Row],[VIN Assigned Date]]-Table156[[#This Row],[Order Placed Date]]</f>
        <v>#VALUE!</v>
      </c>
      <c r="L80" s="63">
        <v>45323</v>
      </c>
      <c r="M80" s="74">
        <f>Table156[[#This Row],[Delivered Date]]-Table156[[#This Row],[Order Placed Date]]</f>
        <v>55</v>
      </c>
      <c r="N80" s="74"/>
      <c r="O80" s="70" t="s">
        <v>36</v>
      </c>
      <c r="P80" s="70" t="s">
        <v>824</v>
      </c>
      <c r="Q80" s="67" t="s">
        <v>32</v>
      </c>
      <c r="R80" s="70" t="s">
        <v>23</v>
      </c>
      <c r="S80" s="70" t="s">
        <v>25</v>
      </c>
      <c r="T80" s="70" t="s">
        <v>26</v>
      </c>
    </row>
    <row r="81" spans="1:20" x14ac:dyDescent="0.25">
      <c r="A81" s="49" t="s">
        <v>812</v>
      </c>
      <c r="B81" s="32" t="s">
        <v>19</v>
      </c>
      <c r="C81" s="44">
        <v>45269</v>
      </c>
      <c r="D81" s="45">
        <f ca="1">TODAY()-Table156[Reservation Placed Date]</f>
        <v>125</v>
      </c>
      <c r="E81" s="34">
        <v>45269</v>
      </c>
      <c r="F81" s="36">
        <f ca="1">TODAY()-Table156[Order Invitation Received Date]</f>
        <v>125</v>
      </c>
      <c r="G81" s="34">
        <v>45269</v>
      </c>
      <c r="H81" s="36">
        <f ca="1">TODAY()-Table156[Order Placed Date]</f>
        <v>125</v>
      </c>
      <c r="I81" s="36"/>
      <c r="J81" s="36" t="s">
        <v>285</v>
      </c>
      <c r="K81" s="36" t="e">
        <f>Table156[[#This Row],[VIN Assigned Date]]-Table156[[#This Row],[Order Placed Date]]</f>
        <v>#VALUE!</v>
      </c>
      <c r="L81" s="36" t="s">
        <v>285</v>
      </c>
      <c r="M81" s="36" t="e">
        <f>Table156[[#This Row],[Delivered Date]]-Table156[[#This Row],[Order Placed Date]]</f>
        <v>#VALUE!</v>
      </c>
      <c r="N81" s="36"/>
      <c r="O81" s="32" t="s">
        <v>30</v>
      </c>
      <c r="P81" s="32" t="s">
        <v>541</v>
      </c>
      <c r="Q81" s="32" t="s">
        <v>813</v>
      </c>
      <c r="R81" s="32" t="s">
        <v>23</v>
      </c>
      <c r="S81" s="32" t="s">
        <v>25</v>
      </c>
      <c r="T81" s="32" t="s">
        <v>26</v>
      </c>
    </row>
    <row r="82" spans="1:20" x14ac:dyDescent="0.25">
      <c r="A82" s="49" t="s">
        <v>3182</v>
      </c>
      <c r="B82" s="32" t="s">
        <v>3118</v>
      </c>
      <c r="C82" s="33">
        <v>43791</v>
      </c>
      <c r="D82" s="37">
        <f ca="1">TODAY()-Table156[Reservation Placed Date]</f>
        <v>1603</v>
      </c>
      <c r="E82" s="34">
        <v>45356</v>
      </c>
      <c r="F82" s="36">
        <f ca="1">TODAY()-Table156[Order Invitation Received Date]</f>
        <v>38</v>
      </c>
      <c r="G82" s="34">
        <v>45356</v>
      </c>
      <c r="H82" s="36">
        <f ca="1">TODAY()-Table156[Order Placed Date]</f>
        <v>38</v>
      </c>
      <c r="I82" s="36"/>
      <c r="J82" s="36" t="s">
        <v>285</v>
      </c>
      <c r="K82" s="36" t="e">
        <f>Table156[[#This Row],[VIN Assigned Date]]-Table156[[#This Row],[Order Placed Date]]</f>
        <v>#VALUE!</v>
      </c>
      <c r="L82" s="36" t="s">
        <v>285</v>
      </c>
      <c r="M82" s="36" t="e">
        <f>Table156[[#This Row],[Delivered Date]]-Table156[[#This Row],[Order Placed Date]]</f>
        <v>#VALUE!</v>
      </c>
      <c r="N82" s="36"/>
      <c r="O82" s="32" t="s">
        <v>30</v>
      </c>
      <c r="P82" s="32" t="s">
        <v>3183</v>
      </c>
      <c r="Q82" s="32" t="s">
        <v>3184</v>
      </c>
      <c r="R82" s="32" t="s">
        <v>23</v>
      </c>
      <c r="S82" s="32" t="s">
        <v>25</v>
      </c>
      <c r="T82" s="32" t="s">
        <v>26</v>
      </c>
    </row>
    <row r="83" spans="1:20" x14ac:dyDescent="0.25">
      <c r="A83" s="49" t="s">
        <v>4071</v>
      </c>
      <c r="B83" s="32" t="s">
        <v>3418</v>
      </c>
      <c r="C83" s="33">
        <v>43793</v>
      </c>
      <c r="D83" s="37">
        <f ca="1">TODAY()-Table156[Reservation Placed Date]</f>
        <v>1601</v>
      </c>
      <c r="E83" s="34">
        <v>45369</v>
      </c>
      <c r="F83" s="36">
        <f ca="1">TODAY()-Table156[Order Invitation Received Date]</f>
        <v>25</v>
      </c>
      <c r="G83" s="34">
        <v>45373</v>
      </c>
      <c r="H83" s="36">
        <f ca="1">TODAY()-Table156[Order Placed Date]</f>
        <v>21</v>
      </c>
      <c r="I83" s="36"/>
      <c r="J83" s="36" t="s">
        <v>285</v>
      </c>
      <c r="K83" s="36" t="e">
        <f>Table156[[#This Row],[VIN Assigned Date]]-Table156[[#This Row],[Order Placed Date]]</f>
        <v>#VALUE!</v>
      </c>
      <c r="L83" s="36" t="s">
        <v>285</v>
      </c>
      <c r="M83" s="36" t="e">
        <f>Table156[[#This Row],[Delivered Date]]-Table156[[#This Row],[Order Placed Date]]</f>
        <v>#VALUE!</v>
      </c>
      <c r="N83" s="36"/>
      <c r="O83" s="32" t="s">
        <v>21</v>
      </c>
      <c r="P83" s="32" t="s">
        <v>4072</v>
      </c>
      <c r="Q83" s="32" t="s">
        <v>3224</v>
      </c>
      <c r="R83" s="32" t="s">
        <v>23</v>
      </c>
      <c r="S83" s="32" t="s">
        <v>25</v>
      </c>
      <c r="T83" s="32" t="s">
        <v>26</v>
      </c>
    </row>
    <row r="84" spans="1:20" x14ac:dyDescent="0.25">
      <c r="A84" s="49" t="s">
        <v>1782</v>
      </c>
      <c r="B84" s="32" t="s">
        <v>46</v>
      </c>
      <c r="C84" s="33">
        <v>43791</v>
      </c>
      <c r="D84" s="37">
        <f ca="1">TODAY()-Table156[Reservation Placed Date]</f>
        <v>1603</v>
      </c>
      <c r="E84" s="34">
        <v>45288</v>
      </c>
      <c r="F84" s="36">
        <f ca="1">TODAY()-Table156[Order Invitation Received Date]</f>
        <v>106</v>
      </c>
      <c r="G84" s="34">
        <v>45289</v>
      </c>
      <c r="H84" s="36">
        <f ca="1">TODAY()-Table156[Order Placed Date]</f>
        <v>105</v>
      </c>
      <c r="I84" s="36"/>
      <c r="J84" s="36" t="s">
        <v>285</v>
      </c>
      <c r="K84" s="36" t="e">
        <f>Table156[[#This Row],[VIN Assigned Date]]-Table156[[#This Row],[Order Placed Date]]</f>
        <v>#VALUE!</v>
      </c>
      <c r="L84" s="36" t="s">
        <v>285</v>
      </c>
      <c r="M84" s="36" t="e">
        <f>Table156[[#This Row],[Delivered Date]]-Table156[[#This Row],[Order Placed Date]]</f>
        <v>#VALUE!</v>
      </c>
      <c r="N84" s="36"/>
      <c r="O84" s="32" t="s">
        <v>482</v>
      </c>
      <c r="P84" s="32" t="s">
        <v>818</v>
      </c>
      <c r="Q84" s="32" t="s">
        <v>42</v>
      </c>
      <c r="R84" s="32" t="s">
        <v>23</v>
      </c>
      <c r="S84" s="32" t="s">
        <v>25</v>
      </c>
      <c r="T84" s="32" t="s">
        <v>26</v>
      </c>
    </row>
    <row r="85" spans="1:20" x14ac:dyDescent="0.25">
      <c r="A85" s="49" t="s">
        <v>492</v>
      </c>
      <c r="B85" s="32" t="s">
        <v>19</v>
      </c>
      <c r="C85" s="33">
        <v>43790</v>
      </c>
      <c r="D85" s="37">
        <f ca="1">TODAY()-Table156[Reservation Placed Date]</f>
        <v>1604</v>
      </c>
      <c r="E85" s="34">
        <v>45276</v>
      </c>
      <c r="F85" s="36">
        <f ca="1">TODAY()-Table156[Order Invitation Received Date]</f>
        <v>118</v>
      </c>
      <c r="G85" s="34">
        <v>45276</v>
      </c>
      <c r="H85" s="36">
        <f ca="1">TODAY()-Table156[Order Placed Date]</f>
        <v>118</v>
      </c>
      <c r="I85" s="36"/>
      <c r="J85" s="36" t="s">
        <v>285</v>
      </c>
      <c r="K85" s="36" t="e">
        <f>Table156[[#This Row],[VIN Assigned Date]]-Table156[[#This Row],[Order Placed Date]]</f>
        <v>#VALUE!</v>
      </c>
      <c r="L85" s="36" t="s">
        <v>285</v>
      </c>
      <c r="M85" s="36" t="e">
        <f>Table156[[#This Row],[Delivered Date]]-Table156[[#This Row],[Order Placed Date]]</f>
        <v>#VALUE!</v>
      </c>
      <c r="N85" s="36"/>
      <c r="O85" s="32" t="s">
        <v>486</v>
      </c>
      <c r="P85" s="32" t="s">
        <v>493</v>
      </c>
      <c r="Q85" s="32" t="s">
        <v>494</v>
      </c>
      <c r="R85" s="32" t="s">
        <v>23</v>
      </c>
      <c r="S85" s="32" t="s">
        <v>25</v>
      </c>
      <c r="T85" s="32" t="s">
        <v>26</v>
      </c>
    </row>
    <row r="86" spans="1:20" x14ac:dyDescent="0.25">
      <c r="A86" s="49" t="s">
        <v>2789</v>
      </c>
      <c r="B86" s="32" t="s">
        <v>19</v>
      </c>
      <c r="C86" s="33">
        <v>43790</v>
      </c>
      <c r="D86" s="37">
        <f ca="1">TODAY()-Table156[Reservation Placed Date]</f>
        <v>1604</v>
      </c>
      <c r="E86" s="34">
        <v>45279</v>
      </c>
      <c r="F86" s="36">
        <f ca="1">TODAY()-Table156[Order Invitation Received Date]</f>
        <v>115</v>
      </c>
      <c r="G86" s="34">
        <v>45280</v>
      </c>
      <c r="H86" s="36">
        <f ca="1">TODAY()-Table156[Order Placed Date]</f>
        <v>114</v>
      </c>
      <c r="I86" s="36"/>
      <c r="J86" s="36" t="s">
        <v>285</v>
      </c>
      <c r="K86" s="36" t="e">
        <f>Table156[[#This Row],[VIN Assigned Date]]-Table156[[#This Row],[Order Placed Date]]</f>
        <v>#VALUE!</v>
      </c>
      <c r="L86" s="36" t="s">
        <v>285</v>
      </c>
      <c r="M86" s="36" t="e">
        <f>Table156[[#This Row],[Delivered Date]]-Table156[[#This Row],[Order Placed Date]]</f>
        <v>#VALUE!</v>
      </c>
      <c r="N86" s="36"/>
      <c r="O86" s="32" t="s">
        <v>620</v>
      </c>
      <c r="P86" s="32" t="s">
        <v>621</v>
      </c>
      <c r="Q86" s="32" t="s">
        <v>480</v>
      </c>
      <c r="R86" s="32" t="s">
        <v>23</v>
      </c>
      <c r="S86" s="32" t="s">
        <v>25</v>
      </c>
      <c r="T86" s="32" t="s">
        <v>26</v>
      </c>
    </row>
    <row r="87" spans="1:20" x14ac:dyDescent="0.25">
      <c r="A87" s="49" t="s">
        <v>3898</v>
      </c>
      <c r="B87" s="32" t="s">
        <v>1269</v>
      </c>
      <c r="C87" s="44">
        <v>43486</v>
      </c>
      <c r="D87" s="45">
        <f ca="1">TODAY()-Table156[Reservation Placed Date]</f>
        <v>1908</v>
      </c>
      <c r="E87" s="34">
        <v>45308</v>
      </c>
      <c r="F87" s="36">
        <f ca="1">TODAY()-Table156[Order Invitation Received Date]</f>
        <v>86</v>
      </c>
      <c r="G87" s="34">
        <v>45373</v>
      </c>
      <c r="H87" s="36">
        <f ca="1">TODAY()-Table156[Order Placed Date]</f>
        <v>21</v>
      </c>
      <c r="I87" s="36"/>
      <c r="J87" s="36" t="s">
        <v>285</v>
      </c>
      <c r="K87" s="36" t="e">
        <f>Table156[[#This Row],[VIN Assigned Date]]-Table156[[#This Row],[Order Placed Date]]</f>
        <v>#VALUE!</v>
      </c>
      <c r="L87" s="36" t="s">
        <v>285</v>
      </c>
      <c r="M87" s="36" t="e">
        <f>Table156[[#This Row],[Delivered Date]]-Table156[[#This Row],[Order Placed Date]]</f>
        <v>#VALUE!</v>
      </c>
      <c r="N87" s="36"/>
      <c r="O87" s="32" t="s">
        <v>604</v>
      </c>
      <c r="P87" s="32" t="s">
        <v>3899</v>
      </c>
      <c r="Q87" s="32" t="s">
        <v>3900</v>
      </c>
      <c r="R87" s="32" t="s">
        <v>23</v>
      </c>
      <c r="S87" s="32" t="s">
        <v>25</v>
      </c>
      <c r="T87" s="32" t="s">
        <v>26</v>
      </c>
    </row>
    <row r="88" spans="1:20" ht="25.5" x14ac:dyDescent="0.25">
      <c r="A88" s="68" t="s">
        <v>4138</v>
      </c>
      <c r="B88" s="70" t="s">
        <v>3458</v>
      </c>
      <c r="C88" s="71">
        <v>43820</v>
      </c>
      <c r="D88" s="75">
        <f ca="1">TODAY()-Table156[Reservation Placed Date]</f>
        <v>1574</v>
      </c>
      <c r="E88" s="69" t="s">
        <v>127</v>
      </c>
      <c r="F88" s="74" t="e">
        <f ca="1">TODAY()-Table156[Order Invitation Received Date]</f>
        <v>#VALUE!</v>
      </c>
      <c r="G88" s="73">
        <v>45268</v>
      </c>
      <c r="H88" s="74">
        <f ca="1">TODAY()-Table156[Order Placed Date]</f>
        <v>126</v>
      </c>
      <c r="I88" s="62" t="s">
        <v>4139</v>
      </c>
      <c r="J88" s="63">
        <v>45369</v>
      </c>
      <c r="K88" s="76">
        <f>Table156[[#This Row],[VIN Assigned Date]]-Table156[[#This Row],[Order Placed Date]]</f>
        <v>101</v>
      </c>
      <c r="L88" s="63">
        <v>45373</v>
      </c>
      <c r="M88" s="74">
        <f>Table156[[#This Row],[Delivered Date]]-Table156[[#This Row],[Order Placed Date]]</f>
        <v>105</v>
      </c>
      <c r="N88" s="74"/>
      <c r="O88" s="70" t="s">
        <v>30</v>
      </c>
      <c r="P88" s="70" t="s">
        <v>197</v>
      </c>
      <c r="Q88" s="67" t="s">
        <v>32</v>
      </c>
      <c r="R88" s="70" t="s">
        <v>43</v>
      </c>
      <c r="S88" s="70" t="s">
        <v>25</v>
      </c>
      <c r="T88" s="70" t="s">
        <v>26</v>
      </c>
    </row>
    <row r="89" spans="1:20" x14ac:dyDescent="0.25">
      <c r="A89" s="49" t="s">
        <v>1804</v>
      </c>
      <c r="B89" s="32" t="s">
        <v>69</v>
      </c>
      <c r="C89" s="33">
        <v>43790</v>
      </c>
      <c r="D89" s="37">
        <f ca="1">TODAY()-Table156[Reservation Placed Date]</f>
        <v>1604</v>
      </c>
      <c r="E89" s="34">
        <v>45275</v>
      </c>
      <c r="F89" s="36">
        <f ca="1">TODAY()-Table156[Order Invitation Received Date]</f>
        <v>119</v>
      </c>
      <c r="G89" s="34">
        <v>45288</v>
      </c>
      <c r="H89" s="36">
        <f ca="1">TODAY()-Table156[Order Placed Date]</f>
        <v>106</v>
      </c>
      <c r="I89" s="36"/>
      <c r="J89" s="36" t="s">
        <v>285</v>
      </c>
      <c r="K89" s="36" t="e">
        <f>Table156[[#This Row],[VIN Assigned Date]]-Table156[[#This Row],[Order Placed Date]]</f>
        <v>#VALUE!</v>
      </c>
      <c r="L89" s="36" t="s">
        <v>285</v>
      </c>
      <c r="M89" s="36" t="e">
        <f>Table156[[#This Row],[Delivered Date]]-Table156[[#This Row],[Order Placed Date]]</f>
        <v>#VALUE!</v>
      </c>
      <c r="N89" s="36"/>
      <c r="O89" s="32" t="s">
        <v>36</v>
      </c>
      <c r="P89" s="32" t="s">
        <v>546</v>
      </c>
      <c r="Q89" s="32" t="s">
        <v>1805</v>
      </c>
      <c r="R89" s="32" t="s">
        <v>23</v>
      </c>
      <c r="S89" s="32" t="s">
        <v>25</v>
      </c>
      <c r="T89" s="32" t="s">
        <v>26</v>
      </c>
    </row>
    <row r="90" spans="1:20" x14ac:dyDescent="0.25">
      <c r="A90" s="68" t="s">
        <v>1804</v>
      </c>
      <c r="B90" s="70" t="s">
        <v>3458</v>
      </c>
      <c r="C90" s="71">
        <v>43790</v>
      </c>
      <c r="D90" s="75">
        <f ca="1">TODAY()-Table156[Reservation Placed Date]</f>
        <v>1604</v>
      </c>
      <c r="E90" s="69" t="s">
        <v>127</v>
      </c>
      <c r="F90" s="74" t="e">
        <f ca="1">TODAY()-Table156[Order Invitation Received Date]</f>
        <v>#VALUE!</v>
      </c>
      <c r="G90" s="73">
        <v>45288</v>
      </c>
      <c r="H90" s="74">
        <f ca="1">TODAY()-Table156[Order Placed Date]</f>
        <v>106</v>
      </c>
      <c r="I90" s="62" t="s">
        <v>3506</v>
      </c>
      <c r="J90" s="63">
        <v>45406</v>
      </c>
      <c r="K90" s="76">
        <f>Table156[[#This Row],[VIN Assigned Date]]-Table156[[#This Row],[Order Placed Date]]</f>
        <v>118</v>
      </c>
      <c r="L90" s="63">
        <v>45381</v>
      </c>
      <c r="M90" s="74">
        <f>Table156[[#This Row],[Delivered Date]]-Table156[[#This Row],[Order Placed Date]]</f>
        <v>93</v>
      </c>
      <c r="N90" s="74"/>
      <c r="O90" s="70" t="s">
        <v>36</v>
      </c>
      <c r="P90" s="70" t="s">
        <v>4216</v>
      </c>
      <c r="Q90" s="67" t="s">
        <v>32</v>
      </c>
      <c r="R90" s="70" t="s">
        <v>23</v>
      </c>
      <c r="S90" s="70" t="s">
        <v>25</v>
      </c>
      <c r="T90" s="70" t="s">
        <v>26</v>
      </c>
    </row>
    <row r="91" spans="1:20" x14ac:dyDescent="0.25">
      <c r="A91" s="68" t="s">
        <v>3735</v>
      </c>
      <c r="B91" s="70" t="s">
        <v>3570</v>
      </c>
      <c r="C91" s="71">
        <v>43790</v>
      </c>
      <c r="D91" s="75">
        <f ca="1">TODAY()-Table156[Reservation Placed Date]</f>
        <v>1604</v>
      </c>
      <c r="E91" s="69" t="s">
        <v>127</v>
      </c>
      <c r="F91" s="74" t="e">
        <f ca="1">TODAY()-Table156[Order Invitation Received Date]</f>
        <v>#VALUE!</v>
      </c>
      <c r="G91" s="73">
        <v>45305</v>
      </c>
      <c r="H91" s="74">
        <f ca="1">TODAY()-Table156[Order Placed Date]</f>
        <v>89</v>
      </c>
      <c r="I91" s="62" t="s">
        <v>3736</v>
      </c>
      <c r="J91" s="63">
        <v>45350</v>
      </c>
      <c r="K91" s="76">
        <f>Table156[[#This Row],[VIN Assigned Date]]-Table156[[#This Row],[Order Placed Date]]</f>
        <v>45</v>
      </c>
      <c r="L91" s="63">
        <v>45367</v>
      </c>
      <c r="M91" s="74">
        <f>Table156[[#This Row],[Delivered Date]]-Table156[[#This Row],[Order Placed Date]]</f>
        <v>62</v>
      </c>
      <c r="N91" s="74"/>
      <c r="O91" s="70" t="s">
        <v>36</v>
      </c>
      <c r="P91" s="70" t="s">
        <v>173</v>
      </c>
      <c r="Q91" s="67" t="s">
        <v>32</v>
      </c>
      <c r="R91" s="70" t="s">
        <v>23</v>
      </c>
      <c r="S91" s="70" t="s">
        <v>25</v>
      </c>
      <c r="T91" s="70" t="s">
        <v>26</v>
      </c>
    </row>
    <row r="92" spans="1:20" x14ac:dyDescent="0.25">
      <c r="A92" s="49" t="s">
        <v>1310</v>
      </c>
      <c r="B92" s="32" t="s">
        <v>95</v>
      </c>
      <c r="C92" s="33">
        <v>43790</v>
      </c>
      <c r="D92" s="37">
        <f ca="1">TODAY()-Table156[Reservation Placed Date]</f>
        <v>1604</v>
      </c>
      <c r="E92" s="34">
        <v>45286</v>
      </c>
      <c r="F92" s="36">
        <f ca="1">TODAY()-Table156[Order Invitation Received Date]</f>
        <v>108</v>
      </c>
      <c r="G92" s="34">
        <v>45286</v>
      </c>
      <c r="H92" s="36">
        <f ca="1">TODAY()-Table156[Order Placed Date]</f>
        <v>108</v>
      </c>
      <c r="I92" s="36"/>
      <c r="J92" s="36" t="s">
        <v>285</v>
      </c>
      <c r="K92" s="36" t="e">
        <f>Table156[[#This Row],[VIN Assigned Date]]-Table156[[#This Row],[Order Placed Date]]</f>
        <v>#VALUE!</v>
      </c>
      <c r="L92" s="36" t="s">
        <v>285</v>
      </c>
      <c r="M92" s="36" t="e">
        <f>Table156[[#This Row],[Delivered Date]]-Table156[[#This Row],[Order Placed Date]]</f>
        <v>#VALUE!</v>
      </c>
      <c r="N92" s="36"/>
      <c r="O92" s="32" t="s">
        <v>698</v>
      </c>
      <c r="P92" s="32" t="s">
        <v>1311</v>
      </c>
      <c r="Q92" s="32" t="s">
        <v>513</v>
      </c>
      <c r="R92" s="32" t="s">
        <v>23</v>
      </c>
      <c r="S92" s="32" t="s">
        <v>25</v>
      </c>
      <c r="T92" s="32" t="s">
        <v>26</v>
      </c>
    </row>
    <row r="93" spans="1:20" x14ac:dyDescent="0.25">
      <c r="A93" s="68" t="s">
        <v>1310</v>
      </c>
      <c r="B93" s="70" t="s">
        <v>3495</v>
      </c>
      <c r="C93" s="71">
        <v>43790</v>
      </c>
      <c r="D93" s="75">
        <f ca="1">TODAY()-Table156[Reservation Placed Date]</f>
        <v>1604</v>
      </c>
      <c r="E93" s="69" t="s">
        <v>127</v>
      </c>
      <c r="F93" s="74" t="e">
        <f ca="1">TODAY()-Table156[Order Invitation Received Date]</f>
        <v>#VALUE!</v>
      </c>
      <c r="G93" s="73">
        <v>45652</v>
      </c>
      <c r="H93" s="74">
        <f ca="1">TODAY()-Table156[Order Placed Date]</f>
        <v>-258</v>
      </c>
      <c r="I93" s="62" t="s">
        <v>4139</v>
      </c>
      <c r="J93" s="63">
        <v>45369</v>
      </c>
      <c r="K93" s="76">
        <f>Table156[[#This Row],[VIN Assigned Date]]-Table156[[#This Row],[Order Placed Date]]</f>
        <v>-283</v>
      </c>
      <c r="L93" s="63">
        <v>45378</v>
      </c>
      <c r="M93" s="74">
        <f>Table156[[#This Row],[Delivered Date]]-Table156[[#This Row],[Order Placed Date]]</f>
        <v>-274</v>
      </c>
      <c r="N93" s="74"/>
      <c r="O93" s="70" t="s">
        <v>698</v>
      </c>
      <c r="P93" s="70" t="s">
        <v>197</v>
      </c>
      <c r="Q93" s="67" t="s">
        <v>32</v>
      </c>
      <c r="R93" s="70" t="s">
        <v>23</v>
      </c>
      <c r="S93" s="70" t="s">
        <v>25</v>
      </c>
      <c r="T93" s="70" t="s">
        <v>26</v>
      </c>
    </row>
    <row r="94" spans="1:20" ht="25.5" x14ac:dyDescent="0.25">
      <c r="A94" s="49" t="s">
        <v>1878</v>
      </c>
      <c r="B94" s="32" t="s">
        <v>29</v>
      </c>
      <c r="C94" s="33">
        <v>43790</v>
      </c>
      <c r="D94" s="37">
        <f ca="1">TODAY()-Table156[Reservation Placed Date]</f>
        <v>1604</v>
      </c>
      <c r="E94" s="34">
        <v>45271</v>
      </c>
      <c r="F94" s="36">
        <f ca="1">TODAY()-Table156[Order Invitation Received Date]</f>
        <v>123</v>
      </c>
      <c r="G94" s="34">
        <v>45281</v>
      </c>
      <c r="H94" s="36">
        <f ca="1">TODAY()-Table156[Order Placed Date]</f>
        <v>113</v>
      </c>
      <c r="I94" s="36"/>
      <c r="J94" s="36" t="s">
        <v>285</v>
      </c>
      <c r="K94" s="36" t="e">
        <f>Table156[[#This Row],[VIN Assigned Date]]-Table156[[#This Row],[Order Placed Date]]</f>
        <v>#VALUE!</v>
      </c>
      <c r="L94" s="36" t="s">
        <v>285</v>
      </c>
      <c r="M94" s="36" t="e">
        <f>Table156[[#This Row],[Delivered Date]]-Table156[[#This Row],[Order Placed Date]]</f>
        <v>#VALUE!</v>
      </c>
      <c r="N94" s="36"/>
      <c r="O94" s="32" t="s">
        <v>701</v>
      </c>
      <c r="P94" s="32" t="s">
        <v>780</v>
      </c>
      <c r="Q94" s="32" t="s">
        <v>1879</v>
      </c>
      <c r="R94" s="32" t="s">
        <v>23</v>
      </c>
      <c r="S94" s="32" t="s">
        <v>25</v>
      </c>
      <c r="T94" s="32" t="s">
        <v>26</v>
      </c>
    </row>
    <row r="95" spans="1:20" ht="25.5" x14ac:dyDescent="0.25">
      <c r="A95" s="49" t="s">
        <v>3055</v>
      </c>
      <c r="B95" s="32" t="s">
        <v>671</v>
      </c>
      <c r="C95" s="33">
        <v>43792</v>
      </c>
      <c r="D95" s="37">
        <f ca="1">TODAY()-Table156[Reservation Placed Date]</f>
        <v>1602</v>
      </c>
      <c r="E95" s="34">
        <v>45349</v>
      </c>
      <c r="F95" s="36">
        <f ca="1">TODAY()-Table156[Order Invitation Received Date]</f>
        <v>45</v>
      </c>
      <c r="G95" s="34">
        <v>45349</v>
      </c>
      <c r="H95" s="36">
        <f ca="1">TODAY()-Table156[Order Placed Date]</f>
        <v>45</v>
      </c>
      <c r="I95" s="36"/>
      <c r="J95" s="36" t="s">
        <v>285</v>
      </c>
      <c r="K95" s="36" t="e">
        <f>Table156[[#This Row],[VIN Assigned Date]]-Table156[[#This Row],[Order Placed Date]]</f>
        <v>#VALUE!</v>
      </c>
      <c r="L95" s="36" t="s">
        <v>285</v>
      </c>
      <c r="M95" s="36" t="e">
        <f>Table156[[#This Row],[Delivered Date]]-Table156[[#This Row],[Order Placed Date]]</f>
        <v>#VALUE!</v>
      </c>
      <c r="N95" s="36"/>
      <c r="O95" s="32" t="s">
        <v>134</v>
      </c>
      <c r="P95" s="32" t="s">
        <v>3056</v>
      </c>
      <c r="Q95" s="32" t="s">
        <v>3057</v>
      </c>
      <c r="R95" s="32" t="s">
        <v>43</v>
      </c>
      <c r="S95" s="32" t="s">
        <v>25</v>
      </c>
      <c r="T95" s="32" t="s">
        <v>26</v>
      </c>
    </row>
    <row r="96" spans="1:20" x14ac:dyDescent="0.25">
      <c r="A96" s="68" t="s">
        <v>3588</v>
      </c>
      <c r="B96" s="70" t="s">
        <v>3495</v>
      </c>
      <c r="C96" s="71">
        <v>43788</v>
      </c>
      <c r="D96" s="75">
        <f ca="1">TODAY()-Table156[Reservation Placed Date]</f>
        <v>1606</v>
      </c>
      <c r="E96" s="69" t="s">
        <v>127</v>
      </c>
      <c r="F96" s="74" t="e">
        <f ca="1">TODAY()-Table156[Order Invitation Received Date]</f>
        <v>#VALUE!</v>
      </c>
      <c r="G96" s="73">
        <v>45268</v>
      </c>
      <c r="H96" s="74">
        <f ca="1">TODAY()-Table156[Order Placed Date]</f>
        <v>126</v>
      </c>
      <c r="I96" s="62" t="s">
        <v>3506</v>
      </c>
      <c r="J96" s="69" t="s">
        <v>127</v>
      </c>
      <c r="K96" s="69" t="e">
        <f>Table156[[#This Row],[VIN Assigned Date]]-Table156[[#This Row],[Order Placed Date]]</f>
        <v>#VALUE!</v>
      </c>
      <c r="L96" s="63">
        <v>45335</v>
      </c>
      <c r="M96" s="74">
        <f>Table156[[#This Row],[Delivered Date]]-Table156[[#This Row],[Order Placed Date]]</f>
        <v>67</v>
      </c>
      <c r="N96" s="74"/>
      <c r="O96" s="70" t="s">
        <v>36</v>
      </c>
      <c r="P96" s="70" t="s">
        <v>152</v>
      </c>
      <c r="Q96" s="67" t="s">
        <v>32</v>
      </c>
      <c r="R96" s="70" t="s">
        <v>23</v>
      </c>
      <c r="S96" s="70" t="s">
        <v>25</v>
      </c>
      <c r="T96" s="70" t="s">
        <v>26</v>
      </c>
    </row>
    <row r="97" spans="1:20" ht="25.5" x14ac:dyDescent="0.25">
      <c r="A97" s="49" t="s">
        <v>2976</v>
      </c>
      <c r="B97" s="32" t="s">
        <v>671</v>
      </c>
      <c r="C97" s="33">
        <v>43791</v>
      </c>
      <c r="D97" s="37">
        <f ca="1">TODAY()-Table156[Reservation Placed Date]</f>
        <v>1603</v>
      </c>
      <c r="E97" s="34">
        <v>45344</v>
      </c>
      <c r="F97" s="36">
        <f ca="1">TODAY()-Table156[Order Invitation Received Date]</f>
        <v>50</v>
      </c>
      <c r="G97" s="34">
        <v>45344</v>
      </c>
      <c r="H97" s="36">
        <f ca="1">TODAY()-Table156[Order Placed Date]</f>
        <v>50</v>
      </c>
      <c r="I97" s="36"/>
      <c r="J97" s="36" t="s">
        <v>285</v>
      </c>
      <c r="K97" s="36" t="e">
        <f>Table156[[#This Row],[VIN Assigned Date]]-Table156[[#This Row],[Order Placed Date]]</f>
        <v>#VALUE!</v>
      </c>
      <c r="L97" s="36" t="s">
        <v>285</v>
      </c>
      <c r="M97" s="36" t="e">
        <f>Table156[[#This Row],[Delivered Date]]-Table156[[#This Row],[Order Placed Date]]</f>
        <v>#VALUE!</v>
      </c>
      <c r="N97" s="36"/>
      <c r="O97" s="32" t="s">
        <v>134</v>
      </c>
      <c r="P97" s="32" t="s">
        <v>751</v>
      </c>
      <c r="Q97" s="32" t="s">
        <v>2977</v>
      </c>
      <c r="R97" s="32" t="s">
        <v>43</v>
      </c>
      <c r="S97" s="32" t="s">
        <v>25</v>
      </c>
      <c r="T97" s="32" t="s">
        <v>26</v>
      </c>
    </row>
    <row r="98" spans="1:20" ht="25.5" x14ac:dyDescent="0.25">
      <c r="A98" s="68" t="s">
        <v>4207</v>
      </c>
      <c r="B98" s="70" t="s">
        <v>3461</v>
      </c>
      <c r="C98" s="71" t="s">
        <v>391</v>
      </c>
      <c r="D98" s="75" t="e">
        <f ca="1">TODAY()-Table156[Reservation Placed Date]</f>
        <v>#VALUE!</v>
      </c>
      <c r="E98" s="69" t="s">
        <v>127</v>
      </c>
      <c r="F98" s="74" t="e">
        <f ca="1">TODAY()-Table156[Order Invitation Received Date]</f>
        <v>#VALUE!</v>
      </c>
      <c r="G98" s="73">
        <v>43790</v>
      </c>
      <c r="H98" s="74">
        <f ca="1">TODAY()-Table156[Order Placed Date]</f>
        <v>1604</v>
      </c>
      <c r="I98" s="62" t="s">
        <v>3697</v>
      </c>
      <c r="J98" s="63">
        <v>45379</v>
      </c>
      <c r="K98" s="76">
        <f>Table156[[#This Row],[VIN Assigned Date]]-Table156[[#This Row],[Order Placed Date]]</f>
        <v>1589</v>
      </c>
      <c r="L98" s="63">
        <v>45379</v>
      </c>
      <c r="M98" s="74">
        <f>Table156[[#This Row],[Delivered Date]]-Table156[[#This Row],[Order Placed Date]]</f>
        <v>1589</v>
      </c>
      <c r="N98" s="74"/>
      <c r="O98" s="70" t="s">
        <v>36</v>
      </c>
      <c r="P98" s="70" t="s">
        <v>249</v>
      </c>
      <c r="Q98" s="67" t="s">
        <v>32</v>
      </c>
      <c r="R98" s="70" t="s">
        <v>43</v>
      </c>
      <c r="S98" s="70" t="s">
        <v>25</v>
      </c>
      <c r="T98" s="70" t="s">
        <v>26</v>
      </c>
    </row>
    <row r="99" spans="1:20" x14ac:dyDescent="0.25">
      <c r="A99" s="49" t="s">
        <v>1302</v>
      </c>
      <c r="B99" s="32" t="s">
        <v>69</v>
      </c>
      <c r="C99" s="33">
        <v>43791</v>
      </c>
      <c r="D99" s="37">
        <f ca="1">TODAY()-Table156[Reservation Placed Date]</f>
        <v>1603</v>
      </c>
      <c r="E99" s="34">
        <v>45269</v>
      </c>
      <c r="F99" s="36">
        <f ca="1">TODAY()-Table156[Order Invitation Received Date]</f>
        <v>125</v>
      </c>
      <c r="G99" s="34">
        <v>45269</v>
      </c>
      <c r="H99" s="36">
        <f ca="1">TODAY()-Table156[Order Placed Date]</f>
        <v>125</v>
      </c>
      <c r="I99" s="36"/>
      <c r="J99" s="36" t="s">
        <v>285</v>
      </c>
      <c r="K99" s="36" t="e">
        <f>Table156[[#This Row],[VIN Assigned Date]]-Table156[[#This Row],[Order Placed Date]]</f>
        <v>#VALUE!</v>
      </c>
      <c r="L99" s="36" t="s">
        <v>285</v>
      </c>
      <c r="M99" s="36" t="e">
        <f>Table156[[#This Row],[Delivered Date]]-Table156[[#This Row],[Order Placed Date]]</f>
        <v>#VALUE!</v>
      </c>
      <c r="N99" s="36"/>
      <c r="O99" s="32" t="s">
        <v>30</v>
      </c>
      <c r="P99" s="32" t="s">
        <v>1303</v>
      </c>
      <c r="Q99" s="32" t="s">
        <v>747</v>
      </c>
      <c r="R99" s="32" t="s">
        <v>23</v>
      </c>
      <c r="S99" s="32" t="s">
        <v>25</v>
      </c>
      <c r="T99" s="32" t="s">
        <v>26</v>
      </c>
    </row>
    <row r="100" spans="1:20" x14ac:dyDescent="0.25">
      <c r="A100" s="49" t="s">
        <v>3222</v>
      </c>
      <c r="B100" s="32" t="s">
        <v>3142</v>
      </c>
      <c r="C100" s="33">
        <v>43792</v>
      </c>
      <c r="D100" s="37">
        <f ca="1">TODAY()-Table156[Reservation Placed Date]</f>
        <v>1602</v>
      </c>
      <c r="E100" s="34">
        <v>45356</v>
      </c>
      <c r="F100" s="36">
        <f ca="1">TODAY()-Table156[Order Invitation Received Date]</f>
        <v>38</v>
      </c>
      <c r="G100" s="34">
        <v>45356</v>
      </c>
      <c r="H100" s="36">
        <f ca="1">TODAY()-Table156[Order Placed Date]</f>
        <v>38</v>
      </c>
      <c r="I100" s="36"/>
      <c r="J100" s="36" t="s">
        <v>285</v>
      </c>
      <c r="K100" s="36" t="e">
        <f>Table156[[#This Row],[VIN Assigned Date]]-Table156[[#This Row],[Order Placed Date]]</f>
        <v>#VALUE!</v>
      </c>
      <c r="L100" s="36" t="s">
        <v>285</v>
      </c>
      <c r="M100" s="36" t="e">
        <f>Table156[[#This Row],[Delivered Date]]-Table156[[#This Row],[Order Placed Date]]</f>
        <v>#VALUE!</v>
      </c>
      <c r="N100" s="36"/>
      <c r="O100" s="32" t="s">
        <v>253</v>
      </c>
      <c r="P100" s="32" t="s">
        <v>3223</v>
      </c>
      <c r="Q100" s="32" t="s">
        <v>3224</v>
      </c>
      <c r="R100" s="32" t="s">
        <v>23</v>
      </c>
      <c r="S100" s="32" t="s">
        <v>25</v>
      </c>
      <c r="T100" s="32" t="s">
        <v>26</v>
      </c>
    </row>
    <row r="101" spans="1:20" x14ac:dyDescent="0.25">
      <c r="A101" s="49" t="s">
        <v>3383</v>
      </c>
      <c r="B101" s="32" t="s">
        <v>64</v>
      </c>
      <c r="C101" s="44">
        <v>45281</v>
      </c>
      <c r="D101" s="45">
        <f ca="1">TODAY()-Table156[Reservation Placed Date]</f>
        <v>113</v>
      </c>
      <c r="E101" s="34">
        <v>45281</v>
      </c>
      <c r="F101" s="36">
        <f ca="1">TODAY()-Table156[Order Invitation Received Date]</f>
        <v>113</v>
      </c>
      <c r="G101" s="34">
        <v>43790</v>
      </c>
      <c r="H101" s="36">
        <f ca="1">TODAY()-Table156[Order Placed Date]</f>
        <v>1604</v>
      </c>
      <c r="I101" s="36"/>
      <c r="J101" s="36" t="s">
        <v>285</v>
      </c>
      <c r="K101" s="36" t="e">
        <f>Table156[[#This Row],[VIN Assigned Date]]-Table156[[#This Row],[Order Placed Date]]</f>
        <v>#VALUE!</v>
      </c>
      <c r="L101" s="36" t="s">
        <v>285</v>
      </c>
      <c r="M101" s="36" t="e">
        <f>Table156[[#This Row],[Delivered Date]]-Table156[[#This Row],[Order Placed Date]]</f>
        <v>#VALUE!</v>
      </c>
      <c r="N101" s="36"/>
      <c r="O101" s="32" t="s">
        <v>253</v>
      </c>
      <c r="P101" s="32" t="s">
        <v>2449</v>
      </c>
      <c r="Q101" s="32" t="s">
        <v>438</v>
      </c>
      <c r="R101" s="32" t="s">
        <v>23</v>
      </c>
      <c r="S101" s="32" t="s">
        <v>25</v>
      </c>
      <c r="T101" s="32" t="s">
        <v>26</v>
      </c>
    </row>
    <row r="102" spans="1:20" ht="25.5" x14ac:dyDescent="0.25">
      <c r="A102" s="49" t="s">
        <v>1439</v>
      </c>
      <c r="B102" s="32" t="s">
        <v>46</v>
      </c>
      <c r="C102" s="33">
        <v>43791</v>
      </c>
      <c r="D102" s="37">
        <f ca="1">TODAY()-Table156[Reservation Placed Date]</f>
        <v>1603</v>
      </c>
      <c r="E102" s="34">
        <v>45288</v>
      </c>
      <c r="F102" s="36">
        <f ca="1">TODAY()-Table156[Order Invitation Received Date]</f>
        <v>106</v>
      </c>
      <c r="G102" s="34">
        <v>45288</v>
      </c>
      <c r="H102" s="36">
        <f ca="1">TODAY()-Table156[Order Placed Date]</f>
        <v>106</v>
      </c>
      <c r="I102" s="36"/>
      <c r="J102" s="36" t="s">
        <v>285</v>
      </c>
      <c r="K102" s="36" t="e">
        <f>Table156[[#This Row],[VIN Assigned Date]]-Table156[[#This Row],[Order Placed Date]]</f>
        <v>#VALUE!</v>
      </c>
      <c r="L102" s="36" t="s">
        <v>285</v>
      </c>
      <c r="M102" s="36" t="e">
        <f>Table156[[#This Row],[Delivered Date]]-Table156[[#This Row],[Order Placed Date]]</f>
        <v>#VALUE!</v>
      </c>
      <c r="N102" s="36"/>
      <c r="O102" s="32" t="s">
        <v>486</v>
      </c>
      <c r="P102" s="32" t="s">
        <v>487</v>
      </c>
      <c r="Q102" s="32" t="s">
        <v>42</v>
      </c>
      <c r="R102" s="32" t="s">
        <v>43</v>
      </c>
      <c r="S102" s="32" t="s">
        <v>25</v>
      </c>
      <c r="T102" s="32" t="s">
        <v>26</v>
      </c>
    </row>
    <row r="103" spans="1:20" ht="25.5" x14ac:dyDescent="0.25">
      <c r="A103" s="49" t="s">
        <v>1277</v>
      </c>
      <c r="B103" s="32" t="s">
        <v>59</v>
      </c>
      <c r="C103" s="33">
        <v>43790</v>
      </c>
      <c r="D103" s="37">
        <f ca="1">TODAY()-Table156[Reservation Placed Date]</f>
        <v>1604</v>
      </c>
      <c r="E103" s="34">
        <v>45268</v>
      </c>
      <c r="F103" s="36">
        <f ca="1">TODAY()-Table156[Order Invitation Received Date]</f>
        <v>126</v>
      </c>
      <c r="G103" s="34">
        <v>45268</v>
      </c>
      <c r="H103" s="36">
        <f ca="1">TODAY()-Table156[Order Placed Date]</f>
        <v>126</v>
      </c>
      <c r="I103" s="36"/>
      <c r="J103" s="36" t="s">
        <v>285</v>
      </c>
      <c r="K103" s="36" t="e">
        <f>Table156[[#This Row],[VIN Assigned Date]]-Table156[[#This Row],[Order Placed Date]]</f>
        <v>#VALUE!</v>
      </c>
      <c r="L103" s="36" t="s">
        <v>285</v>
      </c>
      <c r="M103" s="36" t="e">
        <f>Table156[[#This Row],[Delivered Date]]-Table156[[#This Row],[Order Placed Date]]</f>
        <v>#VALUE!</v>
      </c>
      <c r="N103" s="36"/>
      <c r="O103" s="32" t="s">
        <v>36</v>
      </c>
      <c r="P103" s="32" t="s">
        <v>146</v>
      </c>
      <c r="Q103" s="32" t="s">
        <v>1278</v>
      </c>
      <c r="R103" s="32" t="s">
        <v>23</v>
      </c>
      <c r="S103" s="32" t="s">
        <v>25</v>
      </c>
      <c r="T103" s="32" t="s">
        <v>26</v>
      </c>
    </row>
    <row r="104" spans="1:20" x14ac:dyDescent="0.25">
      <c r="A104" s="68" t="s">
        <v>1277</v>
      </c>
      <c r="B104" s="70" t="s">
        <v>3503</v>
      </c>
      <c r="C104" s="71">
        <v>43790</v>
      </c>
      <c r="D104" s="75">
        <f ca="1">TODAY()-Table156[Reservation Placed Date]</f>
        <v>1604</v>
      </c>
      <c r="E104" s="69" t="s">
        <v>127</v>
      </c>
      <c r="F104" s="74" t="e">
        <f ca="1">TODAY()-Table156[Order Invitation Received Date]</f>
        <v>#VALUE!</v>
      </c>
      <c r="G104" s="73">
        <v>45268</v>
      </c>
      <c r="H104" s="74">
        <f ca="1">TODAY()-Table156[Order Placed Date]</f>
        <v>126</v>
      </c>
      <c r="I104" s="62" t="s">
        <v>3471</v>
      </c>
      <c r="J104" s="69" t="s">
        <v>127</v>
      </c>
      <c r="K104" s="69" t="e">
        <f>Table156[[#This Row],[VIN Assigned Date]]-Table156[[#This Row],[Order Placed Date]]</f>
        <v>#VALUE!</v>
      </c>
      <c r="L104" s="63">
        <v>45317</v>
      </c>
      <c r="M104" s="74">
        <f>Table156[[#This Row],[Delivered Date]]-Table156[[#This Row],[Order Placed Date]]</f>
        <v>49</v>
      </c>
      <c r="N104" s="74"/>
      <c r="O104" s="70" t="s">
        <v>36</v>
      </c>
      <c r="P104" s="70" t="s">
        <v>124</v>
      </c>
      <c r="Q104" s="67" t="s">
        <v>32</v>
      </c>
      <c r="R104" s="70" t="s">
        <v>23</v>
      </c>
      <c r="S104" s="70" t="s">
        <v>25</v>
      </c>
      <c r="T104" s="70" t="s">
        <v>26</v>
      </c>
    </row>
    <row r="105" spans="1:20" x14ac:dyDescent="0.25">
      <c r="A105" s="49" t="s">
        <v>1009</v>
      </c>
      <c r="B105" s="32" t="s">
        <v>95</v>
      </c>
      <c r="C105" s="33">
        <v>43790</v>
      </c>
      <c r="D105" s="37">
        <f ca="1">TODAY()-Table156[Reservation Placed Date]</f>
        <v>1604</v>
      </c>
      <c r="E105" s="34">
        <v>45268</v>
      </c>
      <c r="F105" s="36">
        <f ca="1">TODAY()-Table156[Order Invitation Received Date]</f>
        <v>126</v>
      </c>
      <c r="G105" s="34">
        <v>45268</v>
      </c>
      <c r="H105" s="36">
        <f ca="1">TODAY()-Table156[Order Placed Date]</f>
        <v>126</v>
      </c>
      <c r="I105" s="36"/>
      <c r="J105" s="36" t="s">
        <v>285</v>
      </c>
      <c r="K105" s="36" t="e">
        <f>Table156[[#This Row],[VIN Assigned Date]]-Table156[[#This Row],[Order Placed Date]]</f>
        <v>#VALUE!</v>
      </c>
      <c r="L105" s="36" t="s">
        <v>285</v>
      </c>
      <c r="M105" s="36" t="e">
        <f>Table156[[#This Row],[Delivered Date]]-Table156[[#This Row],[Order Placed Date]]</f>
        <v>#VALUE!</v>
      </c>
      <c r="N105" s="36"/>
      <c r="O105" s="32" t="s">
        <v>36</v>
      </c>
      <c r="P105" s="32" t="s">
        <v>1010</v>
      </c>
      <c r="Q105" s="32" t="s">
        <v>32</v>
      </c>
      <c r="R105" s="32" t="s">
        <v>23</v>
      </c>
      <c r="S105" s="32" t="s">
        <v>25</v>
      </c>
      <c r="T105" s="32" t="s">
        <v>26</v>
      </c>
    </row>
    <row r="106" spans="1:20" x14ac:dyDescent="0.25">
      <c r="A106" s="49" t="s">
        <v>2846</v>
      </c>
      <c r="B106" s="32" t="s">
        <v>2828</v>
      </c>
      <c r="C106" s="33">
        <v>43790</v>
      </c>
      <c r="D106" s="37">
        <f ca="1">TODAY()-Table156[Reservation Placed Date]</f>
        <v>1604</v>
      </c>
      <c r="E106" s="34">
        <v>45335</v>
      </c>
      <c r="F106" s="36">
        <f ca="1">TODAY()-Table156[Order Invitation Received Date]</f>
        <v>59</v>
      </c>
      <c r="G106" s="34">
        <v>45336</v>
      </c>
      <c r="H106" s="36">
        <f ca="1">TODAY()-Table156[Order Placed Date]</f>
        <v>58</v>
      </c>
      <c r="I106" s="36"/>
      <c r="J106" s="36" t="s">
        <v>285</v>
      </c>
      <c r="K106" s="36" t="e">
        <f>Table156[[#This Row],[VIN Assigned Date]]-Table156[[#This Row],[Order Placed Date]]</f>
        <v>#VALUE!</v>
      </c>
      <c r="L106" s="36" t="s">
        <v>285</v>
      </c>
      <c r="M106" s="36" t="e">
        <f>Table156[[#This Row],[Delivered Date]]-Table156[[#This Row],[Order Placed Date]]</f>
        <v>#VALUE!</v>
      </c>
      <c r="N106" s="36"/>
      <c r="O106" s="32" t="s">
        <v>30</v>
      </c>
      <c r="P106" s="32" t="s">
        <v>131</v>
      </c>
      <c r="Q106" s="32" t="s">
        <v>2847</v>
      </c>
      <c r="R106" s="32" t="s">
        <v>23</v>
      </c>
      <c r="S106" s="32" t="s">
        <v>25</v>
      </c>
      <c r="T106" s="32" t="s">
        <v>26</v>
      </c>
    </row>
    <row r="107" spans="1:20" ht="25.5" x14ac:dyDescent="0.25">
      <c r="A107" s="49" t="s">
        <v>2744</v>
      </c>
      <c r="B107" s="32" t="s">
        <v>95</v>
      </c>
      <c r="C107" s="33">
        <v>43790</v>
      </c>
      <c r="D107" s="37">
        <f ca="1">TODAY()-Table156[Reservation Placed Date]</f>
        <v>1604</v>
      </c>
      <c r="E107" s="34">
        <v>45268</v>
      </c>
      <c r="F107" s="36">
        <f ca="1">TODAY()-Table156[Order Invitation Received Date]</f>
        <v>126</v>
      </c>
      <c r="G107" s="34">
        <v>45268</v>
      </c>
      <c r="H107" s="36">
        <f ca="1">TODAY()-Table156[Order Placed Date]</f>
        <v>126</v>
      </c>
      <c r="I107" s="36"/>
      <c r="J107" s="36" t="s">
        <v>285</v>
      </c>
      <c r="K107" s="36" t="e">
        <f>Table156[[#This Row],[VIN Assigned Date]]-Table156[[#This Row],[Order Placed Date]]</f>
        <v>#VALUE!</v>
      </c>
      <c r="L107" s="36" t="s">
        <v>285</v>
      </c>
      <c r="M107" s="36" t="e">
        <f>Table156[[#This Row],[Delivered Date]]-Table156[[#This Row],[Order Placed Date]]</f>
        <v>#VALUE!</v>
      </c>
      <c r="N107" s="36"/>
      <c r="O107" s="32" t="s">
        <v>30</v>
      </c>
      <c r="P107" s="32" t="s">
        <v>541</v>
      </c>
      <c r="Q107" s="32" t="s">
        <v>2745</v>
      </c>
      <c r="R107" s="32" t="s">
        <v>23</v>
      </c>
      <c r="S107" s="32" t="s">
        <v>25</v>
      </c>
      <c r="T107" s="32" t="s">
        <v>26</v>
      </c>
    </row>
    <row r="108" spans="1:20" x14ac:dyDescent="0.25">
      <c r="A108" s="68" t="s">
        <v>3596</v>
      </c>
      <c r="B108" s="70" t="s">
        <v>3495</v>
      </c>
      <c r="C108" s="71">
        <v>43770</v>
      </c>
      <c r="D108" s="75">
        <f ca="1">TODAY()-Table156[Reservation Placed Date]</f>
        <v>1624</v>
      </c>
      <c r="E108" s="69" t="s">
        <v>127</v>
      </c>
      <c r="F108" s="74" t="e">
        <f ca="1">TODAY()-Table156[Order Invitation Received Date]</f>
        <v>#VALUE!</v>
      </c>
      <c r="G108" s="73">
        <v>45268</v>
      </c>
      <c r="H108" s="74">
        <f ca="1">TODAY()-Table156[Order Placed Date]</f>
        <v>126</v>
      </c>
      <c r="I108" s="62" t="s">
        <v>3597</v>
      </c>
      <c r="J108" s="69" t="s">
        <v>127</v>
      </c>
      <c r="K108" s="69" t="e">
        <f>Table156[[#This Row],[VIN Assigned Date]]-Table156[[#This Row],[Order Placed Date]]</f>
        <v>#VALUE!</v>
      </c>
      <c r="L108" s="63">
        <v>45336</v>
      </c>
      <c r="M108" s="74">
        <f>Table156[[#This Row],[Delivered Date]]-Table156[[#This Row],[Order Placed Date]]</f>
        <v>68</v>
      </c>
      <c r="N108" s="74"/>
      <c r="O108" s="70" t="s">
        <v>30</v>
      </c>
      <c r="P108" s="70" t="s">
        <v>25</v>
      </c>
      <c r="Q108" s="67" t="s">
        <v>32</v>
      </c>
      <c r="R108" s="70" t="s">
        <v>23</v>
      </c>
      <c r="S108" s="70" t="s">
        <v>25</v>
      </c>
      <c r="T108" s="70" t="s">
        <v>26</v>
      </c>
    </row>
    <row r="109" spans="1:20" ht="25.5" x14ac:dyDescent="0.25">
      <c r="A109" s="49" t="s">
        <v>1240</v>
      </c>
      <c r="B109" s="32" t="s">
        <v>46</v>
      </c>
      <c r="C109" s="33">
        <v>43791</v>
      </c>
      <c r="D109" s="37">
        <f ca="1">TODAY()-Table156[Reservation Placed Date]</f>
        <v>1603</v>
      </c>
      <c r="E109" s="34">
        <v>45286</v>
      </c>
      <c r="F109" s="36">
        <f ca="1">TODAY()-Table156[Order Invitation Received Date]</f>
        <v>108</v>
      </c>
      <c r="G109" s="34">
        <v>45286</v>
      </c>
      <c r="H109" s="36">
        <f ca="1">TODAY()-Table156[Order Placed Date]</f>
        <v>108</v>
      </c>
      <c r="I109" s="36"/>
      <c r="J109" s="36" t="s">
        <v>285</v>
      </c>
      <c r="K109" s="36" t="e">
        <f>Table156[[#This Row],[VIN Assigned Date]]-Table156[[#This Row],[Order Placed Date]]</f>
        <v>#VALUE!</v>
      </c>
      <c r="L109" s="36" t="s">
        <v>285</v>
      </c>
      <c r="M109" s="36" t="e">
        <f>Table156[[#This Row],[Delivered Date]]-Table156[[#This Row],[Order Placed Date]]</f>
        <v>#VALUE!</v>
      </c>
      <c r="N109" s="36"/>
      <c r="O109" s="32" t="s">
        <v>593</v>
      </c>
      <c r="P109" s="32" t="s">
        <v>594</v>
      </c>
      <c r="Q109" s="32" t="s">
        <v>469</v>
      </c>
      <c r="R109" s="32" t="s">
        <v>43</v>
      </c>
      <c r="S109" s="32" t="s">
        <v>25</v>
      </c>
      <c r="T109" s="32" t="s">
        <v>26</v>
      </c>
    </row>
    <row r="110" spans="1:20" x14ac:dyDescent="0.25">
      <c r="A110" s="49" t="s">
        <v>3848</v>
      </c>
      <c r="B110" s="32" t="s">
        <v>106</v>
      </c>
      <c r="C110" s="33">
        <v>43790</v>
      </c>
      <c r="D110" s="37">
        <f ca="1">TODAY()-Table156[Reservation Placed Date]</f>
        <v>1604</v>
      </c>
      <c r="E110" s="34">
        <v>45300</v>
      </c>
      <c r="F110" s="36">
        <f ca="1">TODAY()-Table156[Order Invitation Received Date]</f>
        <v>94</v>
      </c>
      <c r="G110" s="34">
        <v>45363</v>
      </c>
      <c r="H110" s="36">
        <f ca="1">TODAY()-Table156[Order Placed Date]</f>
        <v>31</v>
      </c>
      <c r="I110" s="36"/>
      <c r="J110" s="36" t="s">
        <v>285</v>
      </c>
      <c r="K110" s="36" t="e">
        <f>Table156[[#This Row],[VIN Assigned Date]]-Table156[[#This Row],[Order Placed Date]]</f>
        <v>#VALUE!</v>
      </c>
      <c r="L110" s="36" t="s">
        <v>285</v>
      </c>
      <c r="M110" s="36" t="e">
        <f>Table156[[#This Row],[Delivered Date]]-Table156[[#This Row],[Order Placed Date]]</f>
        <v>#VALUE!</v>
      </c>
      <c r="N110" s="36"/>
      <c r="O110" s="32" t="s">
        <v>253</v>
      </c>
      <c r="P110" s="32" t="s">
        <v>1049</v>
      </c>
      <c r="Q110" s="32" t="s">
        <v>44</v>
      </c>
      <c r="R110" s="32" t="s">
        <v>23</v>
      </c>
      <c r="S110" s="32" t="s">
        <v>25</v>
      </c>
      <c r="T110" s="32" t="s">
        <v>26</v>
      </c>
    </row>
    <row r="111" spans="1:20" ht="25.5" x14ac:dyDescent="0.25">
      <c r="A111" s="49" t="s">
        <v>3922</v>
      </c>
      <c r="B111" s="32" t="s">
        <v>2801</v>
      </c>
      <c r="C111" s="33">
        <v>43794</v>
      </c>
      <c r="D111" s="37">
        <f ca="1">TODAY()-Table156[Reservation Placed Date]</f>
        <v>1600</v>
      </c>
      <c r="E111" s="34">
        <v>45382</v>
      </c>
      <c r="F111" s="36">
        <f ca="1">TODAY()-Table156[Order Invitation Received Date]</f>
        <v>12</v>
      </c>
      <c r="G111" s="34">
        <v>45382</v>
      </c>
      <c r="H111" s="36">
        <f ca="1">TODAY()-Table156[Order Placed Date]</f>
        <v>12</v>
      </c>
      <c r="I111" s="36"/>
      <c r="J111" s="36" t="s">
        <v>285</v>
      </c>
      <c r="K111" s="36" t="e">
        <f>Table156[[#This Row],[VIN Assigned Date]]-Table156[[#This Row],[Order Placed Date]]</f>
        <v>#VALUE!</v>
      </c>
      <c r="L111" s="36" t="s">
        <v>285</v>
      </c>
      <c r="M111" s="36" t="e">
        <f>Table156[[#This Row],[Delivered Date]]-Table156[[#This Row],[Order Placed Date]]</f>
        <v>#VALUE!</v>
      </c>
      <c r="N111" s="36"/>
      <c r="O111" s="32" t="s">
        <v>253</v>
      </c>
      <c r="P111" s="32" t="s">
        <v>1049</v>
      </c>
      <c r="Q111" s="32" t="s">
        <v>2140</v>
      </c>
      <c r="R111" s="32" t="s">
        <v>43</v>
      </c>
      <c r="S111" s="32" t="s">
        <v>25</v>
      </c>
      <c r="T111" s="32" t="s">
        <v>26</v>
      </c>
    </row>
    <row r="112" spans="1:20" x14ac:dyDescent="0.25">
      <c r="A112" s="49" t="s">
        <v>3048</v>
      </c>
      <c r="B112" s="32" t="s">
        <v>671</v>
      </c>
      <c r="C112" s="33">
        <v>43792</v>
      </c>
      <c r="D112" s="37">
        <f ca="1">TODAY()-Table156[Reservation Placed Date]</f>
        <v>1602</v>
      </c>
      <c r="E112" s="34">
        <v>45349</v>
      </c>
      <c r="F112" s="36">
        <f ca="1">TODAY()-Table156[Order Invitation Received Date]</f>
        <v>45</v>
      </c>
      <c r="G112" s="34">
        <v>45349</v>
      </c>
      <c r="H112" s="36">
        <f ca="1">TODAY()-Table156[Order Placed Date]</f>
        <v>45</v>
      </c>
      <c r="I112" s="36"/>
      <c r="J112" s="36" t="s">
        <v>285</v>
      </c>
      <c r="K112" s="36" t="e">
        <f>Table156[[#This Row],[VIN Assigned Date]]-Table156[[#This Row],[Order Placed Date]]</f>
        <v>#VALUE!</v>
      </c>
      <c r="L112" s="36" t="s">
        <v>285</v>
      </c>
      <c r="M112" s="36" t="e">
        <f>Table156[[#This Row],[Delivered Date]]-Table156[[#This Row],[Order Placed Date]]</f>
        <v>#VALUE!</v>
      </c>
      <c r="N112" s="36"/>
      <c r="O112" s="32" t="s">
        <v>30</v>
      </c>
      <c r="P112" s="32" t="s">
        <v>3049</v>
      </c>
      <c r="Q112" s="32" t="s">
        <v>2911</v>
      </c>
      <c r="R112" s="32" t="s">
        <v>23</v>
      </c>
      <c r="S112" s="32" t="s">
        <v>25</v>
      </c>
      <c r="T112" s="32" t="s">
        <v>26</v>
      </c>
    </row>
    <row r="113" spans="1:20" x14ac:dyDescent="0.25">
      <c r="A113" s="49" t="s">
        <v>387</v>
      </c>
      <c r="B113" s="32" t="s">
        <v>19</v>
      </c>
      <c r="C113" s="33">
        <v>43791</v>
      </c>
      <c r="D113" s="37">
        <f ca="1">TODAY()-Table156[Reservation Placed Date]</f>
        <v>1603</v>
      </c>
      <c r="E113" s="34">
        <v>45268</v>
      </c>
      <c r="F113" s="36">
        <f ca="1">TODAY()-Table156[Order Invitation Received Date]</f>
        <v>126</v>
      </c>
      <c r="G113" s="34">
        <v>45268</v>
      </c>
      <c r="H113" s="36">
        <f ca="1">TODAY()-Table156[Order Placed Date]</f>
        <v>126</v>
      </c>
      <c r="I113" s="36"/>
      <c r="J113" s="36" t="s">
        <v>285</v>
      </c>
      <c r="K113" s="36" t="e">
        <f>Table156[[#This Row],[VIN Assigned Date]]-Table156[[#This Row],[Order Placed Date]]</f>
        <v>#VALUE!</v>
      </c>
      <c r="L113" s="36" t="s">
        <v>285</v>
      </c>
      <c r="M113" s="36" t="e">
        <f>Table156[[#This Row],[Delivered Date]]-Table156[[#This Row],[Order Placed Date]]</f>
        <v>#VALUE!</v>
      </c>
      <c r="N113" s="36"/>
      <c r="O113" s="32" t="s">
        <v>30</v>
      </c>
      <c r="P113" s="32" t="s">
        <v>131</v>
      </c>
      <c r="Q113" s="32" t="s">
        <v>82</v>
      </c>
      <c r="R113" s="32" t="s">
        <v>23</v>
      </c>
      <c r="S113" s="32" t="s">
        <v>25</v>
      </c>
      <c r="T113" s="32" t="s">
        <v>26</v>
      </c>
    </row>
    <row r="114" spans="1:20" x14ac:dyDescent="0.25">
      <c r="A114" s="68" t="s">
        <v>387</v>
      </c>
      <c r="B114" s="70" t="s">
        <v>3472</v>
      </c>
      <c r="C114" s="71">
        <v>43791</v>
      </c>
      <c r="D114" s="75">
        <f ca="1">TODAY()-Table156[Reservation Placed Date]</f>
        <v>1603</v>
      </c>
      <c r="E114" s="69" t="s">
        <v>127</v>
      </c>
      <c r="F114" s="74" t="e">
        <f ca="1">TODAY()-Table156[Order Invitation Received Date]</f>
        <v>#VALUE!</v>
      </c>
      <c r="G114" s="73">
        <v>45268</v>
      </c>
      <c r="H114" s="74">
        <f ca="1">TODAY()-Table156[Order Placed Date]</f>
        <v>126</v>
      </c>
      <c r="I114" s="62" t="s">
        <v>3566</v>
      </c>
      <c r="J114" s="69" t="s">
        <v>127</v>
      </c>
      <c r="K114" s="69" t="e">
        <f>Table156[[#This Row],[VIN Assigned Date]]-Table156[[#This Row],[Order Placed Date]]</f>
        <v>#VALUE!</v>
      </c>
      <c r="L114" s="63">
        <v>45332</v>
      </c>
      <c r="M114" s="74">
        <f>Table156[[#This Row],[Delivered Date]]-Table156[[#This Row],[Order Placed Date]]</f>
        <v>64</v>
      </c>
      <c r="N114" s="74"/>
      <c r="O114" s="70" t="s">
        <v>30</v>
      </c>
      <c r="P114" s="70" t="s">
        <v>541</v>
      </c>
      <c r="Q114" s="67" t="s">
        <v>32</v>
      </c>
      <c r="R114" s="70" t="s">
        <v>23</v>
      </c>
      <c r="S114" s="70" t="s">
        <v>25</v>
      </c>
      <c r="T114" s="70" t="s">
        <v>26</v>
      </c>
    </row>
    <row r="115" spans="1:20" x14ac:dyDescent="0.25">
      <c r="A115" s="49" t="s">
        <v>1214</v>
      </c>
      <c r="B115" s="32" t="s">
        <v>95</v>
      </c>
      <c r="C115" s="33">
        <v>43790</v>
      </c>
      <c r="D115" s="37">
        <f ca="1">TODAY()-Table156[Reservation Placed Date]</f>
        <v>1604</v>
      </c>
      <c r="E115" s="34">
        <v>45286</v>
      </c>
      <c r="F115" s="36">
        <f ca="1">TODAY()-Table156[Order Invitation Received Date]</f>
        <v>108</v>
      </c>
      <c r="G115" s="34">
        <v>45286</v>
      </c>
      <c r="H115" s="36">
        <f ca="1">TODAY()-Table156[Order Placed Date]</f>
        <v>108</v>
      </c>
      <c r="I115" s="36"/>
      <c r="J115" s="36" t="s">
        <v>285</v>
      </c>
      <c r="K115" s="36" t="e">
        <f>Table156[[#This Row],[VIN Assigned Date]]-Table156[[#This Row],[Order Placed Date]]</f>
        <v>#VALUE!</v>
      </c>
      <c r="L115" s="36" t="s">
        <v>285</v>
      </c>
      <c r="M115" s="36" t="e">
        <f>Table156[[#This Row],[Delivered Date]]-Table156[[#This Row],[Order Placed Date]]</f>
        <v>#VALUE!</v>
      </c>
      <c r="N115" s="36"/>
      <c r="O115" s="32" t="s">
        <v>528</v>
      </c>
      <c r="P115" s="32" t="s">
        <v>1215</v>
      </c>
      <c r="Q115" s="32" t="s">
        <v>438</v>
      </c>
      <c r="R115" s="32" t="s">
        <v>23</v>
      </c>
      <c r="S115" s="32" t="s">
        <v>25</v>
      </c>
      <c r="T115" s="32" t="s">
        <v>26</v>
      </c>
    </row>
    <row r="116" spans="1:20" x14ac:dyDescent="0.25">
      <c r="A116" s="49" t="s">
        <v>2638</v>
      </c>
      <c r="B116" s="32" t="s">
        <v>2201</v>
      </c>
      <c r="C116" s="33">
        <v>43791</v>
      </c>
      <c r="D116" s="37">
        <f ca="1">TODAY()-Table156[Reservation Placed Date]</f>
        <v>1603</v>
      </c>
      <c r="E116" s="34">
        <v>45308</v>
      </c>
      <c r="F116" s="36">
        <f ca="1">TODAY()-Table156[Order Invitation Received Date]</f>
        <v>86</v>
      </c>
      <c r="G116" s="34">
        <v>45308</v>
      </c>
      <c r="H116" s="36">
        <f ca="1">TODAY()-Table156[Order Placed Date]</f>
        <v>86</v>
      </c>
      <c r="I116" s="36"/>
      <c r="J116" s="36" t="s">
        <v>285</v>
      </c>
      <c r="K116" s="36" t="e">
        <f>Table156[[#This Row],[VIN Assigned Date]]-Table156[[#This Row],[Order Placed Date]]</f>
        <v>#VALUE!</v>
      </c>
      <c r="L116" s="36" t="s">
        <v>285</v>
      </c>
      <c r="M116" s="36" t="e">
        <f>Table156[[#This Row],[Delivered Date]]-Table156[[#This Row],[Order Placed Date]]</f>
        <v>#VALUE!</v>
      </c>
      <c r="N116" s="36"/>
      <c r="O116" s="32" t="s">
        <v>30</v>
      </c>
      <c r="P116" s="32" t="s">
        <v>2639</v>
      </c>
      <c r="Q116" s="32" t="s">
        <v>513</v>
      </c>
      <c r="R116" s="32" t="s">
        <v>23</v>
      </c>
      <c r="S116" s="32" t="s">
        <v>25</v>
      </c>
      <c r="T116" s="32" t="s">
        <v>26</v>
      </c>
    </row>
    <row r="117" spans="1:20" x14ac:dyDescent="0.25">
      <c r="A117" s="49" t="s">
        <v>2010</v>
      </c>
      <c r="B117" s="32" t="s">
        <v>69</v>
      </c>
      <c r="C117" s="33">
        <v>43790</v>
      </c>
      <c r="D117" s="37">
        <f ca="1">TODAY()-Table156[Reservation Placed Date]</f>
        <v>1604</v>
      </c>
      <c r="E117" s="34">
        <v>45288</v>
      </c>
      <c r="F117" s="36">
        <f ca="1">TODAY()-Table156[Order Invitation Received Date]</f>
        <v>106</v>
      </c>
      <c r="G117" s="34">
        <v>45288</v>
      </c>
      <c r="H117" s="36">
        <f ca="1">TODAY()-Table156[Order Placed Date]</f>
        <v>106</v>
      </c>
      <c r="I117" s="36"/>
      <c r="J117" s="36" t="s">
        <v>285</v>
      </c>
      <c r="K117" s="36" t="e">
        <f>Table156[[#This Row],[VIN Assigned Date]]-Table156[[#This Row],[Order Placed Date]]</f>
        <v>#VALUE!</v>
      </c>
      <c r="L117" s="36" t="s">
        <v>285</v>
      </c>
      <c r="M117" s="36" t="e">
        <f>Table156[[#This Row],[Delivered Date]]-Table156[[#This Row],[Order Placed Date]]</f>
        <v>#VALUE!</v>
      </c>
      <c r="N117" s="36"/>
      <c r="O117" s="32" t="s">
        <v>486</v>
      </c>
      <c r="P117" s="32" t="s">
        <v>493</v>
      </c>
      <c r="Q117" s="32" t="s">
        <v>480</v>
      </c>
      <c r="R117" s="32" t="s">
        <v>23</v>
      </c>
      <c r="S117" s="32" t="s">
        <v>25</v>
      </c>
      <c r="T117" s="32" t="s">
        <v>26</v>
      </c>
    </row>
    <row r="118" spans="1:20" x14ac:dyDescent="0.25">
      <c r="A118" s="49" t="s">
        <v>381</v>
      </c>
      <c r="B118" s="32" t="s">
        <v>19</v>
      </c>
      <c r="C118" s="33">
        <v>43791</v>
      </c>
      <c r="D118" s="37">
        <f ca="1">TODAY()-Table156[Reservation Placed Date]</f>
        <v>1603</v>
      </c>
      <c r="E118" s="34">
        <v>45268</v>
      </c>
      <c r="F118" s="36">
        <f ca="1">TODAY()-Table156[Order Invitation Received Date]</f>
        <v>126</v>
      </c>
      <c r="G118" s="47">
        <v>48921</v>
      </c>
      <c r="H118" s="48">
        <f ca="1">TODAY()-Table156[Order Placed Date]</f>
        <v>-3527</v>
      </c>
      <c r="I118" s="48"/>
      <c r="J118" s="36" t="s">
        <v>285</v>
      </c>
      <c r="K118" s="48" t="e">
        <f>Table156[[#This Row],[VIN Assigned Date]]-Table156[[#This Row],[Order Placed Date]]</f>
        <v>#VALUE!</v>
      </c>
      <c r="L118" s="36" t="s">
        <v>285</v>
      </c>
      <c r="M118" s="36" t="e">
        <f>Table156[[#This Row],[Delivered Date]]-Table156[[#This Row],[Order Placed Date]]</f>
        <v>#VALUE!</v>
      </c>
      <c r="N118" s="36"/>
      <c r="O118" s="32" t="s">
        <v>36</v>
      </c>
      <c r="P118" s="32" t="s">
        <v>25</v>
      </c>
      <c r="Q118" s="32" t="s">
        <v>382</v>
      </c>
      <c r="R118" s="32" t="s">
        <v>23</v>
      </c>
      <c r="S118" s="32" t="s">
        <v>25</v>
      </c>
      <c r="T118" s="32" t="s">
        <v>26</v>
      </c>
    </row>
    <row r="119" spans="1:20" x14ac:dyDescent="0.25">
      <c r="A119" s="49" t="s">
        <v>1535</v>
      </c>
      <c r="B119" s="32" t="s">
        <v>95</v>
      </c>
      <c r="C119" s="33">
        <v>43791</v>
      </c>
      <c r="D119" s="37">
        <f ca="1">TODAY()-Table156[Reservation Placed Date]</f>
        <v>1603</v>
      </c>
      <c r="E119" s="34">
        <v>45286</v>
      </c>
      <c r="F119" s="36">
        <f ca="1">TODAY()-Table156[Order Invitation Received Date]</f>
        <v>108</v>
      </c>
      <c r="G119" s="34">
        <v>45286</v>
      </c>
      <c r="H119" s="36">
        <f ca="1">TODAY()-Table156[Order Placed Date]</f>
        <v>108</v>
      </c>
      <c r="I119" s="36"/>
      <c r="J119" s="36" t="s">
        <v>285</v>
      </c>
      <c r="K119" s="36" t="e">
        <f>Table156[[#This Row],[VIN Assigned Date]]-Table156[[#This Row],[Order Placed Date]]</f>
        <v>#VALUE!</v>
      </c>
      <c r="L119" s="36" t="s">
        <v>285</v>
      </c>
      <c r="M119" s="36" t="e">
        <f>Table156[[#This Row],[Delivered Date]]-Table156[[#This Row],[Order Placed Date]]</f>
        <v>#VALUE!</v>
      </c>
      <c r="N119" s="36"/>
      <c r="O119" s="32" t="s">
        <v>634</v>
      </c>
      <c r="P119" s="32" t="s">
        <v>635</v>
      </c>
      <c r="Q119" s="32" t="s">
        <v>513</v>
      </c>
      <c r="R119" s="32" t="s">
        <v>23</v>
      </c>
      <c r="S119" s="32" t="s">
        <v>25</v>
      </c>
      <c r="T119" s="32" t="s">
        <v>26</v>
      </c>
    </row>
    <row r="120" spans="1:20" ht="25.5" x14ac:dyDescent="0.25">
      <c r="A120" s="49" t="s">
        <v>959</v>
      </c>
      <c r="B120" s="32" t="s">
        <v>19</v>
      </c>
      <c r="C120" s="33">
        <v>43790</v>
      </c>
      <c r="D120" s="37">
        <f ca="1">TODAY()-Table156[Reservation Placed Date]</f>
        <v>1604</v>
      </c>
      <c r="E120" s="34">
        <v>45268</v>
      </c>
      <c r="F120" s="36">
        <f ca="1">TODAY()-Table156[Order Invitation Received Date]</f>
        <v>126</v>
      </c>
      <c r="G120" s="34">
        <v>45268</v>
      </c>
      <c r="H120" s="36">
        <f ca="1">TODAY()-Table156[Order Placed Date]</f>
        <v>126</v>
      </c>
      <c r="I120" s="36"/>
      <c r="J120" s="36" t="s">
        <v>285</v>
      </c>
      <c r="K120" s="36" t="e">
        <f>Table156[[#This Row],[VIN Assigned Date]]-Table156[[#This Row],[Order Placed Date]]</f>
        <v>#VALUE!</v>
      </c>
      <c r="L120" s="36" t="s">
        <v>285</v>
      </c>
      <c r="M120" s="36" t="e">
        <f>Table156[[#This Row],[Delivered Date]]-Table156[[#This Row],[Order Placed Date]]</f>
        <v>#VALUE!</v>
      </c>
      <c r="N120" s="36"/>
      <c r="O120" s="32" t="s">
        <v>36</v>
      </c>
      <c r="P120" s="32" t="s">
        <v>960</v>
      </c>
      <c r="Q120" s="32" t="s">
        <v>517</v>
      </c>
      <c r="R120" s="32" t="s">
        <v>43</v>
      </c>
      <c r="S120" s="32" t="s">
        <v>25</v>
      </c>
      <c r="T120" s="32" t="s">
        <v>26</v>
      </c>
    </row>
    <row r="121" spans="1:20" x14ac:dyDescent="0.25">
      <c r="A121" s="49" t="s">
        <v>260</v>
      </c>
      <c r="B121" s="32" t="s">
        <v>19</v>
      </c>
      <c r="C121" s="33">
        <v>43790</v>
      </c>
      <c r="D121" s="37">
        <f ca="1">TODAY()-Table156[Reservation Placed Date]</f>
        <v>1604</v>
      </c>
      <c r="E121" s="34">
        <v>45268</v>
      </c>
      <c r="F121" s="36">
        <f ca="1">TODAY()-Table156[Order Invitation Received Date]</f>
        <v>126</v>
      </c>
      <c r="G121" s="34">
        <v>45268</v>
      </c>
      <c r="H121" s="36">
        <f ca="1">TODAY()-Table156[Order Placed Date]</f>
        <v>126</v>
      </c>
      <c r="I121" s="36"/>
      <c r="J121" s="36" t="s">
        <v>285</v>
      </c>
      <c r="K121" s="36" t="e">
        <f>Table156[[#This Row],[VIN Assigned Date]]-Table156[[#This Row],[Order Placed Date]]</f>
        <v>#VALUE!</v>
      </c>
      <c r="L121" s="36" t="s">
        <v>285</v>
      </c>
      <c r="M121" s="36" t="e">
        <f>Table156[[#This Row],[Delivered Date]]-Table156[[#This Row],[Order Placed Date]]</f>
        <v>#VALUE!</v>
      </c>
      <c r="N121" s="36"/>
      <c r="O121" s="32" t="s">
        <v>30</v>
      </c>
      <c r="P121" s="32" t="s">
        <v>261</v>
      </c>
      <c r="Q121" s="32" t="s">
        <v>262</v>
      </c>
      <c r="R121" s="32" t="s">
        <v>23</v>
      </c>
      <c r="S121" s="32" t="s">
        <v>25</v>
      </c>
      <c r="T121" s="32" t="s">
        <v>26</v>
      </c>
    </row>
    <row r="122" spans="1:20" x14ac:dyDescent="0.25">
      <c r="A122" s="68" t="s">
        <v>260</v>
      </c>
      <c r="B122" s="70" t="s">
        <v>3472</v>
      </c>
      <c r="C122" s="71">
        <v>43790</v>
      </c>
      <c r="D122" s="75">
        <f ca="1">TODAY()-Table156[Reservation Placed Date]</f>
        <v>1604</v>
      </c>
      <c r="E122" s="69" t="s">
        <v>127</v>
      </c>
      <c r="F122" s="74" t="e">
        <f ca="1">TODAY()-Table156[Order Invitation Received Date]</f>
        <v>#VALUE!</v>
      </c>
      <c r="G122" s="73">
        <v>45269</v>
      </c>
      <c r="H122" s="74">
        <f ca="1">TODAY()-Table156[Order Placed Date]</f>
        <v>125</v>
      </c>
      <c r="I122" s="62" t="s">
        <v>3471</v>
      </c>
      <c r="J122" s="69" t="s">
        <v>127</v>
      </c>
      <c r="K122" s="69" t="e">
        <f>Table156[[#This Row],[VIN Assigned Date]]-Table156[[#This Row],[Order Placed Date]]</f>
        <v>#VALUE!</v>
      </c>
      <c r="L122" s="63">
        <v>45310</v>
      </c>
      <c r="M122" s="74">
        <f>Table156[[#This Row],[Delivered Date]]-Table156[[#This Row],[Order Placed Date]]</f>
        <v>41</v>
      </c>
      <c r="N122" s="74"/>
      <c r="O122" s="70" t="s">
        <v>30</v>
      </c>
      <c r="P122" s="70" t="s">
        <v>261</v>
      </c>
      <c r="Q122" s="67" t="s">
        <v>32</v>
      </c>
      <c r="R122" s="70" t="s">
        <v>23</v>
      </c>
      <c r="S122" s="70" t="s">
        <v>25</v>
      </c>
      <c r="T122" s="70" t="s">
        <v>26</v>
      </c>
    </row>
    <row r="123" spans="1:20" x14ac:dyDescent="0.25">
      <c r="A123" s="49" t="s">
        <v>3437</v>
      </c>
      <c r="B123" s="32" t="s">
        <v>3418</v>
      </c>
      <c r="C123" s="44">
        <v>36526</v>
      </c>
      <c r="D123" s="45">
        <f ca="1">TODAY()-Table156[Reservation Placed Date]</f>
        <v>8868</v>
      </c>
      <c r="E123" s="34">
        <v>45370</v>
      </c>
      <c r="F123" s="36">
        <f ca="1">TODAY()-Table156[Order Invitation Received Date]</f>
        <v>24</v>
      </c>
      <c r="G123" s="34">
        <v>45370</v>
      </c>
      <c r="H123" s="36">
        <f ca="1">TODAY()-Table156[Order Placed Date]</f>
        <v>24</v>
      </c>
      <c r="I123" s="36"/>
      <c r="J123" s="36" t="s">
        <v>285</v>
      </c>
      <c r="K123" s="36" t="e">
        <f>Table156[[#This Row],[VIN Assigned Date]]-Table156[[#This Row],[Order Placed Date]]</f>
        <v>#VALUE!</v>
      </c>
      <c r="L123" s="36" t="s">
        <v>285</v>
      </c>
      <c r="M123" s="36" t="e">
        <f>Table156[[#This Row],[Delivered Date]]-Table156[[#This Row],[Order Placed Date]]</f>
        <v>#VALUE!</v>
      </c>
      <c r="N123" s="36"/>
      <c r="O123" s="32" t="s">
        <v>134</v>
      </c>
      <c r="P123" s="32" t="s">
        <v>3438</v>
      </c>
      <c r="Q123" s="32" t="s">
        <v>3143</v>
      </c>
      <c r="R123" s="32" t="s">
        <v>23</v>
      </c>
      <c r="S123" s="32" t="s">
        <v>25</v>
      </c>
      <c r="T123" s="32" t="s">
        <v>26</v>
      </c>
    </row>
    <row r="124" spans="1:20" x14ac:dyDescent="0.25">
      <c r="A124" s="49" t="s">
        <v>221</v>
      </c>
      <c r="B124" s="32" t="s">
        <v>46</v>
      </c>
      <c r="C124" s="33">
        <v>43791</v>
      </c>
      <c r="D124" s="37">
        <f ca="1">TODAY()-Table156[Reservation Placed Date]</f>
        <v>1603</v>
      </c>
      <c r="E124" s="34">
        <v>45268</v>
      </c>
      <c r="F124" s="36">
        <f ca="1">TODAY()-Table156[Order Invitation Received Date]</f>
        <v>126</v>
      </c>
      <c r="G124" s="34">
        <v>45270</v>
      </c>
      <c r="H124" s="36">
        <f ca="1">TODAY()-Table156[Order Placed Date]</f>
        <v>124</v>
      </c>
      <c r="I124" s="36"/>
      <c r="J124" s="36" t="s">
        <v>285</v>
      </c>
      <c r="K124" s="36" t="e">
        <f>Table156[[#This Row],[VIN Assigned Date]]-Table156[[#This Row],[Order Placed Date]]</f>
        <v>#VALUE!</v>
      </c>
      <c r="L124" s="36" t="s">
        <v>285</v>
      </c>
      <c r="M124" s="36" t="e">
        <f>Table156[[#This Row],[Delivered Date]]-Table156[[#This Row],[Order Placed Date]]</f>
        <v>#VALUE!</v>
      </c>
      <c r="N124" s="36"/>
      <c r="O124" s="32" t="s">
        <v>36</v>
      </c>
      <c r="P124" s="32" t="s">
        <v>222</v>
      </c>
      <c r="Q124" s="32" t="s">
        <v>223</v>
      </c>
      <c r="R124" s="32" t="s">
        <v>23</v>
      </c>
      <c r="S124" s="32" t="s">
        <v>25</v>
      </c>
      <c r="T124" s="32" t="s">
        <v>26</v>
      </c>
    </row>
    <row r="125" spans="1:20" x14ac:dyDescent="0.25">
      <c r="A125" s="68" t="s">
        <v>221</v>
      </c>
      <c r="B125" s="70" t="s">
        <v>3490</v>
      </c>
      <c r="C125" s="71">
        <v>43780</v>
      </c>
      <c r="D125" s="75">
        <f ca="1">TODAY()-Table156[Reservation Placed Date]</f>
        <v>1614</v>
      </c>
      <c r="E125" s="69" t="s">
        <v>127</v>
      </c>
      <c r="F125" s="74" t="e">
        <f ca="1">TODAY()-Table156[Order Invitation Received Date]</f>
        <v>#VALUE!</v>
      </c>
      <c r="G125" s="73">
        <v>45271</v>
      </c>
      <c r="H125" s="74">
        <f ca="1">TODAY()-Table156[Order Placed Date]</f>
        <v>123</v>
      </c>
      <c r="I125" s="62" t="s">
        <v>3525</v>
      </c>
      <c r="J125" s="63">
        <v>45333</v>
      </c>
      <c r="K125" s="76">
        <f>Table156[[#This Row],[VIN Assigned Date]]-Table156[[#This Row],[Order Placed Date]]</f>
        <v>62</v>
      </c>
      <c r="L125" s="63">
        <v>45343</v>
      </c>
      <c r="M125" s="74">
        <f>Table156[[#This Row],[Delivered Date]]-Table156[[#This Row],[Order Placed Date]]</f>
        <v>72</v>
      </c>
      <c r="N125" s="74"/>
      <c r="O125" s="70" t="s">
        <v>36</v>
      </c>
      <c r="P125" s="70" t="s">
        <v>173</v>
      </c>
      <c r="Q125" s="67" t="s">
        <v>32</v>
      </c>
      <c r="R125" s="70" t="s">
        <v>23</v>
      </c>
      <c r="S125" s="70" t="s">
        <v>25</v>
      </c>
      <c r="T125" s="70" t="s">
        <v>26</v>
      </c>
    </row>
    <row r="126" spans="1:20" x14ac:dyDescent="0.25">
      <c r="A126" s="49" t="s">
        <v>2143</v>
      </c>
      <c r="B126" s="32" t="s">
        <v>106</v>
      </c>
      <c r="C126" s="33">
        <v>43789</v>
      </c>
      <c r="D126" s="37">
        <f ca="1">TODAY()-Table156[Reservation Placed Date]</f>
        <v>1605</v>
      </c>
      <c r="E126" s="34">
        <v>45300</v>
      </c>
      <c r="F126" s="36">
        <f ca="1">TODAY()-Table156[Order Invitation Received Date]</f>
        <v>94</v>
      </c>
      <c r="G126" s="34">
        <v>45304</v>
      </c>
      <c r="H126" s="36">
        <f ca="1">TODAY()-Table156[Order Placed Date]</f>
        <v>90</v>
      </c>
      <c r="I126" s="36"/>
      <c r="J126" s="36" t="s">
        <v>285</v>
      </c>
      <c r="K126" s="36" t="e">
        <f>Table156[[#This Row],[VIN Assigned Date]]-Table156[[#This Row],[Order Placed Date]]</f>
        <v>#VALUE!</v>
      </c>
      <c r="L126" s="36" t="s">
        <v>285</v>
      </c>
      <c r="M126" s="36" t="e">
        <f>Table156[[#This Row],[Delivered Date]]-Table156[[#This Row],[Order Placed Date]]</f>
        <v>#VALUE!</v>
      </c>
      <c r="N126" s="36"/>
      <c r="O126" s="32" t="s">
        <v>36</v>
      </c>
      <c r="P126" s="32" t="s">
        <v>2144</v>
      </c>
      <c r="Q126" s="32" t="s">
        <v>678</v>
      </c>
      <c r="R126" s="32" t="s">
        <v>23</v>
      </c>
      <c r="S126" s="32" t="s">
        <v>25</v>
      </c>
      <c r="T126" s="32" t="s">
        <v>26</v>
      </c>
    </row>
    <row r="127" spans="1:20" ht="25.5" x14ac:dyDescent="0.25">
      <c r="A127" s="49" t="s">
        <v>693</v>
      </c>
      <c r="B127" s="32" t="s">
        <v>19</v>
      </c>
      <c r="C127" s="33">
        <v>43790</v>
      </c>
      <c r="D127" s="37">
        <f ca="1">TODAY()-Table156[Reservation Placed Date]</f>
        <v>1604</v>
      </c>
      <c r="E127" s="34">
        <v>45279</v>
      </c>
      <c r="F127" s="36">
        <f ca="1">TODAY()-Table156[Order Invitation Received Date]</f>
        <v>115</v>
      </c>
      <c r="G127" s="34">
        <v>45279</v>
      </c>
      <c r="H127" s="36">
        <f ca="1">TODAY()-Table156[Order Placed Date]</f>
        <v>115</v>
      </c>
      <c r="I127" s="36"/>
      <c r="J127" s="36" t="s">
        <v>285</v>
      </c>
      <c r="K127" s="36" t="e">
        <f>Table156[[#This Row],[VIN Assigned Date]]-Table156[[#This Row],[Order Placed Date]]</f>
        <v>#VALUE!</v>
      </c>
      <c r="L127" s="36" t="s">
        <v>285</v>
      </c>
      <c r="M127" s="36" t="e">
        <f>Table156[[#This Row],[Delivered Date]]-Table156[[#This Row],[Order Placed Date]]</f>
        <v>#VALUE!</v>
      </c>
      <c r="N127" s="36"/>
      <c r="O127" s="32" t="s">
        <v>119</v>
      </c>
      <c r="P127" s="32" t="s">
        <v>694</v>
      </c>
      <c r="Q127" s="32" t="s">
        <v>695</v>
      </c>
      <c r="R127" s="32" t="s">
        <v>43</v>
      </c>
      <c r="S127" s="32" t="s">
        <v>25</v>
      </c>
      <c r="T127" s="32" t="s">
        <v>26</v>
      </c>
    </row>
    <row r="128" spans="1:20" x14ac:dyDescent="0.25">
      <c r="A128" s="49" t="s">
        <v>2704</v>
      </c>
      <c r="B128" s="32" t="s">
        <v>2201</v>
      </c>
      <c r="C128" s="33">
        <v>43790</v>
      </c>
      <c r="D128" s="37">
        <f ca="1">TODAY()-Table156[Reservation Placed Date]</f>
        <v>1604</v>
      </c>
      <c r="E128" s="34">
        <v>45309</v>
      </c>
      <c r="F128" s="36">
        <f ca="1">TODAY()-Table156[Order Invitation Received Date]</f>
        <v>85</v>
      </c>
      <c r="G128" s="34">
        <v>45311</v>
      </c>
      <c r="H128" s="36">
        <f ca="1">TODAY()-Table156[Order Placed Date]</f>
        <v>83</v>
      </c>
      <c r="I128" s="36"/>
      <c r="J128" s="36" t="s">
        <v>285</v>
      </c>
      <c r="K128" s="36" t="e">
        <f>Table156[[#This Row],[VIN Assigned Date]]-Table156[[#This Row],[Order Placed Date]]</f>
        <v>#VALUE!</v>
      </c>
      <c r="L128" s="36" t="s">
        <v>285</v>
      </c>
      <c r="M128" s="36" t="e">
        <f>Table156[[#This Row],[Delivered Date]]-Table156[[#This Row],[Order Placed Date]]</f>
        <v>#VALUE!</v>
      </c>
      <c r="N128" s="36"/>
      <c r="O128" s="32" t="s">
        <v>418</v>
      </c>
      <c r="P128" s="32" t="s">
        <v>966</v>
      </c>
      <c r="Q128" s="32" t="s">
        <v>61</v>
      </c>
      <c r="R128" s="32" t="s">
        <v>23</v>
      </c>
      <c r="S128" s="32" t="s">
        <v>25</v>
      </c>
      <c r="T128" s="32" t="s">
        <v>26</v>
      </c>
    </row>
    <row r="129" spans="1:20" ht="25.5" x14ac:dyDescent="0.25">
      <c r="A129" s="49" t="s">
        <v>801</v>
      </c>
      <c r="B129" s="32" t="s">
        <v>59</v>
      </c>
      <c r="C129" s="33">
        <v>43793</v>
      </c>
      <c r="D129" s="37">
        <f ca="1">TODAY()-Table156[Reservation Placed Date]</f>
        <v>1601</v>
      </c>
      <c r="E129" s="34">
        <v>45268</v>
      </c>
      <c r="F129" s="36">
        <f ca="1">TODAY()-Table156[Order Invitation Received Date]</f>
        <v>126</v>
      </c>
      <c r="G129" s="34">
        <v>45268</v>
      </c>
      <c r="H129" s="36">
        <f ca="1">TODAY()-Table156[Order Placed Date]</f>
        <v>126</v>
      </c>
      <c r="I129" s="36"/>
      <c r="J129" s="36" t="s">
        <v>285</v>
      </c>
      <c r="K129" s="36" t="e">
        <f>Table156[[#This Row],[VIN Assigned Date]]-Table156[[#This Row],[Order Placed Date]]</f>
        <v>#VALUE!</v>
      </c>
      <c r="L129" s="36" t="s">
        <v>285</v>
      </c>
      <c r="M129" s="36" t="e">
        <f>Table156[[#This Row],[Delivered Date]]-Table156[[#This Row],[Order Placed Date]]</f>
        <v>#VALUE!</v>
      </c>
      <c r="N129" s="36"/>
      <c r="O129" s="32" t="s">
        <v>36</v>
      </c>
      <c r="P129" s="32" t="s">
        <v>51</v>
      </c>
      <c r="Q129" s="32" t="s">
        <v>230</v>
      </c>
      <c r="R129" s="32" t="s">
        <v>43</v>
      </c>
      <c r="S129" s="32" t="s">
        <v>25</v>
      </c>
      <c r="T129" s="32" t="s">
        <v>26</v>
      </c>
    </row>
    <row r="130" spans="1:20" ht="25.5" x14ac:dyDescent="0.25">
      <c r="A130" s="49" t="s">
        <v>653</v>
      </c>
      <c r="B130" s="32" t="s">
        <v>19</v>
      </c>
      <c r="C130" s="33">
        <v>43791</v>
      </c>
      <c r="D130" s="37">
        <f ca="1">TODAY()-Table156[Reservation Placed Date]</f>
        <v>1603</v>
      </c>
      <c r="E130" s="34">
        <v>45279</v>
      </c>
      <c r="F130" s="36">
        <f ca="1">TODAY()-Table156[Order Invitation Received Date]</f>
        <v>115</v>
      </c>
      <c r="G130" s="34">
        <v>45279</v>
      </c>
      <c r="H130" s="36">
        <f ca="1">TODAY()-Table156[Order Placed Date]</f>
        <v>115</v>
      </c>
      <c r="I130" s="36"/>
      <c r="J130" s="36" t="s">
        <v>285</v>
      </c>
      <c r="K130" s="36" t="e">
        <f>Table156[[#This Row],[VIN Assigned Date]]-Table156[[#This Row],[Order Placed Date]]</f>
        <v>#VALUE!</v>
      </c>
      <c r="L130" s="36" t="s">
        <v>285</v>
      </c>
      <c r="M130" s="36" t="e">
        <f>Table156[[#This Row],[Delivered Date]]-Table156[[#This Row],[Order Placed Date]]</f>
        <v>#VALUE!</v>
      </c>
      <c r="N130" s="36"/>
      <c r="O130" s="32" t="s">
        <v>134</v>
      </c>
      <c r="P130" s="32" t="s">
        <v>654</v>
      </c>
      <c r="Q130" s="32" t="s">
        <v>655</v>
      </c>
      <c r="R130" s="32" t="s">
        <v>43</v>
      </c>
      <c r="S130" s="32" t="s">
        <v>25</v>
      </c>
      <c r="T130" s="32" t="s">
        <v>26</v>
      </c>
    </row>
    <row r="131" spans="1:20" x14ac:dyDescent="0.25">
      <c r="A131" s="49" t="s">
        <v>1190</v>
      </c>
      <c r="B131" s="32" t="s">
        <v>19</v>
      </c>
      <c r="C131" s="33">
        <v>43791</v>
      </c>
      <c r="D131" s="37">
        <f ca="1">TODAY()-Table156[Reservation Placed Date]</f>
        <v>1603</v>
      </c>
      <c r="E131" s="34">
        <v>45279</v>
      </c>
      <c r="F131" s="36">
        <f ca="1">TODAY()-Table156[Order Invitation Received Date]</f>
        <v>115</v>
      </c>
      <c r="G131" s="34">
        <v>45279</v>
      </c>
      <c r="H131" s="36">
        <f ca="1">TODAY()-Table156[Order Placed Date]</f>
        <v>115</v>
      </c>
      <c r="I131" s="36"/>
      <c r="J131" s="36" t="s">
        <v>285</v>
      </c>
      <c r="K131" s="36" t="e">
        <f>Table156[[#This Row],[VIN Assigned Date]]-Table156[[#This Row],[Order Placed Date]]</f>
        <v>#VALUE!</v>
      </c>
      <c r="L131" s="36" t="s">
        <v>285</v>
      </c>
      <c r="M131" s="36" t="e">
        <f>Table156[[#This Row],[Delivered Date]]-Table156[[#This Row],[Order Placed Date]]</f>
        <v>#VALUE!</v>
      </c>
      <c r="N131" s="36"/>
      <c r="O131" s="32" t="s">
        <v>597</v>
      </c>
      <c r="P131" s="32" t="s">
        <v>598</v>
      </c>
      <c r="Q131" s="32" t="s">
        <v>513</v>
      </c>
      <c r="R131" s="32" t="s">
        <v>23</v>
      </c>
      <c r="S131" s="32" t="s">
        <v>25</v>
      </c>
      <c r="T131" s="32" t="s">
        <v>26</v>
      </c>
    </row>
    <row r="132" spans="1:20" x14ac:dyDescent="0.25">
      <c r="A132" s="49" t="s">
        <v>846</v>
      </c>
      <c r="B132" s="32" t="s">
        <v>59</v>
      </c>
      <c r="C132" s="33">
        <v>43791</v>
      </c>
      <c r="D132" s="37">
        <f ca="1">TODAY()-Table156[Reservation Placed Date]</f>
        <v>1603</v>
      </c>
      <c r="E132" s="34">
        <v>45281</v>
      </c>
      <c r="F132" s="36">
        <f ca="1">TODAY()-Table156[Order Invitation Received Date]</f>
        <v>113</v>
      </c>
      <c r="G132" s="34">
        <v>45281</v>
      </c>
      <c r="H132" s="36">
        <f ca="1">TODAY()-Table156[Order Placed Date]</f>
        <v>113</v>
      </c>
      <c r="I132" s="36"/>
      <c r="J132" s="36" t="s">
        <v>285</v>
      </c>
      <c r="K132" s="36" t="e">
        <f>Table156[[#This Row],[VIN Assigned Date]]-Table156[[#This Row],[Order Placed Date]]</f>
        <v>#VALUE!</v>
      </c>
      <c r="L132" s="36" t="s">
        <v>285</v>
      </c>
      <c r="M132" s="36" t="e">
        <f>Table156[[#This Row],[Delivered Date]]-Table156[[#This Row],[Order Placed Date]]</f>
        <v>#VALUE!</v>
      </c>
      <c r="N132" s="36"/>
      <c r="O132" s="32" t="s">
        <v>701</v>
      </c>
      <c r="P132" s="32" t="s">
        <v>32</v>
      </c>
      <c r="Q132" s="32" t="s">
        <v>66</v>
      </c>
      <c r="R132" s="32" t="s">
        <v>23</v>
      </c>
      <c r="S132" s="32" t="s">
        <v>25</v>
      </c>
      <c r="T132" s="32" t="s">
        <v>26</v>
      </c>
    </row>
    <row r="133" spans="1:20" x14ac:dyDescent="0.25">
      <c r="A133" s="49" t="s">
        <v>2494</v>
      </c>
      <c r="B133" s="32" t="s">
        <v>64</v>
      </c>
      <c r="C133" s="33">
        <v>43790</v>
      </c>
      <c r="D133" s="37">
        <f ca="1">TODAY()-Table156[Reservation Placed Date]</f>
        <v>1604</v>
      </c>
      <c r="E133" s="34">
        <v>45281</v>
      </c>
      <c r="F133" s="36">
        <f ca="1">TODAY()-Table156[Order Invitation Received Date]</f>
        <v>113</v>
      </c>
      <c r="G133" s="34">
        <v>45282</v>
      </c>
      <c r="H133" s="36">
        <f ca="1">TODAY()-Table156[Order Placed Date]</f>
        <v>112</v>
      </c>
      <c r="I133" s="36"/>
      <c r="J133" s="36" t="s">
        <v>285</v>
      </c>
      <c r="K133" s="36" t="e">
        <f>Table156[[#This Row],[VIN Assigned Date]]-Table156[[#This Row],[Order Placed Date]]</f>
        <v>#VALUE!</v>
      </c>
      <c r="L133" s="36" t="s">
        <v>285</v>
      </c>
      <c r="M133" s="36" t="e">
        <f>Table156[[#This Row],[Delivered Date]]-Table156[[#This Row],[Order Placed Date]]</f>
        <v>#VALUE!</v>
      </c>
      <c r="N133" s="36"/>
      <c r="O133" s="32" t="s">
        <v>36</v>
      </c>
      <c r="P133" s="32" t="s">
        <v>168</v>
      </c>
      <c r="Q133" s="32" t="s">
        <v>606</v>
      </c>
      <c r="R133" s="32" t="s">
        <v>23</v>
      </c>
      <c r="S133" s="32" t="s">
        <v>25</v>
      </c>
      <c r="T133" s="32" t="s">
        <v>26</v>
      </c>
    </row>
    <row r="134" spans="1:20" ht="25.5" x14ac:dyDescent="0.25">
      <c r="A134" s="49" t="s">
        <v>830</v>
      </c>
      <c r="B134" s="32" t="s">
        <v>19</v>
      </c>
      <c r="C134" s="33">
        <v>43790</v>
      </c>
      <c r="D134" s="37">
        <f ca="1">TODAY()-Table156[Reservation Placed Date]</f>
        <v>1604</v>
      </c>
      <c r="E134" s="34">
        <v>45268</v>
      </c>
      <c r="F134" s="36">
        <f ca="1">TODAY()-Table156[Order Invitation Received Date]</f>
        <v>126</v>
      </c>
      <c r="G134" s="34">
        <v>45269</v>
      </c>
      <c r="H134" s="36">
        <f ca="1">TODAY()-Table156[Order Placed Date]</f>
        <v>125</v>
      </c>
      <c r="I134" s="36"/>
      <c r="J134" s="36" t="s">
        <v>285</v>
      </c>
      <c r="K134" s="36" t="e">
        <f>Table156[[#This Row],[VIN Assigned Date]]-Table156[[#This Row],[Order Placed Date]]</f>
        <v>#VALUE!</v>
      </c>
      <c r="L134" s="36" t="s">
        <v>285</v>
      </c>
      <c r="M134" s="36" t="e">
        <f>Table156[[#This Row],[Delivered Date]]-Table156[[#This Row],[Order Placed Date]]</f>
        <v>#VALUE!</v>
      </c>
      <c r="N134" s="36"/>
      <c r="O134" s="32" t="s">
        <v>30</v>
      </c>
      <c r="P134" s="32" t="s">
        <v>831</v>
      </c>
      <c r="Q134" s="32" t="s">
        <v>832</v>
      </c>
      <c r="R134" s="32" t="s">
        <v>23</v>
      </c>
      <c r="S134" s="32" t="s">
        <v>25</v>
      </c>
      <c r="T134" s="32" t="s">
        <v>26</v>
      </c>
    </row>
    <row r="135" spans="1:20" x14ac:dyDescent="0.25">
      <c r="A135" s="68" t="s">
        <v>3554</v>
      </c>
      <c r="B135" s="70" t="s">
        <v>3472</v>
      </c>
      <c r="C135" s="71">
        <v>43790</v>
      </c>
      <c r="D135" s="75">
        <f ca="1">TODAY()-Table156[Reservation Placed Date]</f>
        <v>1604</v>
      </c>
      <c r="E135" s="69" t="s">
        <v>127</v>
      </c>
      <c r="F135" s="74" t="e">
        <f ca="1">TODAY()-Table156[Order Invitation Received Date]</f>
        <v>#VALUE!</v>
      </c>
      <c r="G135" s="73">
        <v>45269</v>
      </c>
      <c r="H135" s="74">
        <f ca="1">TODAY()-Table156[Order Placed Date]</f>
        <v>125</v>
      </c>
      <c r="I135" s="62" t="s">
        <v>3515</v>
      </c>
      <c r="J135" s="69" t="s">
        <v>127</v>
      </c>
      <c r="K135" s="69" t="e">
        <f>Table156[[#This Row],[VIN Assigned Date]]-Table156[[#This Row],[Order Placed Date]]</f>
        <v>#VALUE!</v>
      </c>
      <c r="L135" s="63">
        <v>45325</v>
      </c>
      <c r="M135" s="74">
        <f>Table156[[#This Row],[Delivered Date]]-Table156[[#This Row],[Order Placed Date]]</f>
        <v>56</v>
      </c>
      <c r="N135" s="74"/>
      <c r="O135" s="70" t="s">
        <v>30</v>
      </c>
      <c r="P135" s="70"/>
      <c r="Q135" s="67" t="s">
        <v>32</v>
      </c>
      <c r="R135" s="70" t="s">
        <v>23</v>
      </c>
      <c r="S135" s="70" t="s">
        <v>25</v>
      </c>
      <c r="T135" s="70" t="s">
        <v>26</v>
      </c>
    </row>
    <row r="136" spans="1:20" ht="25.5" x14ac:dyDescent="0.25">
      <c r="A136" s="49" t="s">
        <v>84</v>
      </c>
      <c r="B136" s="32" t="s">
        <v>46</v>
      </c>
      <c r="C136" s="33">
        <v>43790</v>
      </c>
      <c r="D136" s="37">
        <f ca="1">TODAY()-Table156[Reservation Placed Date]</f>
        <v>1604</v>
      </c>
      <c r="E136" s="34">
        <v>45268</v>
      </c>
      <c r="F136" s="36">
        <f ca="1">TODAY()-Table156[Order Invitation Received Date]</f>
        <v>126</v>
      </c>
      <c r="G136" s="34">
        <v>45268</v>
      </c>
      <c r="H136" s="36">
        <f ca="1">TODAY()-Table156[Order Placed Date]</f>
        <v>126</v>
      </c>
      <c r="I136" s="36"/>
      <c r="J136" s="36" t="s">
        <v>285</v>
      </c>
      <c r="K136" s="36" t="e">
        <f>Table156[[#This Row],[VIN Assigned Date]]-Table156[[#This Row],[Order Placed Date]]</f>
        <v>#VALUE!</v>
      </c>
      <c r="L136" s="36" t="s">
        <v>285</v>
      </c>
      <c r="M136" s="36" t="e">
        <f>Table156[[#This Row],[Delivered Date]]-Table156[[#This Row],[Order Placed Date]]</f>
        <v>#VALUE!</v>
      </c>
      <c r="N136" s="36"/>
      <c r="O136" s="32" t="s">
        <v>30</v>
      </c>
      <c r="P136" s="32" t="s">
        <v>85</v>
      </c>
      <c r="Q136" s="32" t="s">
        <v>66</v>
      </c>
      <c r="R136" s="32" t="s">
        <v>43</v>
      </c>
      <c r="S136" s="32" t="s">
        <v>25</v>
      </c>
      <c r="T136" s="32" t="s">
        <v>26</v>
      </c>
    </row>
    <row r="137" spans="1:20" x14ac:dyDescent="0.25">
      <c r="A137" s="49" t="s">
        <v>2803</v>
      </c>
      <c r="B137" s="32" t="s">
        <v>29</v>
      </c>
      <c r="C137" s="33">
        <v>43790</v>
      </c>
      <c r="D137" s="37">
        <f ca="1">TODAY()-Table156[Reservation Placed Date]</f>
        <v>1604</v>
      </c>
      <c r="E137" s="34">
        <v>45324</v>
      </c>
      <c r="F137" s="36">
        <f ca="1">TODAY()-Table156[Order Invitation Received Date]</f>
        <v>70</v>
      </c>
      <c r="G137" s="34">
        <v>45332</v>
      </c>
      <c r="H137" s="36">
        <f ca="1">TODAY()-Table156[Order Placed Date]</f>
        <v>62</v>
      </c>
      <c r="I137" s="36"/>
      <c r="J137" s="36" t="s">
        <v>285</v>
      </c>
      <c r="K137" s="36" t="e">
        <f>Table156[[#This Row],[VIN Assigned Date]]-Table156[[#This Row],[Order Placed Date]]</f>
        <v>#VALUE!</v>
      </c>
      <c r="L137" s="36" t="s">
        <v>285</v>
      </c>
      <c r="M137" s="36" t="e">
        <f>Table156[[#This Row],[Delivered Date]]-Table156[[#This Row],[Order Placed Date]]</f>
        <v>#VALUE!</v>
      </c>
      <c r="N137" s="36"/>
      <c r="O137" s="32" t="s">
        <v>36</v>
      </c>
      <c r="P137" s="32" t="s">
        <v>146</v>
      </c>
      <c r="Q137" s="32" t="s">
        <v>2804</v>
      </c>
      <c r="R137" s="32" t="s">
        <v>23</v>
      </c>
      <c r="S137" s="32" t="s">
        <v>25</v>
      </c>
      <c r="T137" s="32" t="s">
        <v>26</v>
      </c>
    </row>
    <row r="138" spans="1:20" x14ac:dyDescent="0.25">
      <c r="A138" s="49" t="s">
        <v>2606</v>
      </c>
      <c r="B138" s="32" t="s">
        <v>210</v>
      </c>
      <c r="C138" s="33">
        <v>43820</v>
      </c>
      <c r="D138" s="37">
        <f ca="1">TODAY()-Table156[Reservation Placed Date]</f>
        <v>1574</v>
      </c>
      <c r="E138" s="34">
        <v>45279</v>
      </c>
      <c r="F138" s="36">
        <f ca="1">TODAY()-Table156[Order Invitation Received Date]</f>
        <v>115</v>
      </c>
      <c r="G138" s="34">
        <v>45279</v>
      </c>
      <c r="H138" s="36">
        <f ca="1">TODAY()-Table156[Order Placed Date]</f>
        <v>115</v>
      </c>
      <c r="I138" s="36"/>
      <c r="J138" s="36" t="s">
        <v>285</v>
      </c>
      <c r="K138" s="36" t="e">
        <f>Table156[[#This Row],[VIN Assigned Date]]-Table156[[#This Row],[Order Placed Date]]</f>
        <v>#VALUE!</v>
      </c>
      <c r="L138" s="36" t="s">
        <v>285</v>
      </c>
      <c r="M138" s="36" t="e">
        <f>Table156[[#This Row],[Delivered Date]]-Table156[[#This Row],[Order Placed Date]]</f>
        <v>#VALUE!</v>
      </c>
      <c r="N138" s="36"/>
      <c r="O138" s="32" t="s">
        <v>134</v>
      </c>
      <c r="P138" s="32" t="s">
        <v>116</v>
      </c>
      <c r="Q138" s="32" t="s">
        <v>32</v>
      </c>
      <c r="R138" s="32" t="s">
        <v>23</v>
      </c>
      <c r="S138" s="32" t="s">
        <v>25</v>
      </c>
      <c r="T138" s="32" t="s">
        <v>26</v>
      </c>
    </row>
    <row r="139" spans="1:20" x14ac:dyDescent="0.25">
      <c r="A139" s="49" t="s">
        <v>2606</v>
      </c>
      <c r="B139" s="32" t="s">
        <v>19</v>
      </c>
      <c r="C139" s="33">
        <v>43790</v>
      </c>
      <c r="D139" s="37">
        <f ca="1">TODAY()-Table156[Reservation Placed Date]</f>
        <v>1604</v>
      </c>
      <c r="E139" s="34">
        <v>45278</v>
      </c>
      <c r="F139" s="36">
        <f ca="1">TODAY()-Table156[Order Invitation Received Date]</f>
        <v>116</v>
      </c>
      <c r="G139" s="34">
        <v>45279</v>
      </c>
      <c r="H139" s="36">
        <f ca="1">TODAY()-Table156[Order Placed Date]</f>
        <v>115</v>
      </c>
      <c r="I139" s="36"/>
      <c r="J139" s="36" t="s">
        <v>285</v>
      </c>
      <c r="K139" s="36" t="e">
        <f>Table156[[#This Row],[VIN Assigned Date]]-Table156[[#This Row],[Order Placed Date]]</f>
        <v>#VALUE!</v>
      </c>
      <c r="L139" s="36" t="s">
        <v>285</v>
      </c>
      <c r="M139" s="36" t="e">
        <f>Table156[[#This Row],[Delivered Date]]-Table156[[#This Row],[Order Placed Date]]</f>
        <v>#VALUE!</v>
      </c>
      <c r="N139" s="36"/>
      <c r="O139" s="32" t="s">
        <v>134</v>
      </c>
      <c r="P139" s="32" t="s">
        <v>116</v>
      </c>
      <c r="Q139" s="34">
        <v>45337</v>
      </c>
      <c r="R139" s="32" t="s">
        <v>23</v>
      </c>
      <c r="S139" s="32" t="s">
        <v>25</v>
      </c>
      <c r="T139" s="32" t="s">
        <v>26</v>
      </c>
    </row>
    <row r="140" spans="1:20" x14ac:dyDescent="0.25">
      <c r="A140" s="49" t="s">
        <v>161</v>
      </c>
      <c r="B140" s="32" t="s">
        <v>69</v>
      </c>
      <c r="C140" s="33">
        <v>43791</v>
      </c>
      <c r="D140" s="37">
        <f ca="1">TODAY()-Table156[Reservation Placed Date]</f>
        <v>1603</v>
      </c>
      <c r="E140" s="34">
        <v>45268</v>
      </c>
      <c r="F140" s="36">
        <f ca="1">TODAY()-Table156[Order Invitation Received Date]</f>
        <v>126</v>
      </c>
      <c r="G140" s="34">
        <v>45268</v>
      </c>
      <c r="H140" s="36">
        <f ca="1">TODAY()-Table156[Order Placed Date]</f>
        <v>126</v>
      </c>
      <c r="I140" s="36"/>
      <c r="J140" s="36" t="s">
        <v>285</v>
      </c>
      <c r="K140" s="36" t="e">
        <f>Table156[[#This Row],[VIN Assigned Date]]-Table156[[#This Row],[Order Placed Date]]</f>
        <v>#VALUE!</v>
      </c>
      <c r="L140" s="36" t="s">
        <v>285</v>
      </c>
      <c r="M140" s="36" t="e">
        <f>Table156[[#This Row],[Delivered Date]]-Table156[[#This Row],[Order Placed Date]]</f>
        <v>#VALUE!</v>
      </c>
      <c r="N140" s="36"/>
      <c r="O140" s="32" t="s">
        <v>30</v>
      </c>
      <c r="P140" s="32" t="s">
        <v>41</v>
      </c>
      <c r="Q140" s="32" t="s">
        <v>162</v>
      </c>
      <c r="R140" s="32" t="s">
        <v>23</v>
      </c>
      <c r="S140" s="32" t="s">
        <v>25</v>
      </c>
      <c r="T140" s="32" t="s">
        <v>26</v>
      </c>
    </row>
    <row r="141" spans="1:20" x14ac:dyDescent="0.25">
      <c r="A141" s="49" t="s">
        <v>1494</v>
      </c>
      <c r="B141" s="32" t="s">
        <v>69</v>
      </c>
      <c r="C141" s="33">
        <v>43791</v>
      </c>
      <c r="D141" s="37">
        <f ca="1">TODAY()-Table156[Reservation Placed Date]</f>
        <v>1603</v>
      </c>
      <c r="E141" s="34">
        <v>45288</v>
      </c>
      <c r="F141" s="36">
        <f ca="1">TODAY()-Table156[Order Invitation Received Date]</f>
        <v>106</v>
      </c>
      <c r="G141" s="34">
        <v>45288</v>
      </c>
      <c r="H141" s="36">
        <f ca="1">TODAY()-Table156[Order Placed Date]</f>
        <v>106</v>
      </c>
      <c r="I141" s="36"/>
      <c r="J141" s="36" t="s">
        <v>285</v>
      </c>
      <c r="K141" s="36" t="e">
        <f>Table156[[#This Row],[VIN Assigned Date]]-Table156[[#This Row],[Order Placed Date]]</f>
        <v>#VALUE!</v>
      </c>
      <c r="L141" s="36" t="s">
        <v>285</v>
      </c>
      <c r="M141" s="36" t="e">
        <f>Table156[[#This Row],[Delivered Date]]-Table156[[#This Row],[Order Placed Date]]</f>
        <v>#VALUE!</v>
      </c>
      <c r="N141" s="36"/>
      <c r="O141" s="32" t="s">
        <v>597</v>
      </c>
      <c r="P141" s="32" t="s">
        <v>1495</v>
      </c>
      <c r="Q141" s="32" t="s">
        <v>517</v>
      </c>
      <c r="R141" s="32" t="s">
        <v>23</v>
      </c>
      <c r="S141" s="32" t="s">
        <v>25</v>
      </c>
      <c r="T141" s="32" t="s">
        <v>26</v>
      </c>
    </row>
    <row r="142" spans="1:20" ht="25.5" x14ac:dyDescent="0.25">
      <c r="A142" s="49" t="s">
        <v>1318</v>
      </c>
      <c r="B142" s="32" t="s">
        <v>46</v>
      </c>
      <c r="C142" s="33">
        <v>43790</v>
      </c>
      <c r="D142" s="37">
        <f ca="1">TODAY()-Table156[Reservation Placed Date]</f>
        <v>1604</v>
      </c>
      <c r="E142" s="34">
        <v>45268</v>
      </c>
      <c r="F142" s="36">
        <f ca="1">TODAY()-Table156[Order Invitation Received Date]</f>
        <v>126</v>
      </c>
      <c r="G142" s="34">
        <v>45268</v>
      </c>
      <c r="H142" s="36">
        <f ca="1">TODAY()-Table156[Order Placed Date]</f>
        <v>126</v>
      </c>
      <c r="I142" s="36"/>
      <c r="J142" s="36" t="s">
        <v>285</v>
      </c>
      <c r="K142" s="36" t="e">
        <f>Table156[[#This Row],[VIN Assigned Date]]-Table156[[#This Row],[Order Placed Date]]</f>
        <v>#VALUE!</v>
      </c>
      <c r="L142" s="36" t="s">
        <v>285</v>
      </c>
      <c r="M142" s="36" t="e">
        <f>Table156[[#This Row],[Delivered Date]]-Table156[[#This Row],[Order Placed Date]]</f>
        <v>#VALUE!</v>
      </c>
      <c r="N142" s="36"/>
      <c r="O142" s="32" t="s">
        <v>30</v>
      </c>
      <c r="P142" s="32" t="s">
        <v>815</v>
      </c>
      <c r="Q142" s="32" t="s">
        <v>595</v>
      </c>
      <c r="R142" s="32" t="s">
        <v>43</v>
      </c>
      <c r="S142" s="32" t="s">
        <v>25</v>
      </c>
      <c r="T142" s="32" t="s">
        <v>26</v>
      </c>
    </row>
    <row r="143" spans="1:20" ht="25.5" x14ac:dyDescent="0.25">
      <c r="A143" s="49" t="s">
        <v>3839</v>
      </c>
      <c r="B143" s="32" t="s">
        <v>92</v>
      </c>
      <c r="C143" s="33">
        <v>43792</v>
      </c>
      <c r="D143" s="37">
        <f ca="1">TODAY()-Table156[Reservation Placed Date]</f>
        <v>1602</v>
      </c>
      <c r="E143" s="34">
        <v>45352</v>
      </c>
      <c r="F143" s="36">
        <f ca="1">TODAY()-Table156[Order Invitation Received Date]</f>
        <v>42</v>
      </c>
      <c r="G143" s="34">
        <v>45352</v>
      </c>
      <c r="H143" s="36">
        <f ca="1">TODAY()-Table156[Order Placed Date]</f>
        <v>42</v>
      </c>
      <c r="I143" s="36"/>
      <c r="J143" s="36" t="s">
        <v>285</v>
      </c>
      <c r="K143" s="36" t="e">
        <f>Table156[[#This Row],[VIN Assigned Date]]-Table156[[#This Row],[Order Placed Date]]</f>
        <v>#VALUE!</v>
      </c>
      <c r="L143" s="36" t="s">
        <v>285</v>
      </c>
      <c r="M143" s="36" t="e">
        <f>Table156[[#This Row],[Delivered Date]]-Table156[[#This Row],[Order Placed Date]]</f>
        <v>#VALUE!</v>
      </c>
      <c r="N143" s="36"/>
      <c r="O143" s="32" t="s">
        <v>450</v>
      </c>
      <c r="P143" s="32" t="s">
        <v>1702</v>
      </c>
      <c r="Q143" s="32" t="s">
        <v>3108</v>
      </c>
      <c r="R143" s="32" t="s">
        <v>43</v>
      </c>
      <c r="S143" s="32" t="s">
        <v>25</v>
      </c>
      <c r="T143" s="32" t="s">
        <v>26</v>
      </c>
    </row>
    <row r="144" spans="1:20" x14ac:dyDescent="0.25">
      <c r="A144" s="49" t="s">
        <v>1550</v>
      </c>
      <c r="B144" s="32" t="s">
        <v>46</v>
      </c>
      <c r="C144" s="33">
        <v>43790</v>
      </c>
      <c r="D144" s="37">
        <f ca="1">TODAY()-Table156[Reservation Placed Date]</f>
        <v>1604</v>
      </c>
      <c r="E144" s="34">
        <v>45288</v>
      </c>
      <c r="F144" s="36">
        <f ca="1">TODAY()-Table156[Order Invitation Received Date]</f>
        <v>106</v>
      </c>
      <c r="G144" s="34">
        <v>45288</v>
      </c>
      <c r="H144" s="36">
        <f ca="1">TODAY()-Table156[Order Placed Date]</f>
        <v>106</v>
      </c>
      <c r="I144" s="36"/>
      <c r="J144" s="36" t="s">
        <v>285</v>
      </c>
      <c r="K144" s="36" t="e">
        <f>Table156[[#This Row],[VIN Assigned Date]]-Table156[[#This Row],[Order Placed Date]]</f>
        <v>#VALUE!</v>
      </c>
      <c r="L144" s="36" t="s">
        <v>285</v>
      </c>
      <c r="M144" s="36" t="e">
        <f>Table156[[#This Row],[Delivered Date]]-Table156[[#This Row],[Order Placed Date]]</f>
        <v>#VALUE!</v>
      </c>
      <c r="N144" s="36"/>
      <c r="O144" s="32" t="s">
        <v>21</v>
      </c>
      <c r="P144" s="32" t="s">
        <v>1551</v>
      </c>
      <c r="Q144" s="32" t="s">
        <v>810</v>
      </c>
      <c r="R144" s="32" t="s">
        <v>23</v>
      </c>
      <c r="S144" s="32" t="s">
        <v>25</v>
      </c>
      <c r="T144" s="32" t="s">
        <v>26</v>
      </c>
    </row>
    <row r="145" spans="1:20" x14ac:dyDescent="0.25">
      <c r="A145" s="49" t="s">
        <v>2511</v>
      </c>
      <c r="B145" s="32" t="s">
        <v>1269</v>
      </c>
      <c r="C145" s="33">
        <v>43792</v>
      </c>
      <c r="D145" s="37">
        <f ca="1">TODAY()-Table156[Reservation Placed Date]</f>
        <v>1602</v>
      </c>
      <c r="E145" s="34">
        <v>45308</v>
      </c>
      <c r="F145" s="36">
        <f ca="1">TODAY()-Table156[Order Invitation Received Date]</f>
        <v>86</v>
      </c>
      <c r="G145" s="34">
        <v>45309</v>
      </c>
      <c r="H145" s="36">
        <f ca="1">TODAY()-Table156[Order Placed Date]</f>
        <v>85</v>
      </c>
      <c r="I145" s="36"/>
      <c r="J145" s="36" t="s">
        <v>285</v>
      </c>
      <c r="K145" s="36" t="e">
        <f>Table156[[#This Row],[VIN Assigned Date]]-Table156[[#This Row],[Order Placed Date]]</f>
        <v>#VALUE!</v>
      </c>
      <c r="L145" s="36" t="s">
        <v>285</v>
      </c>
      <c r="M145" s="36" t="e">
        <f>Table156[[#This Row],[Delivered Date]]-Table156[[#This Row],[Order Placed Date]]</f>
        <v>#VALUE!</v>
      </c>
      <c r="N145" s="36"/>
      <c r="O145" s="32" t="s">
        <v>620</v>
      </c>
      <c r="P145" s="32" t="s">
        <v>2235</v>
      </c>
      <c r="Q145" s="32" t="s">
        <v>513</v>
      </c>
      <c r="R145" s="32" t="s">
        <v>23</v>
      </c>
      <c r="S145" s="32" t="s">
        <v>25</v>
      </c>
      <c r="T145" s="32" t="s">
        <v>26</v>
      </c>
    </row>
    <row r="146" spans="1:20" ht="25.5" x14ac:dyDescent="0.25">
      <c r="A146" s="49" t="s">
        <v>1272</v>
      </c>
      <c r="B146" s="32" t="s">
        <v>95</v>
      </c>
      <c r="C146" s="33">
        <v>43791</v>
      </c>
      <c r="D146" s="37">
        <f ca="1">TODAY()-Table156[Reservation Placed Date]</f>
        <v>1603</v>
      </c>
      <c r="E146" s="34">
        <v>45286</v>
      </c>
      <c r="F146" s="36">
        <f ca="1">TODAY()-Table156[Order Invitation Received Date]</f>
        <v>108</v>
      </c>
      <c r="G146" s="34">
        <v>45286</v>
      </c>
      <c r="H146" s="36">
        <f ca="1">TODAY()-Table156[Order Placed Date]</f>
        <v>108</v>
      </c>
      <c r="I146" s="36"/>
      <c r="J146" s="36" t="s">
        <v>285</v>
      </c>
      <c r="K146" s="36" t="e">
        <f>Table156[[#This Row],[VIN Assigned Date]]-Table156[[#This Row],[Order Placed Date]]</f>
        <v>#VALUE!</v>
      </c>
      <c r="L146" s="36" t="s">
        <v>285</v>
      </c>
      <c r="M146" s="36" t="e">
        <f>Table156[[#This Row],[Delivered Date]]-Table156[[#This Row],[Order Placed Date]]</f>
        <v>#VALUE!</v>
      </c>
      <c r="N146" s="36"/>
      <c r="O146" s="32" t="s">
        <v>253</v>
      </c>
      <c r="P146" s="32" t="s">
        <v>127</v>
      </c>
      <c r="Q146" s="32" t="s">
        <v>127</v>
      </c>
      <c r="R146" s="32" t="s">
        <v>43</v>
      </c>
      <c r="S146" s="32" t="s">
        <v>25</v>
      </c>
      <c r="T146" s="32" t="s">
        <v>26</v>
      </c>
    </row>
    <row r="147" spans="1:20" ht="25.5" x14ac:dyDescent="0.25">
      <c r="A147" s="49" t="s">
        <v>1046</v>
      </c>
      <c r="B147" s="32" t="s">
        <v>64</v>
      </c>
      <c r="C147" s="33">
        <v>43790</v>
      </c>
      <c r="D147" s="37">
        <f ca="1">TODAY()-Table156[Reservation Placed Date]</f>
        <v>1604</v>
      </c>
      <c r="E147" s="34">
        <v>45273</v>
      </c>
      <c r="F147" s="36">
        <f ca="1">TODAY()-Table156[Order Invitation Received Date]</f>
        <v>121</v>
      </c>
      <c r="G147" s="34">
        <v>45273</v>
      </c>
      <c r="H147" s="36">
        <f ca="1">TODAY()-Table156[Order Placed Date]</f>
        <v>121</v>
      </c>
      <c r="I147" s="36"/>
      <c r="J147" s="36" t="s">
        <v>285</v>
      </c>
      <c r="K147" s="36" t="e">
        <f>Table156[[#This Row],[VIN Assigned Date]]-Table156[[#This Row],[Order Placed Date]]</f>
        <v>#VALUE!</v>
      </c>
      <c r="L147" s="36" t="s">
        <v>285</v>
      </c>
      <c r="M147" s="36" t="e">
        <f>Table156[[#This Row],[Delivered Date]]-Table156[[#This Row],[Order Placed Date]]</f>
        <v>#VALUE!</v>
      </c>
      <c r="N147" s="36"/>
      <c r="O147" s="32" t="s">
        <v>36</v>
      </c>
      <c r="P147" s="32" t="s">
        <v>1047</v>
      </c>
      <c r="Q147" s="32">
        <v>2024</v>
      </c>
      <c r="R147" s="32" t="s">
        <v>43</v>
      </c>
      <c r="S147" s="32" t="s">
        <v>25</v>
      </c>
      <c r="T147" s="32" t="s">
        <v>26</v>
      </c>
    </row>
    <row r="148" spans="1:20" x14ac:dyDescent="0.25">
      <c r="A148" s="49" t="s">
        <v>3061</v>
      </c>
      <c r="B148" s="32" t="s">
        <v>46</v>
      </c>
      <c r="C148" s="33">
        <v>43788</v>
      </c>
      <c r="D148" s="37">
        <f ca="1">TODAY()-Table156[Reservation Placed Date]</f>
        <v>1606</v>
      </c>
      <c r="E148" s="34">
        <v>45288</v>
      </c>
      <c r="F148" s="36">
        <f ca="1">TODAY()-Table156[Order Invitation Received Date]</f>
        <v>106</v>
      </c>
      <c r="G148" s="34">
        <v>45289</v>
      </c>
      <c r="H148" s="36">
        <f ca="1">TODAY()-Table156[Order Placed Date]</f>
        <v>105</v>
      </c>
      <c r="I148" s="36"/>
      <c r="J148" s="36" t="s">
        <v>285</v>
      </c>
      <c r="K148" s="36" t="e">
        <f>Table156[[#This Row],[VIN Assigned Date]]-Table156[[#This Row],[Order Placed Date]]</f>
        <v>#VALUE!</v>
      </c>
      <c r="L148" s="36" t="s">
        <v>285</v>
      </c>
      <c r="M148" s="36" t="e">
        <f>Table156[[#This Row],[Delivered Date]]-Table156[[#This Row],[Order Placed Date]]</f>
        <v>#VALUE!</v>
      </c>
      <c r="N148" s="36"/>
      <c r="O148" s="32" t="s">
        <v>486</v>
      </c>
      <c r="P148" s="32" t="s">
        <v>1222</v>
      </c>
      <c r="Q148" s="32" t="s">
        <v>480</v>
      </c>
      <c r="R148" s="32" t="s">
        <v>23</v>
      </c>
      <c r="S148" s="32" t="s">
        <v>25</v>
      </c>
      <c r="T148" s="32" t="s">
        <v>26</v>
      </c>
    </row>
    <row r="149" spans="1:20" ht="25.5" x14ac:dyDescent="0.25">
      <c r="A149" s="49" t="s">
        <v>3849</v>
      </c>
      <c r="B149" s="32" t="s">
        <v>69</v>
      </c>
      <c r="C149" s="33">
        <v>43788</v>
      </c>
      <c r="D149" s="37">
        <f ca="1">TODAY()-Table156[Reservation Placed Date]</f>
        <v>1606</v>
      </c>
      <c r="E149" s="34">
        <v>45283</v>
      </c>
      <c r="F149" s="36">
        <f ca="1">TODAY()-Table156[Order Invitation Received Date]</f>
        <v>111</v>
      </c>
      <c r="G149" s="47">
        <v>45649</v>
      </c>
      <c r="H149" s="48">
        <f ca="1">TODAY()-Table156[Order Placed Date]</f>
        <v>-255</v>
      </c>
      <c r="I149" s="48"/>
      <c r="J149" s="36" t="s">
        <v>285</v>
      </c>
      <c r="K149" s="48" t="e">
        <f>Table156[[#This Row],[VIN Assigned Date]]-Table156[[#This Row],[Order Placed Date]]</f>
        <v>#VALUE!</v>
      </c>
      <c r="L149" s="36" t="s">
        <v>285</v>
      </c>
      <c r="M149" s="36" t="e">
        <f>Table156[[#This Row],[Delivered Date]]-Table156[[#This Row],[Order Placed Date]]</f>
        <v>#VALUE!</v>
      </c>
      <c r="N149" s="36"/>
      <c r="O149" s="32" t="s">
        <v>588</v>
      </c>
      <c r="P149" s="32" t="s">
        <v>2933</v>
      </c>
      <c r="Q149" s="32" t="s">
        <v>127</v>
      </c>
      <c r="R149" s="32" t="s">
        <v>43</v>
      </c>
      <c r="S149" s="32" t="s">
        <v>25</v>
      </c>
      <c r="T149" s="32" t="s">
        <v>26</v>
      </c>
    </row>
    <row r="150" spans="1:20" ht="38.25" x14ac:dyDescent="0.25">
      <c r="A150" s="49" t="s">
        <v>2408</v>
      </c>
      <c r="B150" s="32" t="s">
        <v>46</v>
      </c>
      <c r="C150" s="33">
        <v>43790</v>
      </c>
      <c r="D150" s="37">
        <f ca="1">TODAY()-Table156[Reservation Placed Date]</f>
        <v>1604</v>
      </c>
      <c r="E150" s="34">
        <v>45288</v>
      </c>
      <c r="F150" s="36">
        <f ca="1">TODAY()-Table156[Order Invitation Received Date]</f>
        <v>106</v>
      </c>
      <c r="G150" s="34">
        <v>45289</v>
      </c>
      <c r="H150" s="36">
        <f ca="1">TODAY()-Table156[Order Placed Date]</f>
        <v>105</v>
      </c>
      <c r="I150" s="36"/>
      <c r="J150" s="36" t="s">
        <v>285</v>
      </c>
      <c r="K150" s="36" t="e">
        <f>Table156[[#This Row],[VIN Assigned Date]]-Table156[[#This Row],[Order Placed Date]]</f>
        <v>#VALUE!</v>
      </c>
      <c r="L150" s="36" t="s">
        <v>285</v>
      </c>
      <c r="M150" s="36" t="e">
        <f>Table156[[#This Row],[Delivered Date]]-Table156[[#This Row],[Order Placed Date]]</f>
        <v>#VALUE!</v>
      </c>
      <c r="N150" s="36"/>
      <c r="O150" s="32" t="s">
        <v>779</v>
      </c>
      <c r="P150" s="32" t="s">
        <v>2409</v>
      </c>
      <c r="Q150" s="32" t="s">
        <v>2410</v>
      </c>
      <c r="R150" s="32" t="s">
        <v>43</v>
      </c>
      <c r="S150" s="32" t="s">
        <v>25</v>
      </c>
      <c r="T150" s="32" t="s">
        <v>26</v>
      </c>
    </row>
    <row r="151" spans="1:20" ht="25.5" x14ac:dyDescent="0.25">
      <c r="A151" s="49" t="s">
        <v>4028</v>
      </c>
      <c r="B151" s="32" t="s">
        <v>19</v>
      </c>
      <c r="C151" s="33">
        <v>43791</v>
      </c>
      <c r="D151" s="37">
        <f ca="1">TODAY()-Table156[Reservation Placed Date]</f>
        <v>1603</v>
      </c>
      <c r="E151" s="34">
        <v>45268</v>
      </c>
      <c r="F151" s="36">
        <f ca="1">TODAY()-Table156[Order Invitation Received Date]</f>
        <v>126</v>
      </c>
      <c r="G151" s="34">
        <v>45268</v>
      </c>
      <c r="H151" s="36">
        <f ca="1">TODAY()-Table156[Order Placed Date]</f>
        <v>126</v>
      </c>
      <c r="I151" s="36"/>
      <c r="J151" s="36" t="s">
        <v>285</v>
      </c>
      <c r="K151" s="36" t="e">
        <f>Table156[[#This Row],[VIN Assigned Date]]-Table156[[#This Row],[Order Placed Date]]</f>
        <v>#VALUE!</v>
      </c>
      <c r="L151" s="36" t="s">
        <v>285</v>
      </c>
      <c r="M151" s="36" t="e">
        <f>Table156[[#This Row],[Delivered Date]]-Table156[[#This Row],[Order Placed Date]]</f>
        <v>#VALUE!</v>
      </c>
      <c r="N151" s="36"/>
      <c r="O151" s="32" t="s">
        <v>369</v>
      </c>
      <c r="P151" s="32" t="s">
        <v>821</v>
      </c>
      <c r="Q151" s="32" t="s">
        <v>230</v>
      </c>
      <c r="R151" s="32" t="s">
        <v>43</v>
      </c>
      <c r="S151" s="32" t="s">
        <v>25</v>
      </c>
      <c r="T151" s="32" t="s">
        <v>26</v>
      </c>
    </row>
    <row r="152" spans="1:20" x14ac:dyDescent="0.25">
      <c r="A152" s="49" t="s">
        <v>2925</v>
      </c>
      <c r="B152" s="32" t="s">
        <v>2828</v>
      </c>
      <c r="C152" s="33">
        <v>43792</v>
      </c>
      <c r="D152" s="37">
        <f ca="1">TODAY()-Table156[Reservation Placed Date]</f>
        <v>1602</v>
      </c>
      <c r="E152" s="34">
        <v>45342</v>
      </c>
      <c r="F152" s="36">
        <f ca="1">TODAY()-Table156[Order Invitation Received Date]</f>
        <v>52</v>
      </c>
      <c r="G152" s="34">
        <v>45342</v>
      </c>
      <c r="H152" s="36">
        <f ca="1">TODAY()-Table156[Order Placed Date]</f>
        <v>52</v>
      </c>
      <c r="I152" s="36"/>
      <c r="J152" s="36" t="s">
        <v>285</v>
      </c>
      <c r="K152" s="36" t="e">
        <f>Table156[[#This Row],[VIN Assigned Date]]-Table156[[#This Row],[Order Placed Date]]</f>
        <v>#VALUE!</v>
      </c>
      <c r="L152" s="36" t="s">
        <v>285</v>
      </c>
      <c r="M152" s="36" t="e">
        <f>Table156[[#This Row],[Delivered Date]]-Table156[[#This Row],[Order Placed Date]]</f>
        <v>#VALUE!</v>
      </c>
      <c r="N152" s="36"/>
      <c r="O152" s="32" t="s">
        <v>36</v>
      </c>
      <c r="P152" s="32" t="s">
        <v>378</v>
      </c>
      <c r="Q152" s="32" t="s">
        <v>758</v>
      </c>
      <c r="R152" s="32" t="s">
        <v>23</v>
      </c>
      <c r="S152" s="32" t="s">
        <v>25</v>
      </c>
      <c r="T152" s="32" t="s">
        <v>26</v>
      </c>
    </row>
    <row r="153" spans="1:20" x14ac:dyDescent="0.25">
      <c r="A153" s="49" t="s">
        <v>151</v>
      </c>
      <c r="B153" s="32" t="s">
        <v>19</v>
      </c>
      <c r="C153" s="33">
        <v>43790</v>
      </c>
      <c r="D153" s="37">
        <f ca="1">TODAY()-Table156[Reservation Placed Date]</f>
        <v>1604</v>
      </c>
      <c r="E153" s="34">
        <v>45268</v>
      </c>
      <c r="F153" s="36">
        <f ca="1">TODAY()-Table156[Order Invitation Received Date]</f>
        <v>126</v>
      </c>
      <c r="G153" s="34">
        <v>45270</v>
      </c>
      <c r="H153" s="36">
        <f ca="1">TODAY()-Table156[Order Placed Date]</f>
        <v>124</v>
      </c>
      <c r="I153" s="36"/>
      <c r="J153" s="36" t="s">
        <v>285</v>
      </c>
      <c r="K153" s="36" t="e">
        <f>Table156[[#This Row],[VIN Assigned Date]]-Table156[[#This Row],[Order Placed Date]]</f>
        <v>#VALUE!</v>
      </c>
      <c r="L153" s="36" t="s">
        <v>285</v>
      </c>
      <c r="M153" s="36" t="e">
        <f>Table156[[#This Row],[Delivered Date]]-Table156[[#This Row],[Order Placed Date]]</f>
        <v>#VALUE!</v>
      </c>
      <c r="N153" s="36"/>
      <c r="O153" s="32" t="s">
        <v>36</v>
      </c>
      <c r="P153" s="32" t="s">
        <v>152</v>
      </c>
      <c r="Q153" s="32" t="s">
        <v>153</v>
      </c>
      <c r="R153" s="32" t="s">
        <v>23</v>
      </c>
      <c r="S153" s="32" t="s">
        <v>25</v>
      </c>
      <c r="T153" s="32" t="s">
        <v>26</v>
      </c>
    </row>
    <row r="154" spans="1:20" x14ac:dyDescent="0.25">
      <c r="A154" s="49" t="s">
        <v>215</v>
      </c>
      <c r="B154" s="32" t="s">
        <v>69</v>
      </c>
      <c r="C154" s="33">
        <v>43791</v>
      </c>
      <c r="D154" s="37">
        <f ca="1">TODAY()-Table156[Reservation Placed Date]</f>
        <v>1603</v>
      </c>
      <c r="E154" s="34">
        <v>45269</v>
      </c>
      <c r="F154" s="36">
        <f ca="1">TODAY()-Table156[Order Invitation Received Date]</f>
        <v>125</v>
      </c>
      <c r="G154" s="34">
        <v>45269</v>
      </c>
      <c r="H154" s="36">
        <f ca="1">TODAY()-Table156[Order Placed Date]</f>
        <v>125</v>
      </c>
      <c r="I154" s="36"/>
      <c r="J154" s="36" t="s">
        <v>285</v>
      </c>
      <c r="K154" s="36" t="e">
        <f>Table156[[#This Row],[VIN Assigned Date]]-Table156[[#This Row],[Order Placed Date]]</f>
        <v>#VALUE!</v>
      </c>
      <c r="L154" s="36" t="s">
        <v>285</v>
      </c>
      <c r="M154" s="36" t="e">
        <f>Table156[[#This Row],[Delivered Date]]-Table156[[#This Row],[Order Placed Date]]</f>
        <v>#VALUE!</v>
      </c>
      <c r="N154" s="36"/>
      <c r="O154" s="32" t="s">
        <v>30</v>
      </c>
      <c r="P154" s="32" t="s">
        <v>61</v>
      </c>
      <c r="Q154" s="32" t="s">
        <v>216</v>
      </c>
      <c r="R154" s="32" t="s">
        <v>23</v>
      </c>
      <c r="S154" s="32" t="s">
        <v>25</v>
      </c>
      <c r="T154" s="32" t="s">
        <v>26</v>
      </c>
    </row>
    <row r="155" spans="1:20" x14ac:dyDescent="0.25">
      <c r="A155" s="49" t="s">
        <v>1235</v>
      </c>
      <c r="B155" s="32" t="s">
        <v>95</v>
      </c>
      <c r="C155" s="33">
        <v>43791</v>
      </c>
      <c r="D155" s="37">
        <f ca="1">TODAY()-Table156[Reservation Placed Date]</f>
        <v>1603</v>
      </c>
      <c r="E155" s="34">
        <v>45268</v>
      </c>
      <c r="F155" s="36">
        <f ca="1">TODAY()-Table156[Order Invitation Received Date]</f>
        <v>126</v>
      </c>
      <c r="G155" s="34">
        <v>45269</v>
      </c>
      <c r="H155" s="36">
        <f ca="1">TODAY()-Table156[Order Placed Date]</f>
        <v>125</v>
      </c>
      <c r="I155" s="36"/>
      <c r="J155" s="36" t="s">
        <v>285</v>
      </c>
      <c r="K155" s="36" t="e">
        <f>Table156[[#This Row],[VIN Assigned Date]]-Table156[[#This Row],[Order Placed Date]]</f>
        <v>#VALUE!</v>
      </c>
      <c r="L155" s="36" t="s">
        <v>285</v>
      </c>
      <c r="M155" s="36" t="e">
        <f>Table156[[#This Row],[Delivered Date]]-Table156[[#This Row],[Order Placed Date]]</f>
        <v>#VALUE!</v>
      </c>
      <c r="N155" s="36"/>
      <c r="O155" s="32" t="s">
        <v>30</v>
      </c>
      <c r="P155" s="32" t="s">
        <v>32</v>
      </c>
      <c r="Q155" s="32" t="s">
        <v>52</v>
      </c>
      <c r="R155" s="32" t="s">
        <v>23</v>
      </c>
      <c r="S155" s="32" t="s">
        <v>25</v>
      </c>
      <c r="T155" s="32" t="s">
        <v>26</v>
      </c>
    </row>
    <row r="156" spans="1:20" x14ac:dyDescent="0.25">
      <c r="A156" s="49" t="s">
        <v>1374</v>
      </c>
      <c r="B156" s="32" t="s">
        <v>29</v>
      </c>
      <c r="C156" s="33">
        <v>43790</v>
      </c>
      <c r="D156" s="37">
        <f ca="1">TODAY()-Table156[Reservation Placed Date]</f>
        <v>1604</v>
      </c>
      <c r="E156" s="34">
        <v>45276</v>
      </c>
      <c r="F156" s="36">
        <f ca="1">TODAY()-Table156[Order Invitation Received Date]</f>
        <v>118</v>
      </c>
      <c r="G156" s="34">
        <v>45276</v>
      </c>
      <c r="H156" s="36">
        <f ca="1">TODAY()-Table156[Order Placed Date]</f>
        <v>118</v>
      </c>
      <c r="I156" s="36"/>
      <c r="J156" s="36" t="s">
        <v>285</v>
      </c>
      <c r="K156" s="36" t="e">
        <f>Table156[[#This Row],[VIN Assigned Date]]-Table156[[#This Row],[Order Placed Date]]</f>
        <v>#VALUE!</v>
      </c>
      <c r="L156" s="36" t="s">
        <v>285</v>
      </c>
      <c r="M156" s="36" t="e">
        <f>Table156[[#This Row],[Delivered Date]]-Table156[[#This Row],[Order Placed Date]]</f>
        <v>#VALUE!</v>
      </c>
      <c r="N156" s="36"/>
      <c r="O156" s="32" t="s">
        <v>779</v>
      </c>
      <c r="P156" s="32" t="s">
        <v>995</v>
      </c>
      <c r="Q156" s="32" t="s">
        <v>286</v>
      </c>
      <c r="R156" s="32" t="s">
        <v>23</v>
      </c>
      <c r="S156" s="32" t="s">
        <v>25</v>
      </c>
      <c r="T156" s="32" t="s">
        <v>26</v>
      </c>
    </row>
    <row r="157" spans="1:20" ht="25.5" x14ac:dyDescent="0.25">
      <c r="A157" s="49" t="s">
        <v>914</v>
      </c>
      <c r="B157" s="32" t="s">
        <v>35</v>
      </c>
      <c r="C157" s="33">
        <v>43791</v>
      </c>
      <c r="D157" s="37">
        <f ca="1">TODAY()-Table156[Reservation Placed Date]</f>
        <v>1603</v>
      </c>
      <c r="E157" s="34">
        <v>45268</v>
      </c>
      <c r="F157" s="36">
        <f ca="1">TODAY()-Table156[Order Invitation Received Date]</f>
        <v>126</v>
      </c>
      <c r="G157" s="34">
        <v>45271</v>
      </c>
      <c r="H157" s="36">
        <f ca="1">TODAY()-Table156[Order Placed Date]</f>
        <v>123</v>
      </c>
      <c r="I157" s="36"/>
      <c r="J157" s="36" t="s">
        <v>285</v>
      </c>
      <c r="K157" s="36" t="e">
        <f>Table156[[#This Row],[VIN Assigned Date]]-Table156[[#This Row],[Order Placed Date]]</f>
        <v>#VALUE!</v>
      </c>
      <c r="L157" s="36" t="s">
        <v>285</v>
      </c>
      <c r="M157" s="36" t="e">
        <f>Table156[[#This Row],[Delivered Date]]-Table156[[#This Row],[Order Placed Date]]</f>
        <v>#VALUE!</v>
      </c>
      <c r="N157" s="36"/>
      <c r="O157" s="32" t="s">
        <v>36</v>
      </c>
      <c r="P157" s="32" t="s">
        <v>124</v>
      </c>
      <c r="Q157" s="32" t="s">
        <v>915</v>
      </c>
      <c r="R157" s="32" t="s">
        <v>23</v>
      </c>
      <c r="S157" s="32" t="s">
        <v>25</v>
      </c>
      <c r="T157" s="32" t="s">
        <v>26</v>
      </c>
    </row>
    <row r="158" spans="1:20" x14ac:dyDescent="0.25">
      <c r="A158" s="49" t="s">
        <v>237</v>
      </c>
      <c r="B158" s="32" t="s">
        <v>46</v>
      </c>
      <c r="C158" s="33">
        <v>43791</v>
      </c>
      <c r="D158" s="37">
        <f ca="1">TODAY()-Table156[Reservation Placed Date]</f>
        <v>1603</v>
      </c>
      <c r="E158" s="34">
        <v>45268</v>
      </c>
      <c r="F158" s="36">
        <f ca="1">TODAY()-Table156[Order Invitation Received Date]</f>
        <v>126</v>
      </c>
      <c r="G158" s="34">
        <v>45269</v>
      </c>
      <c r="H158" s="36">
        <f ca="1">TODAY()-Table156[Order Placed Date]</f>
        <v>125</v>
      </c>
      <c r="I158" s="36"/>
      <c r="J158" s="36" t="s">
        <v>285</v>
      </c>
      <c r="K158" s="36" t="e">
        <f>Table156[[#This Row],[VIN Assigned Date]]-Table156[[#This Row],[Order Placed Date]]</f>
        <v>#VALUE!</v>
      </c>
      <c r="L158" s="36" t="s">
        <v>285</v>
      </c>
      <c r="M158" s="36" t="e">
        <f>Table156[[#This Row],[Delivered Date]]-Table156[[#This Row],[Order Placed Date]]</f>
        <v>#VALUE!</v>
      </c>
      <c r="N158" s="36"/>
      <c r="O158" s="32" t="s">
        <v>238</v>
      </c>
      <c r="P158" s="32" t="s">
        <v>239</v>
      </c>
      <c r="Q158" s="32" t="s">
        <v>240</v>
      </c>
      <c r="R158" s="32" t="s">
        <v>23</v>
      </c>
      <c r="S158" s="32" t="s">
        <v>25</v>
      </c>
      <c r="T158" s="32" t="s">
        <v>26</v>
      </c>
    </row>
    <row r="159" spans="1:20" ht="25.5" x14ac:dyDescent="0.25">
      <c r="A159" s="49" t="s">
        <v>2870</v>
      </c>
      <c r="B159" s="32" t="s">
        <v>19</v>
      </c>
      <c r="C159" s="33">
        <v>43791</v>
      </c>
      <c r="D159" s="37">
        <f ca="1">TODAY()-Table156[Reservation Placed Date]</f>
        <v>1603</v>
      </c>
      <c r="E159" s="34">
        <v>45271</v>
      </c>
      <c r="F159" s="36">
        <f ca="1">TODAY()-Table156[Order Invitation Received Date]</f>
        <v>123</v>
      </c>
      <c r="G159" s="34">
        <v>45272</v>
      </c>
      <c r="H159" s="36">
        <f ca="1">TODAY()-Table156[Order Placed Date]</f>
        <v>122</v>
      </c>
      <c r="I159" s="36"/>
      <c r="J159" s="36" t="s">
        <v>285</v>
      </c>
      <c r="K159" s="36" t="e">
        <f>Table156[[#This Row],[VIN Assigned Date]]-Table156[[#This Row],[Order Placed Date]]</f>
        <v>#VALUE!</v>
      </c>
      <c r="L159" s="36" t="s">
        <v>285</v>
      </c>
      <c r="M159" s="36" t="e">
        <f>Table156[[#This Row],[Delivered Date]]-Table156[[#This Row],[Order Placed Date]]</f>
        <v>#VALUE!</v>
      </c>
      <c r="N159" s="36"/>
      <c r="O159" s="32" t="s">
        <v>36</v>
      </c>
      <c r="P159" s="32" t="s">
        <v>2871</v>
      </c>
      <c r="Q159" s="32" t="s">
        <v>606</v>
      </c>
      <c r="R159" s="32" t="s">
        <v>43</v>
      </c>
      <c r="S159" s="32" t="s">
        <v>25</v>
      </c>
      <c r="T159" s="32" t="s">
        <v>26</v>
      </c>
    </row>
    <row r="160" spans="1:20" x14ac:dyDescent="0.25">
      <c r="A160" s="49" t="s">
        <v>3205</v>
      </c>
      <c r="B160" s="32" t="s">
        <v>671</v>
      </c>
      <c r="C160" s="33">
        <v>43792</v>
      </c>
      <c r="D160" s="37">
        <f ca="1">TODAY()-Table156[Reservation Placed Date]</f>
        <v>1602</v>
      </c>
      <c r="E160" s="34">
        <v>45344</v>
      </c>
      <c r="F160" s="36">
        <f ca="1">TODAY()-Table156[Order Invitation Received Date]</f>
        <v>50</v>
      </c>
      <c r="G160" s="34">
        <v>45345</v>
      </c>
      <c r="H160" s="36">
        <f ca="1">TODAY()-Table156[Order Placed Date]</f>
        <v>49</v>
      </c>
      <c r="I160" s="36"/>
      <c r="J160" s="36" t="s">
        <v>285</v>
      </c>
      <c r="K160" s="36" t="e">
        <f>Table156[[#This Row],[VIN Assigned Date]]-Table156[[#This Row],[Order Placed Date]]</f>
        <v>#VALUE!</v>
      </c>
      <c r="L160" s="36" t="s">
        <v>285</v>
      </c>
      <c r="M160" s="36" t="e">
        <f>Table156[[#This Row],[Delivered Date]]-Table156[[#This Row],[Order Placed Date]]</f>
        <v>#VALUE!</v>
      </c>
      <c r="N160" s="36"/>
      <c r="O160" s="32" t="s">
        <v>399</v>
      </c>
      <c r="P160" s="32" t="s">
        <v>3206</v>
      </c>
      <c r="Q160" s="32" t="s">
        <v>2971</v>
      </c>
      <c r="R160" s="32" t="s">
        <v>23</v>
      </c>
      <c r="S160" s="32" t="s">
        <v>25</v>
      </c>
      <c r="T160" s="32" t="s">
        <v>26</v>
      </c>
    </row>
    <row r="161" spans="1:20" x14ac:dyDescent="0.25">
      <c r="A161" s="49" t="s">
        <v>2197</v>
      </c>
      <c r="B161" s="32" t="s">
        <v>1269</v>
      </c>
      <c r="C161" s="33">
        <v>43791</v>
      </c>
      <c r="D161" s="37">
        <f ca="1">TODAY()-Table156[Reservation Placed Date]</f>
        <v>1603</v>
      </c>
      <c r="E161" s="34">
        <v>45308</v>
      </c>
      <c r="F161" s="36">
        <f ca="1">TODAY()-Table156[Order Invitation Received Date]</f>
        <v>86</v>
      </c>
      <c r="G161" s="34">
        <v>45308</v>
      </c>
      <c r="H161" s="36">
        <f ca="1">TODAY()-Table156[Order Placed Date]</f>
        <v>86</v>
      </c>
      <c r="I161" s="36"/>
      <c r="J161" s="36" t="s">
        <v>285</v>
      </c>
      <c r="K161" s="36" t="e">
        <f>Table156[[#This Row],[VIN Assigned Date]]-Table156[[#This Row],[Order Placed Date]]</f>
        <v>#VALUE!</v>
      </c>
      <c r="L161" s="36" t="s">
        <v>285</v>
      </c>
      <c r="M161" s="36" t="e">
        <f>Table156[[#This Row],[Delivered Date]]-Table156[[#This Row],[Order Placed Date]]</f>
        <v>#VALUE!</v>
      </c>
      <c r="N161" s="36"/>
      <c r="O161" s="32" t="s">
        <v>1073</v>
      </c>
      <c r="P161" s="32" t="s">
        <v>334</v>
      </c>
      <c r="Q161" s="32" t="s">
        <v>652</v>
      </c>
      <c r="R161" s="32" t="s">
        <v>23</v>
      </c>
      <c r="S161" s="32" t="s">
        <v>25</v>
      </c>
      <c r="T161" s="32" t="s">
        <v>26</v>
      </c>
    </row>
    <row r="162" spans="1:20" ht="25.5" x14ac:dyDescent="0.25">
      <c r="A162" s="49" t="s">
        <v>481</v>
      </c>
      <c r="B162" s="32" t="s">
        <v>29</v>
      </c>
      <c r="C162" s="33">
        <v>43790</v>
      </c>
      <c r="D162" s="37">
        <f ca="1">TODAY()-Table156[Reservation Placed Date]</f>
        <v>1604</v>
      </c>
      <c r="E162" s="34">
        <v>45276</v>
      </c>
      <c r="F162" s="36">
        <f ca="1">TODAY()-Table156[Order Invitation Received Date]</f>
        <v>118</v>
      </c>
      <c r="G162" s="34">
        <v>45276</v>
      </c>
      <c r="H162" s="36">
        <f ca="1">TODAY()-Table156[Order Placed Date]</f>
        <v>118</v>
      </c>
      <c r="I162" s="36"/>
      <c r="J162" s="36" t="s">
        <v>285</v>
      </c>
      <c r="K162" s="36" t="e">
        <f>Table156[[#This Row],[VIN Assigned Date]]-Table156[[#This Row],[Order Placed Date]]</f>
        <v>#VALUE!</v>
      </c>
      <c r="L162" s="36" t="s">
        <v>285</v>
      </c>
      <c r="M162" s="36" t="e">
        <f>Table156[[#This Row],[Delivered Date]]-Table156[[#This Row],[Order Placed Date]]</f>
        <v>#VALUE!</v>
      </c>
      <c r="N162" s="36"/>
      <c r="O162" s="32" t="s">
        <v>482</v>
      </c>
      <c r="P162" s="32" t="s">
        <v>483</v>
      </c>
      <c r="Q162" s="32" t="s">
        <v>446</v>
      </c>
      <c r="R162" s="32" t="s">
        <v>43</v>
      </c>
      <c r="S162" s="32" t="s">
        <v>25</v>
      </c>
      <c r="T162" s="32" t="s">
        <v>26</v>
      </c>
    </row>
    <row r="163" spans="1:20" x14ac:dyDescent="0.25">
      <c r="A163" s="49" t="s">
        <v>379</v>
      </c>
      <c r="B163" s="32" t="s">
        <v>69</v>
      </c>
      <c r="C163" s="33">
        <v>43791</v>
      </c>
      <c r="D163" s="37">
        <f ca="1">TODAY()-Table156[Reservation Placed Date]</f>
        <v>1603</v>
      </c>
      <c r="E163" s="34">
        <v>45269</v>
      </c>
      <c r="F163" s="36">
        <f ca="1">TODAY()-Table156[Order Invitation Received Date]</f>
        <v>125</v>
      </c>
      <c r="G163" s="34">
        <v>45271</v>
      </c>
      <c r="H163" s="36">
        <f ca="1">TODAY()-Table156[Order Placed Date]</f>
        <v>123</v>
      </c>
      <c r="I163" s="36"/>
      <c r="J163" s="36" t="s">
        <v>285</v>
      </c>
      <c r="K163" s="36" t="e">
        <f>Table156[[#This Row],[VIN Assigned Date]]-Table156[[#This Row],[Order Placed Date]]</f>
        <v>#VALUE!</v>
      </c>
      <c r="L163" s="36" t="s">
        <v>285</v>
      </c>
      <c r="M163" s="36" t="e">
        <f>Table156[[#This Row],[Delivered Date]]-Table156[[#This Row],[Order Placed Date]]</f>
        <v>#VALUE!</v>
      </c>
      <c r="N163" s="36"/>
      <c r="O163" s="32" t="s">
        <v>36</v>
      </c>
      <c r="P163" s="32" t="s">
        <v>222</v>
      </c>
      <c r="Q163" s="32" t="s">
        <v>82</v>
      </c>
      <c r="R163" s="32" t="s">
        <v>23</v>
      </c>
      <c r="S163" s="32" t="s">
        <v>25</v>
      </c>
      <c r="T163" s="32" t="s">
        <v>26</v>
      </c>
    </row>
    <row r="164" spans="1:20" x14ac:dyDescent="0.25">
      <c r="A164" s="68" t="s">
        <v>379</v>
      </c>
      <c r="B164" s="70" t="s">
        <v>3458</v>
      </c>
      <c r="C164" s="71">
        <v>43791</v>
      </c>
      <c r="D164" s="75">
        <f ca="1">TODAY()-Table156[Reservation Placed Date]</f>
        <v>1603</v>
      </c>
      <c r="E164" s="69" t="s">
        <v>127</v>
      </c>
      <c r="F164" s="74" t="e">
        <f ca="1">TODAY()-Table156[Order Invitation Received Date]</f>
        <v>#VALUE!</v>
      </c>
      <c r="G164" s="73">
        <v>45271</v>
      </c>
      <c r="H164" s="74">
        <f ca="1">TODAY()-Table156[Order Placed Date]</f>
        <v>123</v>
      </c>
      <c r="I164" s="62" t="s">
        <v>3666</v>
      </c>
      <c r="J164" s="69" t="s">
        <v>127</v>
      </c>
      <c r="K164" s="69" t="e">
        <f>Table156[[#This Row],[VIN Assigned Date]]-Table156[[#This Row],[Order Placed Date]]</f>
        <v>#VALUE!</v>
      </c>
      <c r="L164" s="63">
        <v>45352</v>
      </c>
      <c r="M164" s="74">
        <f>Table156[[#This Row],[Delivered Date]]-Table156[[#This Row],[Order Placed Date]]</f>
        <v>81</v>
      </c>
      <c r="N164" s="74"/>
      <c r="O164" s="70" t="s">
        <v>36</v>
      </c>
      <c r="P164" s="70" t="s">
        <v>665</v>
      </c>
      <c r="Q164" s="67" t="s">
        <v>32</v>
      </c>
      <c r="R164" s="70" t="s">
        <v>23</v>
      </c>
      <c r="S164" s="70" t="s">
        <v>25</v>
      </c>
      <c r="T164" s="70" t="s">
        <v>26</v>
      </c>
    </row>
    <row r="165" spans="1:20" x14ac:dyDescent="0.25">
      <c r="A165" s="49" t="s">
        <v>3248</v>
      </c>
      <c r="B165" s="32" t="s">
        <v>3142</v>
      </c>
      <c r="C165" s="33">
        <v>43792</v>
      </c>
      <c r="D165" s="37">
        <f ca="1">TODAY()-Table156[Reservation Placed Date]</f>
        <v>1602</v>
      </c>
      <c r="E165" s="34">
        <v>45356</v>
      </c>
      <c r="F165" s="36">
        <f ca="1">TODAY()-Table156[Order Invitation Received Date]</f>
        <v>38</v>
      </c>
      <c r="G165" s="34">
        <v>45361</v>
      </c>
      <c r="H165" s="36">
        <f ca="1">TODAY()-Table156[Order Placed Date]</f>
        <v>33</v>
      </c>
      <c r="I165" s="36"/>
      <c r="J165" s="36" t="s">
        <v>285</v>
      </c>
      <c r="K165" s="36" t="e">
        <f>Table156[[#This Row],[VIN Assigned Date]]-Table156[[#This Row],[Order Placed Date]]</f>
        <v>#VALUE!</v>
      </c>
      <c r="L165" s="36" t="s">
        <v>285</v>
      </c>
      <c r="M165" s="36" t="e">
        <f>Table156[[#This Row],[Delivered Date]]-Table156[[#This Row],[Order Placed Date]]</f>
        <v>#VALUE!</v>
      </c>
      <c r="N165" s="36"/>
      <c r="O165" s="32" t="s">
        <v>418</v>
      </c>
      <c r="P165" s="32" t="s">
        <v>1367</v>
      </c>
      <c r="Q165" s="32" t="s">
        <v>3249</v>
      </c>
      <c r="R165" s="32" t="s">
        <v>23</v>
      </c>
      <c r="S165" s="32" t="s">
        <v>25</v>
      </c>
      <c r="T165" s="32" t="s">
        <v>26</v>
      </c>
    </row>
    <row r="166" spans="1:20" x14ac:dyDescent="0.25">
      <c r="A166" s="49" t="s">
        <v>564</v>
      </c>
      <c r="B166" s="32" t="s">
        <v>29</v>
      </c>
      <c r="C166" s="33">
        <v>43791</v>
      </c>
      <c r="D166" s="37">
        <f ca="1">TODAY()-Table156[Reservation Placed Date]</f>
        <v>1603</v>
      </c>
      <c r="E166" s="34">
        <v>45275</v>
      </c>
      <c r="F166" s="36">
        <f ca="1">TODAY()-Table156[Order Invitation Received Date]</f>
        <v>119</v>
      </c>
      <c r="G166" s="34">
        <v>45276</v>
      </c>
      <c r="H166" s="36">
        <f ca="1">TODAY()-Table156[Order Placed Date]</f>
        <v>118</v>
      </c>
      <c r="I166" s="36"/>
      <c r="J166" s="36" t="s">
        <v>285</v>
      </c>
      <c r="K166" s="36" t="e">
        <f>Table156[[#This Row],[VIN Assigned Date]]-Table156[[#This Row],[Order Placed Date]]</f>
        <v>#VALUE!</v>
      </c>
      <c r="L166" s="36" t="s">
        <v>285</v>
      </c>
      <c r="M166" s="36" t="e">
        <f>Table156[[#This Row],[Delivered Date]]-Table156[[#This Row],[Order Placed Date]]</f>
        <v>#VALUE!</v>
      </c>
      <c r="N166" s="36"/>
      <c r="O166" s="32" t="s">
        <v>528</v>
      </c>
      <c r="P166" s="32" t="s">
        <v>565</v>
      </c>
      <c r="Q166" s="32" t="s">
        <v>438</v>
      </c>
      <c r="R166" s="32" t="s">
        <v>23</v>
      </c>
      <c r="S166" s="32" t="s">
        <v>25</v>
      </c>
      <c r="T166" s="32" t="s">
        <v>26</v>
      </c>
    </row>
    <row r="167" spans="1:20" x14ac:dyDescent="0.25">
      <c r="A167" s="49" t="s">
        <v>1410</v>
      </c>
      <c r="B167" s="32"/>
      <c r="C167" s="33">
        <v>43788</v>
      </c>
      <c r="D167" s="37">
        <f ca="1">TODAY()-Table156[Reservation Placed Date]</f>
        <v>1606</v>
      </c>
      <c r="E167" s="34">
        <v>45287</v>
      </c>
      <c r="F167" s="36">
        <f ca="1">TODAY()-Table156[Order Invitation Received Date]</f>
        <v>107</v>
      </c>
      <c r="G167" s="34">
        <v>45288</v>
      </c>
      <c r="H167" s="36">
        <f ca="1">TODAY()-Table156[Order Placed Date]</f>
        <v>106</v>
      </c>
      <c r="I167" s="36"/>
      <c r="J167" s="36" t="s">
        <v>285</v>
      </c>
      <c r="K167" s="36" t="e">
        <f>Table156[[#This Row],[VIN Assigned Date]]-Table156[[#This Row],[Order Placed Date]]</f>
        <v>#VALUE!</v>
      </c>
      <c r="L167" s="36" t="s">
        <v>285</v>
      </c>
      <c r="M167" s="36" t="e">
        <f>Table156[[#This Row],[Delivered Date]]-Table156[[#This Row],[Order Placed Date]]</f>
        <v>#VALUE!</v>
      </c>
      <c r="N167" s="36"/>
      <c r="O167" s="32" t="s">
        <v>597</v>
      </c>
      <c r="P167" s="32" t="s">
        <v>3767</v>
      </c>
      <c r="Q167" s="32" t="s">
        <v>1411</v>
      </c>
      <c r="R167" s="32" t="s">
        <v>23</v>
      </c>
      <c r="S167" s="32" t="s">
        <v>25</v>
      </c>
      <c r="T167" s="32" t="s">
        <v>26</v>
      </c>
    </row>
    <row r="168" spans="1:20" ht="25.5" x14ac:dyDescent="0.25">
      <c r="A168" s="49" t="s">
        <v>3386</v>
      </c>
      <c r="B168" s="32" t="s">
        <v>3387</v>
      </c>
      <c r="C168" s="33">
        <v>44368</v>
      </c>
      <c r="D168" s="37">
        <f ca="1">TODAY()-Table156[Reservation Placed Date]</f>
        <v>1026</v>
      </c>
      <c r="E168" s="34">
        <v>45349</v>
      </c>
      <c r="F168" s="36">
        <f ca="1">TODAY()-Table156[Order Invitation Received Date]</f>
        <v>45</v>
      </c>
      <c r="G168" s="34">
        <v>45360</v>
      </c>
      <c r="H168" s="36">
        <f ca="1">TODAY()-Table156[Order Placed Date]</f>
        <v>34</v>
      </c>
      <c r="I168" s="36"/>
      <c r="J168" s="36" t="s">
        <v>285</v>
      </c>
      <c r="K168" s="36" t="e">
        <f>Table156[[#This Row],[VIN Assigned Date]]-Table156[[#This Row],[Order Placed Date]]</f>
        <v>#VALUE!</v>
      </c>
      <c r="L168" s="36" t="s">
        <v>285</v>
      </c>
      <c r="M168" s="36" t="e">
        <f>Table156[[#This Row],[Delivered Date]]-Table156[[#This Row],[Order Placed Date]]</f>
        <v>#VALUE!</v>
      </c>
      <c r="N168" s="36"/>
      <c r="O168" s="32" t="s">
        <v>30</v>
      </c>
      <c r="P168" s="32" t="s">
        <v>3388</v>
      </c>
      <c r="Q168" s="32" t="s">
        <v>3389</v>
      </c>
      <c r="R168" s="32" t="s">
        <v>43</v>
      </c>
      <c r="S168" s="32" t="s">
        <v>25</v>
      </c>
      <c r="T168" s="32" t="s">
        <v>26</v>
      </c>
    </row>
    <row r="169" spans="1:20" x14ac:dyDescent="0.25">
      <c r="A169" s="49" t="s">
        <v>3830</v>
      </c>
      <c r="B169" s="32" t="s">
        <v>2801</v>
      </c>
      <c r="C169" s="33">
        <v>43809</v>
      </c>
      <c r="D169" s="37">
        <f ca="1">TODAY()-Table156[Reservation Placed Date]</f>
        <v>1585</v>
      </c>
      <c r="E169" s="34">
        <v>45372</v>
      </c>
      <c r="F169" s="36">
        <f ca="1">TODAY()-Table156[Order Invitation Received Date]</f>
        <v>22</v>
      </c>
      <c r="G169" s="34">
        <v>45372</v>
      </c>
      <c r="H169" s="36">
        <f ca="1">TODAY()-Table156[Order Placed Date]</f>
        <v>22</v>
      </c>
      <c r="I169" s="36"/>
      <c r="J169" s="36" t="s">
        <v>285</v>
      </c>
      <c r="K169" s="36" t="e">
        <f>Table156[[#This Row],[VIN Assigned Date]]-Table156[[#This Row],[Order Placed Date]]</f>
        <v>#VALUE!</v>
      </c>
      <c r="L169" s="36" t="s">
        <v>285</v>
      </c>
      <c r="M169" s="36" t="e">
        <f>Table156[[#This Row],[Delivered Date]]-Table156[[#This Row],[Order Placed Date]]</f>
        <v>#VALUE!</v>
      </c>
      <c r="N169" s="36"/>
      <c r="O169" s="32" t="s">
        <v>30</v>
      </c>
      <c r="P169" s="32" t="s">
        <v>197</v>
      </c>
      <c r="Q169" s="32" t="s">
        <v>3831</v>
      </c>
      <c r="R169" s="32" t="s">
        <v>23</v>
      </c>
      <c r="S169" s="32" t="s">
        <v>25</v>
      </c>
      <c r="T169" s="32" t="s">
        <v>26</v>
      </c>
    </row>
    <row r="170" spans="1:20" x14ac:dyDescent="0.25">
      <c r="A170" s="49" t="s">
        <v>459</v>
      </c>
      <c r="B170" s="32" t="s">
        <v>29</v>
      </c>
      <c r="C170" s="44">
        <v>45275</v>
      </c>
      <c r="D170" s="45">
        <f ca="1">TODAY()-Table156[Reservation Placed Date]</f>
        <v>119</v>
      </c>
      <c r="E170" s="34">
        <v>45275</v>
      </c>
      <c r="F170" s="36">
        <f ca="1">TODAY()-Table156[Order Invitation Received Date]</f>
        <v>119</v>
      </c>
      <c r="G170" s="34">
        <v>43790</v>
      </c>
      <c r="H170" s="36">
        <f ca="1">TODAY()-Table156[Order Placed Date]</f>
        <v>1604</v>
      </c>
      <c r="I170" s="36"/>
      <c r="J170" s="36" t="s">
        <v>285</v>
      </c>
      <c r="K170" s="36" t="e">
        <f>Table156[[#This Row],[VIN Assigned Date]]-Table156[[#This Row],[Order Placed Date]]</f>
        <v>#VALUE!</v>
      </c>
      <c r="L170" s="36" t="s">
        <v>285</v>
      </c>
      <c r="M170" s="36" t="e">
        <f>Table156[[#This Row],[Delivered Date]]-Table156[[#This Row],[Order Placed Date]]</f>
        <v>#VALUE!</v>
      </c>
      <c r="N170" s="36"/>
      <c r="O170" s="32" t="s">
        <v>450</v>
      </c>
      <c r="P170" s="32" t="s">
        <v>461</v>
      </c>
      <c r="Q170" s="32" t="s">
        <v>462</v>
      </c>
      <c r="R170" s="32" t="s">
        <v>23</v>
      </c>
      <c r="S170" s="32" t="s">
        <v>25</v>
      </c>
      <c r="T170" s="32" t="s">
        <v>26</v>
      </c>
    </row>
    <row r="171" spans="1:20" x14ac:dyDescent="0.25">
      <c r="A171" s="49" t="s">
        <v>833</v>
      </c>
      <c r="B171" s="32" t="s">
        <v>29</v>
      </c>
      <c r="C171" s="33">
        <v>43790</v>
      </c>
      <c r="D171" s="37">
        <f ca="1">TODAY()-Table156[Reservation Placed Date]</f>
        <v>1604</v>
      </c>
      <c r="E171" s="34">
        <v>45279</v>
      </c>
      <c r="F171" s="36">
        <f ca="1">TODAY()-Table156[Order Invitation Received Date]</f>
        <v>115</v>
      </c>
      <c r="G171" s="34">
        <v>45282</v>
      </c>
      <c r="H171" s="36">
        <f ca="1">TODAY()-Table156[Order Placed Date]</f>
        <v>112</v>
      </c>
      <c r="I171" s="36"/>
      <c r="J171" s="36" t="s">
        <v>285</v>
      </c>
      <c r="K171" s="36" t="e">
        <f>Table156[[#This Row],[VIN Assigned Date]]-Table156[[#This Row],[Order Placed Date]]</f>
        <v>#VALUE!</v>
      </c>
      <c r="L171" s="36" t="s">
        <v>285</v>
      </c>
      <c r="M171" s="36" t="e">
        <f>Table156[[#This Row],[Delivered Date]]-Table156[[#This Row],[Order Placed Date]]</f>
        <v>#VALUE!</v>
      </c>
      <c r="N171" s="36"/>
      <c r="O171" s="32" t="s">
        <v>410</v>
      </c>
      <c r="P171" s="32" t="s">
        <v>127</v>
      </c>
      <c r="Q171" s="32" t="s">
        <v>517</v>
      </c>
      <c r="R171" s="32" t="s">
        <v>23</v>
      </c>
      <c r="S171" s="32" t="s">
        <v>25</v>
      </c>
      <c r="T171" s="32" t="s">
        <v>26</v>
      </c>
    </row>
    <row r="172" spans="1:20" x14ac:dyDescent="0.25">
      <c r="A172" s="49" t="s">
        <v>1823</v>
      </c>
      <c r="B172" s="32" t="s">
        <v>46</v>
      </c>
      <c r="C172" s="33">
        <v>43791</v>
      </c>
      <c r="D172" s="37">
        <f ca="1">TODAY()-Table156[Reservation Placed Date]</f>
        <v>1603</v>
      </c>
      <c r="E172" s="34">
        <v>45288</v>
      </c>
      <c r="F172" s="36">
        <f ca="1">TODAY()-Table156[Order Invitation Received Date]</f>
        <v>106</v>
      </c>
      <c r="G172" s="34">
        <v>44931</v>
      </c>
      <c r="H172" s="36">
        <f ca="1">TODAY()-Table156[Order Placed Date]</f>
        <v>463</v>
      </c>
      <c r="I172" s="36"/>
      <c r="J172" s="36" t="s">
        <v>285</v>
      </c>
      <c r="K172" s="36" t="e">
        <f>Table156[[#This Row],[VIN Assigned Date]]-Table156[[#This Row],[Order Placed Date]]</f>
        <v>#VALUE!</v>
      </c>
      <c r="L172" s="36" t="s">
        <v>285</v>
      </c>
      <c r="M172" s="36" t="e">
        <f>Table156[[#This Row],[Delivered Date]]-Table156[[#This Row],[Order Placed Date]]</f>
        <v>#VALUE!</v>
      </c>
      <c r="N172" s="36"/>
      <c r="O172" s="32" t="s">
        <v>779</v>
      </c>
      <c r="P172" s="32" t="s">
        <v>25</v>
      </c>
      <c r="Q172" s="32" t="s">
        <v>517</v>
      </c>
      <c r="R172" s="32" t="s">
        <v>23</v>
      </c>
      <c r="S172" s="32" t="s">
        <v>25</v>
      </c>
      <c r="T172" s="32" t="s">
        <v>26</v>
      </c>
    </row>
    <row r="173" spans="1:20" x14ac:dyDescent="0.25">
      <c r="A173" s="49" t="s">
        <v>1629</v>
      </c>
      <c r="B173" s="32" t="s">
        <v>19</v>
      </c>
      <c r="C173" s="33">
        <v>43790</v>
      </c>
      <c r="D173" s="37">
        <f ca="1">TODAY()-Table156[Reservation Placed Date]</f>
        <v>1604</v>
      </c>
      <c r="E173" s="34">
        <v>45279</v>
      </c>
      <c r="F173" s="36">
        <f ca="1">TODAY()-Table156[Order Invitation Received Date]</f>
        <v>115</v>
      </c>
      <c r="G173" s="34">
        <v>45281</v>
      </c>
      <c r="H173" s="36">
        <f ca="1">TODAY()-Table156[Order Placed Date]</f>
        <v>113</v>
      </c>
      <c r="I173" s="36"/>
      <c r="J173" s="36" t="s">
        <v>285</v>
      </c>
      <c r="K173" s="36" t="e">
        <f>Table156[[#This Row],[VIN Assigned Date]]-Table156[[#This Row],[Order Placed Date]]</f>
        <v>#VALUE!</v>
      </c>
      <c r="L173" s="36" t="s">
        <v>285</v>
      </c>
      <c r="M173" s="36" t="e">
        <f>Table156[[#This Row],[Delivered Date]]-Table156[[#This Row],[Order Placed Date]]</f>
        <v>#VALUE!</v>
      </c>
      <c r="N173" s="36"/>
      <c r="O173" s="32" t="s">
        <v>418</v>
      </c>
      <c r="P173" s="32" t="s">
        <v>418</v>
      </c>
      <c r="Q173" s="32" t="s">
        <v>517</v>
      </c>
      <c r="R173" s="32" t="s">
        <v>23</v>
      </c>
      <c r="S173" s="32" t="s">
        <v>25</v>
      </c>
      <c r="T173" s="32" t="s">
        <v>26</v>
      </c>
    </row>
    <row r="174" spans="1:20" x14ac:dyDescent="0.25">
      <c r="A174" s="68" t="s">
        <v>1629</v>
      </c>
      <c r="B174" s="70" t="s">
        <v>3472</v>
      </c>
      <c r="C174" s="71">
        <v>43790</v>
      </c>
      <c r="D174" s="75">
        <f ca="1">TODAY()-Table156[Reservation Placed Date]</f>
        <v>1604</v>
      </c>
      <c r="E174" s="69" t="s">
        <v>127</v>
      </c>
      <c r="F174" s="74" t="e">
        <f ca="1">TODAY()-Table156[Order Invitation Received Date]</f>
        <v>#VALUE!</v>
      </c>
      <c r="G174" s="73">
        <v>45280</v>
      </c>
      <c r="H174" s="74">
        <f ca="1">TODAY()-Table156[Order Placed Date]</f>
        <v>114</v>
      </c>
      <c r="I174" s="62" t="s">
        <v>4168</v>
      </c>
      <c r="J174" s="63">
        <v>45372</v>
      </c>
      <c r="K174" s="76">
        <f>Table156[[#This Row],[VIN Assigned Date]]-Table156[[#This Row],[Order Placed Date]]</f>
        <v>92</v>
      </c>
      <c r="L174" s="63">
        <v>45380</v>
      </c>
      <c r="M174" s="74">
        <f>Table156[[#This Row],[Delivered Date]]-Table156[[#This Row],[Order Placed Date]]</f>
        <v>100</v>
      </c>
      <c r="N174" s="74"/>
      <c r="O174" s="70" t="s">
        <v>418</v>
      </c>
      <c r="P174" s="70"/>
      <c r="Q174" s="67" t="s">
        <v>32</v>
      </c>
      <c r="R174" s="70" t="s">
        <v>23</v>
      </c>
      <c r="S174" s="70" t="s">
        <v>25</v>
      </c>
      <c r="T174" s="70" t="s">
        <v>26</v>
      </c>
    </row>
    <row r="175" spans="1:20" x14ac:dyDescent="0.25">
      <c r="A175" s="49" t="s">
        <v>3779</v>
      </c>
      <c r="B175" s="32" t="s">
        <v>793</v>
      </c>
      <c r="C175" s="33">
        <v>43792</v>
      </c>
      <c r="D175" s="37">
        <f ca="1">TODAY()-Table156[Reservation Placed Date]</f>
        <v>1602</v>
      </c>
      <c r="E175" s="34">
        <v>45343</v>
      </c>
      <c r="F175" s="36">
        <f ca="1">TODAY()-Table156[Order Invitation Received Date]</f>
        <v>51</v>
      </c>
      <c r="G175" s="34">
        <v>45345</v>
      </c>
      <c r="H175" s="36">
        <f ca="1">TODAY()-Table156[Order Placed Date]</f>
        <v>49</v>
      </c>
      <c r="I175" s="36"/>
      <c r="J175" s="36" t="s">
        <v>285</v>
      </c>
      <c r="K175" s="36" t="e">
        <f>Table156[[#This Row],[VIN Assigned Date]]-Table156[[#This Row],[Order Placed Date]]</f>
        <v>#VALUE!</v>
      </c>
      <c r="L175" s="36" t="s">
        <v>285</v>
      </c>
      <c r="M175" s="36" t="e">
        <f>Table156[[#This Row],[Delivered Date]]-Table156[[#This Row],[Order Placed Date]]</f>
        <v>#VALUE!</v>
      </c>
      <c r="N175" s="36"/>
      <c r="O175" s="32" t="s">
        <v>410</v>
      </c>
      <c r="P175" s="32" t="s">
        <v>1242</v>
      </c>
      <c r="Q175" s="32" t="s">
        <v>127</v>
      </c>
      <c r="R175" s="32" t="s">
        <v>23</v>
      </c>
      <c r="S175" s="32" t="s">
        <v>25</v>
      </c>
      <c r="T175" s="32" t="s">
        <v>26</v>
      </c>
    </row>
    <row r="176" spans="1:20" ht="25.5" x14ac:dyDescent="0.25">
      <c r="A176" s="49" t="s">
        <v>3910</v>
      </c>
      <c r="B176" s="32" t="s">
        <v>69</v>
      </c>
      <c r="C176" s="33">
        <v>43790</v>
      </c>
      <c r="D176" s="37">
        <f ca="1">TODAY()-Table156[Reservation Placed Date]</f>
        <v>1604</v>
      </c>
      <c r="E176" s="34">
        <v>45268</v>
      </c>
      <c r="F176" s="36">
        <f ca="1">TODAY()-Table156[Order Invitation Received Date]</f>
        <v>126</v>
      </c>
      <c r="G176" s="34">
        <v>45333</v>
      </c>
      <c r="H176" s="36">
        <f ca="1">TODAY()-Table156[Order Placed Date]</f>
        <v>61</v>
      </c>
      <c r="I176" s="36"/>
      <c r="J176" s="36" t="s">
        <v>285</v>
      </c>
      <c r="K176" s="36" t="e">
        <f>Table156[[#This Row],[VIN Assigned Date]]-Table156[[#This Row],[Order Placed Date]]</f>
        <v>#VALUE!</v>
      </c>
      <c r="L176" s="36" t="s">
        <v>285</v>
      </c>
      <c r="M176" s="36" t="e">
        <f>Table156[[#This Row],[Delivered Date]]-Table156[[#This Row],[Order Placed Date]]</f>
        <v>#VALUE!</v>
      </c>
      <c r="N176" s="36"/>
      <c r="O176" s="32" t="s">
        <v>134</v>
      </c>
      <c r="P176" s="32" t="s">
        <v>2953</v>
      </c>
      <c r="Q176" s="32" t="s">
        <v>3911</v>
      </c>
      <c r="R176" s="32" t="s">
        <v>23</v>
      </c>
      <c r="S176" s="32" t="s">
        <v>25</v>
      </c>
      <c r="T176" s="32" t="s">
        <v>26</v>
      </c>
    </row>
    <row r="177" spans="1:20" ht="25.5" x14ac:dyDescent="0.25">
      <c r="A177" s="49" t="s">
        <v>2966</v>
      </c>
      <c r="B177" s="32" t="s">
        <v>793</v>
      </c>
      <c r="C177" s="33">
        <v>43792</v>
      </c>
      <c r="D177" s="37">
        <f ca="1">TODAY()-Table156[Reservation Placed Date]</f>
        <v>1602</v>
      </c>
      <c r="E177" s="34">
        <v>45344</v>
      </c>
      <c r="F177" s="36">
        <f ca="1">TODAY()-Table156[Order Invitation Received Date]</f>
        <v>50</v>
      </c>
      <c r="G177" s="34">
        <v>45344</v>
      </c>
      <c r="H177" s="36">
        <f ca="1">TODAY()-Table156[Order Placed Date]</f>
        <v>50</v>
      </c>
      <c r="I177" s="36"/>
      <c r="J177" s="36" t="s">
        <v>285</v>
      </c>
      <c r="K177" s="36" t="e">
        <f>Table156[[#This Row],[VIN Assigned Date]]-Table156[[#This Row],[Order Placed Date]]</f>
        <v>#VALUE!</v>
      </c>
      <c r="L177" s="36" t="s">
        <v>285</v>
      </c>
      <c r="M177" s="36" t="e">
        <f>Table156[[#This Row],[Delivered Date]]-Table156[[#This Row],[Order Placed Date]]</f>
        <v>#VALUE!</v>
      </c>
      <c r="N177" s="36"/>
      <c r="O177" s="32" t="s">
        <v>134</v>
      </c>
      <c r="P177" s="32" t="s">
        <v>2826</v>
      </c>
      <c r="Q177" s="32" t="s">
        <v>1441</v>
      </c>
      <c r="R177" s="32" t="s">
        <v>43</v>
      </c>
      <c r="S177" s="32" t="s">
        <v>25</v>
      </c>
      <c r="T177" s="32" t="s">
        <v>26</v>
      </c>
    </row>
    <row r="178" spans="1:20" x14ac:dyDescent="0.25">
      <c r="A178" s="49" t="s">
        <v>1585</v>
      </c>
      <c r="B178" s="32" t="s">
        <v>59</v>
      </c>
      <c r="C178" s="33">
        <v>43790</v>
      </c>
      <c r="D178" s="37">
        <f ca="1">TODAY()-Table156[Reservation Placed Date]</f>
        <v>1604</v>
      </c>
      <c r="E178" s="34">
        <v>45276</v>
      </c>
      <c r="F178" s="36">
        <f ca="1">TODAY()-Table156[Order Invitation Received Date]</f>
        <v>118</v>
      </c>
      <c r="G178" s="34">
        <v>45276</v>
      </c>
      <c r="H178" s="36">
        <f ca="1">TODAY()-Table156[Order Placed Date]</f>
        <v>118</v>
      </c>
      <c r="I178" s="36"/>
      <c r="J178" s="36" t="s">
        <v>285</v>
      </c>
      <c r="K178" s="36" t="e">
        <f>Table156[[#This Row],[VIN Assigned Date]]-Table156[[#This Row],[Order Placed Date]]</f>
        <v>#VALUE!</v>
      </c>
      <c r="L178" s="36" t="s">
        <v>285</v>
      </c>
      <c r="M178" s="36" t="e">
        <f>Table156[[#This Row],[Delivered Date]]-Table156[[#This Row],[Order Placed Date]]</f>
        <v>#VALUE!</v>
      </c>
      <c r="N178" s="36"/>
      <c r="O178" s="32" t="s">
        <v>1035</v>
      </c>
      <c r="P178" s="32" t="s">
        <v>1586</v>
      </c>
      <c r="Q178" s="32" t="s">
        <v>1587</v>
      </c>
      <c r="R178" s="32" t="s">
        <v>23</v>
      </c>
      <c r="S178" s="32" t="s">
        <v>25</v>
      </c>
      <c r="T178" s="32" t="s">
        <v>26</v>
      </c>
    </row>
    <row r="179" spans="1:20" x14ac:dyDescent="0.25">
      <c r="A179" s="49" t="s">
        <v>3408</v>
      </c>
      <c r="B179" s="32" t="s">
        <v>92</v>
      </c>
      <c r="C179" s="44">
        <v>43748</v>
      </c>
      <c r="D179" s="45">
        <f ca="1">TODAY()-Table156[Reservation Placed Date]</f>
        <v>1646</v>
      </c>
      <c r="E179" s="34">
        <v>45352</v>
      </c>
      <c r="F179" s="36">
        <f ca="1">TODAY()-Table156[Order Invitation Received Date]</f>
        <v>42</v>
      </c>
      <c r="G179" s="34">
        <v>45352</v>
      </c>
      <c r="H179" s="36">
        <f ca="1">TODAY()-Table156[Order Placed Date]</f>
        <v>42</v>
      </c>
      <c r="I179" s="36"/>
      <c r="J179" s="36" t="s">
        <v>285</v>
      </c>
      <c r="K179" s="36" t="e">
        <f>Table156[[#This Row],[VIN Assigned Date]]-Table156[[#This Row],[Order Placed Date]]</f>
        <v>#VALUE!</v>
      </c>
      <c r="L179" s="36" t="s">
        <v>285</v>
      </c>
      <c r="M179" s="36" t="e">
        <f>Table156[[#This Row],[Delivered Date]]-Table156[[#This Row],[Order Placed Date]]</f>
        <v>#VALUE!</v>
      </c>
      <c r="N179" s="36"/>
      <c r="O179" s="32" t="s">
        <v>21</v>
      </c>
      <c r="P179" s="32" t="s">
        <v>3409</v>
      </c>
      <c r="Q179" s="32" t="s">
        <v>61</v>
      </c>
      <c r="R179" s="32" t="s">
        <v>23</v>
      </c>
      <c r="S179" s="32" t="s">
        <v>25</v>
      </c>
      <c r="T179" s="32" t="s">
        <v>26</v>
      </c>
    </row>
    <row r="180" spans="1:20" x14ac:dyDescent="0.25">
      <c r="A180" s="49" t="s">
        <v>2015</v>
      </c>
      <c r="B180" s="32" t="s">
        <v>106</v>
      </c>
      <c r="C180" s="33">
        <v>43791</v>
      </c>
      <c r="D180" s="37">
        <f ca="1">TODAY()-Table156[Reservation Placed Date]</f>
        <v>1603</v>
      </c>
      <c r="E180" s="34">
        <v>45300</v>
      </c>
      <c r="F180" s="36">
        <f ca="1">TODAY()-Table156[Order Invitation Received Date]</f>
        <v>94</v>
      </c>
      <c r="G180" s="34">
        <v>45301</v>
      </c>
      <c r="H180" s="36">
        <f ca="1">TODAY()-Table156[Order Placed Date]</f>
        <v>93</v>
      </c>
      <c r="I180" s="36"/>
      <c r="J180" s="36" t="s">
        <v>285</v>
      </c>
      <c r="K180" s="36" t="e">
        <f>Table156[[#This Row],[VIN Assigned Date]]-Table156[[#This Row],[Order Placed Date]]</f>
        <v>#VALUE!</v>
      </c>
      <c r="L180" s="36" t="s">
        <v>285</v>
      </c>
      <c r="M180" s="36" t="e">
        <f>Table156[[#This Row],[Delivered Date]]-Table156[[#This Row],[Order Placed Date]]</f>
        <v>#VALUE!</v>
      </c>
      <c r="N180" s="36"/>
      <c r="O180" s="32" t="s">
        <v>593</v>
      </c>
      <c r="P180" s="32" t="s">
        <v>926</v>
      </c>
      <c r="Q180" s="32" t="s">
        <v>513</v>
      </c>
      <c r="R180" s="32" t="s">
        <v>23</v>
      </c>
      <c r="S180" s="32" t="s">
        <v>25</v>
      </c>
      <c r="T180" s="32" t="s">
        <v>26</v>
      </c>
    </row>
    <row r="181" spans="1:20" ht="25.5" x14ac:dyDescent="0.25">
      <c r="A181" s="49" t="s">
        <v>2614</v>
      </c>
      <c r="B181" s="32" t="s">
        <v>69</v>
      </c>
      <c r="C181" s="33">
        <v>43798</v>
      </c>
      <c r="D181" s="37">
        <f ca="1">TODAY()-Table156[Reservation Placed Date]</f>
        <v>1596</v>
      </c>
      <c r="E181" s="34">
        <v>45279</v>
      </c>
      <c r="F181" s="36">
        <f ca="1">TODAY()-Table156[Order Invitation Received Date]</f>
        <v>115</v>
      </c>
      <c r="G181" s="34">
        <v>45289</v>
      </c>
      <c r="H181" s="36">
        <f ca="1">TODAY()-Table156[Order Placed Date]</f>
        <v>105</v>
      </c>
      <c r="I181" s="36"/>
      <c r="J181" s="36" t="s">
        <v>285</v>
      </c>
      <c r="K181" s="36" t="e">
        <f>Table156[[#This Row],[VIN Assigned Date]]-Table156[[#This Row],[Order Placed Date]]</f>
        <v>#VALUE!</v>
      </c>
      <c r="L181" s="36" t="s">
        <v>285</v>
      </c>
      <c r="M181" s="36" t="e">
        <f>Table156[[#This Row],[Delivered Date]]-Table156[[#This Row],[Order Placed Date]]</f>
        <v>#VALUE!</v>
      </c>
      <c r="N181" s="36"/>
      <c r="O181" s="32" t="s">
        <v>427</v>
      </c>
      <c r="P181" s="32" t="s">
        <v>788</v>
      </c>
      <c r="Q181" s="32" t="s">
        <v>2615</v>
      </c>
      <c r="R181" s="32" t="s">
        <v>43</v>
      </c>
      <c r="S181" s="32" t="s">
        <v>25</v>
      </c>
      <c r="T181" s="32" t="s">
        <v>26</v>
      </c>
    </row>
    <row r="182" spans="1:20" x14ac:dyDescent="0.25">
      <c r="A182" s="49" t="s">
        <v>2620</v>
      </c>
      <c r="B182" s="32" t="s">
        <v>59</v>
      </c>
      <c r="C182" s="33">
        <v>43790</v>
      </c>
      <c r="D182" s="37">
        <f ca="1">TODAY()-Table156[Reservation Placed Date]</f>
        <v>1604</v>
      </c>
      <c r="E182" s="34">
        <v>45314</v>
      </c>
      <c r="F182" s="36">
        <f ca="1">TODAY()-Table156[Order Invitation Received Date]</f>
        <v>80</v>
      </c>
      <c r="G182" s="34">
        <v>45317</v>
      </c>
      <c r="H182" s="36">
        <f ca="1">TODAY()-Table156[Order Placed Date]</f>
        <v>77</v>
      </c>
      <c r="I182" s="36"/>
      <c r="J182" s="36" t="s">
        <v>285</v>
      </c>
      <c r="K182" s="36" t="e">
        <f>Table156[[#This Row],[VIN Assigned Date]]-Table156[[#This Row],[Order Placed Date]]</f>
        <v>#VALUE!</v>
      </c>
      <c r="L182" s="36" t="s">
        <v>285</v>
      </c>
      <c r="M182" s="36" t="e">
        <f>Table156[[#This Row],[Delivered Date]]-Table156[[#This Row],[Order Placed Date]]</f>
        <v>#VALUE!</v>
      </c>
      <c r="N182" s="36"/>
      <c r="O182" s="32" t="s">
        <v>134</v>
      </c>
      <c r="P182" s="32" t="s">
        <v>2621</v>
      </c>
      <c r="Q182" s="32" t="s">
        <v>2622</v>
      </c>
      <c r="R182" s="32" t="s">
        <v>23</v>
      </c>
      <c r="S182" s="32" t="s">
        <v>25</v>
      </c>
      <c r="T182" s="46" t="s">
        <v>20</v>
      </c>
    </row>
    <row r="183" spans="1:20" ht="25.5" x14ac:dyDescent="0.25">
      <c r="A183" s="49" t="s">
        <v>3890</v>
      </c>
      <c r="B183" s="32" t="s">
        <v>59</v>
      </c>
      <c r="C183" s="33">
        <v>43790</v>
      </c>
      <c r="D183" s="37">
        <f ca="1">TODAY()-Table156[Reservation Placed Date]</f>
        <v>1604</v>
      </c>
      <c r="E183" s="34">
        <v>45281</v>
      </c>
      <c r="F183" s="36">
        <f ca="1">TODAY()-Table156[Order Invitation Received Date]</f>
        <v>113</v>
      </c>
      <c r="G183" s="34">
        <v>45282</v>
      </c>
      <c r="H183" s="36">
        <f ca="1">TODAY()-Table156[Order Placed Date]</f>
        <v>112</v>
      </c>
      <c r="I183" s="36"/>
      <c r="J183" s="36" t="s">
        <v>285</v>
      </c>
      <c r="K183" s="36" t="e">
        <f>Table156[[#This Row],[VIN Assigned Date]]-Table156[[#This Row],[Order Placed Date]]</f>
        <v>#VALUE!</v>
      </c>
      <c r="L183" s="36" t="s">
        <v>285</v>
      </c>
      <c r="M183" s="36" t="e">
        <f>Table156[[#This Row],[Delivered Date]]-Table156[[#This Row],[Order Placed Date]]</f>
        <v>#VALUE!</v>
      </c>
      <c r="N183" s="36"/>
      <c r="O183" s="32" t="s">
        <v>427</v>
      </c>
      <c r="P183" s="32" t="s">
        <v>3891</v>
      </c>
      <c r="Q183" s="32" t="s">
        <v>469</v>
      </c>
      <c r="R183" s="32" t="s">
        <v>43</v>
      </c>
      <c r="S183" s="32" t="s">
        <v>25</v>
      </c>
      <c r="T183" s="32" t="s">
        <v>26</v>
      </c>
    </row>
    <row r="184" spans="1:20" x14ac:dyDescent="0.25">
      <c r="A184" s="49" t="s">
        <v>2476</v>
      </c>
      <c r="B184" s="32" t="s">
        <v>64</v>
      </c>
      <c r="C184" s="44">
        <v>43778</v>
      </c>
      <c r="D184" s="45">
        <f ca="1">TODAY()-Table156[Reservation Placed Date]</f>
        <v>1616</v>
      </c>
      <c r="E184" s="34">
        <v>45269</v>
      </c>
      <c r="F184" s="36">
        <f ca="1">TODAY()-Table156[Order Invitation Received Date]</f>
        <v>125</v>
      </c>
      <c r="G184" s="34">
        <v>45279</v>
      </c>
      <c r="H184" s="36">
        <f ca="1">TODAY()-Table156[Order Placed Date]</f>
        <v>115</v>
      </c>
      <c r="I184" s="36"/>
      <c r="J184" s="36" t="s">
        <v>285</v>
      </c>
      <c r="K184" s="36" t="e">
        <f>Table156[[#This Row],[VIN Assigned Date]]-Table156[[#This Row],[Order Placed Date]]</f>
        <v>#VALUE!</v>
      </c>
      <c r="L184" s="36" t="s">
        <v>285</v>
      </c>
      <c r="M184" s="36" t="e">
        <f>Table156[[#This Row],[Delivered Date]]-Table156[[#This Row],[Order Placed Date]]</f>
        <v>#VALUE!</v>
      </c>
      <c r="N184" s="36"/>
      <c r="O184" s="32" t="s">
        <v>36</v>
      </c>
      <c r="P184" s="32" t="s">
        <v>2477</v>
      </c>
      <c r="Q184" s="32" t="s">
        <v>2478</v>
      </c>
      <c r="R184" s="32" t="s">
        <v>23</v>
      </c>
      <c r="S184" s="32" t="s">
        <v>25</v>
      </c>
      <c r="T184" s="32" t="s">
        <v>26</v>
      </c>
    </row>
    <row r="185" spans="1:20" x14ac:dyDescent="0.25">
      <c r="A185" s="49" t="s">
        <v>1415</v>
      </c>
      <c r="B185" s="32" t="s">
        <v>19</v>
      </c>
      <c r="C185" s="33">
        <v>43790</v>
      </c>
      <c r="D185" s="37">
        <f ca="1">TODAY()-Table156[Reservation Placed Date]</f>
        <v>1604</v>
      </c>
      <c r="E185" s="34">
        <v>45281</v>
      </c>
      <c r="F185" s="36">
        <f ca="1">TODAY()-Table156[Order Invitation Received Date]</f>
        <v>113</v>
      </c>
      <c r="G185" s="34">
        <v>45281</v>
      </c>
      <c r="H185" s="36">
        <f ca="1">TODAY()-Table156[Order Placed Date]</f>
        <v>113</v>
      </c>
      <c r="I185" s="36"/>
      <c r="J185" s="36" t="s">
        <v>285</v>
      </c>
      <c r="K185" s="36" t="e">
        <f>Table156[[#This Row],[VIN Assigned Date]]-Table156[[#This Row],[Order Placed Date]]</f>
        <v>#VALUE!</v>
      </c>
      <c r="L185" s="36" t="s">
        <v>285</v>
      </c>
      <c r="M185" s="36" t="e">
        <f>Table156[[#This Row],[Delivered Date]]-Table156[[#This Row],[Order Placed Date]]</f>
        <v>#VALUE!</v>
      </c>
      <c r="N185" s="36"/>
      <c r="O185" s="32" t="s">
        <v>180</v>
      </c>
      <c r="P185" s="32" t="s">
        <v>1061</v>
      </c>
      <c r="Q185" s="32" t="s">
        <v>606</v>
      </c>
      <c r="R185" s="32" t="s">
        <v>23</v>
      </c>
      <c r="S185" s="32" t="s">
        <v>25</v>
      </c>
      <c r="T185" s="32" t="s">
        <v>26</v>
      </c>
    </row>
    <row r="186" spans="1:20" ht="25.5" x14ac:dyDescent="0.25">
      <c r="A186" s="49" t="s">
        <v>1407</v>
      </c>
      <c r="B186" s="32" t="s">
        <v>210</v>
      </c>
      <c r="C186" s="44">
        <v>43783</v>
      </c>
      <c r="D186" s="45">
        <f ca="1">TODAY()-Table156[Reservation Placed Date]</f>
        <v>1611</v>
      </c>
      <c r="E186" s="34">
        <v>45286</v>
      </c>
      <c r="F186" s="36">
        <f ca="1">TODAY()-Table156[Order Invitation Received Date]</f>
        <v>108</v>
      </c>
      <c r="G186" s="34">
        <v>45286</v>
      </c>
      <c r="H186" s="36">
        <f ca="1">TODAY()-Table156[Order Placed Date]</f>
        <v>108</v>
      </c>
      <c r="I186" s="36"/>
      <c r="J186" s="36" t="s">
        <v>285</v>
      </c>
      <c r="K186" s="36" t="e">
        <f>Table156[[#This Row],[VIN Assigned Date]]-Table156[[#This Row],[Order Placed Date]]</f>
        <v>#VALUE!</v>
      </c>
      <c r="L186" s="36" t="s">
        <v>285</v>
      </c>
      <c r="M186" s="36" t="e">
        <f>Table156[[#This Row],[Delivered Date]]-Table156[[#This Row],[Order Placed Date]]</f>
        <v>#VALUE!</v>
      </c>
      <c r="N186" s="36"/>
      <c r="O186" s="32" t="s">
        <v>1289</v>
      </c>
      <c r="P186" s="32" t="s">
        <v>7</v>
      </c>
      <c r="Q186" s="32" t="s">
        <v>127</v>
      </c>
      <c r="R186" s="32" t="s">
        <v>43</v>
      </c>
      <c r="S186" s="32" t="s">
        <v>25</v>
      </c>
      <c r="T186" s="32" t="s">
        <v>26</v>
      </c>
    </row>
    <row r="187" spans="1:20" ht="25.5" x14ac:dyDescent="0.25">
      <c r="A187" s="49" t="s">
        <v>1760</v>
      </c>
      <c r="B187" s="32" t="s">
        <v>1761</v>
      </c>
      <c r="C187" s="33">
        <v>43797</v>
      </c>
      <c r="D187" s="37">
        <f ca="1">TODAY()-Table156[Reservation Placed Date]</f>
        <v>1597</v>
      </c>
      <c r="E187" s="34">
        <v>45260</v>
      </c>
      <c r="F187" s="36">
        <f ca="1">TODAY()-Table156[Order Invitation Received Date]</f>
        <v>134</v>
      </c>
      <c r="G187" s="34">
        <v>45274</v>
      </c>
      <c r="H187" s="36">
        <f ca="1">TODAY()-Table156[Order Placed Date]</f>
        <v>120</v>
      </c>
      <c r="I187" s="36"/>
      <c r="J187" s="36" t="s">
        <v>285</v>
      </c>
      <c r="K187" s="36" t="e">
        <f>Table156[[#This Row],[VIN Assigned Date]]-Table156[[#This Row],[Order Placed Date]]</f>
        <v>#VALUE!</v>
      </c>
      <c r="L187" s="36" t="s">
        <v>285</v>
      </c>
      <c r="M187" s="36" t="e">
        <f>Table156[[#This Row],[Delivered Date]]-Table156[[#This Row],[Order Placed Date]]</f>
        <v>#VALUE!</v>
      </c>
      <c r="N187" s="36"/>
      <c r="O187" s="32" t="s">
        <v>418</v>
      </c>
      <c r="P187" s="32" t="s">
        <v>1762</v>
      </c>
      <c r="Q187" s="32" t="s">
        <v>42</v>
      </c>
      <c r="R187" s="32" t="s">
        <v>43</v>
      </c>
      <c r="S187" s="32" t="s">
        <v>25</v>
      </c>
      <c r="T187" s="32" t="s">
        <v>26</v>
      </c>
    </row>
    <row r="188" spans="1:20" x14ac:dyDescent="0.25">
      <c r="A188" s="49" t="s">
        <v>1295</v>
      </c>
      <c r="B188" s="32" t="s">
        <v>29</v>
      </c>
      <c r="C188" s="33">
        <v>43791</v>
      </c>
      <c r="D188" s="37">
        <f ca="1">TODAY()-Table156[Reservation Placed Date]</f>
        <v>1603</v>
      </c>
      <c r="E188" s="34">
        <v>45279</v>
      </c>
      <c r="F188" s="36">
        <f ca="1">TODAY()-Table156[Order Invitation Received Date]</f>
        <v>115</v>
      </c>
      <c r="G188" s="34">
        <v>45279</v>
      </c>
      <c r="H188" s="36">
        <f ca="1">TODAY()-Table156[Order Placed Date]</f>
        <v>115</v>
      </c>
      <c r="I188" s="36"/>
      <c r="J188" s="36" t="s">
        <v>285</v>
      </c>
      <c r="K188" s="36" t="e">
        <f>Table156[[#This Row],[VIN Assigned Date]]-Table156[[#This Row],[Order Placed Date]]</f>
        <v>#VALUE!</v>
      </c>
      <c r="L188" s="36" t="s">
        <v>285</v>
      </c>
      <c r="M188" s="36" t="e">
        <f>Table156[[#This Row],[Delivered Date]]-Table156[[#This Row],[Order Placed Date]]</f>
        <v>#VALUE!</v>
      </c>
      <c r="N188" s="36"/>
      <c r="O188" s="32" t="s">
        <v>30</v>
      </c>
      <c r="P188" s="32" t="s">
        <v>41</v>
      </c>
      <c r="Q188" s="32" t="s">
        <v>552</v>
      </c>
      <c r="R188" s="32" t="s">
        <v>23</v>
      </c>
      <c r="S188" s="32" t="s">
        <v>25</v>
      </c>
      <c r="T188" s="32" t="s">
        <v>26</v>
      </c>
    </row>
    <row r="189" spans="1:20" ht="25.5" x14ac:dyDescent="0.25">
      <c r="A189" s="49" t="s">
        <v>72</v>
      </c>
      <c r="B189" s="32" t="s">
        <v>29</v>
      </c>
      <c r="C189" s="33">
        <v>43788</v>
      </c>
      <c r="D189" s="37">
        <f ca="1">TODAY()-Table156[Reservation Placed Date]</f>
        <v>1606</v>
      </c>
      <c r="E189" s="34">
        <v>45268</v>
      </c>
      <c r="F189" s="36">
        <f ca="1">TODAY()-Table156[Order Invitation Received Date]</f>
        <v>126</v>
      </c>
      <c r="G189" s="34">
        <v>45268</v>
      </c>
      <c r="H189" s="36">
        <f ca="1">TODAY()-Table156[Order Placed Date]</f>
        <v>126</v>
      </c>
      <c r="I189" s="36"/>
      <c r="J189" s="36" t="s">
        <v>285</v>
      </c>
      <c r="K189" s="36" t="e">
        <f>Table156[[#This Row],[VIN Assigned Date]]-Table156[[#This Row],[Order Placed Date]]</f>
        <v>#VALUE!</v>
      </c>
      <c r="L189" s="36" t="s">
        <v>285</v>
      </c>
      <c r="M189" s="36" t="e">
        <f>Table156[[#This Row],[Delivered Date]]-Table156[[#This Row],[Order Placed Date]]</f>
        <v>#VALUE!</v>
      </c>
      <c r="N189" s="36"/>
      <c r="O189" s="32" t="s">
        <v>30</v>
      </c>
      <c r="P189" s="32" t="s">
        <v>73</v>
      </c>
      <c r="Q189" s="32" t="s">
        <v>66</v>
      </c>
      <c r="R189" s="32" t="s">
        <v>43</v>
      </c>
      <c r="S189" s="32" t="s">
        <v>25</v>
      </c>
      <c r="T189" s="32" t="s">
        <v>26</v>
      </c>
    </row>
    <row r="190" spans="1:20" x14ac:dyDescent="0.25">
      <c r="A190" s="49" t="s">
        <v>804</v>
      </c>
      <c r="B190" s="32" t="s">
        <v>19</v>
      </c>
      <c r="C190" s="44">
        <v>45281</v>
      </c>
      <c r="D190" s="45">
        <f ca="1">TODAY()-Table156[Reservation Placed Date]</f>
        <v>113</v>
      </c>
      <c r="E190" s="34">
        <v>45281</v>
      </c>
      <c r="F190" s="36">
        <f ca="1">TODAY()-Table156[Order Invitation Received Date]</f>
        <v>113</v>
      </c>
      <c r="G190" s="34">
        <v>45281</v>
      </c>
      <c r="H190" s="36">
        <f ca="1">TODAY()-Table156[Order Placed Date]</f>
        <v>113</v>
      </c>
      <c r="I190" s="36"/>
      <c r="J190" s="36" t="s">
        <v>285</v>
      </c>
      <c r="K190" s="36" t="e">
        <f>Table156[[#This Row],[VIN Assigned Date]]-Table156[[#This Row],[Order Placed Date]]</f>
        <v>#VALUE!</v>
      </c>
      <c r="L190" s="36" t="s">
        <v>285</v>
      </c>
      <c r="M190" s="36" t="e">
        <f>Table156[[#This Row],[Delivered Date]]-Table156[[#This Row],[Order Placed Date]]</f>
        <v>#VALUE!</v>
      </c>
      <c r="N190" s="36"/>
      <c r="O190" s="32" t="s">
        <v>36</v>
      </c>
      <c r="P190" s="32" t="s">
        <v>805</v>
      </c>
      <c r="Q190" s="32" t="s">
        <v>174</v>
      </c>
      <c r="R190" s="32" t="s">
        <v>23</v>
      </c>
      <c r="S190" s="32" t="s">
        <v>25</v>
      </c>
      <c r="T190" s="32" t="s">
        <v>26</v>
      </c>
    </row>
    <row r="191" spans="1:20" x14ac:dyDescent="0.25">
      <c r="A191" s="49" t="s">
        <v>1876</v>
      </c>
      <c r="B191" s="32" t="s">
        <v>59</v>
      </c>
      <c r="C191" s="33">
        <v>43790</v>
      </c>
      <c r="D191" s="37">
        <f ca="1">TODAY()-Table156[Reservation Placed Date]</f>
        <v>1604</v>
      </c>
      <c r="E191" s="34">
        <v>45281</v>
      </c>
      <c r="F191" s="36">
        <f ca="1">TODAY()-Table156[Order Invitation Received Date]</f>
        <v>113</v>
      </c>
      <c r="G191" s="34">
        <v>45281</v>
      </c>
      <c r="H191" s="36">
        <f ca="1">TODAY()-Table156[Order Placed Date]</f>
        <v>113</v>
      </c>
      <c r="I191" s="36"/>
      <c r="J191" s="36" t="s">
        <v>285</v>
      </c>
      <c r="K191" s="36" t="e">
        <f>Table156[[#This Row],[VIN Assigned Date]]-Table156[[#This Row],[Order Placed Date]]</f>
        <v>#VALUE!</v>
      </c>
      <c r="L191" s="36" t="s">
        <v>285</v>
      </c>
      <c r="M191" s="36" t="e">
        <f>Table156[[#This Row],[Delivered Date]]-Table156[[#This Row],[Order Placed Date]]</f>
        <v>#VALUE!</v>
      </c>
      <c r="N191" s="36"/>
      <c r="O191" s="32" t="s">
        <v>36</v>
      </c>
      <c r="P191" s="32" t="s">
        <v>285</v>
      </c>
      <c r="Q191" s="32" t="s">
        <v>513</v>
      </c>
      <c r="R191" s="32" t="s">
        <v>23</v>
      </c>
      <c r="S191" s="32" t="s">
        <v>25</v>
      </c>
      <c r="T191" s="32" t="s">
        <v>26</v>
      </c>
    </row>
    <row r="192" spans="1:20" x14ac:dyDescent="0.25">
      <c r="A192" s="49" t="s">
        <v>659</v>
      </c>
      <c r="B192" s="32" t="s">
        <v>29</v>
      </c>
      <c r="C192" s="33">
        <v>43791</v>
      </c>
      <c r="D192" s="37">
        <f ca="1">TODAY()-Table156[Reservation Placed Date]</f>
        <v>1603</v>
      </c>
      <c r="E192" s="34">
        <v>45279</v>
      </c>
      <c r="F192" s="36">
        <f ca="1">TODAY()-Table156[Order Invitation Received Date]</f>
        <v>115</v>
      </c>
      <c r="G192" s="34">
        <v>45279</v>
      </c>
      <c r="H192" s="36">
        <f ca="1">TODAY()-Table156[Order Placed Date]</f>
        <v>115</v>
      </c>
      <c r="I192" s="36"/>
      <c r="J192" s="36" t="s">
        <v>285</v>
      </c>
      <c r="K192" s="36" t="e">
        <f>Table156[[#This Row],[VIN Assigned Date]]-Table156[[#This Row],[Order Placed Date]]</f>
        <v>#VALUE!</v>
      </c>
      <c r="L192" s="36" t="s">
        <v>285</v>
      </c>
      <c r="M192" s="36" t="e">
        <f>Table156[[#This Row],[Delivered Date]]-Table156[[#This Row],[Order Placed Date]]</f>
        <v>#VALUE!</v>
      </c>
      <c r="N192" s="36"/>
      <c r="O192" s="32" t="s">
        <v>660</v>
      </c>
      <c r="P192" s="32" t="s">
        <v>661</v>
      </c>
      <c r="Q192" s="32" t="s">
        <v>662</v>
      </c>
      <c r="R192" s="32" t="s">
        <v>23</v>
      </c>
      <c r="S192" s="32" t="s">
        <v>25</v>
      </c>
      <c r="T192" s="32" t="s">
        <v>26</v>
      </c>
    </row>
    <row r="193" spans="1:20" x14ac:dyDescent="0.25">
      <c r="A193" s="68" t="s">
        <v>659</v>
      </c>
      <c r="B193" s="70" t="s">
        <v>3461</v>
      </c>
      <c r="C193" s="71">
        <v>43790</v>
      </c>
      <c r="D193" s="75">
        <f ca="1">TODAY()-Table156[Reservation Placed Date]</f>
        <v>1604</v>
      </c>
      <c r="E193" s="69" t="s">
        <v>127</v>
      </c>
      <c r="F193" s="74" t="e">
        <f ca="1">TODAY()-Table156[Order Invitation Received Date]</f>
        <v>#VALUE!</v>
      </c>
      <c r="G193" s="73">
        <v>45279</v>
      </c>
      <c r="H193" s="74">
        <f ca="1">TODAY()-Table156[Order Placed Date]</f>
        <v>115</v>
      </c>
      <c r="I193" s="62" t="s">
        <v>4120</v>
      </c>
      <c r="J193" s="63">
        <v>45365</v>
      </c>
      <c r="K193" s="76">
        <f>Table156[[#This Row],[VIN Assigned Date]]-Table156[[#This Row],[Order Placed Date]]</f>
        <v>86</v>
      </c>
      <c r="L193" s="63">
        <v>45392</v>
      </c>
      <c r="M193" s="74">
        <f>Table156[[#This Row],[Delivered Date]]-Table156[[#This Row],[Order Placed Date]]</f>
        <v>113</v>
      </c>
      <c r="N193" s="74"/>
      <c r="O193" s="70" t="s">
        <v>660</v>
      </c>
      <c r="P193" s="70" t="s">
        <v>4251</v>
      </c>
      <c r="Q193" s="67" t="s">
        <v>32</v>
      </c>
      <c r="R193" s="70" t="s">
        <v>23</v>
      </c>
      <c r="S193" s="70" t="s">
        <v>25</v>
      </c>
      <c r="T193" s="70" t="s">
        <v>26</v>
      </c>
    </row>
    <row r="194" spans="1:20" ht="25.5" x14ac:dyDescent="0.25">
      <c r="A194" s="49" t="s">
        <v>130</v>
      </c>
      <c r="B194" s="32" t="s">
        <v>95</v>
      </c>
      <c r="C194" s="33">
        <v>43790</v>
      </c>
      <c r="D194" s="37">
        <f ca="1">TODAY()-Table156[Reservation Placed Date]</f>
        <v>1604</v>
      </c>
      <c r="E194" s="34">
        <v>45268</v>
      </c>
      <c r="F194" s="36">
        <f ca="1">TODAY()-Table156[Order Invitation Received Date]</f>
        <v>126</v>
      </c>
      <c r="G194" s="34">
        <v>45268</v>
      </c>
      <c r="H194" s="36">
        <f ca="1">TODAY()-Table156[Order Placed Date]</f>
        <v>126</v>
      </c>
      <c r="I194" s="36"/>
      <c r="J194" s="36" t="s">
        <v>285</v>
      </c>
      <c r="K194" s="36" t="e">
        <f>Table156[[#This Row],[VIN Assigned Date]]-Table156[[#This Row],[Order Placed Date]]</f>
        <v>#VALUE!</v>
      </c>
      <c r="L194" s="36" t="s">
        <v>285</v>
      </c>
      <c r="M194" s="36" t="e">
        <f>Table156[[#This Row],[Delivered Date]]-Table156[[#This Row],[Order Placed Date]]</f>
        <v>#VALUE!</v>
      </c>
      <c r="N194" s="36"/>
      <c r="O194" s="32" t="s">
        <v>30</v>
      </c>
      <c r="P194" s="32" t="s">
        <v>131</v>
      </c>
      <c r="Q194" s="32" t="s">
        <v>66</v>
      </c>
      <c r="R194" s="32" t="s">
        <v>43</v>
      </c>
      <c r="S194" s="32" t="s">
        <v>25</v>
      </c>
      <c r="T194" s="32" t="s">
        <v>26</v>
      </c>
    </row>
    <row r="195" spans="1:20" ht="25.5" x14ac:dyDescent="0.25">
      <c r="A195" s="68" t="s">
        <v>130</v>
      </c>
      <c r="B195" s="70" t="s">
        <v>3495</v>
      </c>
      <c r="C195" s="71">
        <v>43790</v>
      </c>
      <c r="D195" s="75">
        <f ca="1">TODAY()-Table156[Reservation Placed Date]</f>
        <v>1604</v>
      </c>
      <c r="E195" s="69" t="s">
        <v>127</v>
      </c>
      <c r="F195" s="74" t="e">
        <f ca="1">TODAY()-Table156[Order Invitation Received Date]</f>
        <v>#VALUE!</v>
      </c>
      <c r="G195" s="73">
        <v>45268</v>
      </c>
      <c r="H195" s="74">
        <f ca="1">TODAY()-Table156[Order Placed Date]</f>
        <v>126</v>
      </c>
      <c r="I195" s="62" t="s">
        <v>3697</v>
      </c>
      <c r="J195" s="63">
        <v>45361</v>
      </c>
      <c r="K195" s="76">
        <f>Table156[[#This Row],[VIN Assigned Date]]-Table156[[#This Row],[Order Placed Date]]</f>
        <v>93</v>
      </c>
      <c r="L195" s="63">
        <v>45367</v>
      </c>
      <c r="M195" s="74">
        <f>Table156[[#This Row],[Delivered Date]]-Table156[[#This Row],[Order Placed Date]]</f>
        <v>99</v>
      </c>
      <c r="N195" s="74"/>
      <c r="O195" s="70" t="s">
        <v>30</v>
      </c>
      <c r="P195" s="70" t="s">
        <v>2263</v>
      </c>
      <c r="Q195" s="67" t="s">
        <v>32</v>
      </c>
      <c r="R195" s="70" t="s">
        <v>43</v>
      </c>
      <c r="S195" s="70" t="s">
        <v>25</v>
      </c>
      <c r="T195" s="70" t="s">
        <v>26</v>
      </c>
    </row>
    <row r="196" spans="1:20" x14ac:dyDescent="0.25">
      <c r="A196" s="49" t="s">
        <v>508</v>
      </c>
      <c r="B196" s="32" t="s">
        <v>29</v>
      </c>
      <c r="C196" s="33">
        <v>43790</v>
      </c>
      <c r="D196" s="37">
        <f ca="1">TODAY()-Table156[Reservation Placed Date]</f>
        <v>1604</v>
      </c>
      <c r="E196" s="34">
        <v>45275</v>
      </c>
      <c r="F196" s="36">
        <f ca="1">TODAY()-Table156[Order Invitation Received Date]</f>
        <v>119</v>
      </c>
      <c r="G196" s="34">
        <v>45276</v>
      </c>
      <c r="H196" s="36">
        <f ca="1">TODAY()-Table156[Order Placed Date]</f>
        <v>118</v>
      </c>
      <c r="I196" s="36"/>
      <c r="J196" s="36" t="s">
        <v>285</v>
      </c>
      <c r="K196" s="36" t="e">
        <f>Table156[[#This Row],[VIN Assigned Date]]-Table156[[#This Row],[Order Placed Date]]</f>
        <v>#VALUE!</v>
      </c>
      <c r="L196" s="36" t="s">
        <v>285</v>
      </c>
      <c r="M196" s="36" t="e">
        <f>Table156[[#This Row],[Delivered Date]]-Table156[[#This Row],[Order Placed Date]]</f>
        <v>#VALUE!</v>
      </c>
      <c r="N196" s="36"/>
      <c r="O196" s="32" t="s">
        <v>482</v>
      </c>
      <c r="P196" s="32" t="s">
        <v>509</v>
      </c>
      <c r="Q196" s="32" t="s">
        <v>82</v>
      </c>
      <c r="R196" s="32" t="s">
        <v>23</v>
      </c>
      <c r="S196" s="32" t="s">
        <v>25</v>
      </c>
      <c r="T196" s="32" t="s">
        <v>26</v>
      </c>
    </row>
    <row r="197" spans="1:20" ht="25.5" x14ac:dyDescent="0.25">
      <c r="A197" s="49" t="s">
        <v>2918</v>
      </c>
      <c r="B197" s="32" t="s">
        <v>29</v>
      </c>
      <c r="C197" s="44">
        <v>43770</v>
      </c>
      <c r="D197" s="45">
        <f ca="1">TODAY()-Table156[Reservation Placed Date]</f>
        <v>1624</v>
      </c>
      <c r="E197" s="34">
        <v>45268</v>
      </c>
      <c r="F197" s="36">
        <f ca="1">TODAY()-Table156[Order Invitation Received Date]</f>
        <v>126</v>
      </c>
      <c r="G197" s="34">
        <v>45268</v>
      </c>
      <c r="H197" s="36">
        <f ca="1">TODAY()-Table156[Order Placed Date]</f>
        <v>126</v>
      </c>
      <c r="I197" s="36"/>
      <c r="J197" s="36" t="s">
        <v>285</v>
      </c>
      <c r="K197" s="36" t="e">
        <f>Table156[[#This Row],[VIN Assigned Date]]-Table156[[#This Row],[Order Placed Date]]</f>
        <v>#VALUE!</v>
      </c>
      <c r="L197" s="36" t="s">
        <v>285</v>
      </c>
      <c r="M197" s="36" t="e">
        <f>Table156[[#This Row],[Delivered Date]]-Table156[[#This Row],[Order Placed Date]]</f>
        <v>#VALUE!</v>
      </c>
      <c r="N197" s="36"/>
      <c r="O197" s="32" t="s">
        <v>36</v>
      </c>
      <c r="P197" s="32" t="s">
        <v>2919</v>
      </c>
      <c r="Q197" s="32" t="s">
        <v>2920</v>
      </c>
      <c r="R197" s="32" t="s">
        <v>43</v>
      </c>
      <c r="S197" s="32" t="s">
        <v>25</v>
      </c>
      <c r="T197" s="32" t="s">
        <v>26</v>
      </c>
    </row>
    <row r="198" spans="1:20" ht="25.5" x14ac:dyDescent="0.25">
      <c r="A198" s="49" t="s">
        <v>3328</v>
      </c>
      <c r="B198" s="32" t="s">
        <v>3313</v>
      </c>
      <c r="C198" s="33">
        <v>43793</v>
      </c>
      <c r="D198" s="37">
        <f ca="1">TODAY()-Table156[Reservation Placed Date]</f>
        <v>1601</v>
      </c>
      <c r="E198" s="34">
        <v>45365</v>
      </c>
      <c r="F198" s="36">
        <f ca="1">TODAY()-Table156[Order Invitation Received Date]</f>
        <v>29</v>
      </c>
      <c r="G198" s="34">
        <v>45336</v>
      </c>
      <c r="H198" s="36">
        <f ca="1">TODAY()-Table156[Order Placed Date]</f>
        <v>58</v>
      </c>
      <c r="I198" s="36"/>
      <c r="J198" s="36" t="s">
        <v>285</v>
      </c>
      <c r="K198" s="36" t="e">
        <f>Table156[[#This Row],[VIN Assigned Date]]-Table156[[#This Row],[Order Placed Date]]</f>
        <v>#VALUE!</v>
      </c>
      <c r="L198" s="36" t="s">
        <v>285</v>
      </c>
      <c r="M198" s="36" t="e">
        <f>Table156[[#This Row],[Delivered Date]]-Table156[[#This Row],[Order Placed Date]]</f>
        <v>#VALUE!</v>
      </c>
      <c r="N198" s="36"/>
      <c r="O198" s="32" t="s">
        <v>1073</v>
      </c>
      <c r="P198" s="32" t="s">
        <v>910</v>
      </c>
      <c r="Q198" s="32" t="s">
        <v>1441</v>
      </c>
      <c r="R198" s="32" t="s">
        <v>43</v>
      </c>
      <c r="S198" s="32" t="s">
        <v>25</v>
      </c>
      <c r="T198" s="32" t="s">
        <v>26</v>
      </c>
    </row>
    <row r="199" spans="1:20" ht="25.5" x14ac:dyDescent="0.25">
      <c r="A199" s="49" t="s">
        <v>3328</v>
      </c>
      <c r="B199" s="32" t="s">
        <v>3313</v>
      </c>
      <c r="C199" s="33">
        <v>43793</v>
      </c>
      <c r="D199" s="37">
        <f ca="1">TODAY()-Table156[Reservation Placed Date]</f>
        <v>1601</v>
      </c>
      <c r="E199" s="34">
        <v>45365</v>
      </c>
      <c r="F199" s="36">
        <f ca="1">TODAY()-Table156[Order Invitation Received Date]</f>
        <v>29</v>
      </c>
      <c r="G199" s="34">
        <v>45365</v>
      </c>
      <c r="H199" s="36">
        <f ca="1">TODAY()-Table156[Order Placed Date]</f>
        <v>29</v>
      </c>
      <c r="I199" s="36"/>
      <c r="J199" s="36" t="s">
        <v>285</v>
      </c>
      <c r="K199" s="36" t="e">
        <f>Table156[[#This Row],[VIN Assigned Date]]-Table156[[#This Row],[Order Placed Date]]</f>
        <v>#VALUE!</v>
      </c>
      <c r="L199" s="36" t="s">
        <v>285</v>
      </c>
      <c r="M199" s="36" t="e">
        <f>Table156[[#This Row],[Delivered Date]]-Table156[[#This Row],[Order Placed Date]]</f>
        <v>#VALUE!</v>
      </c>
      <c r="N199" s="36"/>
      <c r="O199" s="32" t="s">
        <v>1073</v>
      </c>
      <c r="P199" s="32" t="s">
        <v>3329</v>
      </c>
      <c r="Q199" s="32" t="s">
        <v>1441</v>
      </c>
      <c r="R199" s="32" t="s">
        <v>43</v>
      </c>
      <c r="S199" s="32" t="s">
        <v>25</v>
      </c>
      <c r="T199" s="32" t="s">
        <v>26</v>
      </c>
    </row>
    <row r="200" spans="1:20" ht="25.5" x14ac:dyDescent="0.25">
      <c r="A200" s="49" t="s">
        <v>3322</v>
      </c>
      <c r="B200" s="32" t="s">
        <v>64</v>
      </c>
      <c r="C200" s="33">
        <v>43790</v>
      </c>
      <c r="D200" s="37">
        <f ca="1">TODAY()-Table156[Reservation Placed Date]</f>
        <v>1604</v>
      </c>
      <c r="E200" s="34">
        <v>45268</v>
      </c>
      <c r="F200" s="36">
        <f ca="1">TODAY()-Table156[Order Invitation Received Date]</f>
        <v>126</v>
      </c>
      <c r="G200" s="34">
        <v>45268</v>
      </c>
      <c r="H200" s="36">
        <f ca="1">TODAY()-Table156[Order Placed Date]</f>
        <v>126</v>
      </c>
      <c r="I200" s="36"/>
      <c r="J200" s="36" t="s">
        <v>285</v>
      </c>
      <c r="K200" s="36" t="e">
        <f>Table156[[#This Row],[VIN Assigned Date]]-Table156[[#This Row],[Order Placed Date]]</f>
        <v>#VALUE!</v>
      </c>
      <c r="L200" s="36" t="s">
        <v>285</v>
      </c>
      <c r="M200" s="36" t="e">
        <f>Table156[[#This Row],[Delivered Date]]-Table156[[#This Row],[Order Placed Date]]</f>
        <v>#VALUE!</v>
      </c>
      <c r="N200" s="36"/>
      <c r="O200" s="32" t="s">
        <v>36</v>
      </c>
      <c r="P200" s="32" t="s">
        <v>3053</v>
      </c>
      <c r="Q200" s="40">
        <v>45352</v>
      </c>
      <c r="R200" s="32" t="s">
        <v>43</v>
      </c>
      <c r="S200" s="32" t="s">
        <v>25</v>
      </c>
      <c r="T200" s="32" t="s">
        <v>26</v>
      </c>
    </row>
    <row r="201" spans="1:20" x14ac:dyDescent="0.25">
      <c r="A201" s="49" t="s">
        <v>3972</v>
      </c>
      <c r="B201" s="32" t="s">
        <v>3927</v>
      </c>
      <c r="C201" s="33">
        <v>43793</v>
      </c>
      <c r="D201" s="37">
        <f ca="1">TODAY()-Table156[Reservation Placed Date]</f>
        <v>1601</v>
      </c>
      <c r="E201" s="34">
        <v>45384</v>
      </c>
      <c r="F201" s="36">
        <f ca="1">TODAY()-Table156[Order Invitation Received Date]</f>
        <v>10</v>
      </c>
      <c r="G201" s="34">
        <v>45384</v>
      </c>
      <c r="H201" s="36">
        <f ca="1">TODAY()-Table156[Order Placed Date]</f>
        <v>10</v>
      </c>
      <c r="I201" s="36"/>
      <c r="J201" s="36" t="s">
        <v>285</v>
      </c>
      <c r="K201" s="36" t="e">
        <f>Table156[[#This Row],[VIN Assigned Date]]-Table156[[#This Row],[Order Placed Date]]</f>
        <v>#VALUE!</v>
      </c>
      <c r="L201" s="36" t="s">
        <v>285</v>
      </c>
      <c r="M201" s="36" t="e">
        <f>Table156[[#This Row],[Delivered Date]]-Table156[[#This Row],[Order Placed Date]]</f>
        <v>#VALUE!</v>
      </c>
      <c r="N201" s="36"/>
      <c r="O201" s="32" t="s">
        <v>593</v>
      </c>
      <c r="P201" s="32" t="s">
        <v>3973</v>
      </c>
      <c r="Q201" s="32" t="s">
        <v>3942</v>
      </c>
      <c r="R201" s="32" t="s">
        <v>23</v>
      </c>
      <c r="S201" s="32" t="s">
        <v>25</v>
      </c>
      <c r="T201" s="32" t="s">
        <v>26</v>
      </c>
    </row>
    <row r="202" spans="1:20" ht="25.5" x14ac:dyDescent="0.25">
      <c r="A202" s="49" t="s">
        <v>596</v>
      </c>
      <c r="B202" s="32" t="s">
        <v>29</v>
      </c>
      <c r="C202" s="33">
        <v>44887</v>
      </c>
      <c r="D202" s="37">
        <f ca="1">TODAY()-Table156[Reservation Placed Date]</f>
        <v>507</v>
      </c>
      <c r="E202" s="47">
        <v>36892</v>
      </c>
      <c r="F202" s="48">
        <f ca="1">TODAY()-Table156[Order Invitation Received Date]</f>
        <v>8502</v>
      </c>
      <c r="G202" s="34">
        <v>45279</v>
      </c>
      <c r="H202" s="36">
        <f ca="1">TODAY()-Table156[Order Placed Date]</f>
        <v>115</v>
      </c>
      <c r="I202" s="36"/>
      <c r="J202" s="36" t="s">
        <v>285</v>
      </c>
      <c r="K202" s="36" t="e">
        <f>Table156[[#This Row],[VIN Assigned Date]]-Table156[[#This Row],[Order Placed Date]]</f>
        <v>#VALUE!</v>
      </c>
      <c r="L202" s="36" t="s">
        <v>285</v>
      </c>
      <c r="M202" s="36" t="e">
        <f>Table156[[#This Row],[Delivered Date]]-Table156[[#This Row],[Order Placed Date]]</f>
        <v>#VALUE!</v>
      </c>
      <c r="N202" s="36"/>
      <c r="O202" s="32" t="s">
        <v>597</v>
      </c>
      <c r="P202" s="32" t="s">
        <v>598</v>
      </c>
      <c r="Q202" s="32" t="s">
        <v>599</v>
      </c>
      <c r="R202" s="32" t="s">
        <v>43</v>
      </c>
      <c r="S202" s="32" t="s">
        <v>25</v>
      </c>
      <c r="T202" s="32" t="s">
        <v>26</v>
      </c>
    </row>
    <row r="203" spans="1:20" ht="25.5" x14ac:dyDescent="0.25">
      <c r="A203" s="49" t="s">
        <v>907</v>
      </c>
      <c r="B203" s="32" t="s">
        <v>19</v>
      </c>
      <c r="C203" s="33">
        <v>43790</v>
      </c>
      <c r="D203" s="37">
        <f ca="1">TODAY()-Table156[Reservation Placed Date]</f>
        <v>1604</v>
      </c>
      <c r="E203" s="34">
        <v>45279</v>
      </c>
      <c r="F203" s="36">
        <f ca="1">TODAY()-Table156[Order Invitation Received Date]</f>
        <v>115</v>
      </c>
      <c r="G203" s="34">
        <v>45279</v>
      </c>
      <c r="H203" s="36">
        <f ca="1">TODAY()-Table156[Order Placed Date]</f>
        <v>115</v>
      </c>
      <c r="I203" s="36"/>
      <c r="J203" s="36" t="s">
        <v>285</v>
      </c>
      <c r="K203" s="36" t="e">
        <f>Table156[[#This Row],[VIN Assigned Date]]-Table156[[#This Row],[Order Placed Date]]</f>
        <v>#VALUE!</v>
      </c>
      <c r="L203" s="36" t="s">
        <v>285</v>
      </c>
      <c r="M203" s="36" t="e">
        <f>Table156[[#This Row],[Delivered Date]]-Table156[[#This Row],[Order Placed Date]]</f>
        <v>#VALUE!</v>
      </c>
      <c r="N203" s="36"/>
      <c r="O203" s="32" t="s">
        <v>410</v>
      </c>
      <c r="P203" s="32" t="s">
        <v>516</v>
      </c>
      <c r="Q203" s="40">
        <v>45352</v>
      </c>
      <c r="R203" s="32" t="s">
        <v>43</v>
      </c>
      <c r="S203" s="32" t="s">
        <v>25</v>
      </c>
      <c r="T203" s="32" t="s">
        <v>26</v>
      </c>
    </row>
    <row r="204" spans="1:20" x14ac:dyDescent="0.25">
      <c r="A204" s="49" t="s">
        <v>3435</v>
      </c>
      <c r="B204" s="32" t="s">
        <v>3356</v>
      </c>
      <c r="C204" s="33">
        <v>43791</v>
      </c>
      <c r="D204" s="37">
        <f ca="1">TODAY()-Table156[Reservation Placed Date]</f>
        <v>1603</v>
      </c>
      <c r="E204" s="34">
        <v>45369</v>
      </c>
      <c r="F204" s="36">
        <f ca="1">TODAY()-Table156[Order Invitation Received Date]</f>
        <v>25</v>
      </c>
      <c r="G204" s="34">
        <v>45369</v>
      </c>
      <c r="H204" s="36">
        <f ca="1">TODAY()-Table156[Order Placed Date]</f>
        <v>25</v>
      </c>
      <c r="I204" s="36"/>
      <c r="J204" s="36" t="s">
        <v>285</v>
      </c>
      <c r="K204" s="36" t="e">
        <f>Table156[[#This Row],[VIN Assigned Date]]-Table156[[#This Row],[Order Placed Date]]</f>
        <v>#VALUE!</v>
      </c>
      <c r="L204" s="36" t="s">
        <v>285</v>
      </c>
      <c r="M204" s="36" t="e">
        <f>Table156[[#This Row],[Delivered Date]]-Table156[[#This Row],[Order Placed Date]]</f>
        <v>#VALUE!</v>
      </c>
      <c r="N204" s="36"/>
      <c r="O204" s="32" t="s">
        <v>36</v>
      </c>
      <c r="P204" s="32" t="s">
        <v>146</v>
      </c>
      <c r="Q204" s="32" t="s">
        <v>3298</v>
      </c>
      <c r="R204" s="32" t="s">
        <v>23</v>
      </c>
      <c r="S204" s="32" t="s">
        <v>25</v>
      </c>
      <c r="T204" s="32" t="s">
        <v>26</v>
      </c>
    </row>
    <row r="205" spans="1:20" ht="25.5" x14ac:dyDescent="0.25">
      <c r="A205" s="49" t="s">
        <v>545</v>
      </c>
      <c r="B205" s="32" t="s">
        <v>46</v>
      </c>
      <c r="C205" s="33">
        <v>43790</v>
      </c>
      <c r="D205" s="37">
        <f ca="1">TODAY()-Table156[Reservation Placed Date]</f>
        <v>1604</v>
      </c>
      <c r="E205" s="34">
        <v>45268</v>
      </c>
      <c r="F205" s="36">
        <f ca="1">TODAY()-Table156[Order Invitation Received Date]</f>
        <v>126</v>
      </c>
      <c r="G205" s="34">
        <v>45269</v>
      </c>
      <c r="H205" s="36">
        <f ca="1">TODAY()-Table156[Order Placed Date]</f>
        <v>125</v>
      </c>
      <c r="I205" s="36"/>
      <c r="J205" s="36" t="s">
        <v>285</v>
      </c>
      <c r="K205" s="36" t="e">
        <f>Table156[[#This Row],[VIN Assigned Date]]-Table156[[#This Row],[Order Placed Date]]</f>
        <v>#VALUE!</v>
      </c>
      <c r="L205" s="36" t="s">
        <v>285</v>
      </c>
      <c r="M205" s="36" t="e">
        <f>Table156[[#This Row],[Delivered Date]]-Table156[[#This Row],[Order Placed Date]]</f>
        <v>#VALUE!</v>
      </c>
      <c r="N205" s="36"/>
      <c r="O205" s="32" t="s">
        <v>36</v>
      </c>
      <c r="P205" s="32" t="s">
        <v>546</v>
      </c>
      <c r="Q205" s="32">
        <v>2024</v>
      </c>
      <c r="R205" s="32" t="s">
        <v>43</v>
      </c>
      <c r="S205" s="32" t="s">
        <v>25</v>
      </c>
      <c r="T205" s="32" t="s">
        <v>26</v>
      </c>
    </row>
    <row r="206" spans="1:20" ht="25.5" x14ac:dyDescent="0.25">
      <c r="A206" s="68" t="s">
        <v>545</v>
      </c>
      <c r="B206" s="70" t="s">
        <v>3490</v>
      </c>
      <c r="C206" s="71">
        <v>43790</v>
      </c>
      <c r="D206" s="75">
        <f ca="1">TODAY()-Table156[Reservation Placed Date]</f>
        <v>1604</v>
      </c>
      <c r="E206" s="69" t="s">
        <v>127</v>
      </c>
      <c r="F206" s="74" t="e">
        <f ca="1">TODAY()-Table156[Order Invitation Received Date]</f>
        <v>#VALUE!</v>
      </c>
      <c r="G206" s="73">
        <v>45269</v>
      </c>
      <c r="H206" s="74">
        <f ca="1">TODAY()-Table156[Order Placed Date]</f>
        <v>125</v>
      </c>
      <c r="I206" s="62" t="s">
        <v>4164</v>
      </c>
      <c r="J206" s="63">
        <v>45369</v>
      </c>
      <c r="K206" s="76">
        <f>Table156[[#This Row],[VIN Assigned Date]]-Table156[[#This Row],[Order Placed Date]]</f>
        <v>100</v>
      </c>
      <c r="L206" s="63">
        <v>45379</v>
      </c>
      <c r="M206" s="74">
        <f>Table156[[#This Row],[Delivered Date]]-Table156[[#This Row],[Order Placed Date]]</f>
        <v>110</v>
      </c>
      <c r="N206" s="74"/>
      <c r="O206" s="70" t="s">
        <v>36</v>
      </c>
      <c r="P206" s="70" t="s">
        <v>173</v>
      </c>
      <c r="Q206" s="67" t="s">
        <v>32</v>
      </c>
      <c r="R206" s="70" t="s">
        <v>43</v>
      </c>
      <c r="S206" s="70" t="s">
        <v>25</v>
      </c>
      <c r="T206" s="70" t="s">
        <v>26</v>
      </c>
    </row>
    <row r="207" spans="1:20" x14ac:dyDescent="0.25">
      <c r="A207" s="49" t="s">
        <v>1168</v>
      </c>
      <c r="B207" s="32" t="s">
        <v>46</v>
      </c>
      <c r="C207" s="33">
        <v>43791</v>
      </c>
      <c r="D207" s="37">
        <f ca="1">TODAY()-Table156[Reservation Placed Date]</f>
        <v>1603</v>
      </c>
      <c r="E207" s="34">
        <v>45268</v>
      </c>
      <c r="F207" s="36">
        <f ca="1">TODAY()-Table156[Order Invitation Received Date]</f>
        <v>126</v>
      </c>
      <c r="G207" s="34">
        <v>45275</v>
      </c>
      <c r="H207" s="36">
        <f ca="1">TODAY()-Table156[Order Placed Date]</f>
        <v>119</v>
      </c>
      <c r="I207" s="36"/>
      <c r="J207" s="36" t="s">
        <v>285</v>
      </c>
      <c r="K207" s="36" t="e">
        <f>Table156[[#This Row],[VIN Assigned Date]]-Table156[[#This Row],[Order Placed Date]]</f>
        <v>#VALUE!</v>
      </c>
      <c r="L207" s="36" t="s">
        <v>285</v>
      </c>
      <c r="M207" s="36" t="e">
        <f>Table156[[#This Row],[Delivered Date]]-Table156[[#This Row],[Order Placed Date]]</f>
        <v>#VALUE!</v>
      </c>
      <c r="N207" s="36"/>
      <c r="O207" s="32" t="s">
        <v>36</v>
      </c>
      <c r="P207" s="32" t="s">
        <v>617</v>
      </c>
      <c r="Q207" s="32" t="s">
        <v>517</v>
      </c>
      <c r="R207" s="32" t="s">
        <v>23</v>
      </c>
      <c r="S207" s="32" t="s">
        <v>25</v>
      </c>
      <c r="T207" s="32" t="s">
        <v>26</v>
      </c>
    </row>
    <row r="208" spans="1:20" x14ac:dyDescent="0.25">
      <c r="A208" s="49" t="s">
        <v>3141</v>
      </c>
      <c r="B208" s="32" t="s">
        <v>3142</v>
      </c>
      <c r="C208" s="33">
        <v>43792</v>
      </c>
      <c r="D208" s="37">
        <f ca="1">TODAY()-Table156[Reservation Placed Date]</f>
        <v>1602</v>
      </c>
      <c r="E208" s="34">
        <v>45356</v>
      </c>
      <c r="F208" s="36">
        <f ca="1">TODAY()-Table156[Order Invitation Received Date]</f>
        <v>38</v>
      </c>
      <c r="G208" s="34">
        <v>45356</v>
      </c>
      <c r="H208" s="36">
        <f ca="1">TODAY()-Table156[Order Placed Date]</f>
        <v>38</v>
      </c>
      <c r="I208" s="36"/>
      <c r="J208" s="36" t="s">
        <v>285</v>
      </c>
      <c r="K208" s="36" t="e">
        <f>Table156[[#This Row],[VIN Assigned Date]]-Table156[[#This Row],[Order Placed Date]]</f>
        <v>#VALUE!</v>
      </c>
      <c r="L208" s="36" t="s">
        <v>285</v>
      </c>
      <c r="M208" s="36" t="e">
        <f>Table156[[#This Row],[Delivered Date]]-Table156[[#This Row],[Order Placed Date]]</f>
        <v>#VALUE!</v>
      </c>
      <c r="N208" s="36"/>
      <c r="O208" s="32" t="s">
        <v>620</v>
      </c>
      <c r="P208" s="32" t="s">
        <v>2221</v>
      </c>
      <c r="Q208" s="32" t="s">
        <v>3143</v>
      </c>
      <c r="R208" s="32" t="s">
        <v>23</v>
      </c>
      <c r="S208" s="32" t="s">
        <v>25</v>
      </c>
      <c r="T208" s="32" t="s">
        <v>26</v>
      </c>
    </row>
    <row r="209" spans="1:20" x14ac:dyDescent="0.25">
      <c r="A209" s="49" t="s">
        <v>2504</v>
      </c>
      <c r="B209" s="32" t="s">
        <v>95</v>
      </c>
      <c r="C209" s="33">
        <v>43790</v>
      </c>
      <c r="D209" s="37">
        <f ca="1">TODAY()-Table156[Reservation Placed Date]</f>
        <v>1604</v>
      </c>
      <c r="E209" s="34">
        <v>45295</v>
      </c>
      <c r="F209" s="36">
        <f ca="1">TODAY()-Table156[Order Invitation Received Date]</f>
        <v>99</v>
      </c>
      <c r="G209" s="34">
        <v>45295</v>
      </c>
      <c r="H209" s="36">
        <f ca="1">TODAY()-Table156[Order Placed Date]</f>
        <v>99</v>
      </c>
      <c r="I209" s="36"/>
      <c r="J209" s="36" t="s">
        <v>285</v>
      </c>
      <c r="K209" s="36" t="e">
        <f>Table156[[#This Row],[VIN Assigned Date]]-Table156[[#This Row],[Order Placed Date]]</f>
        <v>#VALUE!</v>
      </c>
      <c r="L209" s="36" t="s">
        <v>285</v>
      </c>
      <c r="M209" s="36" t="e">
        <f>Table156[[#This Row],[Delivered Date]]-Table156[[#This Row],[Order Placed Date]]</f>
        <v>#VALUE!</v>
      </c>
      <c r="N209" s="36"/>
      <c r="O209" s="32" t="s">
        <v>440</v>
      </c>
      <c r="P209" s="32" t="s">
        <v>672</v>
      </c>
      <c r="Q209" s="32" t="s">
        <v>517</v>
      </c>
      <c r="R209" s="32" t="s">
        <v>23</v>
      </c>
      <c r="S209" s="32" t="s">
        <v>25</v>
      </c>
      <c r="T209" s="32" t="s">
        <v>26</v>
      </c>
    </row>
    <row r="210" spans="1:20" x14ac:dyDescent="0.25">
      <c r="A210" s="49" t="s">
        <v>3971</v>
      </c>
      <c r="B210" s="32" t="s">
        <v>671</v>
      </c>
      <c r="C210" s="33">
        <v>43791</v>
      </c>
      <c r="D210" s="37">
        <f ca="1">TODAY()-Table156[Reservation Placed Date]</f>
        <v>1603</v>
      </c>
      <c r="E210" s="34">
        <v>45349</v>
      </c>
      <c r="F210" s="36">
        <f ca="1">TODAY()-Table156[Order Invitation Received Date]</f>
        <v>45</v>
      </c>
      <c r="G210" s="34">
        <v>45356</v>
      </c>
      <c r="H210" s="36">
        <f ca="1">TODAY()-Table156[Order Placed Date]</f>
        <v>38</v>
      </c>
      <c r="I210" s="36"/>
      <c r="J210" s="36" t="s">
        <v>285</v>
      </c>
      <c r="K210" s="36" t="e">
        <f>Table156[[#This Row],[VIN Assigned Date]]-Table156[[#This Row],[Order Placed Date]]</f>
        <v>#VALUE!</v>
      </c>
      <c r="L210" s="36" t="s">
        <v>285</v>
      </c>
      <c r="M210" s="36" t="e">
        <f>Table156[[#This Row],[Delivered Date]]-Table156[[#This Row],[Order Placed Date]]</f>
        <v>#VALUE!</v>
      </c>
      <c r="N210" s="36"/>
      <c r="O210" s="32" t="s">
        <v>119</v>
      </c>
      <c r="P210" s="32" t="s">
        <v>2546</v>
      </c>
      <c r="Q210" s="32" t="s">
        <v>2942</v>
      </c>
      <c r="R210" s="32" t="s">
        <v>23</v>
      </c>
      <c r="S210" s="32" t="s">
        <v>25</v>
      </c>
      <c r="T210" s="32" t="s">
        <v>26</v>
      </c>
    </row>
    <row r="211" spans="1:20" x14ac:dyDescent="0.25">
      <c r="A211" s="49" t="s">
        <v>3971</v>
      </c>
      <c r="B211" s="32" t="s">
        <v>671</v>
      </c>
      <c r="C211" s="33">
        <v>43796</v>
      </c>
      <c r="D211" s="37">
        <f ca="1">TODAY()-Table156[Reservation Placed Date]</f>
        <v>1598</v>
      </c>
      <c r="E211" s="34">
        <v>45348</v>
      </c>
      <c r="F211" s="36">
        <f ca="1">TODAY()-Table156[Order Invitation Received Date]</f>
        <v>46</v>
      </c>
      <c r="G211" s="34">
        <v>45356</v>
      </c>
      <c r="H211" s="36">
        <f ca="1">TODAY()-Table156[Order Placed Date]</f>
        <v>38</v>
      </c>
      <c r="I211" s="36"/>
      <c r="J211" s="36" t="s">
        <v>285</v>
      </c>
      <c r="K211" s="36" t="e">
        <f>Table156[[#This Row],[VIN Assigned Date]]-Table156[[#This Row],[Order Placed Date]]</f>
        <v>#VALUE!</v>
      </c>
      <c r="L211" s="36" t="s">
        <v>285</v>
      </c>
      <c r="M211" s="36" t="e">
        <f>Table156[[#This Row],[Delivered Date]]-Table156[[#This Row],[Order Placed Date]]</f>
        <v>#VALUE!</v>
      </c>
      <c r="N211" s="36"/>
      <c r="O211" s="32" t="s">
        <v>119</v>
      </c>
      <c r="P211" s="32" t="s">
        <v>2546</v>
      </c>
      <c r="Q211" s="32" t="s">
        <v>2971</v>
      </c>
      <c r="R211" s="32" t="s">
        <v>23</v>
      </c>
      <c r="S211" s="32" t="s">
        <v>25</v>
      </c>
      <c r="T211" s="32" t="s">
        <v>26</v>
      </c>
    </row>
    <row r="212" spans="1:20" x14ac:dyDescent="0.25">
      <c r="A212" s="49" t="s">
        <v>2577</v>
      </c>
      <c r="B212" s="32" t="s">
        <v>2201</v>
      </c>
      <c r="C212" s="33">
        <v>43791</v>
      </c>
      <c r="D212" s="37">
        <f ca="1">TODAY()-Table156[Reservation Placed Date]</f>
        <v>1603</v>
      </c>
      <c r="E212" s="34">
        <v>45308</v>
      </c>
      <c r="F212" s="36">
        <f ca="1">TODAY()-Table156[Order Invitation Received Date]</f>
        <v>86</v>
      </c>
      <c r="G212" s="34">
        <v>45310</v>
      </c>
      <c r="H212" s="36">
        <f ca="1">TODAY()-Table156[Order Placed Date]</f>
        <v>84</v>
      </c>
      <c r="I212" s="36"/>
      <c r="J212" s="36" t="s">
        <v>285</v>
      </c>
      <c r="K212" s="36" t="e">
        <f>Table156[[#This Row],[VIN Assigned Date]]-Table156[[#This Row],[Order Placed Date]]</f>
        <v>#VALUE!</v>
      </c>
      <c r="L212" s="36" t="s">
        <v>285</v>
      </c>
      <c r="M212" s="36" t="e">
        <f>Table156[[#This Row],[Delivered Date]]-Table156[[#This Row],[Order Placed Date]]</f>
        <v>#VALUE!</v>
      </c>
      <c r="N212" s="36"/>
      <c r="O212" s="32" t="s">
        <v>238</v>
      </c>
      <c r="P212" s="32" t="s">
        <v>2578</v>
      </c>
      <c r="Q212" s="32" t="s">
        <v>2579</v>
      </c>
      <c r="R212" s="32" t="s">
        <v>23</v>
      </c>
      <c r="S212" s="32" t="s">
        <v>25</v>
      </c>
      <c r="T212" s="32" t="s">
        <v>26</v>
      </c>
    </row>
    <row r="213" spans="1:20" x14ac:dyDescent="0.25">
      <c r="A213" s="49" t="s">
        <v>2007</v>
      </c>
      <c r="B213" s="32" t="s">
        <v>95</v>
      </c>
      <c r="C213" s="33">
        <v>43788</v>
      </c>
      <c r="D213" s="37">
        <f ca="1">TODAY()-Table156[Reservation Placed Date]</f>
        <v>1606</v>
      </c>
      <c r="E213" s="34">
        <v>45268</v>
      </c>
      <c r="F213" s="36">
        <f ca="1">TODAY()-Table156[Order Invitation Received Date]</f>
        <v>126</v>
      </c>
      <c r="G213" s="34">
        <v>45282</v>
      </c>
      <c r="H213" s="36">
        <f ca="1">TODAY()-Table156[Order Placed Date]</f>
        <v>112</v>
      </c>
      <c r="I213" s="36"/>
      <c r="J213" s="36" t="s">
        <v>285</v>
      </c>
      <c r="K213" s="36" t="e">
        <f>Table156[[#This Row],[VIN Assigned Date]]-Table156[[#This Row],[Order Placed Date]]</f>
        <v>#VALUE!</v>
      </c>
      <c r="L213" s="36" t="s">
        <v>285</v>
      </c>
      <c r="M213" s="36" t="e">
        <f>Table156[[#This Row],[Delivered Date]]-Table156[[#This Row],[Order Placed Date]]</f>
        <v>#VALUE!</v>
      </c>
      <c r="N213" s="36"/>
      <c r="O213" s="32" t="s">
        <v>450</v>
      </c>
      <c r="P213" s="32" t="s">
        <v>450</v>
      </c>
      <c r="Q213" s="32" t="s">
        <v>382</v>
      </c>
      <c r="R213" s="32" t="s">
        <v>23</v>
      </c>
      <c r="S213" s="32" t="s">
        <v>25</v>
      </c>
      <c r="T213" s="32" t="s">
        <v>26</v>
      </c>
    </row>
    <row r="214" spans="1:20" ht="25.5" x14ac:dyDescent="0.25">
      <c r="A214" s="49" t="s">
        <v>1457</v>
      </c>
      <c r="B214" s="32" t="s">
        <v>728</v>
      </c>
      <c r="C214" s="33">
        <v>43790</v>
      </c>
      <c r="D214" s="37">
        <f ca="1">TODAY()-Table156[Reservation Placed Date]</f>
        <v>1604</v>
      </c>
      <c r="E214" s="34">
        <v>45268</v>
      </c>
      <c r="F214" s="36">
        <f ca="1">TODAY()-Table156[Order Invitation Received Date]</f>
        <v>126</v>
      </c>
      <c r="G214" s="34">
        <v>45270</v>
      </c>
      <c r="H214" s="36">
        <f ca="1">TODAY()-Table156[Order Placed Date]</f>
        <v>124</v>
      </c>
      <c r="I214" s="36"/>
      <c r="J214" s="36" t="s">
        <v>285</v>
      </c>
      <c r="K214" s="36" t="e">
        <f>Table156[[#This Row],[VIN Assigned Date]]-Table156[[#This Row],[Order Placed Date]]</f>
        <v>#VALUE!</v>
      </c>
      <c r="L214" s="36" t="s">
        <v>285</v>
      </c>
      <c r="M214" s="36" t="e">
        <f>Table156[[#This Row],[Delivered Date]]-Table156[[#This Row],[Order Placed Date]]</f>
        <v>#VALUE!</v>
      </c>
      <c r="N214" s="36"/>
      <c r="O214" s="32" t="s">
        <v>36</v>
      </c>
      <c r="P214" s="32" t="s">
        <v>376</v>
      </c>
      <c r="Q214" s="32" t="s">
        <v>66</v>
      </c>
      <c r="R214" s="32" t="s">
        <v>43</v>
      </c>
      <c r="S214" s="32" t="s">
        <v>25</v>
      </c>
      <c r="T214" s="32" t="s">
        <v>26</v>
      </c>
    </row>
    <row r="215" spans="1:20" x14ac:dyDescent="0.25">
      <c r="A215" s="49" t="s">
        <v>4013</v>
      </c>
      <c r="B215" s="32" t="s">
        <v>2801</v>
      </c>
      <c r="C215" s="33">
        <v>43791</v>
      </c>
      <c r="D215" s="37">
        <f ca="1">TODAY()-Table156[Reservation Placed Date]</f>
        <v>1603</v>
      </c>
      <c r="E215" s="34">
        <v>45384</v>
      </c>
      <c r="F215" s="36">
        <f ca="1">TODAY()-Table156[Order Invitation Received Date]</f>
        <v>10</v>
      </c>
      <c r="G215" s="34">
        <v>45384</v>
      </c>
      <c r="H215" s="36">
        <f ca="1">TODAY()-Table156[Order Placed Date]</f>
        <v>10</v>
      </c>
      <c r="I215" s="36"/>
      <c r="J215" s="36" t="s">
        <v>285</v>
      </c>
      <c r="K215" s="36" t="e">
        <f>Table156[[#This Row],[VIN Assigned Date]]-Table156[[#This Row],[Order Placed Date]]</f>
        <v>#VALUE!</v>
      </c>
      <c r="L215" s="36" t="s">
        <v>285</v>
      </c>
      <c r="M215" s="36" t="e">
        <f>Table156[[#This Row],[Delivered Date]]-Table156[[#This Row],[Order Placed Date]]</f>
        <v>#VALUE!</v>
      </c>
      <c r="N215" s="36"/>
      <c r="O215" s="32" t="s">
        <v>399</v>
      </c>
      <c r="P215" s="32" t="s">
        <v>4014</v>
      </c>
      <c r="Q215" s="32" t="s">
        <v>3184</v>
      </c>
      <c r="R215" s="32" t="s">
        <v>23</v>
      </c>
      <c r="S215" s="32" t="s">
        <v>25</v>
      </c>
      <c r="T215" s="32" t="s">
        <v>26</v>
      </c>
    </row>
    <row r="216" spans="1:20" ht="25.5" x14ac:dyDescent="0.25">
      <c r="A216" s="49" t="s">
        <v>997</v>
      </c>
      <c r="B216" s="32" t="s">
        <v>64</v>
      </c>
      <c r="C216" s="33">
        <v>43790</v>
      </c>
      <c r="D216" s="37">
        <f ca="1">TODAY()-Table156[Reservation Placed Date]</f>
        <v>1604</v>
      </c>
      <c r="E216" s="34">
        <v>45281</v>
      </c>
      <c r="F216" s="36">
        <f ca="1">TODAY()-Table156[Order Invitation Received Date]</f>
        <v>113</v>
      </c>
      <c r="G216" s="34">
        <v>45281</v>
      </c>
      <c r="H216" s="36">
        <f ca="1">TODAY()-Table156[Order Placed Date]</f>
        <v>113</v>
      </c>
      <c r="I216" s="36"/>
      <c r="J216" s="36" t="s">
        <v>285</v>
      </c>
      <c r="K216" s="36" t="e">
        <f>Table156[[#This Row],[VIN Assigned Date]]-Table156[[#This Row],[Order Placed Date]]</f>
        <v>#VALUE!</v>
      </c>
      <c r="L216" s="36" t="s">
        <v>285</v>
      </c>
      <c r="M216" s="36" t="e">
        <f>Table156[[#This Row],[Delivered Date]]-Table156[[#This Row],[Order Placed Date]]</f>
        <v>#VALUE!</v>
      </c>
      <c r="N216" s="36"/>
      <c r="O216" s="32" t="s">
        <v>369</v>
      </c>
      <c r="P216" s="32" t="s">
        <v>821</v>
      </c>
      <c r="Q216" s="32" t="s">
        <v>998</v>
      </c>
      <c r="R216" s="32" t="s">
        <v>43</v>
      </c>
      <c r="S216" s="32" t="s">
        <v>25</v>
      </c>
      <c r="T216" s="32" t="s">
        <v>26</v>
      </c>
    </row>
    <row r="217" spans="1:20" x14ac:dyDescent="0.25">
      <c r="A217" s="49" t="s">
        <v>2864</v>
      </c>
      <c r="B217" s="32" t="s">
        <v>106</v>
      </c>
      <c r="C217" s="33">
        <v>43790</v>
      </c>
      <c r="D217" s="37">
        <f ca="1">TODAY()-Table156[Reservation Placed Date]</f>
        <v>1604</v>
      </c>
      <c r="E217" s="34">
        <v>45300</v>
      </c>
      <c r="F217" s="36">
        <f ca="1">TODAY()-Table156[Order Invitation Received Date]</f>
        <v>94</v>
      </c>
      <c r="G217" s="34">
        <v>45300</v>
      </c>
      <c r="H217" s="36">
        <f ca="1">TODAY()-Table156[Order Placed Date]</f>
        <v>94</v>
      </c>
      <c r="I217" s="36"/>
      <c r="J217" s="36" t="s">
        <v>285</v>
      </c>
      <c r="K217" s="36" t="e">
        <f>Table156[[#This Row],[VIN Assigned Date]]-Table156[[#This Row],[Order Placed Date]]</f>
        <v>#VALUE!</v>
      </c>
      <c r="L217" s="36" t="s">
        <v>285</v>
      </c>
      <c r="M217" s="36" t="e">
        <f>Table156[[#This Row],[Delivered Date]]-Table156[[#This Row],[Order Placed Date]]</f>
        <v>#VALUE!</v>
      </c>
      <c r="N217" s="36"/>
      <c r="O217" s="32" t="s">
        <v>588</v>
      </c>
      <c r="P217" s="32" t="s">
        <v>1224</v>
      </c>
      <c r="Q217" s="32" t="s">
        <v>2865</v>
      </c>
      <c r="R217" s="32" t="s">
        <v>23</v>
      </c>
      <c r="S217" s="32" t="s">
        <v>25</v>
      </c>
      <c r="T217" s="32" t="s">
        <v>26</v>
      </c>
    </row>
    <row r="218" spans="1:20" x14ac:dyDescent="0.25">
      <c r="A218" s="49" t="s">
        <v>3191</v>
      </c>
      <c r="B218" s="32" t="s">
        <v>106</v>
      </c>
      <c r="C218" s="33">
        <v>43788</v>
      </c>
      <c r="D218" s="37">
        <f ca="1">TODAY()-Table156[Reservation Placed Date]</f>
        <v>1606</v>
      </c>
      <c r="E218" s="34">
        <v>45300</v>
      </c>
      <c r="F218" s="36">
        <f ca="1">TODAY()-Table156[Order Invitation Received Date]</f>
        <v>94</v>
      </c>
      <c r="G218" s="34">
        <v>45301</v>
      </c>
      <c r="H218" s="36">
        <f ca="1">TODAY()-Table156[Order Placed Date]</f>
        <v>93</v>
      </c>
      <c r="I218" s="36"/>
      <c r="J218" s="36" t="s">
        <v>285</v>
      </c>
      <c r="K218" s="36" t="e">
        <f>Table156[[#This Row],[VIN Assigned Date]]-Table156[[#This Row],[Order Placed Date]]</f>
        <v>#VALUE!</v>
      </c>
      <c r="L218" s="36" t="s">
        <v>285</v>
      </c>
      <c r="M218" s="36" t="e">
        <f>Table156[[#This Row],[Delivered Date]]-Table156[[#This Row],[Order Placed Date]]</f>
        <v>#VALUE!</v>
      </c>
      <c r="N218" s="36"/>
      <c r="O218" s="32" t="s">
        <v>418</v>
      </c>
      <c r="P218" s="32" t="s">
        <v>3192</v>
      </c>
      <c r="Q218" s="32" t="s">
        <v>61</v>
      </c>
      <c r="R218" s="32" t="s">
        <v>23</v>
      </c>
      <c r="S218" s="32" t="s">
        <v>25</v>
      </c>
      <c r="T218" s="32" t="s">
        <v>26</v>
      </c>
    </row>
    <row r="219" spans="1:20" x14ac:dyDescent="0.25">
      <c r="A219" s="49" t="s">
        <v>3303</v>
      </c>
      <c r="B219" s="32" t="s">
        <v>2828</v>
      </c>
      <c r="C219" s="33">
        <v>43790</v>
      </c>
      <c r="D219" s="37">
        <f ca="1">TODAY()-Table156[Reservation Placed Date]</f>
        <v>1604</v>
      </c>
      <c r="E219" s="34">
        <v>45341</v>
      </c>
      <c r="F219" s="36">
        <f ca="1">TODAY()-Table156[Order Invitation Received Date]</f>
        <v>53</v>
      </c>
      <c r="G219" s="34">
        <v>45363</v>
      </c>
      <c r="H219" s="36">
        <f ca="1">TODAY()-Table156[Order Placed Date]</f>
        <v>31</v>
      </c>
      <c r="I219" s="36"/>
      <c r="J219" s="36" t="s">
        <v>285</v>
      </c>
      <c r="K219" s="36" t="e">
        <f>Table156[[#This Row],[VIN Assigned Date]]-Table156[[#This Row],[Order Placed Date]]</f>
        <v>#VALUE!</v>
      </c>
      <c r="L219" s="36" t="s">
        <v>285</v>
      </c>
      <c r="M219" s="36" t="e">
        <f>Table156[[#This Row],[Delivered Date]]-Table156[[#This Row],[Order Placed Date]]</f>
        <v>#VALUE!</v>
      </c>
      <c r="N219" s="36"/>
      <c r="O219" s="32" t="s">
        <v>36</v>
      </c>
      <c r="P219" s="32" t="s">
        <v>158</v>
      </c>
      <c r="Q219" s="32" t="s">
        <v>2911</v>
      </c>
      <c r="R219" s="32" t="s">
        <v>23</v>
      </c>
      <c r="S219" s="32" t="s">
        <v>25</v>
      </c>
      <c r="T219" s="32" t="s">
        <v>26</v>
      </c>
    </row>
    <row r="220" spans="1:20" x14ac:dyDescent="0.25">
      <c r="A220" s="49" t="s">
        <v>2760</v>
      </c>
      <c r="B220" s="32" t="s">
        <v>35</v>
      </c>
      <c r="C220" s="33">
        <v>43790</v>
      </c>
      <c r="D220" s="37">
        <f ca="1">TODAY()-Table156[Reservation Placed Date]</f>
        <v>1604</v>
      </c>
      <c r="E220" s="34">
        <v>45300</v>
      </c>
      <c r="F220" s="36">
        <f ca="1">TODAY()-Table156[Order Invitation Received Date]</f>
        <v>94</v>
      </c>
      <c r="G220" s="34">
        <v>45300</v>
      </c>
      <c r="H220" s="36">
        <f ca="1">TODAY()-Table156[Order Placed Date]</f>
        <v>94</v>
      </c>
      <c r="I220" s="36"/>
      <c r="J220" s="36" t="s">
        <v>285</v>
      </c>
      <c r="K220" s="36" t="e">
        <f>Table156[[#This Row],[VIN Assigned Date]]-Table156[[#This Row],[Order Placed Date]]</f>
        <v>#VALUE!</v>
      </c>
      <c r="L220" s="36" t="s">
        <v>285</v>
      </c>
      <c r="M220" s="36" t="e">
        <f>Table156[[#This Row],[Delivered Date]]-Table156[[#This Row],[Order Placed Date]]</f>
        <v>#VALUE!</v>
      </c>
      <c r="N220" s="36"/>
      <c r="O220" s="32" t="s">
        <v>180</v>
      </c>
      <c r="P220" s="32" t="s">
        <v>1061</v>
      </c>
      <c r="Q220" s="32" t="s">
        <v>513</v>
      </c>
      <c r="R220" s="32" t="s">
        <v>23</v>
      </c>
      <c r="S220" s="32" t="s">
        <v>25</v>
      </c>
      <c r="T220" s="32" t="s">
        <v>26</v>
      </c>
    </row>
    <row r="221" spans="1:20" x14ac:dyDescent="0.25">
      <c r="A221" s="49" t="s">
        <v>1221</v>
      </c>
      <c r="B221" s="32" t="s">
        <v>64</v>
      </c>
      <c r="C221" s="33">
        <v>43790</v>
      </c>
      <c r="D221" s="37">
        <f ca="1">TODAY()-Table156[Reservation Placed Date]</f>
        <v>1604</v>
      </c>
      <c r="E221" s="34">
        <v>45286</v>
      </c>
      <c r="F221" s="36">
        <f ca="1">TODAY()-Table156[Order Invitation Received Date]</f>
        <v>108</v>
      </c>
      <c r="G221" s="34">
        <v>45286</v>
      </c>
      <c r="H221" s="36">
        <f ca="1">TODAY()-Table156[Order Placed Date]</f>
        <v>108</v>
      </c>
      <c r="I221" s="36"/>
      <c r="J221" s="36" t="s">
        <v>285</v>
      </c>
      <c r="K221" s="36" t="e">
        <f>Table156[[#This Row],[VIN Assigned Date]]-Table156[[#This Row],[Order Placed Date]]</f>
        <v>#VALUE!</v>
      </c>
      <c r="L221" s="36" t="s">
        <v>285</v>
      </c>
      <c r="M221" s="36" t="e">
        <f>Table156[[#This Row],[Delivered Date]]-Table156[[#This Row],[Order Placed Date]]</f>
        <v>#VALUE!</v>
      </c>
      <c r="N221" s="36"/>
      <c r="O221" s="32" t="s">
        <v>486</v>
      </c>
      <c r="P221" s="32" t="s">
        <v>1222</v>
      </c>
      <c r="Q221" s="32" t="s">
        <v>438</v>
      </c>
      <c r="R221" s="32" t="s">
        <v>23</v>
      </c>
      <c r="S221" s="32" t="s">
        <v>25</v>
      </c>
      <c r="T221" s="32" t="s">
        <v>26</v>
      </c>
    </row>
    <row r="222" spans="1:20" x14ac:dyDescent="0.25">
      <c r="A222" s="49" t="s">
        <v>968</v>
      </c>
      <c r="B222" s="32" t="s">
        <v>29</v>
      </c>
      <c r="C222" s="33">
        <v>43791</v>
      </c>
      <c r="D222" s="37">
        <f ca="1">TODAY()-Table156[Reservation Placed Date]</f>
        <v>1603</v>
      </c>
      <c r="E222" s="34">
        <v>45276</v>
      </c>
      <c r="F222" s="36">
        <f ca="1">TODAY()-Table156[Order Invitation Received Date]</f>
        <v>118</v>
      </c>
      <c r="G222" s="34">
        <v>45276</v>
      </c>
      <c r="H222" s="36">
        <f ca="1">TODAY()-Table156[Order Placed Date]</f>
        <v>118</v>
      </c>
      <c r="I222" s="36"/>
      <c r="J222" s="36" t="s">
        <v>285</v>
      </c>
      <c r="K222" s="36" t="e">
        <f>Table156[[#This Row],[VIN Assigned Date]]-Table156[[#This Row],[Order Placed Date]]</f>
        <v>#VALUE!</v>
      </c>
      <c r="L222" s="36" t="s">
        <v>285</v>
      </c>
      <c r="M222" s="36" t="e">
        <f>Table156[[#This Row],[Delivered Date]]-Table156[[#This Row],[Order Placed Date]]</f>
        <v>#VALUE!</v>
      </c>
      <c r="N222" s="36"/>
      <c r="O222" s="32" t="s">
        <v>418</v>
      </c>
      <c r="P222" s="32" t="s">
        <v>969</v>
      </c>
      <c r="Q222" s="32" t="s">
        <v>970</v>
      </c>
      <c r="R222" s="32" t="s">
        <v>23</v>
      </c>
      <c r="S222" s="32" t="s">
        <v>25</v>
      </c>
      <c r="T222" s="32" t="s">
        <v>26</v>
      </c>
    </row>
    <row r="223" spans="1:20" x14ac:dyDescent="0.25">
      <c r="A223" s="49" t="s">
        <v>2397</v>
      </c>
      <c r="B223" s="32" t="s">
        <v>2201</v>
      </c>
      <c r="C223" s="33">
        <v>43791</v>
      </c>
      <c r="D223" s="37">
        <f ca="1">TODAY()-Table156[Reservation Placed Date]</f>
        <v>1603</v>
      </c>
      <c r="E223" s="34">
        <v>45309</v>
      </c>
      <c r="F223" s="36">
        <f ca="1">TODAY()-Table156[Order Invitation Received Date]</f>
        <v>85</v>
      </c>
      <c r="G223" s="34">
        <v>45309</v>
      </c>
      <c r="H223" s="36">
        <f ca="1">TODAY()-Table156[Order Placed Date]</f>
        <v>85</v>
      </c>
      <c r="I223" s="36"/>
      <c r="J223" s="36" t="s">
        <v>285</v>
      </c>
      <c r="K223" s="36" t="e">
        <f>Table156[[#This Row],[VIN Assigned Date]]-Table156[[#This Row],[Order Placed Date]]</f>
        <v>#VALUE!</v>
      </c>
      <c r="L223" s="36" t="s">
        <v>285</v>
      </c>
      <c r="M223" s="36" t="e">
        <f>Table156[[#This Row],[Delivered Date]]-Table156[[#This Row],[Order Placed Date]]</f>
        <v>#VALUE!</v>
      </c>
      <c r="N223" s="36"/>
      <c r="O223" s="32" t="s">
        <v>30</v>
      </c>
      <c r="P223" s="32" t="s">
        <v>73</v>
      </c>
      <c r="Q223" s="32" t="s">
        <v>2336</v>
      </c>
      <c r="R223" s="32" t="s">
        <v>23</v>
      </c>
      <c r="S223" s="32" t="s">
        <v>25</v>
      </c>
      <c r="T223" s="32" t="s">
        <v>26</v>
      </c>
    </row>
    <row r="224" spans="1:20" x14ac:dyDescent="0.25">
      <c r="A224" s="49" t="s">
        <v>2182</v>
      </c>
      <c r="B224" s="32" t="s">
        <v>59</v>
      </c>
      <c r="C224" s="33">
        <v>43790</v>
      </c>
      <c r="D224" s="37">
        <f ca="1">TODAY()-Table156[Reservation Placed Date]</f>
        <v>1604</v>
      </c>
      <c r="E224" s="34">
        <v>45281</v>
      </c>
      <c r="F224" s="36">
        <f ca="1">TODAY()-Table156[Order Invitation Received Date]</f>
        <v>113</v>
      </c>
      <c r="G224" s="34">
        <v>45281</v>
      </c>
      <c r="H224" s="36">
        <f ca="1">TODAY()-Table156[Order Placed Date]</f>
        <v>113</v>
      </c>
      <c r="I224" s="36"/>
      <c r="J224" s="36" t="s">
        <v>285</v>
      </c>
      <c r="K224" s="36" t="e">
        <f>Table156[[#This Row],[VIN Assigned Date]]-Table156[[#This Row],[Order Placed Date]]</f>
        <v>#VALUE!</v>
      </c>
      <c r="L224" s="36" t="s">
        <v>285</v>
      </c>
      <c r="M224" s="36" t="e">
        <f>Table156[[#This Row],[Delivered Date]]-Table156[[#This Row],[Order Placed Date]]</f>
        <v>#VALUE!</v>
      </c>
      <c r="N224" s="36"/>
      <c r="O224" s="32" t="s">
        <v>450</v>
      </c>
      <c r="P224" s="32" t="s">
        <v>538</v>
      </c>
      <c r="Q224" s="32" t="s">
        <v>747</v>
      </c>
      <c r="R224" s="32" t="s">
        <v>23</v>
      </c>
      <c r="S224" s="32" t="s">
        <v>25</v>
      </c>
      <c r="T224" s="32" t="s">
        <v>26</v>
      </c>
    </row>
    <row r="225" spans="1:20" ht="25.5" x14ac:dyDescent="0.25">
      <c r="A225" s="49" t="s">
        <v>3945</v>
      </c>
      <c r="B225" s="32" t="s">
        <v>2828</v>
      </c>
      <c r="C225" s="33">
        <v>43792</v>
      </c>
      <c r="D225" s="37">
        <f ca="1">TODAY()-Table156[Reservation Placed Date]</f>
        <v>1602</v>
      </c>
      <c r="E225" s="34">
        <v>45342</v>
      </c>
      <c r="F225" s="36">
        <f ca="1">TODAY()-Table156[Order Invitation Received Date]</f>
        <v>52</v>
      </c>
      <c r="G225" s="34">
        <v>45342</v>
      </c>
      <c r="H225" s="36">
        <f ca="1">TODAY()-Table156[Order Placed Date]</f>
        <v>52</v>
      </c>
      <c r="I225" s="36"/>
      <c r="J225" s="36" t="s">
        <v>285</v>
      </c>
      <c r="K225" s="36" t="e">
        <f>Table156[[#This Row],[VIN Assigned Date]]-Table156[[#This Row],[Order Placed Date]]</f>
        <v>#VALUE!</v>
      </c>
      <c r="L225" s="36" t="s">
        <v>285</v>
      </c>
      <c r="M225" s="36" t="e">
        <f>Table156[[#This Row],[Delivered Date]]-Table156[[#This Row],[Order Placed Date]]</f>
        <v>#VALUE!</v>
      </c>
      <c r="N225" s="36"/>
      <c r="O225" s="32" t="s">
        <v>36</v>
      </c>
      <c r="P225" s="32" t="s">
        <v>363</v>
      </c>
      <c r="Q225" s="32" t="s">
        <v>3946</v>
      </c>
      <c r="R225" s="32" t="s">
        <v>23</v>
      </c>
      <c r="S225" s="32" t="s">
        <v>25</v>
      </c>
      <c r="T225" s="32" t="s">
        <v>26</v>
      </c>
    </row>
    <row r="226" spans="1:20" ht="25.5" x14ac:dyDescent="0.25">
      <c r="A226" s="49" t="s">
        <v>364</v>
      </c>
      <c r="B226" s="32" t="s">
        <v>69</v>
      </c>
      <c r="C226" s="33">
        <v>43790</v>
      </c>
      <c r="D226" s="37">
        <f ca="1">TODAY()-Table156[Reservation Placed Date]</f>
        <v>1604</v>
      </c>
      <c r="E226" s="34">
        <v>45269</v>
      </c>
      <c r="F226" s="36">
        <f ca="1">TODAY()-Table156[Order Invitation Received Date]</f>
        <v>125</v>
      </c>
      <c r="G226" s="34">
        <v>45269</v>
      </c>
      <c r="H226" s="36">
        <f ca="1">TODAY()-Table156[Order Placed Date]</f>
        <v>125</v>
      </c>
      <c r="I226" s="36"/>
      <c r="J226" s="36" t="s">
        <v>285</v>
      </c>
      <c r="K226" s="36" t="e">
        <f>Table156[[#This Row],[VIN Assigned Date]]-Table156[[#This Row],[Order Placed Date]]</f>
        <v>#VALUE!</v>
      </c>
      <c r="L226" s="36" t="s">
        <v>285</v>
      </c>
      <c r="M226" s="36" t="e">
        <f>Table156[[#This Row],[Delivered Date]]-Table156[[#This Row],[Order Placed Date]]</f>
        <v>#VALUE!</v>
      </c>
      <c r="N226" s="36"/>
      <c r="O226" s="32" t="s">
        <v>36</v>
      </c>
      <c r="P226" s="32" t="s">
        <v>365</v>
      </c>
      <c r="Q226" s="32" t="s">
        <v>366</v>
      </c>
      <c r="R226" s="32" t="s">
        <v>23</v>
      </c>
      <c r="S226" s="32" t="s">
        <v>25</v>
      </c>
      <c r="T226" s="32" t="s">
        <v>26</v>
      </c>
    </row>
    <row r="227" spans="1:20" ht="25.5" x14ac:dyDescent="0.25">
      <c r="A227" s="49" t="s">
        <v>1674</v>
      </c>
      <c r="B227" s="32" t="s">
        <v>46</v>
      </c>
      <c r="C227" s="33">
        <v>43791</v>
      </c>
      <c r="D227" s="37">
        <f ca="1">TODAY()-Table156[Reservation Placed Date]</f>
        <v>1603</v>
      </c>
      <c r="E227" s="34">
        <v>45268</v>
      </c>
      <c r="F227" s="36">
        <f ca="1">TODAY()-Table156[Order Invitation Received Date]</f>
        <v>126</v>
      </c>
      <c r="G227" s="34">
        <v>45276</v>
      </c>
      <c r="H227" s="36">
        <f ca="1">TODAY()-Table156[Order Placed Date]</f>
        <v>118</v>
      </c>
      <c r="I227" s="36"/>
      <c r="J227" s="36" t="s">
        <v>285</v>
      </c>
      <c r="K227" s="36" t="e">
        <f>Table156[[#This Row],[VIN Assigned Date]]-Table156[[#This Row],[Order Placed Date]]</f>
        <v>#VALUE!</v>
      </c>
      <c r="L227" s="36" t="s">
        <v>285</v>
      </c>
      <c r="M227" s="36" t="e">
        <f>Table156[[#This Row],[Delivered Date]]-Table156[[#This Row],[Order Placed Date]]</f>
        <v>#VALUE!</v>
      </c>
      <c r="N227" s="36"/>
      <c r="O227" s="32" t="s">
        <v>36</v>
      </c>
      <c r="P227" s="32" t="s">
        <v>25</v>
      </c>
      <c r="Q227" s="32" t="s">
        <v>473</v>
      </c>
      <c r="R227" s="32" t="s">
        <v>43</v>
      </c>
      <c r="S227" s="32" t="s">
        <v>25</v>
      </c>
      <c r="T227" s="32" t="s">
        <v>26</v>
      </c>
    </row>
    <row r="228" spans="1:20" ht="25.5" x14ac:dyDescent="0.25">
      <c r="A228" s="49" t="s">
        <v>228</v>
      </c>
      <c r="B228" s="32" t="s">
        <v>69</v>
      </c>
      <c r="C228" s="33">
        <v>43790</v>
      </c>
      <c r="D228" s="37">
        <f ca="1">TODAY()-Table156[Reservation Placed Date]</f>
        <v>1604</v>
      </c>
      <c r="E228" s="34">
        <v>45268</v>
      </c>
      <c r="F228" s="36">
        <f ca="1">TODAY()-Table156[Order Invitation Received Date]</f>
        <v>126</v>
      </c>
      <c r="G228" s="34">
        <v>45270</v>
      </c>
      <c r="H228" s="36">
        <f ca="1">TODAY()-Table156[Order Placed Date]</f>
        <v>124</v>
      </c>
      <c r="I228" s="36"/>
      <c r="J228" s="36" t="s">
        <v>285</v>
      </c>
      <c r="K228" s="36" t="e">
        <f>Table156[[#This Row],[VIN Assigned Date]]-Table156[[#This Row],[Order Placed Date]]</f>
        <v>#VALUE!</v>
      </c>
      <c r="L228" s="36" t="s">
        <v>285</v>
      </c>
      <c r="M228" s="36" t="e">
        <f>Table156[[#This Row],[Delivered Date]]-Table156[[#This Row],[Order Placed Date]]</f>
        <v>#VALUE!</v>
      </c>
      <c r="N228" s="36"/>
      <c r="O228" s="32" t="s">
        <v>36</v>
      </c>
      <c r="P228" s="32" t="s">
        <v>229</v>
      </c>
      <c r="Q228" s="32" t="s">
        <v>230</v>
      </c>
      <c r="R228" s="32" t="s">
        <v>43</v>
      </c>
      <c r="S228" s="32" t="s">
        <v>25</v>
      </c>
      <c r="T228" s="32" t="s">
        <v>26</v>
      </c>
    </row>
    <row r="229" spans="1:20" ht="25.5" x14ac:dyDescent="0.25">
      <c r="A229" s="49" t="s">
        <v>3445</v>
      </c>
      <c r="B229" s="32" t="s">
        <v>3313</v>
      </c>
      <c r="C229" s="33">
        <v>43791</v>
      </c>
      <c r="D229" s="37">
        <f ca="1">TODAY()-Table156[Reservation Placed Date]</f>
        <v>1603</v>
      </c>
      <c r="E229" s="34">
        <v>45369</v>
      </c>
      <c r="F229" s="36">
        <f ca="1">TODAY()-Table156[Order Invitation Received Date]</f>
        <v>25</v>
      </c>
      <c r="G229" s="34">
        <v>45369</v>
      </c>
      <c r="H229" s="36">
        <f ca="1">TODAY()-Table156[Order Placed Date]</f>
        <v>25</v>
      </c>
      <c r="I229" s="36"/>
      <c r="J229" s="36" t="s">
        <v>285</v>
      </c>
      <c r="K229" s="36" t="e">
        <f>Table156[[#This Row],[VIN Assigned Date]]-Table156[[#This Row],[Order Placed Date]]</f>
        <v>#VALUE!</v>
      </c>
      <c r="L229" s="36" t="s">
        <v>285</v>
      </c>
      <c r="M229" s="36" t="e">
        <f>Table156[[#This Row],[Delivered Date]]-Table156[[#This Row],[Order Placed Date]]</f>
        <v>#VALUE!</v>
      </c>
      <c r="N229" s="36"/>
      <c r="O229" s="32" t="s">
        <v>36</v>
      </c>
      <c r="P229" s="32" t="s">
        <v>127</v>
      </c>
      <c r="Q229" s="32" t="s">
        <v>127</v>
      </c>
      <c r="R229" s="32" t="s">
        <v>43</v>
      </c>
      <c r="S229" s="32" t="s">
        <v>25</v>
      </c>
      <c r="T229" s="32" t="s">
        <v>26</v>
      </c>
    </row>
    <row r="230" spans="1:20" x14ac:dyDescent="0.25">
      <c r="A230" s="49" t="s">
        <v>80</v>
      </c>
      <c r="B230" s="32" t="s">
        <v>29</v>
      </c>
      <c r="C230" s="33">
        <v>43790</v>
      </c>
      <c r="D230" s="37">
        <f ca="1">TODAY()-Table156[Reservation Placed Date]</f>
        <v>1604</v>
      </c>
      <c r="E230" s="34">
        <v>45268</v>
      </c>
      <c r="F230" s="36">
        <f ca="1">TODAY()-Table156[Order Invitation Received Date]</f>
        <v>126</v>
      </c>
      <c r="G230" s="34">
        <v>45269</v>
      </c>
      <c r="H230" s="36">
        <f ca="1">TODAY()-Table156[Order Placed Date]</f>
        <v>125</v>
      </c>
      <c r="I230" s="36"/>
      <c r="J230" s="36" t="s">
        <v>285</v>
      </c>
      <c r="K230" s="36" t="e">
        <f>Table156[[#This Row],[VIN Assigned Date]]-Table156[[#This Row],[Order Placed Date]]</f>
        <v>#VALUE!</v>
      </c>
      <c r="L230" s="36" t="s">
        <v>285</v>
      </c>
      <c r="M230" s="36" t="e">
        <f>Table156[[#This Row],[Delivered Date]]-Table156[[#This Row],[Order Placed Date]]</f>
        <v>#VALUE!</v>
      </c>
      <c r="N230" s="36"/>
      <c r="O230" s="32" t="s">
        <v>36</v>
      </c>
      <c r="P230" s="32" t="s">
        <v>81</v>
      </c>
      <c r="Q230" s="32" t="s">
        <v>82</v>
      </c>
      <c r="R230" s="32" t="s">
        <v>23</v>
      </c>
      <c r="S230" s="32" t="s">
        <v>25</v>
      </c>
      <c r="T230" s="32" t="s">
        <v>26</v>
      </c>
    </row>
    <row r="231" spans="1:20" ht="25.5" x14ac:dyDescent="0.25">
      <c r="A231" s="49" t="s">
        <v>467</v>
      </c>
      <c r="B231" s="32" t="s">
        <v>29</v>
      </c>
      <c r="C231" s="33">
        <v>43791</v>
      </c>
      <c r="D231" s="37">
        <f ca="1">TODAY()-Table156[Reservation Placed Date]</f>
        <v>1603</v>
      </c>
      <c r="E231" s="34">
        <v>45276</v>
      </c>
      <c r="F231" s="36">
        <f ca="1">TODAY()-Table156[Order Invitation Received Date]</f>
        <v>118</v>
      </c>
      <c r="G231" s="34">
        <v>45276</v>
      </c>
      <c r="H231" s="36">
        <f ca="1">TODAY()-Table156[Order Placed Date]</f>
        <v>118</v>
      </c>
      <c r="I231" s="36"/>
      <c r="J231" s="36" t="s">
        <v>285</v>
      </c>
      <c r="K231" s="36" t="e">
        <f>Table156[[#This Row],[VIN Assigned Date]]-Table156[[#This Row],[Order Placed Date]]</f>
        <v>#VALUE!</v>
      </c>
      <c r="L231" s="36" t="s">
        <v>285</v>
      </c>
      <c r="M231" s="36" t="e">
        <f>Table156[[#This Row],[Delivered Date]]-Table156[[#This Row],[Order Placed Date]]</f>
        <v>#VALUE!</v>
      </c>
      <c r="N231" s="36"/>
      <c r="O231" s="32" t="s">
        <v>134</v>
      </c>
      <c r="P231" s="32" t="s">
        <v>468</v>
      </c>
      <c r="Q231" s="32" t="s">
        <v>469</v>
      </c>
      <c r="R231" s="32" t="s">
        <v>43</v>
      </c>
      <c r="S231" s="32" t="s">
        <v>25</v>
      </c>
      <c r="T231" s="32" t="s">
        <v>26</v>
      </c>
    </row>
    <row r="232" spans="1:20" ht="25.5" x14ac:dyDescent="0.25">
      <c r="A232" s="49" t="s">
        <v>2932</v>
      </c>
      <c r="B232" s="32" t="s">
        <v>1327</v>
      </c>
      <c r="C232" s="33">
        <v>43799</v>
      </c>
      <c r="D232" s="37">
        <f ca="1">TODAY()-Table156[Reservation Placed Date]</f>
        <v>1595</v>
      </c>
      <c r="E232" s="34">
        <v>45309</v>
      </c>
      <c r="F232" s="36">
        <f ca="1">TODAY()-Table156[Order Invitation Received Date]</f>
        <v>85</v>
      </c>
      <c r="G232" s="34">
        <v>45309</v>
      </c>
      <c r="H232" s="36">
        <f ca="1">TODAY()-Table156[Order Placed Date]</f>
        <v>85</v>
      </c>
      <c r="I232" s="36"/>
      <c r="J232" s="36" t="s">
        <v>285</v>
      </c>
      <c r="K232" s="36" t="e">
        <f>Table156[[#This Row],[VIN Assigned Date]]-Table156[[#This Row],[Order Placed Date]]</f>
        <v>#VALUE!</v>
      </c>
      <c r="L232" s="36" t="s">
        <v>285</v>
      </c>
      <c r="M232" s="36" t="e">
        <f>Table156[[#This Row],[Delivered Date]]-Table156[[#This Row],[Order Placed Date]]</f>
        <v>#VALUE!</v>
      </c>
      <c r="N232" s="36"/>
      <c r="O232" s="32" t="s">
        <v>588</v>
      </c>
      <c r="P232" s="32" t="s">
        <v>2933</v>
      </c>
      <c r="Q232" s="32" t="s">
        <v>2934</v>
      </c>
      <c r="R232" s="32" t="s">
        <v>43</v>
      </c>
      <c r="S232" s="32" t="s">
        <v>25</v>
      </c>
      <c r="T232" s="32" t="s">
        <v>26</v>
      </c>
    </row>
    <row r="233" spans="1:20" x14ac:dyDescent="0.25">
      <c r="A233" s="49" t="s">
        <v>2952</v>
      </c>
      <c r="B233" s="32" t="s">
        <v>2828</v>
      </c>
      <c r="C233" s="33">
        <v>43789</v>
      </c>
      <c r="D233" s="37">
        <f ca="1">TODAY()-Table156[Reservation Placed Date]</f>
        <v>1605</v>
      </c>
      <c r="E233" s="34">
        <v>45342</v>
      </c>
      <c r="F233" s="36">
        <f ca="1">TODAY()-Table156[Order Invitation Received Date]</f>
        <v>52</v>
      </c>
      <c r="G233" s="34">
        <v>45342</v>
      </c>
      <c r="H233" s="36">
        <f ca="1">TODAY()-Table156[Order Placed Date]</f>
        <v>52</v>
      </c>
      <c r="I233" s="36"/>
      <c r="J233" s="36" t="s">
        <v>285</v>
      </c>
      <c r="K233" s="36" t="e">
        <f>Table156[[#This Row],[VIN Assigned Date]]-Table156[[#This Row],[Order Placed Date]]</f>
        <v>#VALUE!</v>
      </c>
      <c r="L233" s="36" t="s">
        <v>285</v>
      </c>
      <c r="M233" s="36" t="e">
        <f>Table156[[#This Row],[Delivered Date]]-Table156[[#This Row],[Order Placed Date]]</f>
        <v>#VALUE!</v>
      </c>
      <c r="N233" s="36"/>
      <c r="O233" s="32" t="s">
        <v>134</v>
      </c>
      <c r="P233" s="32" t="s">
        <v>2953</v>
      </c>
      <c r="Q233" s="32" t="s">
        <v>2954</v>
      </c>
      <c r="R233" s="32" t="s">
        <v>23</v>
      </c>
      <c r="S233" s="32" t="s">
        <v>25</v>
      </c>
      <c r="T233" s="32" t="s">
        <v>26</v>
      </c>
    </row>
    <row r="234" spans="1:20" ht="25.5" x14ac:dyDescent="0.25">
      <c r="A234" s="49" t="s">
        <v>2559</v>
      </c>
      <c r="B234" s="32" t="s">
        <v>1269</v>
      </c>
      <c r="C234" s="33">
        <v>43791</v>
      </c>
      <c r="D234" s="37">
        <f ca="1">TODAY()-Table156[Reservation Placed Date]</f>
        <v>1603</v>
      </c>
      <c r="E234" s="34">
        <v>45308</v>
      </c>
      <c r="F234" s="36">
        <f ca="1">TODAY()-Table156[Order Invitation Received Date]</f>
        <v>86</v>
      </c>
      <c r="G234" s="34">
        <v>45318</v>
      </c>
      <c r="H234" s="36">
        <f ca="1">TODAY()-Table156[Order Placed Date]</f>
        <v>76</v>
      </c>
      <c r="I234" s="36"/>
      <c r="J234" s="36" t="s">
        <v>285</v>
      </c>
      <c r="K234" s="36" t="e">
        <f>Table156[[#This Row],[VIN Assigned Date]]-Table156[[#This Row],[Order Placed Date]]</f>
        <v>#VALUE!</v>
      </c>
      <c r="L234" s="36" t="s">
        <v>285</v>
      </c>
      <c r="M234" s="36" t="e">
        <f>Table156[[#This Row],[Delivered Date]]-Table156[[#This Row],[Order Placed Date]]</f>
        <v>#VALUE!</v>
      </c>
      <c r="N234" s="36"/>
      <c r="O234" s="32" t="s">
        <v>134</v>
      </c>
      <c r="P234" s="32" t="s">
        <v>272</v>
      </c>
      <c r="Q234" s="32" t="s">
        <v>469</v>
      </c>
      <c r="R234" s="32" t="s">
        <v>43</v>
      </c>
      <c r="S234" s="32" t="s">
        <v>25</v>
      </c>
      <c r="T234" s="32" t="s">
        <v>26</v>
      </c>
    </row>
    <row r="235" spans="1:20" x14ac:dyDescent="0.25">
      <c r="A235" s="49" t="s">
        <v>1938</v>
      </c>
      <c r="B235" s="32" t="s">
        <v>95</v>
      </c>
      <c r="C235" s="33">
        <v>43791</v>
      </c>
      <c r="D235" s="37">
        <f ca="1">TODAY()-Table156[Reservation Placed Date]</f>
        <v>1603</v>
      </c>
      <c r="E235" s="34">
        <v>45286</v>
      </c>
      <c r="F235" s="36">
        <f ca="1">TODAY()-Table156[Order Invitation Received Date]</f>
        <v>108</v>
      </c>
      <c r="G235" s="34">
        <v>45288</v>
      </c>
      <c r="H235" s="36">
        <f ca="1">TODAY()-Table156[Order Placed Date]</f>
        <v>106</v>
      </c>
      <c r="I235" s="36"/>
      <c r="J235" s="36" t="s">
        <v>285</v>
      </c>
      <c r="K235" s="36" t="e">
        <f>Table156[[#This Row],[VIN Assigned Date]]-Table156[[#This Row],[Order Placed Date]]</f>
        <v>#VALUE!</v>
      </c>
      <c r="L235" s="36" t="s">
        <v>285</v>
      </c>
      <c r="M235" s="36" t="e">
        <f>Table156[[#This Row],[Delivered Date]]-Table156[[#This Row],[Order Placed Date]]</f>
        <v>#VALUE!</v>
      </c>
      <c r="N235" s="36"/>
      <c r="O235" s="32" t="s">
        <v>593</v>
      </c>
      <c r="P235" s="32" t="s">
        <v>926</v>
      </c>
      <c r="Q235" s="32" t="s">
        <v>1830</v>
      </c>
      <c r="R235" s="32" t="s">
        <v>23</v>
      </c>
      <c r="S235" s="32" t="s">
        <v>25</v>
      </c>
      <c r="T235" s="32" t="s">
        <v>26</v>
      </c>
    </row>
    <row r="236" spans="1:20" x14ac:dyDescent="0.25">
      <c r="A236" s="49" t="s">
        <v>3158</v>
      </c>
      <c r="B236" s="32" t="s">
        <v>3118</v>
      </c>
      <c r="C236" s="33">
        <v>43790</v>
      </c>
      <c r="D236" s="37">
        <f ca="1">TODAY()-Table156[Reservation Placed Date]</f>
        <v>1604</v>
      </c>
      <c r="E236" s="34">
        <v>45356</v>
      </c>
      <c r="F236" s="36">
        <f ca="1">TODAY()-Table156[Order Invitation Received Date]</f>
        <v>38</v>
      </c>
      <c r="G236" s="34">
        <v>45356</v>
      </c>
      <c r="H236" s="36">
        <f ca="1">TODAY()-Table156[Order Placed Date]</f>
        <v>38</v>
      </c>
      <c r="I236" s="36"/>
      <c r="J236" s="36" t="s">
        <v>285</v>
      </c>
      <c r="K236" s="36" t="e">
        <f>Table156[[#This Row],[VIN Assigned Date]]-Table156[[#This Row],[Order Placed Date]]</f>
        <v>#VALUE!</v>
      </c>
      <c r="L236" s="36" t="s">
        <v>285</v>
      </c>
      <c r="M236" s="36" t="e">
        <f>Table156[[#This Row],[Delivered Date]]-Table156[[#This Row],[Order Placed Date]]</f>
        <v>#VALUE!</v>
      </c>
      <c r="N236" s="36"/>
      <c r="O236" s="32" t="s">
        <v>588</v>
      </c>
      <c r="P236" s="32" t="s">
        <v>3159</v>
      </c>
      <c r="Q236" s="32" t="s">
        <v>3160</v>
      </c>
      <c r="R236" s="32" t="s">
        <v>23</v>
      </c>
      <c r="S236" s="32" t="s">
        <v>25</v>
      </c>
      <c r="T236" s="32" t="s">
        <v>26</v>
      </c>
    </row>
    <row r="237" spans="1:20" x14ac:dyDescent="0.25">
      <c r="A237" s="68" t="s">
        <v>3653</v>
      </c>
      <c r="B237" s="70" t="s">
        <v>3461</v>
      </c>
      <c r="C237" s="71">
        <v>45249</v>
      </c>
      <c r="D237" s="75">
        <f ca="1">TODAY()-Table156[Reservation Placed Date]</f>
        <v>145</v>
      </c>
      <c r="E237" s="69" t="s">
        <v>127</v>
      </c>
      <c r="F237" s="74" t="e">
        <f ca="1">TODAY()-Table156[Order Invitation Received Date]</f>
        <v>#VALUE!</v>
      </c>
      <c r="G237" s="73">
        <v>45275</v>
      </c>
      <c r="H237" s="74">
        <f ca="1">TODAY()-Table156[Order Placed Date]</f>
        <v>119</v>
      </c>
      <c r="I237" s="62" t="s">
        <v>3654</v>
      </c>
      <c r="J237" s="69" t="s">
        <v>127</v>
      </c>
      <c r="K237" s="69" t="e">
        <f>Table156[[#This Row],[VIN Assigned Date]]-Table156[[#This Row],[Order Placed Date]]</f>
        <v>#VALUE!</v>
      </c>
      <c r="L237" s="63">
        <v>45350</v>
      </c>
      <c r="M237" s="74">
        <f>Table156[[#This Row],[Delivered Date]]-Table156[[#This Row],[Order Placed Date]]</f>
        <v>75</v>
      </c>
      <c r="N237" s="74"/>
      <c r="O237" s="70" t="s">
        <v>657</v>
      </c>
      <c r="P237" s="70" t="s">
        <v>2723</v>
      </c>
      <c r="Q237" s="67" t="s">
        <v>32</v>
      </c>
      <c r="R237" s="70" t="s">
        <v>23</v>
      </c>
      <c r="S237" s="70" t="s">
        <v>25</v>
      </c>
      <c r="T237" s="70" t="s">
        <v>26</v>
      </c>
    </row>
    <row r="238" spans="1:20" x14ac:dyDescent="0.25">
      <c r="A238" s="49" t="s">
        <v>848</v>
      </c>
      <c r="B238" s="32" t="s">
        <v>64</v>
      </c>
      <c r="C238" s="33">
        <v>43791</v>
      </c>
      <c r="D238" s="37">
        <f ca="1">TODAY()-Table156[Reservation Placed Date]</f>
        <v>1603</v>
      </c>
      <c r="E238" s="34">
        <v>45268</v>
      </c>
      <c r="F238" s="36">
        <f ca="1">TODAY()-Table156[Order Invitation Received Date]</f>
        <v>126</v>
      </c>
      <c r="G238" s="34">
        <v>45268</v>
      </c>
      <c r="H238" s="36">
        <f ca="1">TODAY()-Table156[Order Placed Date]</f>
        <v>126</v>
      </c>
      <c r="I238" s="36"/>
      <c r="J238" s="36" t="s">
        <v>285</v>
      </c>
      <c r="K238" s="36" t="e">
        <f>Table156[[#This Row],[VIN Assigned Date]]-Table156[[#This Row],[Order Placed Date]]</f>
        <v>#VALUE!</v>
      </c>
      <c r="L238" s="36" t="s">
        <v>285</v>
      </c>
      <c r="M238" s="36" t="e">
        <f>Table156[[#This Row],[Delivered Date]]-Table156[[#This Row],[Order Placed Date]]</f>
        <v>#VALUE!</v>
      </c>
      <c r="N238" s="36"/>
      <c r="O238" s="32" t="s">
        <v>36</v>
      </c>
      <c r="P238" s="32" t="s">
        <v>397</v>
      </c>
      <c r="Q238" s="32" t="s">
        <v>274</v>
      </c>
      <c r="R238" s="32" t="s">
        <v>23</v>
      </c>
      <c r="S238" s="32" t="s">
        <v>25</v>
      </c>
      <c r="T238" s="32" t="s">
        <v>26</v>
      </c>
    </row>
    <row r="239" spans="1:20" x14ac:dyDescent="0.25">
      <c r="A239" s="49" t="s">
        <v>1307</v>
      </c>
      <c r="B239" s="32" t="s">
        <v>29</v>
      </c>
      <c r="C239" s="33">
        <v>43790</v>
      </c>
      <c r="D239" s="37">
        <f ca="1">TODAY()-Table156[Reservation Placed Date]</f>
        <v>1604</v>
      </c>
      <c r="E239" s="34">
        <v>45275</v>
      </c>
      <c r="F239" s="36">
        <f ca="1">TODAY()-Table156[Order Invitation Received Date]</f>
        <v>119</v>
      </c>
      <c r="G239" s="34">
        <v>45276</v>
      </c>
      <c r="H239" s="36">
        <f ca="1">TODAY()-Table156[Order Placed Date]</f>
        <v>118</v>
      </c>
      <c r="I239" s="36"/>
      <c r="J239" s="36" t="s">
        <v>285</v>
      </c>
      <c r="K239" s="36" t="e">
        <f>Table156[[#This Row],[VIN Assigned Date]]-Table156[[#This Row],[Order Placed Date]]</f>
        <v>#VALUE!</v>
      </c>
      <c r="L239" s="36" t="s">
        <v>285</v>
      </c>
      <c r="M239" s="36" t="e">
        <f>Table156[[#This Row],[Delivered Date]]-Table156[[#This Row],[Order Placed Date]]</f>
        <v>#VALUE!</v>
      </c>
      <c r="N239" s="36"/>
      <c r="O239" s="32" t="s">
        <v>657</v>
      </c>
      <c r="P239" s="32" t="s">
        <v>42</v>
      </c>
      <c r="Q239" s="32" t="s">
        <v>1308</v>
      </c>
      <c r="R239" s="32" t="s">
        <v>23</v>
      </c>
      <c r="S239" s="32" t="s">
        <v>25</v>
      </c>
      <c r="T239" s="32" t="s">
        <v>26</v>
      </c>
    </row>
    <row r="240" spans="1:20" x14ac:dyDescent="0.25">
      <c r="A240" s="49" t="s">
        <v>2963</v>
      </c>
      <c r="B240" s="32" t="s">
        <v>1269</v>
      </c>
      <c r="C240" s="44">
        <v>45260</v>
      </c>
      <c r="D240" s="45">
        <f ca="1">TODAY()-Table156[Reservation Placed Date]</f>
        <v>134</v>
      </c>
      <c r="E240" s="34">
        <v>45302</v>
      </c>
      <c r="F240" s="36">
        <f ca="1">TODAY()-Table156[Order Invitation Received Date]</f>
        <v>92</v>
      </c>
      <c r="G240" s="34">
        <v>45303</v>
      </c>
      <c r="H240" s="36">
        <f ca="1">TODAY()-Table156[Order Placed Date]</f>
        <v>91</v>
      </c>
      <c r="I240" s="36"/>
      <c r="J240" s="36" t="s">
        <v>285</v>
      </c>
      <c r="K240" s="36" t="e">
        <f>Table156[[#This Row],[VIN Assigned Date]]-Table156[[#This Row],[Order Placed Date]]</f>
        <v>#VALUE!</v>
      </c>
      <c r="L240" s="36" t="s">
        <v>285</v>
      </c>
      <c r="M240" s="36" t="e">
        <f>Table156[[#This Row],[Delivered Date]]-Table156[[#This Row],[Order Placed Date]]</f>
        <v>#VALUE!</v>
      </c>
      <c r="N240" s="36"/>
      <c r="O240" s="32" t="s">
        <v>30</v>
      </c>
      <c r="P240" s="32" t="s">
        <v>541</v>
      </c>
      <c r="Q240" s="32" t="s">
        <v>458</v>
      </c>
      <c r="R240" s="32" t="s">
        <v>23</v>
      </c>
      <c r="S240" s="32" t="s">
        <v>25</v>
      </c>
      <c r="T240" s="32" t="s">
        <v>26</v>
      </c>
    </row>
    <row r="241" spans="1:20" x14ac:dyDescent="0.25">
      <c r="A241" s="49" t="s">
        <v>3969</v>
      </c>
      <c r="B241" s="32" t="s">
        <v>92</v>
      </c>
      <c r="C241" s="33">
        <v>43788</v>
      </c>
      <c r="D241" s="37">
        <f ca="1">TODAY()-Table156[Reservation Placed Date]</f>
        <v>1606</v>
      </c>
      <c r="E241" s="34">
        <v>45349</v>
      </c>
      <c r="F241" s="36">
        <f ca="1">TODAY()-Table156[Order Invitation Received Date]</f>
        <v>45</v>
      </c>
      <c r="G241" s="34">
        <v>45349</v>
      </c>
      <c r="H241" s="36">
        <f ca="1">TODAY()-Table156[Order Placed Date]</f>
        <v>45</v>
      </c>
      <c r="I241" s="36"/>
      <c r="J241" s="36" t="s">
        <v>285</v>
      </c>
      <c r="K241" s="36" t="e">
        <f>Table156[[#This Row],[VIN Assigned Date]]-Table156[[#This Row],[Order Placed Date]]</f>
        <v>#VALUE!</v>
      </c>
      <c r="L241" s="36" t="s">
        <v>285</v>
      </c>
      <c r="M241" s="36" t="e">
        <f>Table156[[#This Row],[Delivered Date]]-Table156[[#This Row],[Order Placed Date]]</f>
        <v>#VALUE!</v>
      </c>
      <c r="N241" s="36"/>
      <c r="O241" s="32" t="s">
        <v>657</v>
      </c>
      <c r="P241" s="32" t="s">
        <v>3970</v>
      </c>
      <c r="Q241" s="32" t="s">
        <v>3170</v>
      </c>
      <c r="R241" s="32" t="s">
        <v>23</v>
      </c>
      <c r="S241" s="32" t="s">
        <v>25</v>
      </c>
      <c r="T241" s="32" t="s">
        <v>26</v>
      </c>
    </row>
    <row r="242" spans="1:20" x14ac:dyDescent="0.25">
      <c r="A242" s="49" t="s">
        <v>3969</v>
      </c>
      <c r="B242" s="32" t="s">
        <v>92</v>
      </c>
      <c r="C242" s="33">
        <v>43795</v>
      </c>
      <c r="D242" s="37">
        <f ca="1">TODAY()-Table156[Reservation Placed Date]</f>
        <v>1599</v>
      </c>
      <c r="E242" s="34">
        <v>45349</v>
      </c>
      <c r="F242" s="36">
        <f ca="1">TODAY()-Table156[Order Invitation Received Date]</f>
        <v>45</v>
      </c>
      <c r="G242" s="34">
        <v>45349</v>
      </c>
      <c r="H242" s="36">
        <f ca="1">TODAY()-Table156[Order Placed Date]</f>
        <v>45</v>
      </c>
      <c r="I242" s="36"/>
      <c r="J242" s="36" t="s">
        <v>285</v>
      </c>
      <c r="K242" s="36" t="e">
        <f>Table156[[#This Row],[VIN Assigned Date]]-Table156[[#This Row],[Order Placed Date]]</f>
        <v>#VALUE!</v>
      </c>
      <c r="L242" s="36" t="s">
        <v>285</v>
      </c>
      <c r="M242" s="36" t="e">
        <f>Table156[[#This Row],[Delivered Date]]-Table156[[#This Row],[Order Placed Date]]</f>
        <v>#VALUE!</v>
      </c>
      <c r="N242" s="36"/>
      <c r="O242" s="32" t="s">
        <v>253</v>
      </c>
      <c r="P242" s="32" t="s">
        <v>1049</v>
      </c>
      <c r="Q242" s="32" t="s">
        <v>3982</v>
      </c>
      <c r="R242" s="32" t="s">
        <v>23</v>
      </c>
      <c r="S242" s="32" t="s">
        <v>25</v>
      </c>
      <c r="T242" s="32" t="s">
        <v>26</v>
      </c>
    </row>
    <row r="243" spans="1:20" x14ac:dyDescent="0.25">
      <c r="A243" s="49" t="s">
        <v>834</v>
      </c>
      <c r="B243" s="32" t="s">
        <v>59</v>
      </c>
      <c r="C243" s="33">
        <v>43791</v>
      </c>
      <c r="D243" s="37">
        <f ca="1">TODAY()-Table156[Reservation Placed Date]</f>
        <v>1603</v>
      </c>
      <c r="E243" s="34">
        <v>45281</v>
      </c>
      <c r="F243" s="36">
        <f ca="1">TODAY()-Table156[Order Invitation Received Date]</f>
        <v>113</v>
      </c>
      <c r="G243" s="34">
        <v>45281</v>
      </c>
      <c r="H243" s="36">
        <f ca="1">TODAY()-Table156[Order Placed Date]</f>
        <v>113</v>
      </c>
      <c r="I243" s="36"/>
      <c r="J243" s="36" t="s">
        <v>285</v>
      </c>
      <c r="K243" s="36" t="e">
        <f>Table156[[#This Row],[VIN Assigned Date]]-Table156[[#This Row],[Order Placed Date]]</f>
        <v>#VALUE!</v>
      </c>
      <c r="L243" s="36" t="s">
        <v>285</v>
      </c>
      <c r="M243" s="36" t="e">
        <f>Table156[[#This Row],[Delivered Date]]-Table156[[#This Row],[Order Placed Date]]</f>
        <v>#VALUE!</v>
      </c>
      <c r="N243" s="36"/>
      <c r="O243" s="32" t="s">
        <v>482</v>
      </c>
      <c r="P243" s="32" t="s">
        <v>483</v>
      </c>
      <c r="Q243" s="32" t="s">
        <v>438</v>
      </c>
      <c r="R243" s="32" t="s">
        <v>23</v>
      </c>
      <c r="S243" s="32" t="s">
        <v>25</v>
      </c>
      <c r="T243" s="32" t="s">
        <v>26</v>
      </c>
    </row>
    <row r="244" spans="1:20" x14ac:dyDescent="0.25">
      <c r="A244" s="49" t="s">
        <v>2888</v>
      </c>
      <c r="B244" s="32" t="s">
        <v>29</v>
      </c>
      <c r="C244" s="33">
        <v>43790</v>
      </c>
      <c r="D244" s="37">
        <f ca="1">TODAY()-Table156[Reservation Placed Date]</f>
        <v>1604</v>
      </c>
      <c r="E244" s="34">
        <v>45321</v>
      </c>
      <c r="F244" s="36">
        <f ca="1">TODAY()-Table156[Order Invitation Received Date]</f>
        <v>73</v>
      </c>
      <c r="G244" s="34">
        <v>45329</v>
      </c>
      <c r="H244" s="36">
        <f ca="1">TODAY()-Table156[Order Placed Date]</f>
        <v>65</v>
      </c>
      <c r="I244" s="36"/>
      <c r="J244" s="36" t="s">
        <v>285</v>
      </c>
      <c r="K244" s="36" t="e">
        <f>Table156[[#This Row],[VIN Assigned Date]]-Table156[[#This Row],[Order Placed Date]]</f>
        <v>#VALUE!</v>
      </c>
      <c r="L244" s="36" t="s">
        <v>285</v>
      </c>
      <c r="M244" s="36" t="e">
        <f>Table156[[#This Row],[Delivered Date]]-Table156[[#This Row],[Order Placed Date]]</f>
        <v>#VALUE!</v>
      </c>
      <c r="N244" s="36"/>
      <c r="O244" s="32" t="s">
        <v>528</v>
      </c>
      <c r="P244" s="32" t="s">
        <v>2040</v>
      </c>
      <c r="Q244" s="32" t="s">
        <v>226</v>
      </c>
      <c r="R244" s="32" t="s">
        <v>23</v>
      </c>
      <c r="S244" s="32" t="s">
        <v>25</v>
      </c>
      <c r="T244" s="32" t="s">
        <v>26</v>
      </c>
    </row>
    <row r="245" spans="1:20" x14ac:dyDescent="0.25">
      <c r="A245" s="49" t="s">
        <v>3991</v>
      </c>
      <c r="B245" s="32" t="s">
        <v>3313</v>
      </c>
      <c r="C245" s="33">
        <v>43790</v>
      </c>
      <c r="D245" s="37">
        <f ca="1">TODAY()-Table156[Reservation Placed Date]</f>
        <v>1604</v>
      </c>
      <c r="E245" s="34">
        <v>45365</v>
      </c>
      <c r="F245" s="36">
        <f ca="1">TODAY()-Table156[Order Invitation Received Date]</f>
        <v>29</v>
      </c>
      <c r="G245" s="34">
        <v>45365</v>
      </c>
      <c r="H245" s="36">
        <f ca="1">TODAY()-Table156[Order Placed Date]</f>
        <v>29</v>
      </c>
      <c r="I245" s="36"/>
      <c r="J245" s="36" t="s">
        <v>285</v>
      </c>
      <c r="K245" s="36" t="e">
        <f>Table156[[#This Row],[VIN Assigned Date]]-Table156[[#This Row],[Order Placed Date]]</f>
        <v>#VALUE!</v>
      </c>
      <c r="L245" s="36" t="s">
        <v>285</v>
      </c>
      <c r="M245" s="36" t="e">
        <f>Table156[[#This Row],[Delivered Date]]-Table156[[#This Row],[Order Placed Date]]</f>
        <v>#VALUE!</v>
      </c>
      <c r="N245" s="36"/>
      <c r="O245" s="32" t="s">
        <v>486</v>
      </c>
      <c r="P245" s="32" t="s">
        <v>904</v>
      </c>
      <c r="Q245" s="32" t="s">
        <v>601</v>
      </c>
      <c r="R245" s="32" t="s">
        <v>23</v>
      </c>
      <c r="S245" s="32" t="s">
        <v>25</v>
      </c>
      <c r="T245" s="32" t="s">
        <v>26</v>
      </c>
    </row>
    <row r="246" spans="1:20" ht="25.5" x14ac:dyDescent="0.25">
      <c r="A246" s="49" t="s">
        <v>685</v>
      </c>
      <c r="B246" s="32" t="s">
        <v>59</v>
      </c>
      <c r="C246" s="33">
        <v>43790</v>
      </c>
      <c r="D246" s="37">
        <f ca="1">TODAY()-Table156[Reservation Placed Date]</f>
        <v>1604</v>
      </c>
      <c r="E246" s="34">
        <v>45268</v>
      </c>
      <c r="F246" s="36">
        <f ca="1">TODAY()-Table156[Order Invitation Received Date]</f>
        <v>126</v>
      </c>
      <c r="G246" s="34">
        <v>45268</v>
      </c>
      <c r="H246" s="36">
        <f ca="1">TODAY()-Table156[Order Placed Date]</f>
        <v>126</v>
      </c>
      <c r="I246" s="36"/>
      <c r="J246" s="36" t="s">
        <v>285</v>
      </c>
      <c r="K246" s="36" t="e">
        <f>Table156[[#This Row],[VIN Assigned Date]]-Table156[[#This Row],[Order Placed Date]]</f>
        <v>#VALUE!</v>
      </c>
      <c r="L246" s="36" t="s">
        <v>285</v>
      </c>
      <c r="M246" s="36" t="e">
        <f>Table156[[#This Row],[Delivered Date]]-Table156[[#This Row],[Order Placed Date]]</f>
        <v>#VALUE!</v>
      </c>
      <c r="N246" s="36"/>
      <c r="O246" s="32" t="s">
        <v>134</v>
      </c>
      <c r="P246" s="32" t="s">
        <v>272</v>
      </c>
      <c r="Q246" s="32" t="s">
        <v>61</v>
      </c>
      <c r="R246" s="32" t="s">
        <v>43</v>
      </c>
      <c r="S246" s="32" t="s">
        <v>25</v>
      </c>
      <c r="T246" s="32" t="s">
        <v>26</v>
      </c>
    </row>
    <row r="247" spans="1:20" ht="25.5" x14ac:dyDescent="0.25">
      <c r="A247" s="49" t="s">
        <v>1603</v>
      </c>
      <c r="B247" s="32" t="s">
        <v>95</v>
      </c>
      <c r="C247" s="33">
        <v>43790</v>
      </c>
      <c r="D247" s="37">
        <f ca="1">TODAY()-Table156[Reservation Placed Date]</f>
        <v>1604</v>
      </c>
      <c r="E247" s="34">
        <v>45268</v>
      </c>
      <c r="F247" s="36">
        <f ca="1">TODAY()-Table156[Order Invitation Received Date]</f>
        <v>126</v>
      </c>
      <c r="G247" s="34">
        <v>45268</v>
      </c>
      <c r="H247" s="36">
        <f ca="1">TODAY()-Table156[Order Placed Date]</f>
        <v>126</v>
      </c>
      <c r="I247" s="36"/>
      <c r="J247" s="36" t="s">
        <v>285</v>
      </c>
      <c r="K247" s="36" t="e">
        <f>Table156[[#This Row],[VIN Assigned Date]]-Table156[[#This Row],[Order Placed Date]]</f>
        <v>#VALUE!</v>
      </c>
      <c r="L247" s="36" t="s">
        <v>285</v>
      </c>
      <c r="M247" s="36" t="e">
        <f>Table156[[#This Row],[Delivered Date]]-Table156[[#This Row],[Order Placed Date]]</f>
        <v>#VALUE!</v>
      </c>
      <c r="N247" s="36"/>
      <c r="O247" s="32" t="s">
        <v>36</v>
      </c>
      <c r="P247" s="32" t="s">
        <v>1604</v>
      </c>
      <c r="Q247" s="32" t="s">
        <v>458</v>
      </c>
      <c r="R247" s="32" t="s">
        <v>43</v>
      </c>
      <c r="S247" s="32" t="s">
        <v>25</v>
      </c>
      <c r="T247" s="32" t="s">
        <v>26</v>
      </c>
    </row>
    <row r="248" spans="1:20" x14ac:dyDescent="0.25">
      <c r="A248" s="49" t="s">
        <v>1616</v>
      </c>
      <c r="B248" s="32" t="s">
        <v>69</v>
      </c>
      <c r="C248" s="33">
        <v>43788</v>
      </c>
      <c r="D248" s="37">
        <f ca="1">TODAY()-Table156[Reservation Placed Date]</f>
        <v>1606</v>
      </c>
      <c r="E248" s="34">
        <v>45288</v>
      </c>
      <c r="F248" s="36">
        <f ca="1">TODAY()-Table156[Order Invitation Received Date]</f>
        <v>106</v>
      </c>
      <c r="G248" s="34">
        <v>45290</v>
      </c>
      <c r="H248" s="36">
        <f ca="1">TODAY()-Table156[Order Placed Date]</f>
        <v>104</v>
      </c>
      <c r="I248" s="36"/>
      <c r="J248" s="36" t="s">
        <v>285</v>
      </c>
      <c r="K248" s="36" t="e">
        <f>Table156[[#This Row],[VIN Assigned Date]]-Table156[[#This Row],[Order Placed Date]]</f>
        <v>#VALUE!</v>
      </c>
      <c r="L248" s="36" t="s">
        <v>285</v>
      </c>
      <c r="M248" s="36" t="e">
        <f>Table156[[#This Row],[Delivered Date]]-Table156[[#This Row],[Order Placed Date]]</f>
        <v>#VALUE!</v>
      </c>
      <c r="N248" s="36"/>
      <c r="O248" s="32" t="s">
        <v>410</v>
      </c>
      <c r="P248" s="32" t="s">
        <v>921</v>
      </c>
      <c r="Q248" s="32" t="s">
        <v>517</v>
      </c>
      <c r="R248" s="32" t="s">
        <v>23</v>
      </c>
      <c r="S248" s="32" t="s">
        <v>25</v>
      </c>
      <c r="T248" s="32" t="s">
        <v>26</v>
      </c>
    </row>
    <row r="249" spans="1:20" x14ac:dyDescent="0.25">
      <c r="A249" s="49" t="s">
        <v>3215</v>
      </c>
      <c r="B249" s="32" t="s">
        <v>59</v>
      </c>
      <c r="C249" s="33">
        <v>43791</v>
      </c>
      <c r="D249" s="37">
        <f ca="1">TODAY()-Table156[Reservation Placed Date]</f>
        <v>1603</v>
      </c>
      <c r="E249" s="34">
        <v>45281</v>
      </c>
      <c r="F249" s="36">
        <f ca="1">TODAY()-Table156[Order Invitation Received Date]</f>
        <v>113</v>
      </c>
      <c r="G249" s="34">
        <v>45281</v>
      </c>
      <c r="H249" s="36">
        <f ca="1">TODAY()-Table156[Order Placed Date]</f>
        <v>113</v>
      </c>
      <c r="I249" s="36"/>
      <c r="J249" s="36" t="s">
        <v>285</v>
      </c>
      <c r="K249" s="36" t="e">
        <f>Table156[[#This Row],[VIN Assigned Date]]-Table156[[#This Row],[Order Placed Date]]</f>
        <v>#VALUE!</v>
      </c>
      <c r="L249" s="36" t="s">
        <v>285</v>
      </c>
      <c r="M249" s="36" t="e">
        <f>Table156[[#This Row],[Delivered Date]]-Table156[[#This Row],[Order Placed Date]]</f>
        <v>#VALUE!</v>
      </c>
      <c r="N249" s="36"/>
      <c r="O249" s="32" t="s">
        <v>410</v>
      </c>
      <c r="P249" s="32" t="s">
        <v>921</v>
      </c>
      <c r="Q249" s="32" t="s">
        <v>2471</v>
      </c>
      <c r="R249" s="32" t="s">
        <v>23</v>
      </c>
      <c r="S249" s="32" t="s">
        <v>25</v>
      </c>
      <c r="T249" s="32" t="s">
        <v>26</v>
      </c>
    </row>
    <row r="250" spans="1:20" ht="25.5" x14ac:dyDescent="0.25">
      <c r="A250" s="49" t="s">
        <v>899</v>
      </c>
      <c r="B250" s="32" t="s">
        <v>64</v>
      </c>
      <c r="C250" s="33">
        <v>43791</v>
      </c>
      <c r="D250" s="37">
        <f ca="1">TODAY()-Table156[Reservation Placed Date]</f>
        <v>1603</v>
      </c>
      <c r="E250" s="34">
        <v>45281</v>
      </c>
      <c r="F250" s="36">
        <f ca="1">TODAY()-Table156[Order Invitation Received Date]</f>
        <v>113</v>
      </c>
      <c r="G250" s="34">
        <v>45281</v>
      </c>
      <c r="H250" s="36">
        <f ca="1">TODAY()-Table156[Order Placed Date]</f>
        <v>113</v>
      </c>
      <c r="I250" s="36"/>
      <c r="J250" s="36" t="s">
        <v>285</v>
      </c>
      <c r="K250" s="36" t="e">
        <f>Table156[[#This Row],[VIN Assigned Date]]-Table156[[#This Row],[Order Placed Date]]</f>
        <v>#VALUE!</v>
      </c>
      <c r="L250" s="36" t="s">
        <v>285</v>
      </c>
      <c r="M250" s="36" t="e">
        <f>Table156[[#This Row],[Delivered Date]]-Table156[[#This Row],[Order Placed Date]]</f>
        <v>#VALUE!</v>
      </c>
      <c r="N250" s="36"/>
      <c r="O250" s="32" t="s">
        <v>180</v>
      </c>
      <c r="P250" s="32" t="s">
        <v>900</v>
      </c>
      <c r="Q250" s="32" t="s">
        <v>720</v>
      </c>
      <c r="R250" s="32" t="s">
        <v>23</v>
      </c>
      <c r="S250" s="32" t="s">
        <v>25</v>
      </c>
      <c r="T250" s="32" t="s">
        <v>26</v>
      </c>
    </row>
    <row r="251" spans="1:20" x14ac:dyDescent="0.25">
      <c r="A251" s="68" t="s">
        <v>3491</v>
      </c>
      <c r="B251" s="70" t="s">
        <v>3472</v>
      </c>
      <c r="C251" s="71">
        <v>43788</v>
      </c>
      <c r="D251" s="75">
        <f ca="1">TODAY()-Table156[Reservation Placed Date]</f>
        <v>1606</v>
      </c>
      <c r="E251" s="69" t="s">
        <v>127</v>
      </c>
      <c r="F251" s="74" t="e">
        <f ca="1">TODAY()-Table156[Order Invitation Received Date]</f>
        <v>#VALUE!</v>
      </c>
      <c r="G251" s="73">
        <v>45269</v>
      </c>
      <c r="H251" s="74">
        <f ca="1">TODAY()-Table156[Order Placed Date]</f>
        <v>125</v>
      </c>
      <c r="I251" s="62" t="s">
        <v>3460</v>
      </c>
      <c r="J251" s="69" t="s">
        <v>127</v>
      </c>
      <c r="K251" s="69" t="e">
        <f>Table156[[#This Row],[VIN Assigned Date]]-Table156[[#This Row],[Order Placed Date]]</f>
        <v>#VALUE!</v>
      </c>
      <c r="L251" s="63">
        <v>45314</v>
      </c>
      <c r="M251" s="74">
        <f>Table156[[#This Row],[Delivered Date]]-Table156[[#This Row],[Order Placed Date]]</f>
        <v>45</v>
      </c>
      <c r="N251" s="74"/>
      <c r="O251" s="70" t="s">
        <v>36</v>
      </c>
      <c r="P251" s="70" t="s">
        <v>3492</v>
      </c>
      <c r="Q251" s="67" t="s">
        <v>32</v>
      </c>
      <c r="R251" s="70" t="s">
        <v>23</v>
      </c>
      <c r="S251" s="70" t="s">
        <v>25</v>
      </c>
      <c r="T251" s="70" t="s">
        <v>26</v>
      </c>
    </row>
    <row r="252" spans="1:20" x14ac:dyDescent="0.25">
      <c r="A252" s="49" t="s">
        <v>3218</v>
      </c>
      <c r="B252" s="32" t="s">
        <v>92</v>
      </c>
      <c r="C252" s="33">
        <v>43791</v>
      </c>
      <c r="D252" s="37">
        <f ca="1">TODAY()-Table156[Reservation Placed Date]</f>
        <v>1603</v>
      </c>
      <c r="E252" s="34">
        <v>45349</v>
      </c>
      <c r="F252" s="36">
        <f ca="1">TODAY()-Table156[Order Invitation Received Date]</f>
        <v>45</v>
      </c>
      <c r="G252" s="34">
        <v>45349</v>
      </c>
      <c r="H252" s="36">
        <f ca="1">TODAY()-Table156[Order Placed Date]</f>
        <v>45</v>
      </c>
      <c r="I252" s="36"/>
      <c r="J252" s="36" t="s">
        <v>285</v>
      </c>
      <c r="K252" s="36" t="e">
        <f>Table156[[#This Row],[VIN Assigned Date]]-Table156[[#This Row],[Order Placed Date]]</f>
        <v>#VALUE!</v>
      </c>
      <c r="L252" s="36" t="s">
        <v>285</v>
      </c>
      <c r="M252" s="36" t="e">
        <f>Table156[[#This Row],[Delivered Date]]-Table156[[#This Row],[Order Placed Date]]</f>
        <v>#VALUE!</v>
      </c>
      <c r="N252" s="36"/>
      <c r="O252" s="32" t="s">
        <v>36</v>
      </c>
      <c r="P252" s="32" t="s">
        <v>376</v>
      </c>
      <c r="Q252" s="32" t="s">
        <v>2965</v>
      </c>
      <c r="R252" s="32" t="s">
        <v>23</v>
      </c>
      <c r="S252" s="32" t="s">
        <v>25</v>
      </c>
      <c r="T252" s="32" t="s">
        <v>26</v>
      </c>
    </row>
    <row r="253" spans="1:20" x14ac:dyDescent="0.25">
      <c r="A253" s="68" t="s">
        <v>3218</v>
      </c>
      <c r="B253" s="70" t="s">
        <v>4118</v>
      </c>
      <c r="C253" s="71">
        <v>43790</v>
      </c>
      <c r="D253" s="75">
        <f ca="1">TODAY()-Table156[Reservation Placed Date]</f>
        <v>1604</v>
      </c>
      <c r="E253" s="69" t="s">
        <v>127</v>
      </c>
      <c r="F253" s="74" t="e">
        <f ca="1">TODAY()-Table156[Order Invitation Received Date]</f>
        <v>#VALUE!</v>
      </c>
      <c r="G253" s="73">
        <v>45349</v>
      </c>
      <c r="H253" s="74">
        <f ca="1">TODAY()-Table156[Order Placed Date]</f>
        <v>45</v>
      </c>
      <c r="I253" s="62" t="s">
        <v>3751</v>
      </c>
      <c r="J253" s="63">
        <v>45356</v>
      </c>
      <c r="K253" s="76">
        <f>Table156[[#This Row],[VIN Assigned Date]]-Table156[[#This Row],[Order Placed Date]]</f>
        <v>7</v>
      </c>
      <c r="L253" s="63">
        <v>45372</v>
      </c>
      <c r="M253" s="74">
        <f>Table156[[#This Row],[Delivered Date]]-Table156[[#This Row],[Order Placed Date]]</f>
        <v>23</v>
      </c>
      <c r="N253" s="74"/>
      <c r="O253" s="70" t="s">
        <v>36</v>
      </c>
      <c r="P253" s="70" t="s">
        <v>173</v>
      </c>
      <c r="Q253" s="67" t="s">
        <v>32</v>
      </c>
      <c r="R253" s="70" t="s">
        <v>23</v>
      </c>
      <c r="S253" s="70" t="s">
        <v>25</v>
      </c>
      <c r="T253" s="70" t="s">
        <v>26</v>
      </c>
    </row>
    <row r="254" spans="1:20" ht="25.5" x14ac:dyDescent="0.25">
      <c r="A254" s="49" t="s">
        <v>99</v>
      </c>
      <c r="B254" s="32" t="s">
        <v>19</v>
      </c>
      <c r="C254" s="33">
        <v>43790</v>
      </c>
      <c r="D254" s="37">
        <f ca="1">TODAY()-Table156[Reservation Placed Date]</f>
        <v>1604</v>
      </c>
      <c r="E254" s="34">
        <v>45268</v>
      </c>
      <c r="F254" s="36">
        <f ca="1">TODAY()-Table156[Order Invitation Received Date]</f>
        <v>126</v>
      </c>
      <c r="G254" s="34">
        <v>45269</v>
      </c>
      <c r="H254" s="36">
        <f ca="1">TODAY()-Table156[Order Placed Date]</f>
        <v>125</v>
      </c>
      <c r="I254" s="36"/>
      <c r="J254" s="36" t="s">
        <v>285</v>
      </c>
      <c r="K254" s="36" t="e">
        <f>Table156[[#This Row],[VIN Assigned Date]]-Table156[[#This Row],[Order Placed Date]]</f>
        <v>#VALUE!</v>
      </c>
      <c r="L254" s="36" t="s">
        <v>285</v>
      </c>
      <c r="M254" s="36" t="e">
        <f>Table156[[#This Row],[Delivered Date]]-Table156[[#This Row],[Order Placed Date]]</f>
        <v>#VALUE!</v>
      </c>
      <c r="N254" s="36"/>
      <c r="O254" s="32" t="s">
        <v>30</v>
      </c>
      <c r="P254" s="32" t="s">
        <v>100</v>
      </c>
      <c r="Q254" s="32" t="s">
        <v>101</v>
      </c>
      <c r="R254" s="32" t="s">
        <v>23</v>
      </c>
      <c r="S254" s="32" t="s">
        <v>25</v>
      </c>
      <c r="T254" s="32" t="s">
        <v>26</v>
      </c>
    </row>
    <row r="255" spans="1:20" x14ac:dyDescent="0.25">
      <c r="A255" s="68" t="s">
        <v>99</v>
      </c>
      <c r="B255" s="70" t="s">
        <v>3472</v>
      </c>
      <c r="C255" s="71">
        <v>44519</v>
      </c>
      <c r="D255" s="75">
        <f ca="1">TODAY()-Table156[Reservation Placed Date]</f>
        <v>875</v>
      </c>
      <c r="E255" s="69" t="s">
        <v>127</v>
      </c>
      <c r="F255" s="74" t="e">
        <f ca="1">TODAY()-Table156[Order Invitation Received Date]</f>
        <v>#VALUE!</v>
      </c>
      <c r="G255" s="73">
        <v>45269</v>
      </c>
      <c r="H255" s="74">
        <f ca="1">TODAY()-Table156[Order Placed Date]</f>
        <v>125</v>
      </c>
      <c r="I255" s="62" t="s">
        <v>3532</v>
      </c>
      <c r="J255" s="69" t="s">
        <v>127</v>
      </c>
      <c r="K255" s="69" t="e">
        <f>Table156[[#This Row],[VIN Assigned Date]]-Table156[[#This Row],[Order Placed Date]]</f>
        <v>#VALUE!</v>
      </c>
      <c r="L255" s="63">
        <v>45331</v>
      </c>
      <c r="M255" s="74">
        <f>Table156[[#This Row],[Delivered Date]]-Table156[[#This Row],[Order Placed Date]]</f>
        <v>62</v>
      </c>
      <c r="N255" s="74"/>
      <c r="O255" s="70" t="s">
        <v>30</v>
      </c>
      <c r="P255" s="70" t="s">
        <v>170</v>
      </c>
      <c r="Q255" s="67" t="s">
        <v>32</v>
      </c>
      <c r="R255" s="70" t="s">
        <v>23</v>
      </c>
      <c r="S255" s="70" t="s">
        <v>25</v>
      </c>
      <c r="T255" s="70" t="s">
        <v>26</v>
      </c>
    </row>
    <row r="256" spans="1:20" ht="25.5" x14ac:dyDescent="0.25">
      <c r="A256" s="49" t="s">
        <v>384</v>
      </c>
      <c r="B256" s="32" t="s">
        <v>95</v>
      </c>
      <c r="C256" s="33">
        <v>43790</v>
      </c>
      <c r="D256" s="37">
        <f ca="1">TODAY()-Table156[Reservation Placed Date]</f>
        <v>1604</v>
      </c>
      <c r="E256" s="34">
        <v>45268</v>
      </c>
      <c r="F256" s="36">
        <f ca="1">TODAY()-Table156[Order Invitation Received Date]</f>
        <v>126</v>
      </c>
      <c r="G256" s="34">
        <v>45269</v>
      </c>
      <c r="H256" s="36">
        <f ca="1">TODAY()-Table156[Order Placed Date]</f>
        <v>125</v>
      </c>
      <c r="I256" s="36"/>
      <c r="J256" s="36" t="s">
        <v>285</v>
      </c>
      <c r="K256" s="36" t="e">
        <f>Table156[[#This Row],[VIN Assigned Date]]-Table156[[#This Row],[Order Placed Date]]</f>
        <v>#VALUE!</v>
      </c>
      <c r="L256" s="36" t="s">
        <v>285</v>
      </c>
      <c r="M256" s="36" t="e">
        <f>Table156[[#This Row],[Delivered Date]]-Table156[[#This Row],[Order Placed Date]]</f>
        <v>#VALUE!</v>
      </c>
      <c r="N256" s="36"/>
      <c r="O256" s="32" t="s">
        <v>36</v>
      </c>
      <c r="P256" s="32" t="s">
        <v>25</v>
      </c>
      <c r="Q256" s="32" t="s">
        <v>66</v>
      </c>
      <c r="R256" s="32" t="s">
        <v>43</v>
      </c>
      <c r="S256" s="32" t="s">
        <v>25</v>
      </c>
      <c r="T256" s="32" t="s">
        <v>26</v>
      </c>
    </row>
    <row r="257" spans="1:20" x14ac:dyDescent="0.25">
      <c r="A257" s="49" t="s">
        <v>3815</v>
      </c>
      <c r="B257" s="32" t="s">
        <v>308</v>
      </c>
      <c r="C257" s="44">
        <v>45372</v>
      </c>
      <c r="D257" s="45">
        <f ca="1">TODAY()-Table156[Reservation Placed Date]</f>
        <v>22</v>
      </c>
      <c r="E257" s="34">
        <v>45372</v>
      </c>
      <c r="F257" s="36">
        <f ca="1">TODAY()-Table156[Order Invitation Received Date]</f>
        <v>22</v>
      </c>
      <c r="G257" s="34">
        <v>45372</v>
      </c>
      <c r="H257" s="36">
        <f ca="1">TODAY()-Table156[Order Placed Date]</f>
        <v>22</v>
      </c>
      <c r="I257" s="36"/>
      <c r="J257" s="36" t="s">
        <v>285</v>
      </c>
      <c r="K257" s="36" t="e">
        <f>Table156[[#This Row],[VIN Assigned Date]]-Table156[[#This Row],[Order Placed Date]]</f>
        <v>#VALUE!</v>
      </c>
      <c r="L257" s="36" t="s">
        <v>285</v>
      </c>
      <c r="M257" s="36" t="e">
        <f>Table156[[#This Row],[Delivered Date]]-Table156[[#This Row],[Order Placed Date]]</f>
        <v>#VALUE!</v>
      </c>
      <c r="N257" s="36"/>
      <c r="O257" s="32" t="s">
        <v>30</v>
      </c>
      <c r="P257" s="32" t="s">
        <v>185</v>
      </c>
      <c r="Q257" s="32" t="s">
        <v>3817</v>
      </c>
      <c r="R257" s="32" t="s">
        <v>23</v>
      </c>
      <c r="S257" s="32" t="s">
        <v>25</v>
      </c>
      <c r="T257" s="32" t="s">
        <v>26</v>
      </c>
    </row>
    <row r="258" spans="1:20" ht="25.5" x14ac:dyDescent="0.25">
      <c r="A258" s="49" t="s">
        <v>1699</v>
      </c>
      <c r="B258" s="32" t="s">
        <v>95</v>
      </c>
      <c r="C258" s="33">
        <v>43790</v>
      </c>
      <c r="D258" s="37">
        <f ca="1">TODAY()-Table156[Reservation Placed Date]</f>
        <v>1604</v>
      </c>
      <c r="E258" s="34">
        <v>45256</v>
      </c>
      <c r="F258" s="36">
        <f ca="1">TODAY()-Table156[Order Invitation Received Date]</f>
        <v>138</v>
      </c>
      <c r="G258" s="34">
        <v>45292</v>
      </c>
      <c r="H258" s="36">
        <f ca="1">TODAY()-Table156[Order Placed Date]</f>
        <v>102</v>
      </c>
      <c r="I258" s="36"/>
      <c r="J258" s="36" t="s">
        <v>285</v>
      </c>
      <c r="K258" s="36" t="e">
        <f>Table156[[#This Row],[VIN Assigned Date]]-Table156[[#This Row],[Order Placed Date]]</f>
        <v>#VALUE!</v>
      </c>
      <c r="L258" s="36" t="s">
        <v>285</v>
      </c>
      <c r="M258" s="36" t="e">
        <f>Table156[[#This Row],[Delivered Date]]-Table156[[#This Row],[Order Placed Date]]</f>
        <v>#VALUE!</v>
      </c>
      <c r="N258" s="36"/>
      <c r="O258" s="32" t="s">
        <v>410</v>
      </c>
      <c r="P258" s="32" t="s">
        <v>1700</v>
      </c>
      <c r="Q258" s="32" t="s">
        <v>446</v>
      </c>
      <c r="R258" s="32" t="s">
        <v>43</v>
      </c>
      <c r="S258" s="32" t="s">
        <v>25</v>
      </c>
      <c r="T258" s="32" t="s">
        <v>26</v>
      </c>
    </row>
    <row r="259" spans="1:20" x14ac:dyDescent="0.25">
      <c r="A259" s="68" t="s">
        <v>3487</v>
      </c>
      <c r="B259" s="70" t="s">
        <v>3472</v>
      </c>
      <c r="C259" s="71">
        <v>43790</v>
      </c>
      <c r="D259" s="75">
        <f ca="1">TODAY()-Table156[Reservation Placed Date]</f>
        <v>1604</v>
      </c>
      <c r="E259" s="69" t="s">
        <v>127</v>
      </c>
      <c r="F259" s="74" t="e">
        <f ca="1">TODAY()-Table156[Order Invitation Received Date]</f>
        <v>#VALUE!</v>
      </c>
      <c r="G259" s="73">
        <v>45268</v>
      </c>
      <c r="H259" s="74">
        <f ca="1">TODAY()-Table156[Order Placed Date]</f>
        <v>126</v>
      </c>
      <c r="I259" s="62" t="s">
        <v>3488</v>
      </c>
      <c r="J259" s="69" t="s">
        <v>127</v>
      </c>
      <c r="K259" s="69" t="e">
        <f>Table156[[#This Row],[VIN Assigned Date]]-Table156[[#This Row],[Order Placed Date]]</f>
        <v>#VALUE!</v>
      </c>
      <c r="L259" s="63">
        <v>45309</v>
      </c>
      <c r="M259" s="74">
        <f>Table156[[#This Row],[Delivered Date]]-Table156[[#This Row],[Order Placed Date]]</f>
        <v>41</v>
      </c>
      <c r="N259" s="74"/>
      <c r="O259" s="70" t="s">
        <v>36</v>
      </c>
      <c r="P259" s="70" t="s">
        <v>124</v>
      </c>
      <c r="Q259" s="67" t="s">
        <v>32</v>
      </c>
      <c r="R259" s="70" t="s">
        <v>23</v>
      </c>
      <c r="S259" s="70" t="s">
        <v>25</v>
      </c>
      <c r="T259" s="70" t="s">
        <v>26</v>
      </c>
    </row>
    <row r="260" spans="1:20" ht="25.5" x14ac:dyDescent="0.25">
      <c r="A260" s="49" t="s">
        <v>2220</v>
      </c>
      <c r="B260" s="32" t="s">
        <v>46</v>
      </c>
      <c r="C260" s="33">
        <v>43790</v>
      </c>
      <c r="D260" s="37">
        <f ca="1">TODAY()-Table156[Reservation Placed Date]</f>
        <v>1604</v>
      </c>
      <c r="E260" s="34">
        <v>45288</v>
      </c>
      <c r="F260" s="36">
        <f ca="1">TODAY()-Table156[Order Invitation Received Date]</f>
        <v>106</v>
      </c>
      <c r="G260" s="34">
        <v>45299</v>
      </c>
      <c r="H260" s="36">
        <f ca="1">TODAY()-Table156[Order Placed Date]</f>
        <v>95</v>
      </c>
      <c r="I260" s="36"/>
      <c r="J260" s="36" t="s">
        <v>285</v>
      </c>
      <c r="K260" s="36" t="e">
        <f>Table156[[#This Row],[VIN Assigned Date]]-Table156[[#This Row],[Order Placed Date]]</f>
        <v>#VALUE!</v>
      </c>
      <c r="L260" s="36" t="s">
        <v>285</v>
      </c>
      <c r="M260" s="36" t="e">
        <f>Table156[[#This Row],[Delivered Date]]-Table156[[#This Row],[Order Placed Date]]</f>
        <v>#VALUE!</v>
      </c>
      <c r="N260" s="36"/>
      <c r="O260" s="32" t="s">
        <v>620</v>
      </c>
      <c r="P260" s="32" t="s">
        <v>2221</v>
      </c>
      <c r="Q260" s="32" t="s">
        <v>1441</v>
      </c>
      <c r="R260" s="32" t="s">
        <v>43</v>
      </c>
      <c r="S260" s="32" t="s">
        <v>25</v>
      </c>
      <c r="T260" s="32" t="s">
        <v>26</v>
      </c>
    </row>
    <row r="261" spans="1:20" ht="25.5" x14ac:dyDescent="0.25">
      <c r="A261" s="49" t="s">
        <v>422</v>
      </c>
      <c r="B261" s="32" t="s">
        <v>19</v>
      </c>
      <c r="C261" s="33">
        <v>43791</v>
      </c>
      <c r="D261" s="37">
        <f ca="1">TODAY()-Table156[Reservation Placed Date]</f>
        <v>1603</v>
      </c>
      <c r="E261" s="34">
        <v>45275</v>
      </c>
      <c r="F261" s="36">
        <f ca="1">TODAY()-Table156[Order Invitation Received Date]</f>
        <v>119</v>
      </c>
      <c r="G261" s="34">
        <v>45275</v>
      </c>
      <c r="H261" s="36">
        <f ca="1">TODAY()-Table156[Order Placed Date]</f>
        <v>119</v>
      </c>
      <c r="I261" s="36"/>
      <c r="J261" s="36" t="s">
        <v>285</v>
      </c>
      <c r="K261" s="36" t="e">
        <f>Table156[[#This Row],[VIN Assigned Date]]-Table156[[#This Row],[Order Placed Date]]</f>
        <v>#VALUE!</v>
      </c>
      <c r="L261" s="36" t="s">
        <v>285</v>
      </c>
      <c r="M261" s="36" t="e">
        <f>Table156[[#This Row],[Delivered Date]]-Table156[[#This Row],[Order Placed Date]]</f>
        <v>#VALUE!</v>
      </c>
      <c r="N261" s="36"/>
      <c r="O261" s="32" t="s">
        <v>253</v>
      </c>
      <c r="P261" s="32" t="s">
        <v>423</v>
      </c>
      <c r="Q261" s="32" t="s">
        <v>424</v>
      </c>
      <c r="R261" s="32" t="s">
        <v>43</v>
      </c>
      <c r="S261" s="32" t="s">
        <v>25</v>
      </c>
      <c r="T261" s="32" t="s">
        <v>26</v>
      </c>
    </row>
    <row r="262" spans="1:20" ht="25.5" x14ac:dyDescent="0.25">
      <c r="A262" s="49" t="s">
        <v>3116</v>
      </c>
      <c r="B262" s="32" t="s">
        <v>92</v>
      </c>
      <c r="C262" s="33">
        <v>43792</v>
      </c>
      <c r="D262" s="37">
        <f ca="1">TODAY()-Table156[Reservation Placed Date]</f>
        <v>1602</v>
      </c>
      <c r="E262" s="34">
        <v>45349</v>
      </c>
      <c r="F262" s="36">
        <f ca="1">TODAY()-Table156[Order Invitation Received Date]</f>
        <v>45</v>
      </c>
      <c r="G262" s="34">
        <v>45351</v>
      </c>
      <c r="H262" s="36">
        <f ca="1">TODAY()-Table156[Order Placed Date]</f>
        <v>43</v>
      </c>
      <c r="I262" s="36"/>
      <c r="J262" s="36" t="s">
        <v>285</v>
      </c>
      <c r="K262" s="36" t="e">
        <f>Table156[[#This Row],[VIN Assigned Date]]-Table156[[#This Row],[Order Placed Date]]</f>
        <v>#VALUE!</v>
      </c>
      <c r="L262" s="36" t="s">
        <v>285</v>
      </c>
      <c r="M262" s="36" t="e">
        <f>Table156[[#This Row],[Delivered Date]]-Table156[[#This Row],[Order Placed Date]]</f>
        <v>#VALUE!</v>
      </c>
      <c r="N262" s="36"/>
      <c r="O262" s="32" t="s">
        <v>253</v>
      </c>
      <c r="P262" s="32" t="s">
        <v>25</v>
      </c>
      <c r="Q262" s="32" t="s">
        <v>1441</v>
      </c>
      <c r="R262" s="32" t="s">
        <v>43</v>
      </c>
      <c r="S262" s="32" t="s">
        <v>25</v>
      </c>
      <c r="T262" s="32" t="s">
        <v>26</v>
      </c>
    </row>
    <row r="263" spans="1:20" ht="25.5" x14ac:dyDescent="0.25">
      <c r="A263" s="49" t="s">
        <v>1051</v>
      </c>
      <c r="B263" s="32" t="s">
        <v>1052</v>
      </c>
      <c r="C263" s="33">
        <v>44348</v>
      </c>
      <c r="D263" s="37">
        <f ca="1">TODAY()-Table156[Reservation Placed Date]</f>
        <v>1046</v>
      </c>
      <c r="E263" s="34">
        <v>45266</v>
      </c>
      <c r="F263" s="36">
        <f ca="1">TODAY()-Table156[Order Invitation Received Date]</f>
        <v>128</v>
      </c>
      <c r="G263" s="34">
        <v>45266</v>
      </c>
      <c r="H263" s="36">
        <f ca="1">TODAY()-Table156[Order Placed Date]</f>
        <v>128</v>
      </c>
      <c r="I263" s="36"/>
      <c r="J263" s="36" t="s">
        <v>285</v>
      </c>
      <c r="K263" s="36" t="e">
        <f>Table156[[#This Row],[VIN Assigned Date]]-Table156[[#This Row],[Order Placed Date]]</f>
        <v>#VALUE!</v>
      </c>
      <c r="L263" s="36" t="s">
        <v>285</v>
      </c>
      <c r="M263" s="36" t="e">
        <f>Table156[[#This Row],[Delivered Date]]-Table156[[#This Row],[Order Placed Date]]</f>
        <v>#VALUE!</v>
      </c>
      <c r="N263" s="36"/>
      <c r="O263" s="32" t="s">
        <v>30</v>
      </c>
      <c r="P263" s="32" t="s">
        <v>197</v>
      </c>
      <c r="Q263" s="32" t="s">
        <v>1053</v>
      </c>
      <c r="R263" s="32" t="s">
        <v>23</v>
      </c>
      <c r="S263" s="32" t="s">
        <v>25</v>
      </c>
      <c r="T263" s="32" t="s">
        <v>26</v>
      </c>
    </row>
    <row r="264" spans="1:20" x14ac:dyDescent="0.25">
      <c r="A264" s="49" t="s">
        <v>2245</v>
      </c>
      <c r="B264" s="32" t="s">
        <v>1269</v>
      </c>
      <c r="C264" s="33">
        <v>43791</v>
      </c>
      <c r="D264" s="37">
        <f ca="1">TODAY()-Table156[Reservation Placed Date]</f>
        <v>1603</v>
      </c>
      <c r="E264" s="34">
        <v>45308</v>
      </c>
      <c r="F264" s="36">
        <f ca="1">TODAY()-Table156[Order Invitation Received Date]</f>
        <v>86</v>
      </c>
      <c r="G264" s="34">
        <v>45308</v>
      </c>
      <c r="H264" s="36">
        <f ca="1">TODAY()-Table156[Order Placed Date]</f>
        <v>86</v>
      </c>
      <c r="I264" s="36"/>
      <c r="J264" s="36" t="s">
        <v>285</v>
      </c>
      <c r="K264" s="36" t="e">
        <f>Table156[[#This Row],[VIN Assigned Date]]-Table156[[#This Row],[Order Placed Date]]</f>
        <v>#VALUE!</v>
      </c>
      <c r="L264" s="36" t="s">
        <v>285</v>
      </c>
      <c r="M264" s="36" t="e">
        <f>Table156[[#This Row],[Delivered Date]]-Table156[[#This Row],[Order Placed Date]]</f>
        <v>#VALUE!</v>
      </c>
      <c r="N264" s="36"/>
      <c r="O264" s="32" t="s">
        <v>657</v>
      </c>
      <c r="P264" s="32" t="s">
        <v>2187</v>
      </c>
      <c r="Q264" s="32" t="s">
        <v>606</v>
      </c>
      <c r="R264" s="32" t="s">
        <v>23</v>
      </c>
      <c r="S264" s="32" t="s">
        <v>25</v>
      </c>
      <c r="T264" s="32" t="s">
        <v>26</v>
      </c>
    </row>
    <row r="265" spans="1:20" ht="25.5" x14ac:dyDescent="0.25">
      <c r="A265" s="49" t="s">
        <v>2227</v>
      </c>
      <c r="B265" s="32" t="s">
        <v>106</v>
      </c>
      <c r="C265" s="33">
        <v>43790</v>
      </c>
      <c r="D265" s="37">
        <f ca="1">TODAY()-Table156[Reservation Placed Date]</f>
        <v>1604</v>
      </c>
      <c r="E265" s="34">
        <v>45302</v>
      </c>
      <c r="F265" s="36">
        <f ca="1">TODAY()-Table156[Order Invitation Received Date]</f>
        <v>92</v>
      </c>
      <c r="G265" s="34">
        <v>45304</v>
      </c>
      <c r="H265" s="36">
        <f ca="1">TODAY()-Table156[Order Placed Date]</f>
        <v>90</v>
      </c>
      <c r="I265" s="36"/>
      <c r="J265" s="36" t="s">
        <v>285</v>
      </c>
      <c r="K265" s="36" t="e">
        <f>Table156[[#This Row],[VIN Assigned Date]]-Table156[[#This Row],[Order Placed Date]]</f>
        <v>#VALUE!</v>
      </c>
      <c r="L265" s="36" t="s">
        <v>285</v>
      </c>
      <c r="M265" s="36" t="e">
        <f>Table156[[#This Row],[Delivered Date]]-Table156[[#This Row],[Order Placed Date]]</f>
        <v>#VALUE!</v>
      </c>
      <c r="N265" s="36"/>
      <c r="O265" s="32" t="s">
        <v>486</v>
      </c>
      <c r="P265" s="32" t="s">
        <v>493</v>
      </c>
      <c r="Q265" s="32" t="s">
        <v>2228</v>
      </c>
      <c r="R265" s="32" t="s">
        <v>43</v>
      </c>
      <c r="S265" s="32" t="s">
        <v>25</v>
      </c>
      <c r="T265" s="32" t="s">
        <v>26</v>
      </c>
    </row>
    <row r="266" spans="1:20" x14ac:dyDescent="0.25">
      <c r="A266" s="49" t="s">
        <v>1839</v>
      </c>
      <c r="B266" s="32" t="s">
        <v>95</v>
      </c>
      <c r="C266" s="33">
        <v>43788</v>
      </c>
      <c r="D266" s="37">
        <f ca="1">TODAY()-Table156[Reservation Placed Date]</f>
        <v>1606</v>
      </c>
      <c r="E266" s="34">
        <v>45286</v>
      </c>
      <c r="F266" s="36">
        <f ca="1">TODAY()-Table156[Order Invitation Received Date]</f>
        <v>108</v>
      </c>
      <c r="G266" s="34">
        <v>45286</v>
      </c>
      <c r="H266" s="36">
        <f ca="1">TODAY()-Table156[Order Placed Date]</f>
        <v>108</v>
      </c>
      <c r="I266" s="36"/>
      <c r="J266" s="36" t="s">
        <v>285</v>
      </c>
      <c r="K266" s="36" t="e">
        <f>Table156[[#This Row],[VIN Assigned Date]]-Table156[[#This Row],[Order Placed Date]]</f>
        <v>#VALUE!</v>
      </c>
      <c r="L266" s="36" t="s">
        <v>285</v>
      </c>
      <c r="M266" s="36" t="e">
        <f>Table156[[#This Row],[Delivered Date]]-Table156[[#This Row],[Order Placed Date]]</f>
        <v>#VALUE!</v>
      </c>
      <c r="N266" s="36"/>
      <c r="O266" s="32" t="s">
        <v>427</v>
      </c>
      <c r="P266" s="32" t="s">
        <v>32</v>
      </c>
      <c r="Q266" s="32" t="s">
        <v>480</v>
      </c>
      <c r="R266" s="32" t="s">
        <v>23</v>
      </c>
      <c r="S266" s="32" t="s">
        <v>25</v>
      </c>
      <c r="T266" s="32" t="s">
        <v>26</v>
      </c>
    </row>
    <row r="267" spans="1:20" ht="25.5" x14ac:dyDescent="0.25">
      <c r="A267" s="49" t="s">
        <v>1319</v>
      </c>
      <c r="B267" s="32" t="s">
        <v>59</v>
      </c>
      <c r="C267" s="33">
        <v>43791</v>
      </c>
      <c r="D267" s="37">
        <f ca="1">TODAY()-Table156[Reservation Placed Date]</f>
        <v>1603</v>
      </c>
      <c r="E267" s="34">
        <v>45281</v>
      </c>
      <c r="F267" s="36">
        <f ca="1">TODAY()-Table156[Order Invitation Received Date]</f>
        <v>113</v>
      </c>
      <c r="G267" s="34">
        <v>45281</v>
      </c>
      <c r="H267" s="36">
        <f ca="1">TODAY()-Table156[Order Placed Date]</f>
        <v>113</v>
      </c>
      <c r="I267" s="36"/>
      <c r="J267" s="36" t="s">
        <v>285</v>
      </c>
      <c r="K267" s="36" t="e">
        <f>Table156[[#This Row],[VIN Assigned Date]]-Table156[[#This Row],[Order Placed Date]]</f>
        <v>#VALUE!</v>
      </c>
      <c r="L267" s="36" t="s">
        <v>285</v>
      </c>
      <c r="M267" s="36" t="e">
        <f>Table156[[#This Row],[Delivered Date]]-Table156[[#This Row],[Order Placed Date]]</f>
        <v>#VALUE!</v>
      </c>
      <c r="N267" s="36"/>
      <c r="O267" s="32" t="s">
        <v>36</v>
      </c>
      <c r="P267" s="32" t="s">
        <v>202</v>
      </c>
      <c r="Q267" s="32" t="s">
        <v>1320</v>
      </c>
      <c r="R267" s="32" t="s">
        <v>23</v>
      </c>
      <c r="S267" s="32" t="s">
        <v>25</v>
      </c>
      <c r="T267" s="32" t="s">
        <v>26</v>
      </c>
    </row>
    <row r="268" spans="1:20" x14ac:dyDescent="0.25">
      <c r="A268" s="68" t="s">
        <v>4131</v>
      </c>
      <c r="B268" s="70" t="s">
        <v>3503</v>
      </c>
      <c r="C268" s="71">
        <v>43791</v>
      </c>
      <c r="D268" s="75">
        <f ca="1">TODAY()-Table156[Reservation Placed Date]</f>
        <v>1603</v>
      </c>
      <c r="E268" s="69" t="s">
        <v>127</v>
      </c>
      <c r="F268" s="74" t="e">
        <f ca="1">TODAY()-Table156[Order Invitation Received Date]</f>
        <v>#VALUE!</v>
      </c>
      <c r="G268" s="73">
        <v>45281</v>
      </c>
      <c r="H268" s="74">
        <f ca="1">TODAY()-Table156[Order Placed Date]</f>
        <v>113</v>
      </c>
      <c r="I268" s="62" t="s">
        <v>3707</v>
      </c>
      <c r="J268" s="62"/>
      <c r="K268" s="76">
        <f>Table156[[#This Row],[VIN Assigned Date]]-Table156[[#This Row],[Order Placed Date]]</f>
        <v>-45281</v>
      </c>
      <c r="L268" s="63">
        <v>45367</v>
      </c>
      <c r="M268" s="74">
        <f>Table156[[#This Row],[Delivered Date]]-Table156[[#This Row],[Order Placed Date]]</f>
        <v>86</v>
      </c>
      <c r="N268" s="74"/>
      <c r="O268" s="70" t="s">
        <v>36</v>
      </c>
      <c r="P268" s="70" t="s">
        <v>177</v>
      </c>
      <c r="Q268" s="67" t="s">
        <v>32</v>
      </c>
      <c r="R268" s="70" t="s">
        <v>23</v>
      </c>
      <c r="S268" s="70" t="s">
        <v>25</v>
      </c>
      <c r="T268" s="70" t="s">
        <v>26</v>
      </c>
    </row>
    <row r="269" spans="1:20" x14ac:dyDescent="0.25">
      <c r="A269" s="49" t="s">
        <v>2877</v>
      </c>
      <c r="B269" s="32" t="s">
        <v>2201</v>
      </c>
      <c r="C269" s="33">
        <v>43791</v>
      </c>
      <c r="D269" s="37">
        <f ca="1">TODAY()-Table156[Reservation Placed Date]</f>
        <v>1603</v>
      </c>
      <c r="E269" s="34">
        <v>45278</v>
      </c>
      <c r="F269" s="36">
        <f ca="1">TODAY()-Table156[Order Invitation Received Date]</f>
        <v>116</v>
      </c>
      <c r="G269" s="47">
        <v>45644</v>
      </c>
      <c r="H269" s="48">
        <f ca="1">TODAY()-Table156[Order Placed Date]</f>
        <v>-250</v>
      </c>
      <c r="I269" s="48"/>
      <c r="J269" s="36" t="s">
        <v>285</v>
      </c>
      <c r="K269" s="48" t="e">
        <f>Table156[[#This Row],[VIN Assigned Date]]-Table156[[#This Row],[Order Placed Date]]</f>
        <v>#VALUE!</v>
      </c>
      <c r="L269" s="36" t="s">
        <v>285</v>
      </c>
      <c r="M269" s="36" t="e">
        <f>Table156[[#This Row],[Delivered Date]]-Table156[[#This Row],[Order Placed Date]]</f>
        <v>#VALUE!</v>
      </c>
      <c r="N269" s="36"/>
      <c r="O269" s="32" t="s">
        <v>134</v>
      </c>
      <c r="P269" s="32" t="s">
        <v>1395</v>
      </c>
      <c r="Q269" s="32" t="s">
        <v>2468</v>
      </c>
      <c r="R269" s="32" t="s">
        <v>23</v>
      </c>
      <c r="S269" s="32" t="s">
        <v>25</v>
      </c>
      <c r="T269" s="32" t="s">
        <v>26</v>
      </c>
    </row>
    <row r="270" spans="1:20" x14ac:dyDescent="0.25">
      <c r="A270" s="49" t="s">
        <v>556</v>
      </c>
      <c r="B270" s="32" t="s">
        <v>29</v>
      </c>
      <c r="C270" s="33">
        <v>43790</v>
      </c>
      <c r="D270" s="37">
        <f ca="1">TODAY()-Table156[Reservation Placed Date]</f>
        <v>1604</v>
      </c>
      <c r="E270" s="34">
        <v>45276</v>
      </c>
      <c r="F270" s="36">
        <f ca="1">TODAY()-Table156[Order Invitation Received Date]</f>
        <v>118</v>
      </c>
      <c r="G270" s="34">
        <v>45276</v>
      </c>
      <c r="H270" s="36">
        <f ca="1">TODAY()-Table156[Order Placed Date]</f>
        <v>118</v>
      </c>
      <c r="I270" s="36"/>
      <c r="J270" s="36" t="s">
        <v>285</v>
      </c>
      <c r="K270" s="36" t="e">
        <f>Table156[[#This Row],[VIN Assigned Date]]-Table156[[#This Row],[Order Placed Date]]</f>
        <v>#VALUE!</v>
      </c>
      <c r="L270" s="36" t="s">
        <v>285</v>
      </c>
      <c r="M270" s="36" t="e">
        <f>Table156[[#This Row],[Delivered Date]]-Table156[[#This Row],[Order Placed Date]]</f>
        <v>#VALUE!</v>
      </c>
      <c r="N270" s="36"/>
      <c r="O270" s="32" t="s">
        <v>520</v>
      </c>
      <c r="P270" s="32" t="s">
        <v>127</v>
      </c>
      <c r="Q270" s="32" t="s">
        <v>127</v>
      </c>
      <c r="R270" s="32" t="s">
        <v>23</v>
      </c>
      <c r="S270" s="32" t="s">
        <v>25</v>
      </c>
      <c r="T270" s="32" t="s">
        <v>26</v>
      </c>
    </row>
    <row r="271" spans="1:20" ht="25.5" x14ac:dyDescent="0.25">
      <c r="A271" s="49" t="s">
        <v>845</v>
      </c>
      <c r="B271" s="32" t="s">
        <v>64</v>
      </c>
      <c r="C271" s="33">
        <v>43790</v>
      </c>
      <c r="D271" s="37">
        <f ca="1">TODAY()-Table156[Reservation Placed Date]</f>
        <v>1604</v>
      </c>
      <c r="E271" s="34">
        <v>45281</v>
      </c>
      <c r="F271" s="36">
        <f ca="1">TODAY()-Table156[Order Invitation Received Date]</f>
        <v>113</v>
      </c>
      <c r="G271" s="34">
        <v>45281</v>
      </c>
      <c r="H271" s="36">
        <f ca="1">TODAY()-Table156[Order Placed Date]</f>
        <v>113</v>
      </c>
      <c r="I271" s="36"/>
      <c r="J271" s="36" t="s">
        <v>285</v>
      </c>
      <c r="K271" s="36" t="e">
        <f>Table156[[#This Row],[VIN Assigned Date]]-Table156[[#This Row],[Order Placed Date]]</f>
        <v>#VALUE!</v>
      </c>
      <c r="L271" s="36" t="s">
        <v>285</v>
      </c>
      <c r="M271" s="36" t="e">
        <f>Table156[[#This Row],[Delivered Date]]-Table156[[#This Row],[Order Placed Date]]</f>
        <v>#VALUE!</v>
      </c>
      <c r="N271" s="36"/>
      <c r="O271" s="32" t="s">
        <v>36</v>
      </c>
      <c r="P271" s="32" t="s">
        <v>824</v>
      </c>
      <c r="Q271" s="32" t="s">
        <v>101</v>
      </c>
      <c r="R271" s="32" t="s">
        <v>23</v>
      </c>
      <c r="S271" s="32" t="s">
        <v>25</v>
      </c>
      <c r="T271" s="32" t="s">
        <v>26</v>
      </c>
    </row>
    <row r="272" spans="1:20" x14ac:dyDescent="0.25">
      <c r="A272" s="68" t="s">
        <v>845</v>
      </c>
      <c r="B272" s="70" t="s">
        <v>3481</v>
      </c>
      <c r="C272" s="71">
        <v>43790</v>
      </c>
      <c r="D272" s="75">
        <f ca="1">TODAY()-Table156[Reservation Placed Date]</f>
        <v>1604</v>
      </c>
      <c r="E272" s="69" t="s">
        <v>127</v>
      </c>
      <c r="F272" s="74" t="e">
        <f ca="1">TODAY()-Table156[Order Invitation Received Date]</f>
        <v>#VALUE!</v>
      </c>
      <c r="G272" s="73">
        <v>45281</v>
      </c>
      <c r="H272" s="74">
        <f ca="1">TODAY()-Table156[Order Placed Date]</f>
        <v>113</v>
      </c>
      <c r="I272" s="62" t="s">
        <v>3506</v>
      </c>
      <c r="J272" s="69" t="s">
        <v>127</v>
      </c>
      <c r="K272" s="69" t="e">
        <f>Table156[[#This Row],[VIN Assigned Date]]-Table156[[#This Row],[Order Placed Date]]</f>
        <v>#VALUE!</v>
      </c>
      <c r="L272" s="63">
        <v>45344</v>
      </c>
      <c r="M272" s="74">
        <f>Table156[[#This Row],[Delivered Date]]-Table156[[#This Row],[Order Placed Date]]</f>
        <v>63</v>
      </c>
      <c r="N272" s="74"/>
      <c r="O272" s="70" t="s">
        <v>36</v>
      </c>
      <c r="P272" s="70" t="s">
        <v>824</v>
      </c>
      <c r="Q272" s="67" t="s">
        <v>32</v>
      </c>
      <c r="R272" s="70" t="s">
        <v>23</v>
      </c>
      <c r="S272" s="70" t="s">
        <v>25</v>
      </c>
      <c r="T272" s="70" t="s">
        <v>26</v>
      </c>
    </row>
    <row r="273" spans="1:20" ht="25.5" x14ac:dyDescent="0.25">
      <c r="A273" s="49" t="s">
        <v>288</v>
      </c>
      <c r="B273" s="32" t="s">
        <v>289</v>
      </c>
      <c r="C273" s="33">
        <v>44519</v>
      </c>
      <c r="D273" s="37">
        <f ca="1">TODAY()-Table156[Reservation Placed Date]</f>
        <v>875</v>
      </c>
      <c r="E273" s="47">
        <v>44540</v>
      </c>
      <c r="F273" s="48">
        <f ca="1">TODAY()-Table156[Order Invitation Received Date]</f>
        <v>854</v>
      </c>
      <c r="G273" s="34">
        <v>44540</v>
      </c>
      <c r="H273" s="36">
        <f ca="1">TODAY()-Table156[Order Placed Date]</f>
        <v>854</v>
      </c>
      <c r="I273" s="36"/>
      <c r="J273" s="36" t="s">
        <v>285</v>
      </c>
      <c r="K273" s="36" t="e">
        <f>Table156[[#This Row],[VIN Assigned Date]]-Table156[[#This Row],[Order Placed Date]]</f>
        <v>#VALUE!</v>
      </c>
      <c r="L273" s="36" t="s">
        <v>285</v>
      </c>
      <c r="M273" s="36" t="e">
        <f>Table156[[#This Row],[Delivered Date]]-Table156[[#This Row],[Order Placed Date]]</f>
        <v>#VALUE!</v>
      </c>
      <c r="N273" s="36"/>
      <c r="O273" s="32" t="s">
        <v>30</v>
      </c>
      <c r="P273" s="32" t="s">
        <v>290</v>
      </c>
      <c r="Q273" s="32" t="s">
        <v>291</v>
      </c>
      <c r="R273" s="32" t="s">
        <v>43</v>
      </c>
      <c r="S273" s="32" t="s">
        <v>25</v>
      </c>
      <c r="T273" s="32" t="s">
        <v>26</v>
      </c>
    </row>
    <row r="274" spans="1:20" x14ac:dyDescent="0.25">
      <c r="A274" s="49" t="s">
        <v>2225</v>
      </c>
      <c r="B274" s="32" t="s">
        <v>69</v>
      </c>
      <c r="C274" s="33">
        <v>43791</v>
      </c>
      <c r="D274" s="37">
        <f ca="1">TODAY()-Table156[Reservation Placed Date]</f>
        <v>1603</v>
      </c>
      <c r="E274" s="34">
        <v>45268</v>
      </c>
      <c r="F274" s="36">
        <f ca="1">TODAY()-Table156[Order Invitation Received Date]</f>
        <v>126</v>
      </c>
      <c r="G274" s="34">
        <v>45271</v>
      </c>
      <c r="H274" s="36">
        <f ca="1">TODAY()-Table156[Order Placed Date]</f>
        <v>123</v>
      </c>
      <c r="I274" s="36"/>
      <c r="J274" s="36" t="s">
        <v>285</v>
      </c>
      <c r="K274" s="36" t="e">
        <f>Table156[[#This Row],[VIN Assigned Date]]-Table156[[#This Row],[Order Placed Date]]</f>
        <v>#VALUE!</v>
      </c>
      <c r="L274" s="36" t="s">
        <v>285</v>
      </c>
      <c r="M274" s="36" t="e">
        <f>Table156[[#This Row],[Delivered Date]]-Table156[[#This Row],[Order Placed Date]]</f>
        <v>#VALUE!</v>
      </c>
      <c r="N274" s="36"/>
      <c r="O274" s="32" t="s">
        <v>36</v>
      </c>
      <c r="P274" s="32" t="s">
        <v>2226</v>
      </c>
      <c r="Q274" s="32" t="s">
        <v>317</v>
      </c>
      <c r="R274" s="32" t="s">
        <v>23</v>
      </c>
      <c r="S274" s="32" t="s">
        <v>25</v>
      </c>
      <c r="T274" s="32" t="s">
        <v>26</v>
      </c>
    </row>
    <row r="275" spans="1:20" x14ac:dyDescent="0.25">
      <c r="A275" s="68" t="s">
        <v>2225</v>
      </c>
      <c r="B275" s="70" t="s">
        <v>3458</v>
      </c>
      <c r="C275" s="71">
        <v>43791</v>
      </c>
      <c r="D275" s="75">
        <f ca="1">TODAY()-Table156[Reservation Placed Date]</f>
        <v>1603</v>
      </c>
      <c r="E275" s="69" t="s">
        <v>127</v>
      </c>
      <c r="F275" s="74" t="e">
        <f ca="1">TODAY()-Table156[Order Invitation Received Date]</f>
        <v>#VALUE!</v>
      </c>
      <c r="G275" s="73">
        <v>45271</v>
      </c>
      <c r="H275" s="74">
        <f ca="1">TODAY()-Table156[Order Placed Date]</f>
        <v>123</v>
      </c>
      <c r="I275" s="62" t="s">
        <v>3566</v>
      </c>
      <c r="J275" s="69" t="s">
        <v>127</v>
      </c>
      <c r="K275" s="69" t="e">
        <f>Table156[[#This Row],[VIN Assigned Date]]-Table156[[#This Row],[Order Placed Date]]</f>
        <v>#VALUE!</v>
      </c>
      <c r="L275" s="63">
        <v>45339</v>
      </c>
      <c r="M275" s="74">
        <f>Table156[[#This Row],[Delivered Date]]-Table156[[#This Row],[Order Placed Date]]</f>
        <v>68</v>
      </c>
      <c r="N275" s="74"/>
      <c r="O275" s="70" t="s">
        <v>36</v>
      </c>
      <c r="P275" s="70" t="s">
        <v>2226</v>
      </c>
      <c r="Q275" s="67" t="s">
        <v>32</v>
      </c>
      <c r="R275" s="70" t="s">
        <v>23</v>
      </c>
      <c r="S275" s="70" t="s">
        <v>25</v>
      </c>
      <c r="T275" s="70" t="s">
        <v>26</v>
      </c>
    </row>
    <row r="276" spans="1:20" ht="25.5" x14ac:dyDescent="0.25">
      <c r="A276" s="49" t="s">
        <v>2986</v>
      </c>
      <c r="B276" s="32" t="s">
        <v>29</v>
      </c>
      <c r="C276" s="33">
        <v>43791</v>
      </c>
      <c r="D276" s="37">
        <f ca="1">TODAY()-Table156[Reservation Placed Date]</f>
        <v>1603</v>
      </c>
      <c r="E276" s="34">
        <v>45276</v>
      </c>
      <c r="F276" s="36">
        <f ca="1">TODAY()-Table156[Order Invitation Received Date]</f>
        <v>118</v>
      </c>
      <c r="G276" s="34">
        <v>45276</v>
      </c>
      <c r="H276" s="36">
        <f ca="1">TODAY()-Table156[Order Placed Date]</f>
        <v>118</v>
      </c>
      <c r="I276" s="36"/>
      <c r="J276" s="36" t="s">
        <v>285</v>
      </c>
      <c r="K276" s="36" t="e">
        <f>Table156[[#This Row],[VIN Assigned Date]]-Table156[[#This Row],[Order Placed Date]]</f>
        <v>#VALUE!</v>
      </c>
      <c r="L276" s="36" t="s">
        <v>285</v>
      </c>
      <c r="M276" s="36" t="e">
        <f>Table156[[#This Row],[Delivered Date]]-Table156[[#This Row],[Order Placed Date]]</f>
        <v>#VALUE!</v>
      </c>
      <c r="N276" s="36"/>
      <c r="O276" s="32" t="s">
        <v>593</v>
      </c>
      <c r="P276" s="32" t="s">
        <v>598</v>
      </c>
      <c r="Q276" s="32" t="s">
        <v>469</v>
      </c>
      <c r="R276" s="32" t="s">
        <v>43</v>
      </c>
      <c r="S276" s="32" t="s">
        <v>25</v>
      </c>
      <c r="T276" s="32" t="s">
        <v>26</v>
      </c>
    </row>
    <row r="277" spans="1:20" x14ac:dyDescent="0.25">
      <c r="A277" s="68" t="s">
        <v>3546</v>
      </c>
      <c r="B277" s="70" t="s">
        <v>3503</v>
      </c>
      <c r="C277" s="71">
        <v>43788</v>
      </c>
      <c r="D277" s="75">
        <f ca="1">TODAY()-Table156[Reservation Placed Date]</f>
        <v>1606</v>
      </c>
      <c r="E277" s="69" t="s">
        <v>127</v>
      </c>
      <c r="F277" s="74" t="e">
        <f ca="1">TODAY()-Table156[Order Invitation Received Date]</f>
        <v>#VALUE!</v>
      </c>
      <c r="G277" s="73">
        <v>45268</v>
      </c>
      <c r="H277" s="74">
        <f ca="1">TODAY()-Table156[Order Placed Date]</f>
        <v>126</v>
      </c>
      <c r="I277" s="62" t="s">
        <v>3471</v>
      </c>
      <c r="J277" s="69" t="s">
        <v>127</v>
      </c>
      <c r="K277" s="69" t="e">
        <f>Table156[[#This Row],[VIN Assigned Date]]-Table156[[#This Row],[Order Placed Date]]</f>
        <v>#VALUE!</v>
      </c>
      <c r="L277" s="63">
        <v>45316</v>
      </c>
      <c r="M277" s="74">
        <f>Table156[[#This Row],[Delivered Date]]-Table156[[#This Row],[Order Placed Date]]</f>
        <v>48</v>
      </c>
      <c r="N277" s="74"/>
      <c r="O277" s="70" t="s">
        <v>36</v>
      </c>
      <c r="P277" s="70" t="s">
        <v>665</v>
      </c>
      <c r="Q277" s="67" t="s">
        <v>32</v>
      </c>
      <c r="R277" s="70" t="s">
        <v>23</v>
      </c>
      <c r="S277" s="70" t="s">
        <v>25</v>
      </c>
      <c r="T277" s="70" t="s">
        <v>26</v>
      </c>
    </row>
    <row r="278" spans="1:20" ht="25.5" x14ac:dyDescent="0.25">
      <c r="A278" s="49" t="s">
        <v>3234</v>
      </c>
      <c r="B278" s="32" t="s">
        <v>64</v>
      </c>
      <c r="C278" s="33">
        <v>43791</v>
      </c>
      <c r="D278" s="37">
        <f ca="1">TODAY()-Table156[Reservation Placed Date]</f>
        <v>1603</v>
      </c>
      <c r="E278" s="34">
        <v>45286</v>
      </c>
      <c r="F278" s="36">
        <f ca="1">TODAY()-Table156[Order Invitation Received Date]</f>
        <v>108</v>
      </c>
      <c r="G278" s="34">
        <v>45286</v>
      </c>
      <c r="H278" s="36">
        <f ca="1">TODAY()-Table156[Order Placed Date]</f>
        <v>108</v>
      </c>
      <c r="I278" s="36"/>
      <c r="J278" s="36" t="s">
        <v>285</v>
      </c>
      <c r="K278" s="36" t="e">
        <f>Table156[[#This Row],[VIN Assigned Date]]-Table156[[#This Row],[Order Placed Date]]</f>
        <v>#VALUE!</v>
      </c>
      <c r="L278" s="36" t="s">
        <v>285</v>
      </c>
      <c r="M278" s="36" t="e">
        <f>Table156[[#This Row],[Delivered Date]]-Table156[[#This Row],[Order Placed Date]]</f>
        <v>#VALUE!</v>
      </c>
      <c r="N278" s="36"/>
      <c r="O278" s="32" t="s">
        <v>593</v>
      </c>
      <c r="P278" s="32" t="s">
        <v>594</v>
      </c>
      <c r="Q278" s="32" t="s">
        <v>3235</v>
      </c>
      <c r="R278" s="32" t="s">
        <v>43</v>
      </c>
      <c r="S278" s="32" t="s">
        <v>25</v>
      </c>
      <c r="T278" s="32" t="s">
        <v>26</v>
      </c>
    </row>
    <row r="279" spans="1:20" ht="25.5" x14ac:dyDescent="0.25">
      <c r="A279" s="49" t="s">
        <v>3104</v>
      </c>
      <c r="B279" s="32" t="s">
        <v>671</v>
      </c>
      <c r="C279" s="33">
        <v>43791</v>
      </c>
      <c r="D279" s="37">
        <f ca="1">TODAY()-Table156[Reservation Placed Date]</f>
        <v>1603</v>
      </c>
      <c r="E279" s="34">
        <v>45344</v>
      </c>
      <c r="F279" s="36">
        <f ca="1">TODAY()-Table156[Order Invitation Received Date]</f>
        <v>50</v>
      </c>
      <c r="G279" s="34">
        <v>45344</v>
      </c>
      <c r="H279" s="36">
        <f ca="1">TODAY()-Table156[Order Placed Date]</f>
        <v>50</v>
      </c>
      <c r="I279" s="36"/>
      <c r="J279" s="36" t="s">
        <v>285</v>
      </c>
      <c r="K279" s="36" t="e">
        <f>Table156[[#This Row],[VIN Assigned Date]]-Table156[[#This Row],[Order Placed Date]]</f>
        <v>#VALUE!</v>
      </c>
      <c r="L279" s="36" t="s">
        <v>285</v>
      </c>
      <c r="M279" s="36" t="e">
        <f>Table156[[#This Row],[Delivered Date]]-Table156[[#This Row],[Order Placed Date]]</f>
        <v>#VALUE!</v>
      </c>
      <c r="N279" s="36"/>
      <c r="O279" s="32" t="s">
        <v>134</v>
      </c>
      <c r="P279" s="32" t="s">
        <v>3105</v>
      </c>
      <c r="Q279" s="32" t="s">
        <v>3106</v>
      </c>
      <c r="R279" s="32" t="s">
        <v>43</v>
      </c>
      <c r="S279" s="32" t="s">
        <v>25</v>
      </c>
      <c r="T279" s="32" t="s">
        <v>26</v>
      </c>
    </row>
    <row r="280" spans="1:20" x14ac:dyDescent="0.25">
      <c r="A280" s="49" t="s">
        <v>664</v>
      </c>
      <c r="B280" s="32" t="s">
        <v>29</v>
      </c>
      <c r="C280" s="33">
        <v>43791</v>
      </c>
      <c r="D280" s="37">
        <f ca="1">TODAY()-Table156[Reservation Placed Date]</f>
        <v>1603</v>
      </c>
      <c r="E280" s="34">
        <v>45268</v>
      </c>
      <c r="F280" s="36">
        <f ca="1">TODAY()-Table156[Order Invitation Received Date]</f>
        <v>126</v>
      </c>
      <c r="G280" s="34">
        <v>45268</v>
      </c>
      <c r="H280" s="36">
        <f ca="1">TODAY()-Table156[Order Placed Date]</f>
        <v>126</v>
      </c>
      <c r="I280" s="36"/>
      <c r="J280" s="36" t="s">
        <v>285</v>
      </c>
      <c r="K280" s="36" t="e">
        <f>Table156[[#This Row],[VIN Assigned Date]]-Table156[[#This Row],[Order Placed Date]]</f>
        <v>#VALUE!</v>
      </c>
      <c r="L280" s="36" t="s">
        <v>285</v>
      </c>
      <c r="M280" s="36" t="e">
        <f>Table156[[#This Row],[Delivered Date]]-Table156[[#This Row],[Order Placed Date]]</f>
        <v>#VALUE!</v>
      </c>
      <c r="N280" s="36"/>
      <c r="O280" s="32" t="s">
        <v>36</v>
      </c>
      <c r="P280" s="32" t="s">
        <v>665</v>
      </c>
      <c r="Q280" s="32" t="s">
        <v>452</v>
      </c>
      <c r="R280" s="32" t="s">
        <v>23</v>
      </c>
      <c r="S280" s="32" t="s">
        <v>25</v>
      </c>
      <c r="T280" s="32" t="s">
        <v>26</v>
      </c>
    </row>
    <row r="281" spans="1:20" x14ac:dyDescent="0.25">
      <c r="A281" s="68" t="s">
        <v>3510</v>
      </c>
      <c r="B281" s="70" t="s">
        <v>3472</v>
      </c>
      <c r="C281" s="71">
        <v>43791</v>
      </c>
      <c r="D281" s="75">
        <f ca="1">TODAY()-Table156[Reservation Placed Date]</f>
        <v>1603</v>
      </c>
      <c r="E281" s="69" t="s">
        <v>127</v>
      </c>
      <c r="F281" s="74" t="e">
        <f ca="1">TODAY()-Table156[Order Invitation Received Date]</f>
        <v>#VALUE!</v>
      </c>
      <c r="G281" s="73">
        <v>45268</v>
      </c>
      <c r="H281" s="74">
        <f ca="1">TODAY()-Table156[Order Placed Date]</f>
        <v>126</v>
      </c>
      <c r="I281" s="62" t="s">
        <v>3511</v>
      </c>
      <c r="J281" s="69" t="s">
        <v>127</v>
      </c>
      <c r="K281" s="69" t="e">
        <f>Table156[[#This Row],[VIN Assigned Date]]-Table156[[#This Row],[Order Placed Date]]</f>
        <v>#VALUE!</v>
      </c>
      <c r="L281" s="63">
        <v>45317</v>
      </c>
      <c r="M281" s="74">
        <f>Table156[[#This Row],[Delivered Date]]-Table156[[#This Row],[Order Placed Date]]</f>
        <v>49</v>
      </c>
      <c r="N281" s="74"/>
      <c r="O281" s="70" t="s">
        <v>36</v>
      </c>
      <c r="P281" s="70" t="s">
        <v>665</v>
      </c>
      <c r="Q281" s="67" t="s">
        <v>32</v>
      </c>
      <c r="R281" s="70" t="s">
        <v>23</v>
      </c>
      <c r="S281" s="70" t="s">
        <v>25</v>
      </c>
      <c r="T281" s="70" t="s">
        <v>26</v>
      </c>
    </row>
    <row r="282" spans="1:20" x14ac:dyDescent="0.25">
      <c r="A282" s="49" t="s">
        <v>3306</v>
      </c>
      <c r="B282" s="32" t="s">
        <v>3203</v>
      </c>
      <c r="C282" s="33">
        <v>43792</v>
      </c>
      <c r="D282" s="37">
        <f ca="1">TODAY()-Table156[Reservation Placed Date]</f>
        <v>1602</v>
      </c>
      <c r="E282" s="34">
        <v>45363</v>
      </c>
      <c r="F282" s="36">
        <f ca="1">TODAY()-Table156[Order Invitation Received Date]</f>
        <v>31</v>
      </c>
      <c r="G282" s="34">
        <v>45363</v>
      </c>
      <c r="H282" s="36">
        <f ca="1">TODAY()-Table156[Order Placed Date]</f>
        <v>31</v>
      </c>
      <c r="I282" s="36"/>
      <c r="J282" s="36" t="s">
        <v>285</v>
      </c>
      <c r="K282" s="36" t="e">
        <f>Table156[[#This Row],[VIN Assigned Date]]-Table156[[#This Row],[Order Placed Date]]</f>
        <v>#VALUE!</v>
      </c>
      <c r="L282" s="36" t="s">
        <v>285</v>
      </c>
      <c r="M282" s="36" t="e">
        <f>Table156[[#This Row],[Delivered Date]]-Table156[[#This Row],[Order Placed Date]]</f>
        <v>#VALUE!</v>
      </c>
      <c r="N282" s="36"/>
      <c r="O282" s="32" t="s">
        <v>134</v>
      </c>
      <c r="P282" s="32" t="s">
        <v>3307</v>
      </c>
      <c r="Q282" s="32" t="s">
        <v>3308</v>
      </c>
      <c r="R282" s="32" t="s">
        <v>23</v>
      </c>
      <c r="S282" s="32" t="s">
        <v>25</v>
      </c>
      <c r="T282" s="32" t="s">
        <v>26</v>
      </c>
    </row>
    <row r="283" spans="1:20" x14ac:dyDescent="0.25">
      <c r="A283" s="49" t="s">
        <v>760</v>
      </c>
      <c r="B283" s="32" t="s">
        <v>64</v>
      </c>
      <c r="C283" s="33">
        <v>43788</v>
      </c>
      <c r="D283" s="37">
        <f ca="1">TODAY()-Table156[Reservation Placed Date]</f>
        <v>1606</v>
      </c>
      <c r="E283" s="34">
        <v>45281</v>
      </c>
      <c r="F283" s="36">
        <f ca="1">TODAY()-Table156[Order Invitation Received Date]</f>
        <v>113</v>
      </c>
      <c r="G283" s="34">
        <v>45281</v>
      </c>
      <c r="H283" s="36">
        <f ca="1">TODAY()-Table156[Order Placed Date]</f>
        <v>113</v>
      </c>
      <c r="I283" s="36"/>
      <c r="J283" s="36" t="s">
        <v>285</v>
      </c>
      <c r="K283" s="36" t="e">
        <f>Table156[[#This Row],[VIN Assigned Date]]-Table156[[#This Row],[Order Placed Date]]</f>
        <v>#VALUE!</v>
      </c>
      <c r="L283" s="36" t="s">
        <v>285</v>
      </c>
      <c r="M283" s="36" t="e">
        <f>Table156[[#This Row],[Delivered Date]]-Table156[[#This Row],[Order Placed Date]]</f>
        <v>#VALUE!</v>
      </c>
      <c r="N283" s="36"/>
      <c r="O283" s="32" t="s">
        <v>36</v>
      </c>
      <c r="P283" s="32" t="s">
        <v>81</v>
      </c>
      <c r="Q283" s="32" t="s">
        <v>761</v>
      </c>
      <c r="R283" s="32" t="s">
        <v>23</v>
      </c>
      <c r="S283" s="32" t="s">
        <v>25</v>
      </c>
      <c r="T283" s="32" t="s">
        <v>26</v>
      </c>
    </row>
    <row r="284" spans="1:20" x14ac:dyDescent="0.25">
      <c r="A284" s="68" t="s">
        <v>760</v>
      </c>
      <c r="B284" s="70" t="s">
        <v>3481</v>
      </c>
      <c r="C284" s="71">
        <v>43790</v>
      </c>
      <c r="D284" s="75">
        <f ca="1">TODAY()-Table156[Reservation Placed Date]</f>
        <v>1604</v>
      </c>
      <c r="E284" s="69" t="s">
        <v>127</v>
      </c>
      <c r="F284" s="74" t="e">
        <f ca="1">TODAY()-Table156[Order Invitation Received Date]</f>
        <v>#VALUE!</v>
      </c>
      <c r="G284" s="73"/>
      <c r="H284" s="74">
        <f ca="1">TODAY()-Table156[Order Placed Date]</f>
        <v>45394</v>
      </c>
      <c r="I284" s="62" t="s">
        <v>3675</v>
      </c>
      <c r="J284" s="62" t="s">
        <v>3726</v>
      </c>
      <c r="K284" s="76" t="e">
        <f>Table156[[#This Row],[VIN Assigned Date]]-Table156[[#This Row],[Order Placed Date]]</f>
        <v>#VALUE!</v>
      </c>
      <c r="L284" s="62"/>
      <c r="M284" s="74">
        <f>Table156[[#This Row],[Delivered Date]]-Table156[[#This Row],[Order Placed Date]]</f>
        <v>0</v>
      </c>
      <c r="N284" s="74"/>
      <c r="O284" s="70" t="s">
        <v>36</v>
      </c>
      <c r="P284" s="70" t="s">
        <v>3032</v>
      </c>
      <c r="Q284" s="67" t="s">
        <v>32</v>
      </c>
      <c r="R284" s="70" t="s">
        <v>23</v>
      </c>
      <c r="S284" s="70" t="s">
        <v>25</v>
      </c>
      <c r="T284" s="70" t="s">
        <v>26</v>
      </c>
    </row>
    <row r="285" spans="1:20" x14ac:dyDescent="0.25">
      <c r="A285" s="49" t="s">
        <v>2775</v>
      </c>
      <c r="B285" s="32" t="s">
        <v>1327</v>
      </c>
      <c r="C285" s="33">
        <v>43788</v>
      </c>
      <c r="D285" s="37">
        <f ca="1">TODAY()-Table156[Reservation Placed Date]</f>
        <v>1606</v>
      </c>
      <c r="E285" s="34">
        <v>45314</v>
      </c>
      <c r="F285" s="36">
        <f ca="1">TODAY()-Table156[Order Invitation Received Date]</f>
        <v>80</v>
      </c>
      <c r="G285" s="34">
        <v>45325</v>
      </c>
      <c r="H285" s="36">
        <f ca="1">TODAY()-Table156[Order Placed Date]</f>
        <v>69</v>
      </c>
      <c r="I285" s="36"/>
      <c r="J285" s="36" t="s">
        <v>285</v>
      </c>
      <c r="K285" s="36" t="e">
        <f>Table156[[#This Row],[VIN Assigned Date]]-Table156[[#This Row],[Order Placed Date]]</f>
        <v>#VALUE!</v>
      </c>
      <c r="L285" s="36" t="s">
        <v>285</v>
      </c>
      <c r="M285" s="36" t="e">
        <f>Table156[[#This Row],[Delivered Date]]-Table156[[#This Row],[Order Placed Date]]</f>
        <v>#VALUE!</v>
      </c>
      <c r="N285" s="36"/>
      <c r="O285" s="32" t="s">
        <v>36</v>
      </c>
      <c r="P285" s="32" t="s">
        <v>25</v>
      </c>
      <c r="Q285" s="32" t="s">
        <v>2777</v>
      </c>
      <c r="R285" s="32" t="s">
        <v>23</v>
      </c>
      <c r="S285" s="32" t="s">
        <v>25</v>
      </c>
      <c r="T285" s="32" t="s">
        <v>26</v>
      </c>
    </row>
    <row r="286" spans="1:20" x14ac:dyDescent="0.25">
      <c r="A286" s="49" t="s">
        <v>802</v>
      </c>
      <c r="B286" s="32" t="s">
        <v>64</v>
      </c>
      <c r="C286" s="33">
        <v>43791</v>
      </c>
      <c r="D286" s="37">
        <f ca="1">TODAY()-Table156[Reservation Placed Date]</f>
        <v>1603</v>
      </c>
      <c r="E286" s="34">
        <v>45281</v>
      </c>
      <c r="F286" s="36">
        <f ca="1">TODAY()-Table156[Order Invitation Received Date]</f>
        <v>113</v>
      </c>
      <c r="G286" s="34">
        <v>45281</v>
      </c>
      <c r="H286" s="36">
        <f ca="1">TODAY()-Table156[Order Placed Date]</f>
        <v>113</v>
      </c>
      <c r="I286" s="36"/>
      <c r="J286" s="36" t="s">
        <v>285</v>
      </c>
      <c r="K286" s="36" t="e">
        <f>Table156[[#This Row],[VIN Assigned Date]]-Table156[[#This Row],[Order Placed Date]]</f>
        <v>#VALUE!</v>
      </c>
      <c r="L286" s="36" t="s">
        <v>285</v>
      </c>
      <c r="M286" s="36" t="e">
        <f>Table156[[#This Row],[Delivered Date]]-Table156[[#This Row],[Order Placed Date]]</f>
        <v>#VALUE!</v>
      </c>
      <c r="N286" s="36"/>
      <c r="O286" s="32" t="s">
        <v>418</v>
      </c>
      <c r="P286" s="32" t="s">
        <v>376</v>
      </c>
      <c r="Q286" s="32" t="s">
        <v>517</v>
      </c>
      <c r="R286" s="32" t="s">
        <v>23</v>
      </c>
      <c r="S286" s="32" t="s">
        <v>25</v>
      </c>
      <c r="T286" s="32" t="s">
        <v>26</v>
      </c>
    </row>
    <row r="287" spans="1:20" x14ac:dyDescent="0.25">
      <c r="A287" s="49" t="s">
        <v>866</v>
      </c>
      <c r="B287" s="32" t="s">
        <v>29</v>
      </c>
      <c r="C287" s="33">
        <v>43790</v>
      </c>
      <c r="D287" s="37">
        <f ca="1">TODAY()-Table156[Reservation Placed Date]</f>
        <v>1604</v>
      </c>
      <c r="E287" s="34">
        <v>45279</v>
      </c>
      <c r="F287" s="36">
        <f ca="1">TODAY()-Table156[Order Invitation Received Date]</f>
        <v>115</v>
      </c>
      <c r="G287" s="34">
        <v>45281</v>
      </c>
      <c r="H287" s="36">
        <f ca="1">TODAY()-Table156[Order Placed Date]</f>
        <v>113</v>
      </c>
      <c r="I287" s="36"/>
      <c r="J287" s="36" t="s">
        <v>285</v>
      </c>
      <c r="K287" s="36" t="e">
        <f>Table156[[#This Row],[VIN Assigned Date]]-Table156[[#This Row],[Order Placed Date]]</f>
        <v>#VALUE!</v>
      </c>
      <c r="L287" s="36" t="s">
        <v>285</v>
      </c>
      <c r="M287" s="36" t="e">
        <f>Table156[[#This Row],[Delivered Date]]-Table156[[#This Row],[Order Placed Date]]</f>
        <v>#VALUE!</v>
      </c>
      <c r="N287" s="36"/>
      <c r="O287" s="32" t="s">
        <v>253</v>
      </c>
      <c r="P287" s="32" t="s">
        <v>867</v>
      </c>
      <c r="Q287" s="32" t="s">
        <v>591</v>
      </c>
      <c r="R287" s="32" t="s">
        <v>23</v>
      </c>
      <c r="S287" s="32" t="s">
        <v>25</v>
      </c>
      <c r="T287" s="32" t="s">
        <v>26</v>
      </c>
    </row>
    <row r="288" spans="1:20" x14ac:dyDescent="0.25">
      <c r="A288" s="68" t="s">
        <v>3724</v>
      </c>
      <c r="B288" s="70" t="s">
        <v>3461</v>
      </c>
      <c r="C288" s="71">
        <v>43790</v>
      </c>
      <c r="D288" s="75">
        <f ca="1">TODAY()-Table156[Reservation Placed Date]</f>
        <v>1604</v>
      </c>
      <c r="E288" s="69" t="s">
        <v>127</v>
      </c>
      <c r="F288" s="74" t="e">
        <f ca="1">TODAY()-Table156[Order Invitation Received Date]</f>
        <v>#VALUE!</v>
      </c>
      <c r="G288" s="73">
        <v>45281</v>
      </c>
      <c r="H288" s="74">
        <f ca="1">TODAY()-Table156[Order Placed Date]</f>
        <v>113</v>
      </c>
      <c r="I288" s="62" t="s">
        <v>3725</v>
      </c>
      <c r="J288" s="63">
        <v>45360</v>
      </c>
      <c r="K288" s="76">
        <f>Table156[[#This Row],[VIN Assigned Date]]-Table156[[#This Row],[Order Placed Date]]</f>
        <v>79</v>
      </c>
      <c r="L288" s="63">
        <v>45364</v>
      </c>
      <c r="M288" s="74">
        <f>Table156[[#This Row],[Delivered Date]]-Table156[[#This Row],[Order Placed Date]]</f>
        <v>83</v>
      </c>
      <c r="N288" s="74"/>
      <c r="O288" s="70" t="s">
        <v>253</v>
      </c>
      <c r="P288" s="70" t="s">
        <v>476</v>
      </c>
      <c r="Q288" s="67" t="s">
        <v>32</v>
      </c>
      <c r="R288" s="70" t="s">
        <v>23</v>
      </c>
      <c r="S288" s="70" t="s">
        <v>25</v>
      </c>
      <c r="T288" s="70" t="s">
        <v>26</v>
      </c>
    </row>
    <row r="289" spans="1:20" ht="25.5" x14ac:dyDescent="0.25">
      <c r="A289" s="49" t="s">
        <v>3163</v>
      </c>
      <c r="B289" s="32" t="s">
        <v>64</v>
      </c>
      <c r="C289" s="33">
        <v>43790</v>
      </c>
      <c r="D289" s="37">
        <f ca="1">TODAY()-Table156[Reservation Placed Date]</f>
        <v>1604</v>
      </c>
      <c r="E289" s="34">
        <v>45286</v>
      </c>
      <c r="F289" s="36">
        <f ca="1">TODAY()-Table156[Order Invitation Received Date]</f>
        <v>108</v>
      </c>
      <c r="G289" s="34">
        <v>45286</v>
      </c>
      <c r="H289" s="36">
        <f ca="1">TODAY()-Table156[Order Placed Date]</f>
        <v>108</v>
      </c>
      <c r="I289" s="36"/>
      <c r="J289" s="36" t="s">
        <v>285</v>
      </c>
      <c r="K289" s="36" t="e">
        <f>Table156[[#This Row],[VIN Assigned Date]]-Table156[[#This Row],[Order Placed Date]]</f>
        <v>#VALUE!</v>
      </c>
      <c r="L289" s="36" t="s">
        <v>285</v>
      </c>
      <c r="M289" s="36" t="e">
        <f>Table156[[#This Row],[Delivered Date]]-Table156[[#This Row],[Order Placed Date]]</f>
        <v>#VALUE!</v>
      </c>
      <c r="N289" s="36"/>
      <c r="O289" s="32" t="s">
        <v>119</v>
      </c>
      <c r="P289" s="32" t="s">
        <v>3164</v>
      </c>
      <c r="Q289" s="40">
        <v>45352</v>
      </c>
      <c r="R289" s="32" t="s">
        <v>43</v>
      </c>
      <c r="S289" s="32" t="s">
        <v>25</v>
      </c>
      <c r="T289" s="32" t="s">
        <v>26</v>
      </c>
    </row>
    <row r="290" spans="1:20" x14ac:dyDescent="0.25">
      <c r="A290" s="49" t="s">
        <v>2548</v>
      </c>
      <c r="B290" s="32" t="s">
        <v>106</v>
      </c>
      <c r="C290" s="33">
        <v>43788</v>
      </c>
      <c r="D290" s="37">
        <f ca="1">TODAY()-Table156[Reservation Placed Date]</f>
        <v>1606</v>
      </c>
      <c r="E290" s="34">
        <v>45300</v>
      </c>
      <c r="F290" s="36">
        <f ca="1">TODAY()-Table156[Order Invitation Received Date]</f>
        <v>94</v>
      </c>
      <c r="G290" s="34">
        <v>45300</v>
      </c>
      <c r="H290" s="36">
        <f ca="1">TODAY()-Table156[Order Placed Date]</f>
        <v>94</v>
      </c>
      <c r="I290" s="36"/>
      <c r="J290" s="36" t="s">
        <v>285</v>
      </c>
      <c r="K290" s="36" t="e">
        <f>Table156[[#This Row],[VIN Assigned Date]]-Table156[[#This Row],[Order Placed Date]]</f>
        <v>#VALUE!</v>
      </c>
      <c r="L290" s="36" t="s">
        <v>285</v>
      </c>
      <c r="M290" s="36" t="e">
        <f>Table156[[#This Row],[Delivered Date]]-Table156[[#This Row],[Order Placed Date]]</f>
        <v>#VALUE!</v>
      </c>
      <c r="N290" s="36"/>
      <c r="O290" s="32" t="s">
        <v>520</v>
      </c>
      <c r="P290" s="32" t="s">
        <v>1945</v>
      </c>
      <c r="Q290" s="32" t="s">
        <v>480</v>
      </c>
      <c r="R290" s="32" t="s">
        <v>23</v>
      </c>
      <c r="S290" s="32" t="s">
        <v>25</v>
      </c>
      <c r="T290" s="32" t="s">
        <v>26</v>
      </c>
    </row>
    <row r="291" spans="1:20" x14ac:dyDescent="0.25">
      <c r="A291" s="49" t="s">
        <v>3078</v>
      </c>
      <c r="B291" s="32" t="s">
        <v>671</v>
      </c>
      <c r="C291" s="33">
        <v>43791</v>
      </c>
      <c r="D291" s="37">
        <f ca="1">TODAY()-Table156[Reservation Placed Date]</f>
        <v>1603</v>
      </c>
      <c r="E291" s="34">
        <v>45349</v>
      </c>
      <c r="F291" s="36">
        <f ca="1">TODAY()-Table156[Order Invitation Received Date]</f>
        <v>45</v>
      </c>
      <c r="G291" s="34">
        <v>45350</v>
      </c>
      <c r="H291" s="36">
        <f ca="1">TODAY()-Table156[Order Placed Date]</f>
        <v>44</v>
      </c>
      <c r="I291" s="36"/>
      <c r="J291" s="36" t="s">
        <v>285</v>
      </c>
      <c r="K291" s="36" t="e">
        <f>Table156[[#This Row],[VIN Assigned Date]]-Table156[[#This Row],[Order Placed Date]]</f>
        <v>#VALUE!</v>
      </c>
      <c r="L291" s="36" t="s">
        <v>285</v>
      </c>
      <c r="M291" s="36" t="e">
        <f>Table156[[#This Row],[Delivered Date]]-Table156[[#This Row],[Order Placed Date]]</f>
        <v>#VALUE!</v>
      </c>
      <c r="N291" s="36"/>
      <c r="O291" s="32" t="s">
        <v>399</v>
      </c>
      <c r="P291" s="32" t="s">
        <v>3079</v>
      </c>
      <c r="Q291" s="32" t="s">
        <v>2971</v>
      </c>
      <c r="R291" s="32" t="s">
        <v>23</v>
      </c>
      <c r="S291" s="32" t="s">
        <v>25</v>
      </c>
      <c r="T291" s="32" t="s">
        <v>26</v>
      </c>
    </row>
    <row r="292" spans="1:20" x14ac:dyDescent="0.25">
      <c r="A292" s="49" t="s">
        <v>2051</v>
      </c>
      <c r="B292" s="32" t="s">
        <v>69</v>
      </c>
      <c r="C292" s="33">
        <v>43790</v>
      </c>
      <c r="D292" s="37">
        <f ca="1">TODAY()-Table156[Reservation Placed Date]</f>
        <v>1604</v>
      </c>
      <c r="E292" s="34">
        <v>45293</v>
      </c>
      <c r="F292" s="36">
        <f ca="1">TODAY()-Table156[Order Invitation Received Date]</f>
        <v>101</v>
      </c>
      <c r="G292" s="34">
        <v>45293</v>
      </c>
      <c r="H292" s="36">
        <f ca="1">TODAY()-Table156[Order Placed Date]</f>
        <v>101</v>
      </c>
      <c r="I292" s="36"/>
      <c r="J292" s="36" t="s">
        <v>285</v>
      </c>
      <c r="K292" s="36" t="e">
        <f>Table156[[#This Row],[VIN Assigned Date]]-Table156[[#This Row],[Order Placed Date]]</f>
        <v>#VALUE!</v>
      </c>
      <c r="L292" s="36" t="s">
        <v>285</v>
      </c>
      <c r="M292" s="36" t="e">
        <f>Table156[[#This Row],[Delivered Date]]-Table156[[#This Row],[Order Placed Date]]</f>
        <v>#VALUE!</v>
      </c>
      <c r="N292" s="36"/>
      <c r="O292" s="32" t="s">
        <v>134</v>
      </c>
      <c r="P292" s="32" t="s">
        <v>2052</v>
      </c>
      <c r="Q292" s="32" t="s">
        <v>606</v>
      </c>
      <c r="R292" s="32" t="s">
        <v>23</v>
      </c>
      <c r="S292" s="32" t="s">
        <v>25</v>
      </c>
      <c r="T292" s="32" t="s">
        <v>26</v>
      </c>
    </row>
    <row r="293" spans="1:20" x14ac:dyDescent="0.25">
      <c r="A293" s="68" t="s">
        <v>2051</v>
      </c>
      <c r="B293" s="70" t="s">
        <v>3458</v>
      </c>
      <c r="C293" s="71">
        <v>43791</v>
      </c>
      <c r="D293" s="75">
        <f ca="1">TODAY()-Table156[Reservation Placed Date]</f>
        <v>1603</v>
      </c>
      <c r="E293" s="69" t="s">
        <v>127</v>
      </c>
      <c r="F293" s="74" t="e">
        <f ca="1">TODAY()-Table156[Order Invitation Received Date]</f>
        <v>#VALUE!</v>
      </c>
      <c r="G293" s="73">
        <v>45295</v>
      </c>
      <c r="H293" s="74">
        <f ca="1">TODAY()-Table156[Order Placed Date]</f>
        <v>99</v>
      </c>
      <c r="I293" s="62" t="s">
        <v>3628</v>
      </c>
      <c r="J293" s="63">
        <v>45355</v>
      </c>
      <c r="K293" s="76">
        <f>Table156[[#This Row],[VIN Assigned Date]]-Table156[[#This Row],[Order Placed Date]]</f>
        <v>60</v>
      </c>
      <c r="L293" s="63">
        <v>45369</v>
      </c>
      <c r="M293" s="74">
        <f>Table156[[#This Row],[Delivered Date]]-Table156[[#This Row],[Order Placed Date]]</f>
        <v>74</v>
      </c>
      <c r="N293" s="74"/>
      <c r="O293" s="70" t="s">
        <v>134</v>
      </c>
      <c r="P293" s="70" t="s">
        <v>3754</v>
      </c>
      <c r="Q293" s="67" t="s">
        <v>32</v>
      </c>
      <c r="R293" s="70" t="s">
        <v>23</v>
      </c>
      <c r="S293" s="70" t="s">
        <v>25</v>
      </c>
      <c r="T293" s="70" t="s">
        <v>26</v>
      </c>
    </row>
    <row r="294" spans="1:20" ht="25.5" x14ac:dyDescent="0.25">
      <c r="A294" s="49" t="s">
        <v>670</v>
      </c>
      <c r="B294" s="32" t="s">
        <v>671</v>
      </c>
      <c r="C294" s="33">
        <v>43793</v>
      </c>
      <c r="D294" s="37">
        <f ca="1">TODAY()-Table156[Reservation Placed Date]</f>
        <v>1601</v>
      </c>
      <c r="E294" s="34">
        <v>45275</v>
      </c>
      <c r="F294" s="36">
        <f ca="1">TODAY()-Table156[Order Invitation Received Date]</f>
        <v>119</v>
      </c>
      <c r="G294" s="34">
        <v>45275</v>
      </c>
      <c r="H294" s="36">
        <f ca="1">TODAY()-Table156[Order Placed Date]</f>
        <v>119</v>
      </c>
      <c r="I294" s="36"/>
      <c r="J294" s="36" t="s">
        <v>285</v>
      </c>
      <c r="K294" s="36" t="e">
        <f>Table156[[#This Row],[VIN Assigned Date]]-Table156[[#This Row],[Order Placed Date]]</f>
        <v>#VALUE!</v>
      </c>
      <c r="L294" s="36" t="s">
        <v>285</v>
      </c>
      <c r="M294" s="36" t="e">
        <f>Table156[[#This Row],[Delivered Date]]-Table156[[#This Row],[Order Placed Date]]</f>
        <v>#VALUE!</v>
      </c>
      <c r="N294" s="36"/>
      <c r="O294" s="32" t="s">
        <v>440</v>
      </c>
      <c r="P294" s="32" t="s">
        <v>672</v>
      </c>
      <c r="Q294" s="32" t="s">
        <v>458</v>
      </c>
      <c r="R294" s="32" t="s">
        <v>43</v>
      </c>
      <c r="S294" s="32" t="s">
        <v>25</v>
      </c>
      <c r="T294" s="32" t="s">
        <v>26</v>
      </c>
    </row>
    <row r="295" spans="1:20" x14ac:dyDescent="0.25">
      <c r="A295" s="49" t="s">
        <v>2362</v>
      </c>
      <c r="B295" s="32" t="s">
        <v>1269</v>
      </c>
      <c r="C295" s="33">
        <v>43792</v>
      </c>
      <c r="D295" s="37">
        <f ca="1">TODAY()-Table156[Reservation Placed Date]</f>
        <v>1602</v>
      </c>
      <c r="E295" s="34">
        <v>45308</v>
      </c>
      <c r="F295" s="36">
        <f ca="1">TODAY()-Table156[Order Invitation Received Date]</f>
        <v>86</v>
      </c>
      <c r="G295" s="34">
        <v>45308</v>
      </c>
      <c r="H295" s="36">
        <f ca="1">TODAY()-Table156[Order Placed Date]</f>
        <v>86</v>
      </c>
      <c r="I295" s="36"/>
      <c r="J295" s="36" t="s">
        <v>285</v>
      </c>
      <c r="K295" s="36" t="e">
        <f>Table156[[#This Row],[VIN Assigned Date]]-Table156[[#This Row],[Order Placed Date]]</f>
        <v>#VALUE!</v>
      </c>
      <c r="L295" s="36" t="s">
        <v>285</v>
      </c>
      <c r="M295" s="36" t="e">
        <f>Table156[[#This Row],[Delivered Date]]-Table156[[#This Row],[Order Placed Date]]</f>
        <v>#VALUE!</v>
      </c>
      <c r="N295" s="36"/>
      <c r="O295" s="32" t="s">
        <v>486</v>
      </c>
      <c r="P295" s="32" t="s">
        <v>1222</v>
      </c>
      <c r="Q295" s="32" t="s">
        <v>458</v>
      </c>
      <c r="R295" s="32" t="s">
        <v>23</v>
      </c>
      <c r="S295" s="32" t="s">
        <v>25</v>
      </c>
      <c r="T295" s="32" t="s">
        <v>26</v>
      </c>
    </row>
    <row r="296" spans="1:20" x14ac:dyDescent="0.25">
      <c r="A296" s="49" t="s">
        <v>3039</v>
      </c>
      <c r="B296" s="32" t="s">
        <v>1269</v>
      </c>
      <c r="C296" s="33">
        <v>43791</v>
      </c>
      <c r="D296" s="37">
        <f ca="1">TODAY()-Table156[Reservation Placed Date]</f>
        <v>1603</v>
      </c>
      <c r="E296" s="34">
        <v>45308</v>
      </c>
      <c r="F296" s="36">
        <f ca="1">TODAY()-Table156[Order Invitation Received Date]</f>
        <v>86</v>
      </c>
      <c r="G296" s="34">
        <v>45310</v>
      </c>
      <c r="H296" s="36">
        <f ca="1">TODAY()-Table156[Order Placed Date]</f>
        <v>84</v>
      </c>
      <c r="I296" s="36"/>
      <c r="J296" s="36" t="s">
        <v>285</v>
      </c>
      <c r="K296" s="36" t="e">
        <f>Table156[[#This Row],[VIN Assigned Date]]-Table156[[#This Row],[Order Placed Date]]</f>
        <v>#VALUE!</v>
      </c>
      <c r="L296" s="36" t="s">
        <v>285</v>
      </c>
      <c r="M296" s="36" t="e">
        <f>Table156[[#This Row],[Delivered Date]]-Table156[[#This Row],[Order Placed Date]]</f>
        <v>#VALUE!</v>
      </c>
      <c r="N296" s="36"/>
      <c r="O296" s="32" t="s">
        <v>593</v>
      </c>
      <c r="P296" s="32" t="s">
        <v>3040</v>
      </c>
      <c r="Q296" s="32" t="s">
        <v>42</v>
      </c>
      <c r="R296" s="32" t="s">
        <v>23</v>
      </c>
      <c r="S296" s="32" t="s">
        <v>25</v>
      </c>
      <c r="T296" s="32" t="s">
        <v>26</v>
      </c>
    </row>
    <row r="297" spans="1:20" x14ac:dyDescent="0.25">
      <c r="A297" s="49" t="s">
        <v>3837</v>
      </c>
      <c r="B297" s="32" t="s">
        <v>35</v>
      </c>
      <c r="C297" s="33">
        <v>43791</v>
      </c>
      <c r="D297" s="37">
        <f ca="1">TODAY()-Table156[Reservation Placed Date]</f>
        <v>1603</v>
      </c>
      <c r="E297" s="34">
        <v>45293</v>
      </c>
      <c r="F297" s="36">
        <f ca="1">TODAY()-Table156[Order Invitation Received Date]</f>
        <v>101</v>
      </c>
      <c r="G297" s="34">
        <v>45357</v>
      </c>
      <c r="H297" s="36">
        <f ca="1">TODAY()-Table156[Order Placed Date]</f>
        <v>37</v>
      </c>
      <c r="I297" s="36"/>
      <c r="J297" s="36" t="s">
        <v>285</v>
      </c>
      <c r="K297" s="36" t="e">
        <f>Table156[[#This Row],[VIN Assigned Date]]-Table156[[#This Row],[Order Placed Date]]</f>
        <v>#VALUE!</v>
      </c>
      <c r="L297" s="36" t="s">
        <v>285</v>
      </c>
      <c r="M297" s="36" t="e">
        <f>Table156[[#This Row],[Delivered Date]]-Table156[[#This Row],[Order Placed Date]]</f>
        <v>#VALUE!</v>
      </c>
      <c r="N297" s="36"/>
      <c r="O297" s="32" t="s">
        <v>410</v>
      </c>
      <c r="P297" s="32" t="s">
        <v>3838</v>
      </c>
      <c r="Q297" s="32" t="s">
        <v>3443</v>
      </c>
      <c r="R297" s="32" t="s">
        <v>23</v>
      </c>
      <c r="S297" s="32" t="s">
        <v>25</v>
      </c>
      <c r="T297" s="32" t="s">
        <v>26</v>
      </c>
    </row>
    <row r="298" spans="1:20" ht="25.5" x14ac:dyDescent="0.25">
      <c r="A298" s="49" t="s">
        <v>1851</v>
      </c>
      <c r="B298" s="32" t="s">
        <v>29</v>
      </c>
      <c r="C298" s="33">
        <v>43789</v>
      </c>
      <c r="D298" s="37">
        <f ca="1">TODAY()-Table156[Reservation Placed Date]</f>
        <v>1605</v>
      </c>
      <c r="E298" s="34">
        <v>45297</v>
      </c>
      <c r="F298" s="36">
        <f ca="1">TODAY()-Table156[Order Invitation Received Date]</f>
        <v>97</v>
      </c>
      <c r="G298" s="34">
        <v>45297</v>
      </c>
      <c r="H298" s="36">
        <f ca="1">TODAY()-Table156[Order Placed Date]</f>
        <v>97</v>
      </c>
      <c r="I298" s="36"/>
      <c r="J298" s="36" t="s">
        <v>285</v>
      </c>
      <c r="K298" s="36" t="e">
        <f>Table156[[#This Row],[VIN Assigned Date]]-Table156[[#This Row],[Order Placed Date]]</f>
        <v>#VALUE!</v>
      </c>
      <c r="L298" s="36" t="s">
        <v>285</v>
      </c>
      <c r="M298" s="36" t="e">
        <f>Table156[[#This Row],[Delivered Date]]-Table156[[#This Row],[Order Placed Date]]</f>
        <v>#VALUE!</v>
      </c>
      <c r="N298" s="36"/>
      <c r="O298" s="32" t="s">
        <v>30</v>
      </c>
      <c r="P298" s="32" t="s">
        <v>185</v>
      </c>
      <c r="Q298" s="32" t="s">
        <v>1852</v>
      </c>
      <c r="R298" s="32" t="s">
        <v>43</v>
      </c>
      <c r="S298" s="32" t="s">
        <v>25</v>
      </c>
      <c r="T298" s="32" t="s">
        <v>26</v>
      </c>
    </row>
    <row r="299" spans="1:20" ht="25.5" x14ac:dyDescent="0.25">
      <c r="A299" s="49" t="s">
        <v>1965</v>
      </c>
      <c r="B299" s="32" t="s">
        <v>106</v>
      </c>
      <c r="C299" s="44">
        <v>43779</v>
      </c>
      <c r="D299" s="45">
        <f ca="1">TODAY()-Table156[Reservation Placed Date]</f>
        <v>1615</v>
      </c>
      <c r="E299" s="34">
        <v>45300</v>
      </c>
      <c r="F299" s="36">
        <f ca="1">TODAY()-Table156[Order Invitation Received Date]</f>
        <v>94</v>
      </c>
      <c r="G299" s="34">
        <v>45300</v>
      </c>
      <c r="H299" s="36">
        <f ca="1">TODAY()-Table156[Order Placed Date]</f>
        <v>94</v>
      </c>
      <c r="I299" s="36"/>
      <c r="J299" s="36" t="s">
        <v>285</v>
      </c>
      <c r="K299" s="36" t="e">
        <f>Table156[[#This Row],[VIN Assigned Date]]-Table156[[#This Row],[Order Placed Date]]</f>
        <v>#VALUE!</v>
      </c>
      <c r="L299" s="36" t="s">
        <v>285</v>
      </c>
      <c r="M299" s="36" t="e">
        <f>Table156[[#This Row],[Delivered Date]]-Table156[[#This Row],[Order Placed Date]]</f>
        <v>#VALUE!</v>
      </c>
      <c r="N299" s="36"/>
      <c r="O299" s="32" t="s">
        <v>134</v>
      </c>
      <c r="P299" s="32" t="s">
        <v>1966</v>
      </c>
      <c r="Q299" s="32" t="s">
        <v>1967</v>
      </c>
      <c r="R299" s="32" t="s">
        <v>23</v>
      </c>
      <c r="S299" s="32" t="s">
        <v>25</v>
      </c>
      <c r="T299" s="32" t="s">
        <v>26</v>
      </c>
    </row>
    <row r="300" spans="1:20" x14ac:dyDescent="0.25">
      <c r="A300" s="49" t="s">
        <v>167</v>
      </c>
      <c r="B300" s="32" t="s">
        <v>29</v>
      </c>
      <c r="C300" s="33">
        <v>43789</v>
      </c>
      <c r="D300" s="37">
        <f ca="1">TODAY()-Table156[Reservation Placed Date]</f>
        <v>1605</v>
      </c>
      <c r="E300" s="34">
        <v>45268</v>
      </c>
      <c r="F300" s="36">
        <f ca="1">TODAY()-Table156[Order Invitation Received Date]</f>
        <v>126</v>
      </c>
      <c r="G300" s="34">
        <v>45268</v>
      </c>
      <c r="H300" s="36">
        <f ca="1">TODAY()-Table156[Order Placed Date]</f>
        <v>126</v>
      </c>
      <c r="I300" s="36"/>
      <c r="J300" s="36" t="s">
        <v>285</v>
      </c>
      <c r="K300" s="36" t="e">
        <f>Table156[[#This Row],[VIN Assigned Date]]-Table156[[#This Row],[Order Placed Date]]</f>
        <v>#VALUE!</v>
      </c>
      <c r="L300" s="36" t="s">
        <v>285</v>
      </c>
      <c r="M300" s="36" t="e">
        <f>Table156[[#This Row],[Delivered Date]]-Table156[[#This Row],[Order Placed Date]]</f>
        <v>#VALUE!</v>
      </c>
      <c r="N300" s="36"/>
      <c r="O300" s="32" t="s">
        <v>36</v>
      </c>
      <c r="P300" s="32" t="s">
        <v>168</v>
      </c>
      <c r="Q300" s="34">
        <v>45310</v>
      </c>
      <c r="R300" s="32" t="s">
        <v>23</v>
      </c>
      <c r="S300" s="32" t="s">
        <v>25</v>
      </c>
      <c r="T300" s="32" t="s">
        <v>26</v>
      </c>
    </row>
    <row r="301" spans="1:20" x14ac:dyDescent="0.25">
      <c r="A301" s="68" t="s">
        <v>3459</v>
      </c>
      <c r="B301" s="70" t="s">
        <v>3461</v>
      </c>
      <c r="C301" s="71">
        <v>43770</v>
      </c>
      <c r="D301" s="75">
        <f ca="1">TODAY()-Table156[Reservation Placed Date]</f>
        <v>1624</v>
      </c>
      <c r="E301" s="69" t="s">
        <v>127</v>
      </c>
      <c r="F301" s="74" t="e">
        <f ca="1">TODAY()-Table156[Order Invitation Received Date]</f>
        <v>#VALUE!</v>
      </c>
      <c r="G301" s="73">
        <v>45268</v>
      </c>
      <c r="H301" s="74">
        <f ca="1">TODAY()-Table156[Order Placed Date]</f>
        <v>126</v>
      </c>
      <c r="I301" s="62" t="s">
        <v>3460</v>
      </c>
      <c r="J301" s="69" t="s">
        <v>127</v>
      </c>
      <c r="K301" s="69" t="e">
        <f>Table156[[#This Row],[VIN Assigned Date]]-Table156[[#This Row],[Order Placed Date]]</f>
        <v>#VALUE!</v>
      </c>
      <c r="L301" s="63">
        <v>45310</v>
      </c>
      <c r="M301" s="74">
        <f>Table156[[#This Row],[Delivered Date]]-Table156[[#This Row],[Order Placed Date]]</f>
        <v>42</v>
      </c>
      <c r="N301" s="74"/>
      <c r="O301" s="70" t="s">
        <v>36</v>
      </c>
      <c r="P301" s="70"/>
      <c r="Q301" s="67" t="s">
        <v>32</v>
      </c>
      <c r="R301" s="70" t="s">
        <v>23</v>
      </c>
      <c r="S301" s="70" t="s">
        <v>25</v>
      </c>
      <c r="T301" s="70" t="s">
        <v>26</v>
      </c>
    </row>
    <row r="302" spans="1:20" ht="25.5" x14ac:dyDescent="0.25">
      <c r="A302" s="49" t="s">
        <v>792</v>
      </c>
      <c r="B302" s="32" t="s">
        <v>793</v>
      </c>
      <c r="C302" s="33">
        <v>43792</v>
      </c>
      <c r="D302" s="37">
        <f ca="1">TODAY()-Table156[Reservation Placed Date]</f>
        <v>1602</v>
      </c>
      <c r="E302" s="34">
        <v>45270</v>
      </c>
      <c r="F302" s="36">
        <f ca="1">TODAY()-Table156[Order Invitation Received Date]</f>
        <v>124</v>
      </c>
      <c r="G302" s="34">
        <v>45270</v>
      </c>
      <c r="H302" s="36">
        <f ca="1">TODAY()-Table156[Order Placed Date]</f>
        <v>124</v>
      </c>
      <c r="I302" s="36"/>
      <c r="J302" s="36" t="s">
        <v>285</v>
      </c>
      <c r="K302" s="36" t="e">
        <f>Table156[[#This Row],[VIN Assigned Date]]-Table156[[#This Row],[Order Placed Date]]</f>
        <v>#VALUE!</v>
      </c>
      <c r="L302" s="36" t="s">
        <v>285</v>
      </c>
      <c r="M302" s="36" t="e">
        <f>Table156[[#This Row],[Delivered Date]]-Table156[[#This Row],[Order Placed Date]]</f>
        <v>#VALUE!</v>
      </c>
      <c r="N302" s="36"/>
      <c r="O302" s="32" t="s">
        <v>427</v>
      </c>
      <c r="P302" s="32" t="s">
        <v>794</v>
      </c>
      <c r="Q302" s="32" t="s">
        <v>795</v>
      </c>
      <c r="R302" s="32" t="s">
        <v>43</v>
      </c>
      <c r="S302" s="32" t="s">
        <v>25</v>
      </c>
      <c r="T302" s="32" t="s">
        <v>26</v>
      </c>
    </row>
    <row r="303" spans="1:20" x14ac:dyDescent="0.25">
      <c r="A303" s="49" t="s">
        <v>1477</v>
      </c>
      <c r="B303" s="32" t="s">
        <v>95</v>
      </c>
      <c r="C303" s="33">
        <v>43791</v>
      </c>
      <c r="D303" s="37">
        <f ca="1">TODAY()-Table156[Reservation Placed Date]</f>
        <v>1603</v>
      </c>
      <c r="E303" s="34">
        <v>45286</v>
      </c>
      <c r="F303" s="36">
        <f ca="1">TODAY()-Table156[Order Invitation Received Date]</f>
        <v>108</v>
      </c>
      <c r="G303" s="34">
        <v>45288</v>
      </c>
      <c r="H303" s="36">
        <f ca="1">TODAY()-Table156[Order Placed Date]</f>
        <v>106</v>
      </c>
      <c r="I303" s="36"/>
      <c r="J303" s="36" t="s">
        <v>285</v>
      </c>
      <c r="K303" s="36" t="e">
        <f>Table156[[#This Row],[VIN Assigned Date]]-Table156[[#This Row],[Order Placed Date]]</f>
        <v>#VALUE!</v>
      </c>
      <c r="L303" s="36" t="s">
        <v>285</v>
      </c>
      <c r="M303" s="36" t="e">
        <f>Table156[[#This Row],[Delivered Date]]-Table156[[#This Row],[Order Placed Date]]</f>
        <v>#VALUE!</v>
      </c>
      <c r="N303" s="36"/>
      <c r="O303" s="32" t="s">
        <v>36</v>
      </c>
      <c r="P303" s="32" t="s">
        <v>960</v>
      </c>
      <c r="Q303" s="32" t="s">
        <v>458</v>
      </c>
      <c r="R303" s="32" t="s">
        <v>23</v>
      </c>
      <c r="S303" s="32" t="s">
        <v>25</v>
      </c>
      <c r="T303" s="32" t="s">
        <v>26</v>
      </c>
    </row>
    <row r="304" spans="1:20" ht="25.5" x14ac:dyDescent="0.25">
      <c r="A304" s="49" t="s">
        <v>864</v>
      </c>
      <c r="B304" s="32" t="s">
        <v>64</v>
      </c>
      <c r="C304" s="33">
        <v>43791</v>
      </c>
      <c r="D304" s="37">
        <f ca="1">TODAY()-Table156[Reservation Placed Date]</f>
        <v>1603</v>
      </c>
      <c r="E304" s="34">
        <v>45281</v>
      </c>
      <c r="F304" s="36">
        <f ca="1">TODAY()-Table156[Order Invitation Received Date]</f>
        <v>113</v>
      </c>
      <c r="G304" s="34">
        <v>45281</v>
      </c>
      <c r="H304" s="36">
        <f ca="1">TODAY()-Table156[Order Placed Date]</f>
        <v>113</v>
      </c>
      <c r="I304" s="36"/>
      <c r="J304" s="36" t="s">
        <v>285</v>
      </c>
      <c r="K304" s="36" t="e">
        <f>Table156[[#This Row],[VIN Assigned Date]]-Table156[[#This Row],[Order Placed Date]]</f>
        <v>#VALUE!</v>
      </c>
      <c r="L304" s="36" t="s">
        <v>285</v>
      </c>
      <c r="M304" s="36" t="e">
        <f>Table156[[#This Row],[Delivered Date]]-Table156[[#This Row],[Order Placed Date]]</f>
        <v>#VALUE!</v>
      </c>
      <c r="N304" s="36"/>
      <c r="O304" s="32" t="s">
        <v>479</v>
      </c>
      <c r="P304" s="32" t="s">
        <v>25</v>
      </c>
      <c r="Q304" s="32" t="s">
        <v>44</v>
      </c>
      <c r="R304" s="32" t="s">
        <v>43</v>
      </c>
      <c r="S304" s="32" t="s">
        <v>25</v>
      </c>
      <c r="T304" s="32" t="s">
        <v>26</v>
      </c>
    </row>
    <row r="305" spans="1:20" x14ac:dyDescent="0.25">
      <c r="A305" s="49" t="s">
        <v>1435</v>
      </c>
      <c r="B305" s="32" t="s">
        <v>46</v>
      </c>
      <c r="C305" s="33">
        <v>43790</v>
      </c>
      <c r="D305" s="37">
        <f ca="1">TODAY()-Table156[Reservation Placed Date]</f>
        <v>1604</v>
      </c>
      <c r="E305" s="34">
        <v>45288</v>
      </c>
      <c r="F305" s="36">
        <f ca="1">TODAY()-Table156[Order Invitation Received Date]</f>
        <v>106</v>
      </c>
      <c r="G305" s="34">
        <v>45288</v>
      </c>
      <c r="H305" s="36">
        <f ca="1">TODAY()-Table156[Order Placed Date]</f>
        <v>106</v>
      </c>
      <c r="I305" s="36"/>
      <c r="J305" s="36" t="s">
        <v>285</v>
      </c>
      <c r="K305" s="36" t="e">
        <f>Table156[[#This Row],[VIN Assigned Date]]-Table156[[#This Row],[Order Placed Date]]</f>
        <v>#VALUE!</v>
      </c>
      <c r="L305" s="36" t="s">
        <v>285</v>
      </c>
      <c r="M305" s="36" t="e">
        <f>Table156[[#This Row],[Delivered Date]]-Table156[[#This Row],[Order Placed Date]]</f>
        <v>#VALUE!</v>
      </c>
      <c r="N305" s="36"/>
      <c r="O305" s="32" t="s">
        <v>651</v>
      </c>
      <c r="P305" s="32" t="s">
        <v>1290</v>
      </c>
      <c r="Q305" s="32" t="s">
        <v>44</v>
      </c>
      <c r="R305" s="32" t="s">
        <v>23</v>
      </c>
      <c r="S305" s="32" t="s">
        <v>25</v>
      </c>
      <c r="T305" s="32" t="s">
        <v>26</v>
      </c>
    </row>
    <row r="306" spans="1:20" x14ac:dyDescent="0.25">
      <c r="A306" s="49" t="s">
        <v>863</v>
      </c>
      <c r="B306" s="32" t="s">
        <v>1269</v>
      </c>
      <c r="C306" s="33">
        <v>43821</v>
      </c>
      <c r="D306" s="37">
        <f ca="1">TODAY()-Table156[Reservation Placed Date]</f>
        <v>1573</v>
      </c>
      <c r="E306" s="34">
        <v>45308</v>
      </c>
      <c r="F306" s="36">
        <f ca="1">TODAY()-Table156[Order Invitation Received Date]</f>
        <v>86</v>
      </c>
      <c r="G306" s="34">
        <v>45308</v>
      </c>
      <c r="H306" s="36">
        <f ca="1">TODAY()-Table156[Order Placed Date]</f>
        <v>86</v>
      </c>
      <c r="I306" s="36"/>
      <c r="J306" s="36" t="s">
        <v>285</v>
      </c>
      <c r="K306" s="36" t="e">
        <f>Table156[[#This Row],[VIN Assigned Date]]-Table156[[#This Row],[Order Placed Date]]</f>
        <v>#VALUE!</v>
      </c>
      <c r="L306" s="36" t="s">
        <v>285</v>
      </c>
      <c r="M306" s="36" t="e">
        <f>Table156[[#This Row],[Delivered Date]]-Table156[[#This Row],[Order Placed Date]]</f>
        <v>#VALUE!</v>
      </c>
      <c r="N306" s="36"/>
      <c r="O306" s="32" t="s">
        <v>119</v>
      </c>
      <c r="P306" s="32" t="s">
        <v>4040</v>
      </c>
      <c r="Q306" s="32" t="s">
        <v>4041</v>
      </c>
      <c r="R306" s="32" t="s">
        <v>23</v>
      </c>
      <c r="S306" s="32" t="s">
        <v>25</v>
      </c>
      <c r="T306" s="32" t="s">
        <v>26</v>
      </c>
    </row>
    <row r="307" spans="1:20" x14ac:dyDescent="0.25">
      <c r="A307" s="49" t="s">
        <v>1892</v>
      </c>
      <c r="B307" s="32" t="s">
        <v>29</v>
      </c>
      <c r="C307" s="33">
        <v>43790</v>
      </c>
      <c r="D307" s="37">
        <f ca="1">TODAY()-Table156[Reservation Placed Date]</f>
        <v>1604</v>
      </c>
      <c r="E307" s="34">
        <v>45276</v>
      </c>
      <c r="F307" s="36">
        <f ca="1">TODAY()-Table156[Order Invitation Received Date]</f>
        <v>118</v>
      </c>
      <c r="G307" s="34">
        <v>45276</v>
      </c>
      <c r="H307" s="36">
        <f ca="1">TODAY()-Table156[Order Placed Date]</f>
        <v>118</v>
      </c>
      <c r="I307" s="36"/>
      <c r="J307" s="36" t="s">
        <v>285</v>
      </c>
      <c r="K307" s="36" t="e">
        <f>Table156[[#This Row],[VIN Assigned Date]]-Table156[[#This Row],[Order Placed Date]]</f>
        <v>#VALUE!</v>
      </c>
      <c r="L307" s="36" t="s">
        <v>285</v>
      </c>
      <c r="M307" s="36" t="e">
        <f>Table156[[#This Row],[Delivered Date]]-Table156[[#This Row],[Order Placed Date]]</f>
        <v>#VALUE!</v>
      </c>
      <c r="N307" s="36"/>
      <c r="O307" s="32" t="s">
        <v>588</v>
      </c>
      <c r="P307" s="32" t="s">
        <v>1893</v>
      </c>
      <c r="Q307" s="32" t="s">
        <v>458</v>
      </c>
      <c r="R307" s="32" t="s">
        <v>23</v>
      </c>
      <c r="S307" s="32" t="s">
        <v>25</v>
      </c>
      <c r="T307" s="32" t="s">
        <v>26</v>
      </c>
    </row>
    <row r="308" spans="1:20" x14ac:dyDescent="0.25">
      <c r="A308" s="49" t="s">
        <v>2785</v>
      </c>
      <c r="B308" s="32" t="s">
        <v>2786</v>
      </c>
      <c r="C308" s="33">
        <v>43805</v>
      </c>
      <c r="D308" s="37">
        <f ca="1">TODAY()-Table156[Reservation Placed Date]</f>
        <v>1589</v>
      </c>
      <c r="E308" s="34">
        <v>45307</v>
      </c>
      <c r="F308" s="36">
        <f ca="1">TODAY()-Table156[Order Invitation Received Date]</f>
        <v>87</v>
      </c>
      <c r="G308" s="34">
        <v>45330</v>
      </c>
      <c r="H308" s="36">
        <f ca="1">TODAY()-Table156[Order Placed Date]</f>
        <v>64</v>
      </c>
      <c r="I308" s="36"/>
      <c r="J308" s="36" t="s">
        <v>285</v>
      </c>
      <c r="K308" s="36" t="e">
        <f>Table156[[#This Row],[VIN Assigned Date]]-Table156[[#This Row],[Order Placed Date]]</f>
        <v>#VALUE!</v>
      </c>
      <c r="L308" s="36" t="s">
        <v>285</v>
      </c>
      <c r="M308" s="36" t="e">
        <f>Table156[[#This Row],[Delivered Date]]-Table156[[#This Row],[Order Placed Date]]</f>
        <v>#VALUE!</v>
      </c>
      <c r="N308" s="36"/>
      <c r="O308" s="32" t="s">
        <v>30</v>
      </c>
      <c r="P308" s="32" t="s">
        <v>541</v>
      </c>
      <c r="Q308" s="32" t="s">
        <v>2787</v>
      </c>
      <c r="R308" s="32" t="s">
        <v>23</v>
      </c>
      <c r="S308" s="32" t="s">
        <v>25</v>
      </c>
      <c r="T308" s="32" t="s">
        <v>26</v>
      </c>
    </row>
    <row r="309" spans="1:20" ht="25.5" x14ac:dyDescent="0.25">
      <c r="A309" s="49" t="s">
        <v>3954</v>
      </c>
      <c r="B309" s="32" t="s">
        <v>414</v>
      </c>
      <c r="C309" s="33">
        <v>43794</v>
      </c>
      <c r="D309" s="37">
        <f ca="1">TODAY()-Table156[Reservation Placed Date]</f>
        <v>1600</v>
      </c>
      <c r="E309" s="34">
        <v>45384</v>
      </c>
      <c r="F309" s="36">
        <f ca="1">TODAY()-Table156[Order Invitation Received Date]</f>
        <v>10</v>
      </c>
      <c r="G309" s="34">
        <v>45384</v>
      </c>
      <c r="H309" s="36">
        <f ca="1">TODAY()-Table156[Order Placed Date]</f>
        <v>10</v>
      </c>
      <c r="I309" s="36"/>
      <c r="J309" s="36" t="s">
        <v>285</v>
      </c>
      <c r="K309" s="36" t="e">
        <f>Table156[[#This Row],[VIN Assigned Date]]-Table156[[#This Row],[Order Placed Date]]</f>
        <v>#VALUE!</v>
      </c>
      <c r="L309" s="36" t="s">
        <v>285</v>
      </c>
      <c r="M309" s="36" t="e">
        <f>Table156[[#This Row],[Delivered Date]]-Table156[[#This Row],[Order Placed Date]]</f>
        <v>#VALUE!</v>
      </c>
      <c r="N309" s="36"/>
      <c r="O309" s="32" t="s">
        <v>119</v>
      </c>
      <c r="P309" s="32" t="s">
        <v>2546</v>
      </c>
      <c r="Q309" s="32" t="s">
        <v>3955</v>
      </c>
      <c r="R309" s="32" t="s">
        <v>43</v>
      </c>
      <c r="S309" s="46" t="s">
        <v>20</v>
      </c>
      <c r="T309" s="32" t="s">
        <v>26</v>
      </c>
    </row>
    <row r="310" spans="1:20" x14ac:dyDescent="0.25">
      <c r="A310" s="49" t="s">
        <v>138</v>
      </c>
      <c r="B310" s="32" t="s">
        <v>95</v>
      </c>
      <c r="C310" s="33">
        <v>43790</v>
      </c>
      <c r="D310" s="37">
        <f ca="1">TODAY()-Table156[Reservation Placed Date]</f>
        <v>1604</v>
      </c>
      <c r="E310" s="34">
        <v>45268</v>
      </c>
      <c r="F310" s="36">
        <f ca="1">TODAY()-Table156[Order Invitation Received Date]</f>
        <v>126</v>
      </c>
      <c r="G310" s="34">
        <v>45268</v>
      </c>
      <c r="H310" s="36">
        <f ca="1">TODAY()-Table156[Order Placed Date]</f>
        <v>126</v>
      </c>
      <c r="I310" s="36"/>
      <c r="J310" s="36" t="s">
        <v>285</v>
      </c>
      <c r="K310" s="36" t="e">
        <f>Table156[[#This Row],[VIN Assigned Date]]-Table156[[#This Row],[Order Placed Date]]</f>
        <v>#VALUE!</v>
      </c>
      <c r="L310" s="36" t="s">
        <v>285</v>
      </c>
      <c r="M310" s="36" t="e">
        <f>Table156[[#This Row],[Delivered Date]]-Table156[[#This Row],[Order Placed Date]]</f>
        <v>#VALUE!</v>
      </c>
      <c r="N310" s="36"/>
      <c r="O310" s="32" t="s">
        <v>36</v>
      </c>
      <c r="P310" s="32" t="s">
        <v>139</v>
      </c>
      <c r="Q310" s="32" t="s">
        <v>140</v>
      </c>
      <c r="R310" s="32" t="s">
        <v>23</v>
      </c>
      <c r="S310" s="32" t="s">
        <v>25</v>
      </c>
      <c r="T310" s="32" t="s">
        <v>26</v>
      </c>
    </row>
    <row r="311" spans="1:20" x14ac:dyDescent="0.25">
      <c r="A311" s="68" t="s">
        <v>138</v>
      </c>
      <c r="B311" s="70" t="s">
        <v>3495</v>
      </c>
      <c r="C311" s="71">
        <v>43788</v>
      </c>
      <c r="D311" s="75">
        <f ca="1">TODAY()-Table156[Reservation Placed Date]</f>
        <v>1606</v>
      </c>
      <c r="E311" s="69" t="s">
        <v>127</v>
      </c>
      <c r="F311" s="74" t="e">
        <f ca="1">TODAY()-Table156[Order Invitation Received Date]</f>
        <v>#VALUE!</v>
      </c>
      <c r="G311" s="73">
        <v>45268</v>
      </c>
      <c r="H311" s="74">
        <f ca="1">TODAY()-Table156[Order Placed Date]</f>
        <v>126</v>
      </c>
      <c r="I311" s="62" t="s">
        <v>3506</v>
      </c>
      <c r="J311" s="69" t="s">
        <v>127</v>
      </c>
      <c r="K311" s="69" t="e">
        <f>Table156[[#This Row],[VIN Assigned Date]]-Table156[[#This Row],[Order Placed Date]]</f>
        <v>#VALUE!</v>
      </c>
      <c r="L311" s="63">
        <v>45328</v>
      </c>
      <c r="M311" s="74">
        <f>Table156[[#This Row],[Delivered Date]]-Table156[[#This Row],[Order Placed Date]]</f>
        <v>60</v>
      </c>
      <c r="N311" s="74"/>
      <c r="O311" s="70" t="s">
        <v>36</v>
      </c>
      <c r="P311" s="70" t="s">
        <v>177</v>
      </c>
      <c r="Q311" s="67" t="s">
        <v>32</v>
      </c>
      <c r="R311" s="70" t="s">
        <v>23</v>
      </c>
      <c r="S311" s="70" t="s">
        <v>25</v>
      </c>
      <c r="T311" s="70" t="s">
        <v>26</v>
      </c>
    </row>
    <row r="312" spans="1:20" x14ac:dyDescent="0.25">
      <c r="A312" s="49" t="s">
        <v>2889</v>
      </c>
      <c r="B312" s="32" t="s">
        <v>2201</v>
      </c>
      <c r="C312" s="33">
        <v>43791</v>
      </c>
      <c r="D312" s="37">
        <f ca="1">TODAY()-Table156[Reservation Placed Date]</f>
        <v>1603</v>
      </c>
      <c r="E312" s="34">
        <v>45308</v>
      </c>
      <c r="F312" s="36">
        <f ca="1">TODAY()-Table156[Order Invitation Received Date]</f>
        <v>86</v>
      </c>
      <c r="G312" s="34">
        <v>45334</v>
      </c>
      <c r="H312" s="36">
        <f ca="1">TODAY()-Table156[Order Placed Date]</f>
        <v>60</v>
      </c>
      <c r="I312" s="36"/>
      <c r="J312" s="36" t="s">
        <v>285</v>
      </c>
      <c r="K312" s="36" t="e">
        <f>Table156[[#This Row],[VIN Assigned Date]]-Table156[[#This Row],[Order Placed Date]]</f>
        <v>#VALUE!</v>
      </c>
      <c r="L312" s="36" t="s">
        <v>285</v>
      </c>
      <c r="M312" s="36" t="e">
        <f>Table156[[#This Row],[Delivered Date]]-Table156[[#This Row],[Order Placed Date]]</f>
        <v>#VALUE!</v>
      </c>
      <c r="N312" s="36"/>
      <c r="O312" s="32" t="s">
        <v>427</v>
      </c>
      <c r="P312" s="32" t="s">
        <v>1686</v>
      </c>
      <c r="Q312" s="32" t="s">
        <v>2890</v>
      </c>
      <c r="R312" s="32" t="s">
        <v>23</v>
      </c>
      <c r="S312" s="32" t="s">
        <v>25</v>
      </c>
      <c r="T312" s="32" t="s">
        <v>26</v>
      </c>
    </row>
    <row r="313" spans="1:20" x14ac:dyDescent="0.25">
      <c r="A313" s="49" t="s">
        <v>2469</v>
      </c>
      <c r="B313" s="32" t="s">
        <v>46</v>
      </c>
      <c r="C313" s="33">
        <v>43792</v>
      </c>
      <c r="D313" s="37">
        <f ca="1">TODAY()-Table156[Reservation Placed Date]</f>
        <v>1602</v>
      </c>
      <c r="E313" s="34">
        <v>45288</v>
      </c>
      <c r="F313" s="36">
        <f ca="1">TODAY()-Table156[Order Invitation Received Date]</f>
        <v>106</v>
      </c>
      <c r="G313" s="34">
        <v>45291</v>
      </c>
      <c r="H313" s="36">
        <f ca="1">TODAY()-Table156[Order Placed Date]</f>
        <v>103</v>
      </c>
      <c r="I313" s="36"/>
      <c r="J313" s="36" t="s">
        <v>285</v>
      </c>
      <c r="K313" s="36" t="e">
        <f>Table156[[#This Row],[VIN Assigned Date]]-Table156[[#This Row],[Order Placed Date]]</f>
        <v>#VALUE!</v>
      </c>
      <c r="L313" s="36" t="s">
        <v>285</v>
      </c>
      <c r="M313" s="36" t="e">
        <f>Table156[[#This Row],[Delivered Date]]-Table156[[#This Row],[Order Placed Date]]</f>
        <v>#VALUE!</v>
      </c>
      <c r="N313" s="36"/>
      <c r="O313" s="32" t="s">
        <v>450</v>
      </c>
      <c r="P313" s="32" t="s">
        <v>2470</v>
      </c>
      <c r="Q313" s="32" t="s">
        <v>2471</v>
      </c>
      <c r="R313" s="32" t="s">
        <v>23</v>
      </c>
      <c r="S313" s="32" t="s">
        <v>25</v>
      </c>
      <c r="T313" s="32" t="s">
        <v>26</v>
      </c>
    </row>
    <row r="314" spans="1:20" x14ac:dyDescent="0.25">
      <c r="A314" s="68" t="s">
        <v>3536</v>
      </c>
      <c r="B314" s="70" t="s">
        <v>3490</v>
      </c>
      <c r="C314" s="71">
        <v>43788</v>
      </c>
      <c r="D314" s="75">
        <f ca="1">TODAY()-Table156[Reservation Placed Date]</f>
        <v>1606</v>
      </c>
      <c r="E314" s="69" t="s">
        <v>127</v>
      </c>
      <c r="F314" s="74" t="e">
        <f ca="1">TODAY()-Table156[Order Invitation Received Date]</f>
        <v>#VALUE!</v>
      </c>
      <c r="G314" s="73">
        <v>45281</v>
      </c>
      <c r="H314" s="74">
        <f ca="1">TODAY()-Table156[Order Placed Date]</f>
        <v>113</v>
      </c>
      <c r="I314" s="62" t="s">
        <v>3478</v>
      </c>
      <c r="J314" s="69" t="s">
        <v>127</v>
      </c>
      <c r="K314" s="69" t="e">
        <f>Table156[[#This Row],[VIN Assigned Date]]-Table156[[#This Row],[Order Placed Date]]</f>
        <v>#VALUE!</v>
      </c>
      <c r="L314" s="63">
        <v>45310</v>
      </c>
      <c r="M314" s="74">
        <f>Table156[[#This Row],[Delivered Date]]-Table156[[#This Row],[Order Placed Date]]</f>
        <v>29</v>
      </c>
      <c r="N314" s="74"/>
      <c r="O314" s="70" t="s">
        <v>36</v>
      </c>
      <c r="P314" s="70" t="s">
        <v>1047</v>
      </c>
      <c r="Q314" s="67" t="s">
        <v>32</v>
      </c>
      <c r="R314" s="70" t="s">
        <v>23</v>
      </c>
      <c r="S314" s="70" t="s">
        <v>25</v>
      </c>
      <c r="T314" s="70" t="s">
        <v>20</v>
      </c>
    </row>
    <row r="315" spans="1:20" x14ac:dyDescent="0.25">
      <c r="A315" s="49" t="s">
        <v>2589</v>
      </c>
      <c r="B315" s="32" t="s">
        <v>106</v>
      </c>
      <c r="C315" s="33">
        <v>43791</v>
      </c>
      <c r="D315" s="37">
        <f ca="1">TODAY()-Table156[Reservation Placed Date]</f>
        <v>1603</v>
      </c>
      <c r="E315" s="34">
        <v>45303</v>
      </c>
      <c r="F315" s="36">
        <f ca="1">TODAY()-Table156[Order Invitation Received Date]</f>
        <v>91</v>
      </c>
      <c r="G315" s="34">
        <v>45303</v>
      </c>
      <c r="H315" s="36">
        <f ca="1">TODAY()-Table156[Order Placed Date]</f>
        <v>91</v>
      </c>
      <c r="I315" s="36"/>
      <c r="J315" s="36" t="s">
        <v>285</v>
      </c>
      <c r="K315" s="36" t="e">
        <f>Table156[[#This Row],[VIN Assigned Date]]-Table156[[#This Row],[Order Placed Date]]</f>
        <v>#VALUE!</v>
      </c>
      <c r="L315" s="36" t="s">
        <v>285</v>
      </c>
      <c r="M315" s="36" t="e">
        <f>Table156[[#This Row],[Delivered Date]]-Table156[[#This Row],[Order Placed Date]]</f>
        <v>#VALUE!</v>
      </c>
      <c r="N315" s="36"/>
      <c r="O315" s="32" t="s">
        <v>520</v>
      </c>
      <c r="P315" s="32" t="s">
        <v>2590</v>
      </c>
      <c r="Q315" s="32" t="s">
        <v>552</v>
      </c>
      <c r="R315" s="32" t="s">
        <v>23</v>
      </c>
      <c r="S315" s="32" t="s">
        <v>25</v>
      </c>
      <c r="T315" s="32" t="s">
        <v>26</v>
      </c>
    </row>
    <row r="316" spans="1:20" x14ac:dyDescent="0.25">
      <c r="A316" s="49" t="s">
        <v>1206</v>
      </c>
      <c r="B316" s="32" t="s">
        <v>46</v>
      </c>
      <c r="C316" s="33">
        <v>43791</v>
      </c>
      <c r="D316" s="37">
        <f ca="1">TODAY()-Table156[Reservation Placed Date]</f>
        <v>1603</v>
      </c>
      <c r="E316" s="34">
        <v>45268</v>
      </c>
      <c r="F316" s="36">
        <f ca="1">TODAY()-Table156[Order Invitation Received Date]</f>
        <v>126</v>
      </c>
      <c r="G316" s="34">
        <v>45268</v>
      </c>
      <c r="H316" s="36">
        <f ca="1">TODAY()-Table156[Order Placed Date]</f>
        <v>126</v>
      </c>
      <c r="I316" s="36"/>
      <c r="J316" s="36" t="s">
        <v>285</v>
      </c>
      <c r="K316" s="36" t="e">
        <f>Table156[[#This Row],[VIN Assigned Date]]-Table156[[#This Row],[Order Placed Date]]</f>
        <v>#VALUE!</v>
      </c>
      <c r="L316" s="36" t="s">
        <v>285</v>
      </c>
      <c r="M316" s="36" t="e">
        <f>Table156[[#This Row],[Delivered Date]]-Table156[[#This Row],[Order Placed Date]]</f>
        <v>#VALUE!</v>
      </c>
      <c r="N316" s="36"/>
      <c r="O316" s="32" t="s">
        <v>36</v>
      </c>
      <c r="P316" s="32" t="s">
        <v>1207</v>
      </c>
      <c r="Q316" s="32" t="s">
        <v>795</v>
      </c>
      <c r="R316" s="32" t="s">
        <v>23</v>
      </c>
      <c r="S316" s="32" t="s">
        <v>25</v>
      </c>
      <c r="T316" s="46" t="s">
        <v>20</v>
      </c>
    </row>
    <row r="317" spans="1:20" ht="25.5" x14ac:dyDescent="0.25">
      <c r="A317" s="49" t="s">
        <v>889</v>
      </c>
      <c r="B317" s="32" t="s">
        <v>59</v>
      </c>
      <c r="C317" s="33">
        <v>43791</v>
      </c>
      <c r="D317" s="37">
        <f ca="1">TODAY()-Table156[Reservation Placed Date]</f>
        <v>1603</v>
      </c>
      <c r="E317" s="34">
        <v>45281</v>
      </c>
      <c r="F317" s="36">
        <f ca="1">TODAY()-Table156[Order Invitation Received Date]</f>
        <v>113</v>
      </c>
      <c r="G317" s="34">
        <v>45281</v>
      </c>
      <c r="H317" s="36">
        <f ca="1">TODAY()-Table156[Order Placed Date]</f>
        <v>113</v>
      </c>
      <c r="I317" s="36"/>
      <c r="J317" s="36" t="s">
        <v>285</v>
      </c>
      <c r="K317" s="36" t="e">
        <f>Table156[[#This Row],[VIN Assigned Date]]-Table156[[#This Row],[Order Placed Date]]</f>
        <v>#VALUE!</v>
      </c>
      <c r="L317" s="36" t="s">
        <v>285</v>
      </c>
      <c r="M317" s="36" t="e">
        <f>Table156[[#This Row],[Delivered Date]]-Table156[[#This Row],[Order Placed Date]]</f>
        <v>#VALUE!</v>
      </c>
      <c r="N317" s="36"/>
      <c r="O317" s="32" t="s">
        <v>410</v>
      </c>
      <c r="P317" s="32" t="s">
        <v>879</v>
      </c>
      <c r="Q317" s="32" t="s">
        <v>890</v>
      </c>
      <c r="R317" s="32" t="s">
        <v>43</v>
      </c>
      <c r="S317" s="32" t="s">
        <v>25</v>
      </c>
      <c r="T317" s="32" t="s">
        <v>26</v>
      </c>
    </row>
    <row r="318" spans="1:20" ht="25.5" x14ac:dyDescent="0.25">
      <c r="A318" s="49" t="s">
        <v>2662</v>
      </c>
      <c r="B318" s="32" t="s">
        <v>64</v>
      </c>
      <c r="C318" s="33">
        <v>43791</v>
      </c>
      <c r="D318" s="37">
        <f ca="1">TODAY()-Table156[Reservation Placed Date]</f>
        <v>1603</v>
      </c>
      <c r="E318" s="34">
        <v>45281</v>
      </c>
      <c r="F318" s="36">
        <f ca="1">TODAY()-Table156[Order Invitation Received Date]</f>
        <v>113</v>
      </c>
      <c r="G318" s="34">
        <v>45281</v>
      </c>
      <c r="H318" s="36">
        <f ca="1">TODAY()-Table156[Order Placed Date]</f>
        <v>113</v>
      </c>
      <c r="I318" s="36"/>
      <c r="J318" s="36" t="s">
        <v>285</v>
      </c>
      <c r="K318" s="36" t="e">
        <f>Table156[[#This Row],[VIN Assigned Date]]-Table156[[#This Row],[Order Placed Date]]</f>
        <v>#VALUE!</v>
      </c>
      <c r="L318" s="36" t="s">
        <v>285</v>
      </c>
      <c r="M318" s="36" t="e">
        <f>Table156[[#This Row],[Delivered Date]]-Table156[[#This Row],[Order Placed Date]]</f>
        <v>#VALUE!</v>
      </c>
      <c r="N318" s="36"/>
      <c r="O318" s="32" t="s">
        <v>134</v>
      </c>
      <c r="P318" s="32" t="s">
        <v>1838</v>
      </c>
      <c r="Q318" s="32" t="s">
        <v>442</v>
      </c>
      <c r="R318" s="32" t="s">
        <v>43</v>
      </c>
      <c r="S318" s="32" t="s">
        <v>25</v>
      </c>
      <c r="T318" s="32" t="s">
        <v>26</v>
      </c>
    </row>
    <row r="319" spans="1:20" x14ac:dyDescent="0.25">
      <c r="A319" s="49" t="s">
        <v>2495</v>
      </c>
      <c r="B319" s="32" t="s">
        <v>29</v>
      </c>
      <c r="C319" s="33">
        <v>43790</v>
      </c>
      <c r="D319" s="37">
        <f ca="1">TODAY()-Table156[Reservation Placed Date]</f>
        <v>1604</v>
      </c>
      <c r="E319" s="34">
        <v>45279</v>
      </c>
      <c r="F319" s="36">
        <f ca="1">TODAY()-Table156[Order Invitation Received Date]</f>
        <v>115</v>
      </c>
      <c r="G319" s="34">
        <v>45280</v>
      </c>
      <c r="H319" s="36">
        <f ca="1">TODAY()-Table156[Order Placed Date]</f>
        <v>114</v>
      </c>
      <c r="I319" s="36"/>
      <c r="J319" s="36" t="s">
        <v>285</v>
      </c>
      <c r="K319" s="36" t="e">
        <f>Table156[[#This Row],[VIN Assigned Date]]-Table156[[#This Row],[Order Placed Date]]</f>
        <v>#VALUE!</v>
      </c>
      <c r="L319" s="36" t="s">
        <v>285</v>
      </c>
      <c r="M319" s="36" t="e">
        <f>Table156[[#This Row],[Delivered Date]]-Table156[[#This Row],[Order Placed Date]]</f>
        <v>#VALUE!</v>
      </c>
      <c r="N319" s="36"/>
      <c r="O319" s="32" t="s">
        <v>528</v>
      </c>
      <c r="P319" s="32" t="s">
        <v>2496</v>
      </c>
      <c r="Q319" s="32" t="s">
        <v>480</v>
      </c>
      <c r="R319" s="32" t="s">
        <v>23</v>
      </c>
      <c r="S319" s="32" t="s">
        <v>25</v>
      </c>
      <c r="T319" s="32" t="s">
        <v>26</v>
      </c>
    </row>
    <row r="320" spans="1:20" x14ac:dyDescent="0.25">
      <c r="A320" s="49" t="s">
        <v>3440</v>
      </c>
      <c r="B320" s="32" t="s">
        <v>46</v>
      </c>
      <c r="C320" s="33">
        <v>43790</v>
      </c>
      <c r="D320" s="37">
        <f ca="1">TODAY()-Table156[Reservation Placed Date]</f>
        <v>1604</v>
      </c>
      <c r="E320" s="34">
        <v>45288</v>
      </c>
      <c r="F320" s="36">
        <f ca="1">TODAY()-Table156[Order Invitation Received Date]</f>
        <v>106</v>
      </c>
      <c r="G320" s="34">
        <v>45288</v>
      </c>
      <c r="H320" s="36">
        <f ca="1">TODAY()-Table156[Order Placed Date]</f>
        <v>106</v>
      </c>
      <c r="I320" s="36"/>
      <c r="J320" s="36" t="s">
        <v>285</v>
      </c>
      <c r="K320" s="36" t="e">
        <f>Table156[[#This Row],[VIN Assigned Date]]-Table156[[#This Row],[Order Placed Date]]</f>
        <v>#VALUE!</v>
      </c>
      <c r="L320" s="36" t="s">
        <v>285</v>
      </c>
      <c r="M320" s="36" t="e">
        <f>Table156[[#This Row],[Delivered Date]]-Table156[[#This Row],[Order Placed Date]]</f>
        <v>#VALUE!</v>
      </c>
      <c r="N320" s="36"/>
      <c r="O320" s="32" t="s">
        <v>410</v>
      </c>
      <c r="P320" s="32" t="s">
        <v>516</v>
      </c>
      <c r="Q320" s="32" t="s">
        <v>480</v>
      </c>
      <c r="R320" s="32" t="s">
        <v>23</v>
      </c>
      <c r="S320" s="32" t="s">
        <v>25</v>
      </c>
      <c r="T320" s="32" t="s">
        <v>26</v>
      </c>
    </row>
    <row r="321" spans="1:20" ht="25.5" x14ac:dyDescent="0.25">
      <c r="A321" s="49" t="s">
        <v>1596</v>
      </c>
      <c r="B321" s="32" t="s">
        <v>46</v>
      </c>
      <c r="C321" s="33">
        <v>43790</v>
      </c>
      <c r="D321" s="37">
        <f ca="1">TODAY()-Table156[Reservation Placed Date]</f>
        <v>1604</v>
      </c>
      <c r="E321" s="34">
        <v>45258</v>
      </c>
      <c r="F321" s="36">
        <f ca="1">TODAY()-Table156[Order Invitation Received Date]</f>
        <v>136</v>
      </c>
      <c r="G321" s="34">
        <v>45260</v>
      </c>
      <c r="H321" s="36">
        <f ca="1">TODAY()-Table156[Order Placed Date]</f>
        <v>134</v>
      </c>
      <c r="I321" s="36"/>
      <c r="J321" s="36" t="s">
        <v>285</v>
      </c>
      <c r="K321" s="36" t="e">
        <f>Table156[[#This Row],[VIN Assigned Date]]-Table156[[#This Row],[Order Placed Date]]</f>
        <v>#VALUE!</v>
      </c>
      <c r="L321" s="36" t="s">
        <v>285</v>
      </c>
      <c r="M321" s="36" t="e">
        <f>Table156[[#This Row],[Delivered Date]]-Table156[[#This Row],[Order Placed Date]]</f>
        <v>#VALUE!</v>
      </c>
      <c r="N321" s="36"/>
      <c r="O321" s="32" t="s">
        <v>620</v>
      </c>
      <c r="P321" s="32" t="s">
        <v>1597</v>
      </c>
      <c r="Q321" s="32" t="s">
        <v>1598</v>
      </c>
      <c r="R321" s="32" t="s">
        <v>43</v>
      </c>
      <c r="S321" s="32" t="s">
        <v>25</v>
      </c>
      <c r="T321" s="32" t="s">
        <v>26</v>
      </c>
    </row>
    <row r="322" spans="1:20" x14ac:dyDescent="0.25">
      <c r="A322" s="49" t="s">
        <v>619</v>
      </c>
      <c r="B322" s="32" t="s">
        <v>19</v>
      </c>
      <c r="C322" s="33">
        <v>43791</v>
      </c>
      <c r="D322" s="37">
        <f ca="1">TODAY()-Table156[Reservation Placed Date]</f>
        <v>1603</v>
      </c>
      <c r="E322" s="34">
        <v>45279</v>
      </c>
      <c r="F322" s="36">
        <f ca="1">TODAY()-Table156[Order Invitation Received Date]</f>
        <v>115</v>
      </c>
      <c r="G322" s="34">
        <v>45279</v>
      </c>
      <c r="H322" s="36">
        <f ca="1">TODAY()-Table156[Order Placed Date]</f>
        <v>115</v>
      </c>
      <c r="I322" s="36"/>
      <c r="J322" s="36" t="s">
        <v>285</v>
      </c>
      <c r="K322" s="36" t="e">
        <f>Table156[[#This Row],[VIN Assigned Date]]-Table156[[#This Row],[Order Placed Date]]</f>
        <v>#VALUE!</v>
      </c>
      <c r="L322" s="36" t="s">
        <v>285</v>
      </c>
      <c r="M322" s="36" t="e">
        <f>Table156[[#This Row],[Delivered Date]]-Table156[[#This Row],[Order Placed Date]]</f>
        <v>#VALUE!</v>
      </c>
      <c r="N322" s="36"/>
      <c r="O322" s="32" t="s">
        <v>620</v>
      </c>
      <c r="P322" s="32" t="s">
        <v>621</v>
      </c>
      <c r="Q322" s="32" t="s">
        <v>480</v>
      </c>
      <c r="R322" s="32" t="s">
        <v>23</v>
      </c>
      <c r="S322" s="32" t="s">
        <v>25</v>
      </c>
      <c r="T322" s="32" t="s">
        <v>26</v>
      </c>
    </row>
    <row r="323" spans="1:20" x14ac:dyDescent="0.25">
      <c r="A323" s="68" t="s">
        <v>619</v>
      </c>
      <c r="B323" s="70" t="s">
        <v>3472</v>
      </c>
      <c r="C323" s="71">
        <v>43791</v>
      </c>
      <c r="D323" s="75">
        <f ca="1">TODAY()-Table156[Reservation Placed Date]</f>
        <v>1603</v>
      </c>
      <c r="E323" s="69" t="s">
        <v>127</v>
      </c>
      <c r="F323" s="74" t="e">
        <f ca="1">TODAY()-Table156[Order Invitation Received Date]</f>
        <v>#VALUE!</v>
      </c>
      <c r="G323" s="73">
        <v>45279</v>
      </c>
      <c r="H323" s="74">
        <f ca="1">TODAY()-Table156[Order Placed Date]</f>
        <v>115</v>
      </c>
      <c r="I323" s="62" t="s">
        <v>4106</v>
      </c>
      <c r="J323" s="63">
        <v>45365</v>
      </c>
      <c r="K323" s="76">
        <f>Table156[[#This Row],[VIN Assigned Date]]-Table156[[#This Row],[Order Placed Date]]</f>
        <v>86</v>
      </c>
      <c r="L323" s="63">
        <v>45389</v>
      </c>
      <c r="M323" s="74">
        <f>Table156[[#This Row],[Delivered Date]]-Table156[[#This Row],[Order Placed Date]]</f>
        <v>110</v>
      </c>
      <c r="N323" s="74"/>
      <c r="O323" s="70" t="s">
        <v>620</v>
      </c>
      <c r="P323" s="70" t="s">
        <v>25</v>
      </c>
      <c r="Q323" s="67" t="s">
        <v>32</v>
      </c>
      <c r="R323" s="70" t="s">
        <v>23</v>
      </c>
      <c r="S323" s="70" t="s">
        <v>25</v>
      </c>
      <c r="T323" s="70" t="s">
        <v>26</v>
      </c>
    </row>
    <row r="324" spans="1:20" x14ac:dyDescent="0.25">
      <c r="A324" s="49" t="s">
        <v>2599</v>
      </c>
      <c r="B324" s="32" t="s">
        <v>19</v>
      </c>
      <c r="C324" s="33">
        <v>43790</v>
      </c>
      <c r="D324" s="37">
        <f ca="1">TODAY()-Table156[Reservation Placed Date]</f>
        <v>1604</v>
      </c>
      <c r="E324" s="34">
        <v>45281</v>
      </c>
      <c r="F324" s="36">
        <f ca="1">TODAY()-Table156[Order Invitation Received Date]</f>
        <v>113</v>
      </c>
      <c r="G324" s="34">
        <v>45282</v>
      </c>
      <c r="H324" s="36">
        <f ca="1">TODAY()-Table156[Order Placed Date]</f>
        <v>112</v>
      </c>
      <c r="I324" s="36"/>
      <c r="J324" s="36" t="s">
        <v>285</v>
      </c>
      <c r="K324" s="36" t="e">
        <f>Table156[[#This Row],[VIN Assigned Date]]-Table156[[#This Row],[Order Placed Date]]</f>
        <v>#VALUE!</v>
      </c>
      <c r="L324" s="36" t="s">
        <v>285</v>
      </c>
      <c r="M324" s="36" t="e">
        <f>Table156[[#This Row],[Delivered Date]]-Table156[[#This Row],[Order Placed Date]]</f>
        <v>#VALUE!</v>
      </c>
      <c r="N324" s="36"/>
      <c r="O324" s="32" t="s">
        <v>399</v>
      </c>
      <c r="P324" s="32" t="s">
        <v>2600</v>
      </c>
      <c r="Q324" s="32" t="s">
        <v>517</v>
      </c>
      <c r="R324" s="32" t="s">
        <v>23</v>
      </c>
      <c r="S324" s="32" t="s">
        <v>25</v>
      </c>
      <c r="T324" s="32" t="s">
        <v>26</v>
      </c>
    </row>
    <row r="325" spans="1:20" x14ac:dyDescent="0.25">
      <c r="A325" s="49" t="s">
        <v>1124</v>
      </c>
      <c r="B325" s="32" t="s">
        <v>46</v>
      </c>
      <c r="C325" s="33">
        <v>43791</v>
      </c>
      <c r="D325" s="37">
        <f ca="1">TODAY()-Table156[Reservation Placed Date]</f>
        <v>1603</v>
      </c>
      <c r="E325" s="34">
        <v>45268</v>
      </c>
      <c r="F325" s="36">
        <f ca="1">TODAY()-Table156[Order Invitation Received Date]</f>
        <v>126</v>
      </c>
      <c r="G325" s="34">
        <v>45268</v>
      </c>
      <c r="H325" s="36">
        <f ca="1">TODAY()-Table156[Order Placed Date]</f>
        <v>126</v>
      </c>
      <c r="I325" s="36"/>
      <c r="J325" s="36" t="s">
        <v>285</v>
      </c>
      <c r="K325" s="36" t="e">
        <f>Table156[[#This Row],[VIN Assigned Date]]-Table156[[#This Row],[Order Placed Date]]</f>
        <v>#VALUE!</v>
      </c>
      <c r="L325" s="36" t="s">
        <v>285</v>
      </c>
      <c r="M325" s="36" t="e">
        <f>Table156[[#This Row],[Delivered Date]]-Table156[[#This Row],[Order Placed Date]]</f>
        <v>#VALUE!</v>
      </c>
      <c r="N325" s="36"/>
      <c r="O325" s="32" t="s">
        <v>36</v>
      </c>
      <c r="P325" s="32" t="s">
        <v>1125</v>
      </c>
      <c r="Q325" s="32" t="s">
        <v>1126</v>
      </c>
      <c r="R325" s="32" t="s">
        <v>23</v>
      </c>
      <c r="S325" s="32" t="s">
        <v>25</v>
      </c>
      <c r="T325" s="32" t="s">
        <v>26</v>
      </c>
    </row>
    <row r="326" spans="1:20" x14ac:dyDescent="0.25">
      <c r="A326" s="68" t="s">
        <v>1124</v>
      </c>
      <c r="B326" s="70" t="s">
        <v>3490</v>
      </c>
      <c r="C326" s="71">
        <v>43788</v>
      </c>
      <c r="D326" s="75">
        <f ca="1">TODAY()-Table156[Reservation Placed Date]</f>
        <v>1606</v>
      </c>
      <c r="E326" s="69" t="s">
        <v>127</v>
      </c>
      <c r="F326" s="74" t="e">
        <f ca="1">TODAY()-Table156[Order Invitation Received Date]</f>
        <v>#VALUE!</v>
      </c>
      <c r="G326" s="73">
        <v>45269</v>
      </c>
      <c r="H326" s="74">
        <f ca="1">TODAY()-Table156[Order Placed Date]</f>
        <v>125</v>
      </c>
      <c r="I326" s="62" t="s">
        <v>3506</v>
      </c>
      <c r="J326" s="69" t="s">
        <v>127</v>
      </c>
      <c r="K326" s="69" t="e">
        <f>Table156[[#This Row],[VIN Assigned Date]]-Table156[[#This Row],[Order Placed Date]]</f>
        <v>#VALUE!</v>
      </c>
      <c r="L326" s="63">
        <v>45327</v>
      </c>
      <c r="M326" s="74">
        <f>Table156[[#This Row],[Delivered Date]]-Table156[[#This Row],[Order Placed Date]]</f>
        <v>58</v>
      </c>
      <c r="N326" s="74"/>
      <c r="O326" s="70" t="s">
        <v>36</v>
      </c>
      <c r="P326" s="70" t="s">
        <v>1125</v>
      </c>
      <c r="Q326" s="67" t="s">
        <v>32</v>
      </c>
      <c r="R326" s="70" t="s">
        <v>23</v>
      </c>
      <c r="S326" s="70" t="s">
        <v>25</v>
      </c>
      <c r="T326" s="70" t="s">
        <v>26</v>
      </c>
    </row>
    <row r="327" spans="1:20" ht="25.5" x14ac:dyDescent="0.25">
      <c r="A327" s="49" t="s">
        <v>735</v>
      </c>
      <c r="B327" s="32" t="s">
        <v>19</v>
      </c>
      <c r="C327" s="33">
        <v>43790</v>
      </c>
      <c r="D327" s="37">
        <f ca="1">TODAY()-Table156[Reservation Placed Date]</f>
        <v>1604</v>
      </c>
      <c r="E327" s="34">
        <v>45279</v>
      </c>
      <c r="F327" s="36">
        <f ca="1">TODAY()-Table156[Order Invitation Received Date]</f>
        <v>115</v>
      </c>
      <c r="G327" s="34">
        <v>45280</v>
      </c>
      <c r="H327" s="36">
        <f ca="1">TODAY()-Table156[Order Placed Date]</f>
        <v>114</v>
      </c>
      <c r="I327" s="36"/>
      <c r="J327" s="36" t="s">
        <v>285</v>
      </c>
      <c r="K327" s="36" t="e">
        <f>Table156[[#This Row],[VIN Assigned Date]]-Table156[[#This Row],[Order Placed Date]]</f>
        <v>#VALUE!</v>
      </c>
      <c r="L327" s="36" t="s">
        <v>285</v>
      </c>
      <c r="M327" s="36" t="e">
        <f>Table156[[#This Row],[Delivered Date]]-Table156[[#This Row],[Order Placed Date]]</f>
        <v>#VALUE!</v>
      </c>
      <c r="N327" s="36"/>
      <c r="O327" s="32" t="s">
        <v>30</v>
      </c>
      <c r="P327" s="32" t="s">
        <v>541</v>
      </c>
      <c r="Q327" s="32" t="s">
        <v>736</v>
      </c>
      <c r="R327" s="32" t="s">
        <v>43</v>
      </c>
      <c r="S327" s="32" t="s">
        <v>25</v>
      </c>
      <c r="T327" s="32" t="s">
        <v>26</v>
      </c>
    </row>
    <row r="328" spans="1:20" ht="25.5" x14ac:dyDescent="0.25">
      <c r="A328" s="49" t="s">
        <v>781</v>
      </c>
      <c r="B328" s="32" t="s">
        <v>59</v>
      </c>
      <c r="C328" s="33">
        <v>43790</v>
      </c>
      <c r="D328" s="37">
        <f ca="1">TODAY()-Table156[Reservation Placed Date]</f>
        <v>1604</v>
      </c>
      <c r="E328" s="34">
        <v>45281</v>
      </c>
      <c r="F328" s="36">
        <f ca="1">TODAY()-Table156[Order Invitation Received Date]</f>
        <v>113</v>
      </c>
      <c r="G328" s="34">
        <v>45281</v>
      </c>
      <c r="H328" s="36">
        <f ca="1">TODAY()-Table156[Order Placed Date]</f>
        <v>113</v>
      </c>
      <c r="I328" s="36"/>
      <c r="J328" s="36" t="s">
        <v>285</v>
      </c>
      <c r="K328" s="36" t="e">
        <f>Table156[[#This Row],[VIN Assigned Date]]-Table156[[#This Row],[Order Placed Date]]</f>
        <v>#VALUE!</v>
      </c>
      <c r="L328" s="36" t="s">
        <v>285</v>
      </c>
      <c r="M328" s="36" t="e">
        <f>Table156[[#This Row],[Delivered Date]]-Table156[[#This Row],[Order Placed Date]]</f>
        <v>#VALUE!</v>
      </c>
      <c r="N328" s="36"/>
      <c r="O328" s="32" t="s">
        <v>394</v>
      </c>
      <c r="P328" s="32" t="s">
        <v>782</v>
      </c>
      <c r="Q328" s="32" t="s">
        <v>32</v>
      </c>
      <c r="R328" s="32" t="s">
        <v>43</v>
      </c>
      <c r="S328" s="32" t="s">
        <v>25</v>
      </c>
      <c r="T328" s="32" t="s">
        <v>26</v>
      </c>
    </row>
    <row r="329" spans="1:20" x14ac:dyDescent="0.25">
      <c r="A329" s="49" t="s">
        <v>2340</v>
      </c>
      <c r="B329" s="32" t="s">
        <v>46</v>
      </c>
      <c r="C329" s="33">
        <v>43791</v>
      </c>
      <c r="D329" s="37">
        <f ca="1">TODAY()-Table156[Reservation Placed Date]</f>
        <v>1603</v>
      </c>
      <c r="E329" s="34">
        <v>45288</v>
      </c>
      <c r="F329" s="36">
        <f ca="1">TODAY()-Table156[Order Invitation Received Date]</f>
        <v>106</v>
      </c>
      <c r="G329" s="34">
        <v>45288</v>
      </c>
      <c r="H329" s="36">
        <f ca="1">TODAY()-Table156[Order Placed Date]</f>
        <v>106</v>
      </c>
      <c r="I329" s="36"/>
      <c r="J329" s="36" t="s">
        <v>285</v>
      </c>
      <c r="K329" s="36" t="e">
        <f>Table156[[#This Row],[VIN Assigned Date]]-Table156[[#This Row],[Order Placed Date]]</f>
        <v>#VALUE!</v>
      </c>
      <c r="L329" s="36" t="s">
        <v>285</v>
      </c>
      <c r="M329" s="36" t="e">
        <f>Table156[[#This Row],[Delivered Date]]-Table156[[#This Row],[Order Placed Date]]</f>
        <v>#VALUE!</v>
      </c>
      <c r="N329" s="36"/>
      <c r="O329" s="32" t="s">
        <v>119</v>
      </c>
      <c r="P329" s="32" t="s">
        <v>119</v>
      </c>
      <c r="Q329" s="32" t="s">
        <v>477</v>
      </c>
      <c r="R329" s="32" t="s">
        <v>23</v>
      </c>
      <c r="S329" s="32" t="s">
        <v>25</v>
      </c>
      <c r="T329" s="32" t="s">
        <v>26</v>
      </c>
    </row>
    <row r="330" spans="1:20" x14ac:dyDescent="0.25">
      <c r="A330" s="49" t="s">
        <v>2690</v>
      </c>
      <c r="B330" s="32" t="s">
        <v>46</v>
      </c>
      <c r="C330" s="33">
        <v>43790</v>
      </c>
      <c r="D330" s="37">
        <f ca="1">TODAY()-Table156[Reservation Placed Date]</f>
        <v>1604</v>
      </c>
      <c r="E330" s="34">
        <v>45288</v>
      </c>
      <c r="F330" s="36">
        <f ca="1">TODAY()-Table156[Order Invitation Received Date]</f>
        <v>106</v>
      </c>
      <c r="G330" s="34">
        <v>45291</v>
      </c>
      <c r="H330" s="36">
        <f ca="1">TODAY()-Table156[Order Placed Date]</f>
        <v>103</v>
      </c>
      <c r="I330" s="36"/>
      <c r="J330" s="36" t="s">
        <v>285</v>
      </c>
      <c r="K330" s="36" t="e">
        <f>Table156[[#This Row],[VIN Assigned Date]]-Table156[[#This Row],[Order Placed Date]]</f>
        <v>#VALUE!</v>
      </c>
      <c r="L330" s="36" t="s">
        <v>285</v>
      </c>
      <c r="M330" s="36" t="e">
        <f>Table156[[#This Row],[Delivered Date]]-Table156[[#This Row],[Order Placed Date]]</f>
        <v>#VALUE!</v>
      </c>
      <c r="N330" s="36"/>
      <c r="O330" s="32" t="s">
        <v>134</v>
      </c>
      <c r="P330" s="32" t="s">
        <v>2691</v>
      </c>
      <c r="Q330" s="32" t="s">
        <v>517</v>
      </c>
      <c r="R330" s="32" t="s">
        <v>23</v>
      </c>
      <c r="S330" s="32" t="s">
        <v>25</v>
      </c>
      <c r="T330" s="32" t="s">
        <v>26</v>
      </c>
    </row>
    <row r="331" spans="1:20" x14ac:dyDescent="0.25">
      <c r="A331" s="49" t="s">
        <v>1731</v>
      </c>
      <c r="B331" s="32" t="s">
        <v>35</v>
      </c>
      <c r="C331" s="33">
        <v>43790</v>
      </c>
      <c r="D331" s="37">
        <f ca="1">TODAY()-Table156[Reservation Placed Date]</f>
        <v>1604</v>
      </c>
      <c r="E331" s="34">
        <v>45293</v>
      </c>
      <c r="F331" s="36">
        <f ca="1">TODAY()-Table156[Order Invitation Received Date]</f>
        <v>101</v>
      </c>
      <c r="G331" s="34">
        <v>45293</v>
      </c>
      <c r="H331" s="36">
        <f ca="1">TODAY()-Table156[Order Placed Date]</f>
        <v>101</v>
      </c>
      <c r="I331" s="36"/>
      <c r="J331" s="36" t="s">
        <v>285</v>
      </c>
      <c r="K331" s="36" t="e">
        <f>Table156[[#This Row],[VIN Assigned Date]]-Table156[[#This Row],[Order Placed Date]]</f>
        <v>#VALUE!</v>
      </c>
      <c r="L331" s="36" t="s">
        <v>285</v>
      </c>
      <c r="M331" s="36" t="e">
        <f>Table156[[#This Row],[Delivered Date]]-Table156[[#This Row],[Order Placed Date]]</f>
        <v>#VALUE!</v>
      </c>
      <c r="N331" s="36"/>
      <c r="O331" s="32" t="s">
        <v>440</v>
      </c>
      <c r="P331" s="32" t="s">
        <v>441</v>
      </c>
      <c r="Q331" s="32" t="s">
        <v>595</v>
      </c>
      <c r="R331" s="32" t="s">
        <v>23</v>
      </c>
      <c r="S331" s="32" t="s">
        <v>25</v>
      </c>
      <c r="T331" s="32" t="s">
        <v>26</v>
      </c>
    </row>
    <row r="332" spans="1:20" x14ac:dyDescent="0.25">
      <c r="A332" s="49" t="s">
        <v>2452</v>
      </c>
      <c r="B332" s="32" t="s">
        <v>95</v>
      </c>
      <c r="C332" s="33">
        <v>43790</v>
      </c>
      <c r="D332" s="37">
        <f ca="1">TODAY()-Table156[Reservation Placed Date]</f>
        <v>1604</v>
      </c>
      <c r="E332" s="34">
        <v>45286</v>
      </c>
      <c r="F332" s="36">
        <f ca="1">TODAY()-Table156[Order Invitation Received Date]</f>
        <v>108</v>
      </c>
      <c r="G332" s="34">
        <v>45287</v>
      </c>
      <c r="H332" s="36">
        <f ca="1">TODAY()-Table156[Order Placed Date]</f>
        <v>107</v>
      </c>
      <c r="I332" s="36"/>
      <c r="J332" s="36" t="s">
        <v>285</v>
      </c>
      <c r="K332" s="36" t="e">
        <f>Table156[[#This Row],[VIN Assigned Date]]-Table156[[#This Row],[Order Placed Date]]</f>
        <v>#VALUE!</v>
      </c>
      <c r="L332" s="36" t="s">
        <v>285</v>
      </c>
      <c r="M332" s="36" t="e">
        <f>Table156[[#This Row],[Delivered Date]]-Table156[[#This Row],[Order Placed Date]]</f>
        <v>#VALUE!</v>
      </c>
      <c r="N332" s="36"/>
      <c r="O332" s="32" t="s">
        <v>36</v>
      </c>
      <c r="P332" s="32" t="s">
        <v>158</v>
      </c>
      <c r="Q332" s="32" t="s">
        <v>480</v>
      </c>
      <c r="R332" s="32" t="s">
        <v>23</v>
      </c>
      <c r="S332" s="32" t="s">
        <v>25</v>
      </c>
      <c r="T332" s="32" t="s">
        <v>26</v>
      </c>
    </row>
    <row r="333" spans="1:20" x14ac:dyDescent="0.25">
      <c r="A333" s="68" t="s">
        <v>3712</v>
      </c>
      <c r="B333" s="70" t="s">
        <v>3495</v>
      </c>
      <c r="C333" s="71">
        <v>43790</v>
      </c>
      <c r="D333" s="75">
        <f ca="1">TODAY()-Table156[Reservation Placed Date]</f>
        <v>1604</v>
      </c>
      <c r="E333" s="69" t="s">
        <v>127</v>
      </c>
      <c r="F333" s="74" t="e">
        <f ca="1">TODAY()-Table156[Order Invitation Received Date]</f>
        <v>#VALUE!</v>
      </c>
      <c r="G333" s="73">
        <v>45287</v>
      </c>
      <c r="H333" s="74">
        <f ca="1">TODAY()-Table156[Order Placed Date]</f>
        <v>107</v>
      </c>
      <c r="I333" s="62" t="s">
        <v>3713</v>
      </c>
      <c r="J333" s="69" t="s">
        <v>127</v>
      </c>
      <c r="K333" s="69" t="e">
        <f>Table156[[#This Row],[VIN Assigned Date]]-Table156[[#This Row],[Order Placed Date]]</f>
        <v>#VALUE!</v>
      </c>
      <c r="L333" s="63">
        <v>45362</v>
      </c>
      <c r="M333" s="74">
        <f>Table156[[#This Row],[Delivered Date]]-Table156[[#This Row],[Order Placed Date]]</f>
        <v>75</v>
      </c>
      <c r="N333" s="74"/>
      <c r="O333" s="70" t="s">
        <v>36</v>
      </c>
      <c r="P333" s="70" t="s">
        <v>2226</v>
      </c>
      <c r="Q333" s="67" t="s">
        <v>32</v>
      </c>
      <c r="R333" s="70" t="s">
        <v>23</v>
      </c>
      <c r="S333" s="70" t="s">
        <v>25</v>
      </c>
      <c r="T333" s="70" t="s">
        <v>26</v>
      </c>
    </row>
    <row r="334" spans="1:20" x14ac:dyDescent="0.25">
      <c r="A334" s="49" t="s">
        <v>1218</v>
      </c>
      <c r="B334" s="32" t="s">
        <v>19</v>
      </c>
      <c r="C334" s="33">
        <v>43790</v>
      </c>
      <c r="D334" s="37">
        <f ca="1">TODAY()-Table156[Reservation Placed Date]</f>
        <v>1604</v>
      </c>
      <c r="E334" s="34">
        <v>45280</v>
      </c>
      <c r="F334" s="36">
        <f ca="1">TODAY()-Table156[Order Invitation Received Date]</f>
        <v>114</v>
      </c>
      <c r="G334" s="34">
        <v>45280</v>
      </c>
      <c r="H334" s="36">
        <f ca="1">TODAY()-Table156[Order Placed Date]</f>
        <v>114</v>
      </c>
      <c r="I334" s="36"/>
      <c r="J334" s="36" t="s">
        <v>285</v>
      </c>
      <c r="K334" s="36" t="e">
        <f>Table156[[#This Row],[VIN Assigned Date]]-Table156[[#This Row],[Order Placed Date]]</f>
        <v>#VALUE!</v>
      </c>
      <c r="L334" s="36" t="s">
        <v>285</v>
      </c>
      <c r="M334" s="36" t="e">
        <f>Table156[[#This Row],[Delivered Date]]-Table156[[#This Row],[Order Placed Date]]</f>
        <v>#VALUE!</v>
      </c>
      <c r="N334" s="36"/>
      <c r="O334" s="32" t="s">
        <v>418</v>
      </c>
      <c r="P334" s="32" t="s">
        <v>1219</v>
      </c>
      <c r="Q334" s="32" t="s">
        <v>1220</v>
      </c>
      <c r="R334" s="32" t="s">
        <v>23</v>
      </c>
      <c r="S334" s="32" t="s">
        <v>25</v>
      </c>
      <c r="T334" s="32" t="s">
        <v>26</v>
      </c>
    </row>
    <row r="335" spans="1:20" x14ac:dyDescent="0.25">
      <c r="A335" s="49" t="s">
        <v>2293</v>
      </c>
      <c r="B335" s="32" t="s">
        <v>1269</v>
      </c>
      <c r="C335" s="33">
        <v>43792</v>
      </c>
      <c r="D335" s="37">
        <f ca="1">TODAY()-Table156[Reservation Placed Date]</f>
        <v>1602</v>
      </c>
      <c r="E335" s="34">
        <v>45308</v>
      </c>
      <c r="F335" s="36">
        <f ca="1">TODAY()-Table156[Order Invitation Received Date]</f>
        <v>86</v>
      </c>
      <c r="G335" s="34">
        <v>45309</v>
      </c>
      <c r="H335" s="36">
        <f ca="1">TODAY()-Table156[Order Placed Date]</f>
        <v>85</v>
      </c>
      <c r="I335" s="36"/>
      <c r="J335" s="36" t="s">
        <v>285</v>
      </c>
      <c r="K335" s="36" t="e">
        <f>Table156[[#This Row],[VIN Assigned Date]]-Table156[[#This Row],[Order Placed Date]]</f>
        <v>#VALUE!</v>
      </c>
      <c r="L335" s="36" t="s">
        <v>285</v>
      </c>
      <c r="M335" s="36" t="e">
        <f>Table156[[#This Row],[Delivered Date]]-Table156[[#This Row],[Order Placed Date]]</f>
        <v>#VALUE!</v>
      </c>
      <c r="N335" s="36"/>
      <c r="O335" s="32" t="s">
        <v>369</v>
      </c>
      <c r="P335" s="32" t="s">
        <v>821</v>
      </c>
      <c r="Q335" s="32" t="s">
        <v>2294</v>
      </c>
      <c r="R335" s="32" t="s">
        <v>23</v>
      </c>
      <c r="S335" s="32" t="s">
        <v>25</v>
      </c>
      <c r="T335" s="32" t="s">
        <v>26</v>
      </c>
    </row>
    <row r="336" spans="1:20" ht="25.5" x14ac:dyDescent="0.25">
      <c r="A336" s="49" t="s">
        <v>1914</v>
      </c>
      <c r="B336" s="32" t="s">
        <v>106</v>
      </c>
      <c r="C336" s="33">
        <v>43791</v>
      </c>
      <c r="D336" s="37">
        <f ca="1">TODAY()-Table156[Reservation Placed Date]</f>
        <v>1603</v>
      </c>
      <c r="E336" s="34">
        <v>45300</v>
      </c>
      <c r="F336" s="36">
        <f ca="1">TODAY()-Table156[Order Invitation Received Date]</f>
        <v>94</v>
      </c>
      <c r="G336" s="34">
        <v>45300</v>
      </c>
      <c r="H336" s="36">
        <f ca="1">TODAY()-Table156[Order Placed Date]</f>
        <v>94</v>
      </c>
      <c r="I336" s="36"/>
      <c r="J336" s="36" t="s">
        <v>285</v>
      </c>
      <c r="K336" s="36" t="e">
        <f>Table156[[#This Row],[VIN Assigned Date]]-Table156[[#This Row],[Order Placed Date]]</f>
        <v>#VALUE!</v>
      </c>
      <c r="L336" s="36" t="s">
        <v>285</v>
      </c>
      <c r="M336" s="36" t="e">
        <f>Table156[[#This Row],[Delivered Date]]-Table156[[#This Row],[Order Placed Date]]</f>
        <v>#VALUE!</v>
      </c>
      <c r="N336" s="36"/>
      <c r="O336" s="32" t="s">
        <v>436</v>
      </c>
      <c r="P336" s="32" t="s">
        <v>1915</v>
      </c>
      <c r="Q336" s="32" t="s">
        <v>998</v>
      </c>
      <c r="R336" s="32" t="s">
        <v>43</v>
      </c>
      <c r="S336" s="32" t="s">
        <v>25</v>
      </c>
      <c r="T336" s="32" t="s">
        <v>26</v>
      </c>
    </row>
    <row r="337" spans="1:20" x14ac:dyDescent="0.25">
      <c r="A337" s="49" t="s">
        <v>1364</v>
      </c>
      <c r="B337" s="32" t="s">
        <v>29</v>
      </c>
      <c r="C337" s="33">
        <v>43791</v>
      </c>
      <c r="D337" s="37">
        <f ca="1">TODAY()-Table156[Reservation Placed Date]</f>
        <v>1603</v>
      </c>
      <c r="E337" s="34">
        <v>45279</v>
      </c>
      <c r="F337" s="36">
        <f ca="1">TODAY()-Table156[Order Invitation Received Date]</f>
        <v>115</v>
      </c>
      <c r="G337" s="34">
        <v>45286</v>
      </c>
      <c r="H337" s="36">
        <f ca="1">TODAY()-Table156[Order Placed Date]</f>
        <v>108</v>
      </c>
      <c r="I337" s="36"/>
      <c r="J337" s="36" t="s">
        <v>285</v>
      </c>
      <c r="K337" s="36" t="e">
        <f>Table156[[#This Row],[VIN Assigned Date]]-Table156[[#This Row],[Order Placed Date]]</f>
        <v>#VALUE!</v>
      </c>
      <c r="L337" s="36" t="s">
        <v>285</v>
      </c>
      <c r="M337" s="36" t="e">
        <f>Table156[[#This Row],[Delivered Date]]-Table156[[#This Row],[Order Placed Date]]</f>
        <v>#VALUE!</v>
      </c>
      <c r="N337" s="36"/>
      <c r="O337" s="32" t="s">
        <v>134</v>
      </c>
      <c r="P337" s="32" t="s">
        <v>1365</v>
      </c>
      <c r="Q337" s="32" t="s">
        <v>606</v>
      </c>
      <c r="R337" s="32" t="s">
        <v>23</v>
      </c>
      <c r="S337" s="32" t="s">
        <v>25</v>
      </c>
      <c r="T337" s="32" t="s">
        <v>26</v>
      </c>
    </row>
    <row r="338" spans="1:20" x14ac:dyDescent="0.25">
      <c r="A338" s="49" t="s">
        <v>3354</v>
      </c>
      <c r="B338" s="32" t="s">
        <v>92</v>
      </c>
      <c r="C338" s="33">
        <v>43792</v>
      </c>
      <c r="D338" s="37">
        <f ca="1">TODAY()-Table156[Reservation Placed Date]</f>
        <v>1602</v>
      </c>
      <c r="E338" s="34">
        <v>45349</v>
      </c>
      <c r="F338" s="36">
        <f ca="1">TODAY()-Table156[Order Invitation Received Date]</f>
        <v>45</v>
      </c>
      <c r="G338" s="34">
        <v>45349</v>
      </c>
      <c r="H338" s="36">
        <f ca="1">TODAY()-Table156[Order Placed Date]</f>
        <v>45</v>
      </c>
      <c r="I338" s="36"/>
      <c r="J338" s="36" t="s">
        <v>285</v>
      </c>
      <c r="K338" s="36" t="e">
        <f>Table156[[#This Row],[VIN Assigned Date]]-Table156[[#This Row],[Order Placed Date]]</f>
        <v>#VALUE!</v>
      </c>
      <c r="L338" s="36" t="s">
        <v>285</v>
      </c>
      <c r="M338" s="36" t="e">
        <f>Table156[[#This Row],[Delivered Date]]-Table156[[#This Row],[Order Placed Date]]</f>
        <v>#VALUE!</v>
      </c>
      <c r="N338" s="36"/>
      <c r="O338" s="32" t="s">
        <v>410</v>
      </c>
      <c r="P338" s="32" t="s">
        <v>489</v>
      </c>
      <c r="Q338" s="32" t="s">
        <v>2942</v>
      </c>
      <c r="R338" s="32" t="s">
        <v>23</v>
      </c>
      <c r="S338" s="32" t="s">
        <v>25</v>
      </c>
      <c r="T338" s="32" t="s">
        <v>26</v>
      </c>
    </row>
    <row r="339" spans="1:20" x14ac:dyDescent="0.25">
      <c r="A339" s="49" t="s">
        <v>204</v>
      </c>
      <c r="B339" s="32" t="s">
        <v>19</v>
      </c>
      <c r="C339" s="33">
        <v>43791</v>
      </c>
      <c r="D339" s="37">
        <f ca="1">TODAY()-Table156[Reservation Placed Date]</f>
        <v>1603</v>
      </c>
      <c r="E339" s="34">
        <v>45268</v>
      </c>
      <c r="F339" s="36">
        <f ca="1">TODAY()-Table156[Order Invitation Received Date]</f>
        <v>126</v>
      </c>
      <c r="G339" s="34">
        <v>45269</v>
      </c>
      <c r="H339" s="36">
        <f ca="1">TODAY()-Table156[Order Placed Date]</f>
        <v>125</v>
      </c>
      <c r="I339" s="36"/>
      <c r="J339" s="36" t="s">
        <v>285</v>
      </c>
      <c r="K339" s="36" t="e">
        <f>Table156[[#This Row],[VIN Assigned Date]]-Table156[[#This Row],[Order Placed Date]]</f>
        <v>#VALUE!</v>
      </c>
      <c r="L339" s="36" t="s">
        <v>285</v>
      </c>
      <c r="M339" s="36" t="e">
        <f>Table156[[#This Row],[Delivered Date]]-Table156[[#This Row],[Order Placed Date]]</f>
        <v>#VALUE!</v>
      </c>
      <c r="N339" s="36"/>
      <c r="O339" s="32" t="s">
        <v>36</v>
      </c>
      <c r="P339" s="32" t="s">
        <v>32</v>
      </c>
      <c r="Q339" s="32" t="s">
        <v>82</v>
      </c>
      <c r="R339" s="32" t="s">
        <v>23</v>
      </c>
      <c r="S339" s="32" t="s">
        <v>25</v>
      </c>
      <c r="T339" s="32" t="s">
        <v>26</v>
      </c>
    </row>
    <row r="340" spans="1:20" ht="25.5" x14ac:dyDescent="0.25">
      <c r="A340" s="49" t="s">
        <v>40</v>
      </c>
      <c r="B340" s="32" t="s">
        <v>29</v>
      </c>
      <c r="C340" s="33">
        <v>43791</v>
      </c>
      <c r="D340" s="37">
        <f ca="1">TODAY()-Table156[Reservation Placed Date]</f>
        <v>1603</v>
      </c>
      <c r="E340" s="34">
        <v>45268</v>
      </c>
      <c r="F340" s="36">
        <f ca="1">TODAY()-Table156[Order Invitation Received Date]</f>
        <v>126</v>
      </c>
      <c r="G340" s="34">
        <v>45268</v>
      </c>
      <c r="H340" s="36">
        <f ca="1">TODAY()-Table156[Order Placed Date]</f>
        <v>126</v>
      </c>
      <c r="I340" s="36"/>
      <c r="J340" s="36" t="s">
        <v>285</v>
      </c>
      <c r="K340" s="36" t="e">
        <f>Table156[[#This Row],[VIN Assigned Date]]-Table156[[#This Row],[Order Placed Date]]</f>
        <v>#VALUE!</v>
      </c>
      <c r="L340" s="36" t="s">
        <v>285</v>
      </c>
      <c r="M340" s="36" t="e">
        <f>Table156[[#This Row],[Delivered Date]]-Table156[[#This Row],[Order Placed Date]]</f>
        <v>#VALUE!</v>
      </c>
      <c r="N340" s="36"/>
      <c r="O340" s="32" t="s">
        <v>30</v>
      </c>
      <c r="P340" s="32" t="s">
        <v>41</v>
      </c>
      <c r="Q340" s="32" t="s">
        <v>42</v>
      </c>
      <c r="R340" s="32" t="s">
        <v>43</v>
      </c>
      <c r="S340" s="32" t="s">
        <v>25</v>
      </c>
      <c r="T340" s="32" t="s">
        <v>26</v>
      </c>
    </row>
    <row r="341" spans="1:20" ht="25.5" x14ac:dyDescent="0.25">
      <c r="A341" s="49" t="s">
        <v>3325</v>
      </c>
      <c r="B341" s="32" t="s">
        <v>3203</v>
      </c>
      <c r="C341" s="33">
        <v>43790</v>
      </c>
      <c r="D341" s="37">
        <f ca="1">TODAY()-Table156[Reservation Placed Date]</f>
        <v>1604</v>
      </c>
      <c r="E341" s="34">
        <v>45365</v>
      </c>
      <c r="F341" s="36">
        <f ca="1">TODAY()-Table156[Order Invitation Received Date]</f>
        <v>29</v>
      </c>
      <c r="G341" s="34">
        <v>45365</v>
      </c>
      <c r="H341" s="36">
        <f ca="1">TODAY()-Table156[Order Placed Date]</f>
        <v>29</v>
      </c>
      <c r="I341" s="36"/>
      <c r="J341" s="36" t="s">
        <v>285</v>
      </c>
      <c r="K341" s="36" t="e">
        <f>Table156[[#This Row],[VIN Assigned Date]]-Table156[[#This Row],[Order Placed Date]]</f>
        <v>#VALUE!</v>
      </c>
      <c r="L341" s="36" t="s">
        <v>285</v>
      </c>
      <c r="M341" s="36" t="e">
        <f>Table156[[#This Row],[Delivered Date]]-Table156[[#This Row],[Order Placed Date]]</f>
        <v>#VALUE!</v>
      </c>
      <c r="N341" s="36"/>
      <c r="O341" s="32" t="s">
        <v>427</v>
      </c>
      <c r="P341" s="32" t="s">
        <v>877</v>
      </c>
      <c r="Q341" s="32" t="s">
        <v>3326</v>
      </c>
      <c r="R341" s="32" t="s">
        <v>23</v>
      </c>
      <c r="S341" s="32" t="s">
        <v>25</v>
      </c>
      <c r="T341" s="32" t="s">
        <v>26</v>
      </c>
    </row>
    <row r="342" spans="1:20" x14ac:dyDescent="0.25">
      <c r="A342" s="49" t="s">
        <v>2738</v>
      </c>
      <c r="B342" s="32" t="s">
        <v>19</v>
      </c>
      <c r="C342" s="33">
        <v>43790</v>
      </c>
      <c r="D342" s="37">
        <f ca="1">TODAY()-Table156[Reservation Placed Date]</f>
        <v>1604</v>
      </c>
      <c r="E342" s="34">
        <v>45279</v>
      </c>
      <c r="F342" s="36">
        <f ca="1">TODAY()-Table156[Order Invitation Received Date]</f>
        <v>115</v>
      </c>
      <c r="G342" s="34">
        <v>45280</v>
      </c>
      <c r="H342" s="36">
        <f ca="1">TODAY()-Table156[Order Placed Date]</f>
        <v>114</v>
      </c>
      <c r="I342" s="36"/>
      <c r="J342" s="36" t="s">
        <v>285</v>
      </c>
      <c r="K342" s="36" t="e">
        <f>Table156[[#This Row],[VIN Assigned Date]]-Table156[[#This Row],[Order Placed Date]]</f>
        <v>#VALUE!</v>
      </c>
      <c r="L342" s="36" t="s">
        <v>285</v>
      </c>
      <c r="M342" s="36" t="e">
        <f>Table156[[#This Row],[Delivered Date]]-Table156[[#This Row],[Order Placed Date]]</f>
        <v>#VALUE!</v>
      </c>
      <c r="N342" s="36"/>
      <c r="O342" s="32" t="s">
        <v>427</v>
      </c>
      <c r="P342" s="32" t="s">
        <v>788</v>
      </c>
      <c r="Q342" s="32" t="s">
        <v>506</v>
      </c>
      <c r="R342" s="32" t="s">
        <v>23</v>
      </c>
      <c r="S342" s="32" t="s">
        <v>25</v>
      </c>
      <c r="T342" s="32" t="s">
        <v>26</v>
      </c>
    </row>
    <row r="343" spans="1:20" x14ac:dyDescent="0.25">
      <c r="A343" s="49" t="s">
        <v>2149</v>
      </c>
      <c r="B343" s="32" t="s">
        <v>1269</v>
      </c>
      <c r="C343" s="33">
        <v>43792</v>
      </c>
      <c r="D343" s="37">
        <f ca="1">TODAY()-Table156[Reservation Placed Date]</f>
        <v>1602</v>
      </c>
      <c r="E343" s="34">
        <v>45301</v>
      </c>
      <c r="F343" s="36">
        <f ca="1">TODAY()-Table156[Order Invitation Received Date]</f>
        <v>93</v>
      </c>
      <c r="G343" s="34">
        <v>45301</v>
      </c>
      <c r="H343" s="36">
        <f ca="1">TODAY()-Table156[Order Placed Date]</f>
        <v>93</v>
      </c>
      <c r="I343" s="36"/>
      <c r="J343" s="36" t="s">
        <v>285</v>
      </c>
      <c r="K343" s="36" t="e">
        <f>Table156[[#This Row],[VIN Assigned Date]]-Table156[[#This Row],[Order Placed Date]]</f>
        <v>#VALUE!</v>
      </c>
      <c r="L343" s="36" t="s">
        <v>285</v>
      </c>
      <c r="M343" s="36" t="e">
        <f>Table156[[#This Row],[Delivered Date]]-Table156[[#This Row],[Order Placed Date]]</f>
        <v>#VALUE!</v>
      </c>
      <c r="N343" s="36"/>
      <c r="O343" s="32" t="s">
        <v>21</v>
      </c>
      <c r="P343" s="32" t="s">
        <v>2150</v>
      </c>
      <c r="Q343" s="32" t="s">
        <v>517</v>
      </c>
      <c r="R343" s="32" t="s">
        <v>23</v>
      </c>
      <c r="S343" s="32" t="s">
        <v>25</v>
      </c>
      <c r="T343" s="32" t="s">
        <v>26</v>
      </c>
    </row>
    <row r="344" spans="1:20" x14ac:dyDescent="0.25">
      <c r="A344" s="49" t="s">
        <v>1574</v>
      </c>
      <c r="B344" s="32" t="s">
        <v>46</v>
      </c>
      <c r="C344" s="33">
        <v>43791</v>
      </c>
      <c r="D344" s="37">
        <f ca="1">TODAY()-Table156[Reservation Placed Date]</f>
        <v>1603</v>
      </c>
      <c r="E344" s="34">
        <v>45288</v>
      </c>
      <c r="F344" s="36">
        <f ca="1">TODAY()-Table156[Order Invitation Received Date]</f>
        <v>106</v>
      </c>
      <c r="G344" s="34">
        <v>45288</v>
      </c>
      <c r="H344" s="36">
        <f ca="1">TODAY()-Table156[Order Placed Date]</f>
        <v>106</v>
      </c>
      <c r="I344" s="36"/>
      <c r="J344" s="36" t="s">
        <v>285</v>
      </c>
      <c r="K344" s="36" t="e">
        <f>Table156[[#This Row],[VIN Assigned Date]]-Table156[[#This Row],[Order Placed Date]]</f>
        <v>#VALUE!</v>
      </c>
      <c r="L344" s="36" t="s">
        <v>285</v>
      </c>
      <c r="M344" s="36" t="e">
        <f>Table156[[#This Row],[Delivered Date]]-Table156[[#This Row],[Order Placed Date]]</f>
        <v>#VALUE!</v>
      </c>
      <c r="N344" s="36"/>
      <c r="O344" s="32" t="s">
        <v>410</v>
      </c>
      <c r="P344" s="32" t="s">
        <v>1575</v>
      </c>
      <c r="Q344" s="32" t="s">
        <v>438</v>
      </c>
      <c r="R344" s="32" t="s">
        <v>23</v>
      </c>
      <c r="S344" s="32" t="s">
        <v>25</v>
      </c>
      <c r="T344" s="32" t="s">
        <v>26</v>
      </c>
    </row>
    <row r="345" spans="1:20" ht="25.5" x14ac:dyDescent="0.25">
      <c r="A345" s="49" t="s">
        <v>931</v>
      </c>
      <c r="B345" s="32" t="s">
        <v>69</v>
      </c>
      <c r="C345" s="33">
        <v>43788</v>
      </c>
      <c r="D345" s="37">
        <f ca="1">TODAY()-Table156[Reservation Placed Date]</f>
        <v>1606</v>
      </c>
      <c r="E345" s="34">
        <v>45268</v>
      </c>
      <c r="F345" s="36">
        <f ca="1">TODAY()-Table156[Order Invitation Received Date]</f>
        <v>126</v>
      </c>
      <c r="G345" s="34">
        <v>45269</v>
      </c>
      <c r="H345" s="36">
        <f ca="1">TODAY()-Table156[Order Placed Date]</f>
        <v>125</v>
      </c>
      <c r="I345" s="36"/>
      <c r="J345" s="36" t="s">
        <v>285</v>
      </c>
      <c r="K345" s="36" t="e">
        <f>Table156[[#This Row],[VIN Assigned Date]]-Table156[[#This Row],[Order Placed Date]]</f>
        <v>#VALUE!</v>
      </c>
      <c r="L345" s="36" t="s">
        <v>285</v>
      </c>
      <c r="M345" s="36" t="e">
        <f>Table156[[#This Row],[Delivered Date]]-Table156[[#This Row],[Order Placed Date]]</f>
        <v>#VALUE!</v>
      </c>
      <c r="N345" s="36"/>
      <c r="O345" s="32" t="s">
        <v>30</v>
      </c>
      <c r="P345" s="32" t="s">
        <v>541</v>
      </c>
      <c r="Q345" s="32" t="s">
        <v>933</v>
      </c>
      <c r="R345" s="32" t="s">
        <v>43</v>
      </c>
      <c r="S345" s="32" t="s">
        <v>25</v>
      </c>
      <c r="T345" s="32" t="s">
        <v>26</v>
      </c>
    </row>
    <row r="346" spans="1:20" ht="25.5" x14ac:dyDescent="0.25">
      <c r="A346" s="49" t="s">
        <v>1227</v>
      </c>
      <c r="B346" s="32" t="s">
        <v>64</v>
      </c>
      <c r="C346" s="33">
        <v>43790</v>
      </c>
      <c r="D346" s="37">
        <f ca="1">TODAY()-Table156[Reservation Placed Date]</f>
        <v>1604</v>
      </c>
      <c r="E346" s="34">
        <v>45286</v>
      </c>
      <c r="F346" s="36">
        <f ca="1">TODAY()-Table156[Order Invitation Received Date]</f>
        <v>108</v>
      </c>
      <c r="G346" s="34">
        <v>45286</v>
      </c>
      <c r="H346" s="36">
        <f ca="1">TODAY()-Table156[Order Placed Date]</f>
        <v>108</v>
      </c>
      <c r="I346" s="36"/>
      <c r="J346" s="36" t="s">
        <v>285</v>
      </c>
      <c r="K346" s="36" t="e">
        <f>Table156[[#This Row],[VIN Assigned Date]]-Table156[[#This Row],[Order Placed Date]]</f>
        <v>#VALUE!</v>
      </c>
      <c r="L346" s="36" t="s">
        <v>285</v>
      </c>
      <c r="M346" s="36" t="e">
        <f>Table156[[#This Row],[Delivered Date]]-Table156[[#This Row],[Order Placed Date]]</f>
        <v>#VALUE!</v>
      </c>
      <c r="N346" s="36"/>
      <c r="O346" s="32" t="s">
        <v>612</v>
      </c>
      <c r="P346" s="32" t="s">
        <v>1228</v>
      </c>
      <c r="Q346" s="32" t="s">
        <v>1229</v>
      </c>
      <c r="R346" s="32" t="s">
        <v>23</v>
      </c>
      <c r="S346" s="32" t="s">
        <v>25</v>
      </c>
      <c r="T346" s="32" t="s">
        <v>26</v>
      </c>
    </row>
    <row r="347" spans="1:20" x14ac:dyDescent="0.25">
      <c r="A347" s="68" t="s">
        <v>1227</v>
      </c>
      <c r="B347" s="70" t="s">
        <v>3481</v>
      </c>
      <c r="C347" s="71">
        <v>43790</v>
      </c>
      <c r="D347" s="75">
        <f ca="1">TODAY()-Table156[Reservation Placed Date]</f>
        <v>1604</v>
      </c>
      <c r="E347" s="69" t="s">
        <v>127</v>
      </c>
      <c r="F347" s="74" t="e">
        <f ca="1">TODAY()-Table156[Order Invitation Received Date]</f>
        <v>#VALUE!</v>
      </c>
      <c r="G347" s="73">
        <v>45286</v>
      </c>
      <c r="H347" s="74">
        <f ca="1">TODAY()-Table156[Order Placed Date]</f>
        <v>108</v>
      </c>
      <c r="I347" s="62" t="s">
        <v>4237</v>
      </c>
      <c r="J347" s="63">
        <v>45386</v>
      </c>
      <c r="K347" s="76">
        <f>Table156[[#This Row],[VIN Assigned Date]]-Table156[[#This Row],[Order Placed Date]]</f>
        <v>100</v>
      </c>
      <c r="L347" s="63">
        <v>45391</v>
      </c>
      <c r="M347" s="74">
        <f>Table156[[#This Row],[Delivered Date]]-Table156[[#This Row],[Order Placed Date]]</f>
        <v>105</v>
      </c>
      <c r="N347" s="74"/>
      <c r="O347" s="70" t="s">
        <v>612</v>
      </c>
      <c r="P347" s="70" t="s">
        <v>4238</v>
      </c>
      <c r="Q347" s="67" t="s">
        <v>32</v>
      </c>
      <c r="R347" s="70" t="s">
        <v>23</v>
      </c>
      <c r="S347" s="70" t="s">
        <v>25</v>
      </c>
      <c r="T347" s="70" t="s">
        <v>26</v>
      </c>
    </row>
    <row r="348" spans="1:20" x14ac:dyDescent="0.25">
      <c r="A348" s="49" t="s">
        <v>3374</v>
      </c>
      <c r="B348" s="32" t="s">
        <v>2201</v>
      </c>
      <c r="C348" s="33">
        <v>43791</v>
      </c>
      <c r="D348" s="37">
        <f ca="1">TODAY()-Table156[Reservation Placed Date]</f>
        <v>1603</v>
      </c>
      <c r="E348" s="34">
        <v>45309</v>
      </c>
      <c r="F348" s="36">
        <f ca="1">TODAY()-Table156[Order Invitation Received Date]</f>
        <v>85</v>
      </c>
      <c r="G348" s="34">
        <v>45310</v>
      </c>
      <c r="H348" s="36">
        <f ca="1">TODAY()-Table156[Order Placed Date]</f>
        <v>84</v>
      </c>
      <c r="I348" s="36"/>
      <c r="J348" s="36" t="s">
        <v>285</v>
      </c>
      <c r="K348" s="36" t="e">
        <f>Table156[[#This Row],[VIN Assigned Date]]-Table156[[#This Row],[Order Placed Date]]</f>
        <v>#VALUE!</v>
      </c>
      <c r="L348" s="36" t="s">
        <v>285</v>
      </c>
      <c r="M348" s="36" t="e">
        <f>Table156[[#This Row],[Delivered Date]]-Table156[[#This Row],[Order Placed Date]]</f>
        <v>#VALUE!</v>
      </c>
      <c r="N348" s="36"/>
      <c r="O348" s="32" t="s">
        <v>36</v>
      </c>
      <c r="P348" s="32" t="s">
        <v>25</v>
      </c>
      <c r="Q348" s="34">
        <v>45363</v>
      </c>
      <c r="R348" s="32" t="s">
        <v>23</v>
      </c>
      <c r="S348" s="32" t="s">
        <v>25</v>
      </c>
      <c r="T348" s="32" t="s">
        <v>26</v>
      </c>
    </row>
    <row r="349" spans="1:20" x14ac:dyDescent="0.25">
      <c r="A349" s="68" t="s">
        <v>3374</v>
      </c>
      <c r="B349" s="70" t="s">
        <v>3741</v>
      </c>
      <c r="C349" s="71">
        <v>43791</v>
      </c>
      <c r="D349" s="75">
        <f ca="1">TODAY()-Table156[Reservation Placed Date]</f>
        <v>1603</v>
      </c>
      <c r="E349" s="69" t="s">
        <v>127</v>
      </c>
      <c r="F349" s="74" t="e">
        <f ca="1">TODAY()-Table156[Order Invitation Received Date]</f>
        <v>#VALUE!</v>
      </c>
      <c r="G349" s="73">
        <v>45310</v>
      </c>
      <c r="H349" s="74">
        <f ca="1">TODAY()-Table156[Order Placed Date]</f>
        <v>84</v>
      </c>
      <c r="I349" s="62" t="s">
        <v>3644</v>
      </c>
      <c r="J349" s="63">
        <v>45358</v>
      </c>
      <c r="K349" s="76">
        <f>Table156[[#This Row],[VIN Assigned Date]]-Table156[[#This Row],[Order Placed Date]]</f>
        <v>48</v>
      </c>
      <c r="L349" s="63">
        <v>45363</v>
      </c>
      <c r="M349" s="74">
        <f>Table156[[#This Row],[Delivered Date]]-Table156[[#This Row],[Order Placed Date]]</f>
        <v>53</v>
      </c>
      <c r="N349" s="74"/>
      <c r="O349" s="70" t="s">
        <v>36</v>
      </c>
      <c r="P349" s="70" t="s">
        <v>25</v>
      </c>
      <c r="Q349" s="67" t="s">
        <v>32</v>
      </c>
      <c r="R349" s="70" t="s">
        <v>23</v>
      </c>
      <c r="S349" s="70" t="s">
        <v>25</v>
      </c>
      <c r="T349" s="70" t="s">
        <v>26</v>
      </c>
    </row>
    <row r="350" spans="1:20" ht="25.5" x14ac:dyDescent="0.25">
      <c r="A350" s="49" t="s">
        <v>2359</v>
      </c>
      <c r="B350" s="32" t="s">
        <v>29</v>
      </c>
      <c r="C350" s="44">
        <v>45251</v>
      </c>
      <c r="D350" s="45">
        <f ca="1">TODAY()-Table156[Reservation Placed Date]</f>
        <v>143</v>
      </c>
      <c r="E350" s="34">
        <v>45268</v>
      </c>
      <c r="F350" s="36">
        <f ca="1">TODAY()-Table156[Order Invitation Received Date]</f>
        <v>126</v>
      </c>
      <c r="G350" s="34">
        <v>45273</v>
      </c>
      <c r="H350" s="36">
        <f ca="1">TODAY()-Table156[Order Placed Date]</f>
        <v>121</v>
      </c>
      <c r="I350" s="36"/>
      <c r="J350" s="36" t="s">
        <v>285</v>
      </c>
      <c r="K350" s="36" t="e">
        <f>Table156[[#This Row],[VIN Assigned Date]]-Table156[[#This Row],[Order Placed Date]]</f>
        <v>#VALUE!</v>
      </c>
      <c r="L350" s="36" t="s">
        <v>285</v>
      </c>
      <c r="M350" s="36" t="e">
        <f>Table156[[#This Row],[Delivered Date]]-Table156[[#This Row],[Order Placed Date]]</f>
        <v>#VALUE!</v>
      </c>
      <c r="N350" s="36"/>
      <c r="O350" s="32" t="s">
        <v>427</v>
      </c>
      <c r="P350" s="32" t="s">
        <v>2360</v>
      </c>
      <c r="Q350" s="40">
        <v>45352</v>
      </c>
      <c r="R350" s="32" t="s">
        <v>43</v>
      </c>
      <c r="S350" s="32" t="s">
        <v>25</v>
      </c>
      <c r="T350" s="32" t="s">
        <v>26</v>
      </c>
    </row>
    <row r="351" spans="1:20" ht="25.5" x14ac:dyDescent="0.25">
      <c r="A351" s="49" t="s">
        <v>3041</v>
      </c>
      <c r="B351" s="32" t="s">
        <v>3042</v>
      </c>
      <c r="C351" s="33">
        <v>43791</v>
      </c>
      <c r="D351" s="37">
        <f ca="1">TODAY()-Table156[Reservation Placed Date]</f>
        <v>1603</v>
      </c>
      <c r="E351" s="34">
        <v>45300</v>
      </c>
      <c r="F351" s="36">
        <f ca="1">TODAY()-Table156[Order Invitation Received Date]</f>
        <v>94</v>
      </c>
      <c r="G351" s="34">
        <v>45302</v>
      </c>
      <c r="H351" s="36">
        <f ca="1">TODAY()-Table156[Order Placed Date]</f>
        <v>92</v>
      </c>
      <c r="I351" s="36"/>
      <c r="J351" s="36" t="s">
        <v>285</v>
      </c>
      <c r="K351" s="36" t="e">
        <f>Table156[[#This Row],[VIN Assigned Date]]-Table156[[#This Row],[Order Placed Date]]</f>
        <v>#VALUE!</v>
      </c>
      <c r="L351" s="36" t="s">
        <v>285</v>
      </c>
      <c r="M351" s="36" t="e">
        <f>Table156[[#This Row],[Delivered Date]]-Table156[[#This Row],[Order Placed Date]]</f>
        <v>#VALUE!</v>
      </c>
      <c r="N351" s="36"/>
      <c r="O351" s="32" t="s">
        <v>486</v>
      </c>
      <c r="P351" s="32" t="s">
        <v>3043</v>
      </c>
      <c r="Q351" s="32" t="s">
        <v>3044</v>
      </c>
      <c r="R351" s="32" t="s">
        <v>43</v>
      </c>
      <c r="S351" s="32" t="s">
        <v>25</v>
      </c>
      <c r="T351" s="32" t="s">
        <v>26</v>
      </c>
    </row>
    <row r="352" spans="1:20" x14ac:dyDescent="0.25">
      <c r="A352" s="49" t="s">
        <v>2608</v>
      </c>
      <c r="B352" s="32" t="s">
        <v>1269</v>
      </c>
      <c r="C352" s="33">
        <v>43791</v>
      </c>
      <c r="D352" s="37">
        <f ca="1">TODAY()-Table156[Reservation Placed Date]</f>
        <v>1603</v>
      </c>
      <c r="E352" s="34">
        <v>45308</v>
      </c>
      <c r="F352" s="36">
        <f ca="1">TODAY()-Table156[Order Invitation Received Date]</f>
        <v>86</v>
      </c>
      <c r="G352" s="34">
        <v>45308</v>
      </c>
      <c r="H352" s="36">
        <f ca="1">TODAY()-Table156[Order Placed Date]</f>
        <v>86</v>
      </c>
      <c r="I352" s="36"/>
      <c r="J352" s="36" t="s">
        <v>285</v>
      </c>
      <c r="K352" s="36" t="e">
        <f>Table156[[#This Row],[VIN Assigned Date]]-Table156[[#This Row],[Order Placed Date]]</f>
        <v>#VALUE!</v>
      </c>
      <c r="L352" s="36" t="s">
        <v>285</v>
      </c>
      <c r="M352" s="36" t="e">
        <f>Table156[[#This Row],[Delivered Date]]-Table156[[#This Row],[Order Placed Date]]</f>
        <v>#VALUE!</v>
      </c>
      <c r="N352" s="36"/>
      <c r="O352" s="32" t="s">
        <v>1035</v>
      </c>
      <c r="P352" s="32" t="s">
        <v>334</v>
      </c>
      <c r="Q352" s="32" t="s">
        <v>606</v>
      </c>
      <c r="R352" s="32" t="s">
        <v>23</v>
      </c>
      <c r="S352" s="32" t="s">
        <v>25</v>
      </c>
      <c r="T352" s="32" t="s">
        <v>26</v>
      </c>
    </row>
    <row r="353" spans="1:20" x14ac:dyDescent="0.25">
      <c r="A353" s="49" t="s">
        <v>2283</v>
      </c>
      <c r="B353" s="32" t="s">
        <v>2201</v>
      </c>
      <c r="C353" s="33">
        <v>43792</v>
      </c>
      <c r="D353" s="37">
        <f ca="1">TODAY()-Table156[Reservation Placed Date]</f>
        <v>1602</v>
      </c>
      <c r="E353" s="34">
        <v>45308</v>
      </c>
      <c r="F353" s="36">
        <f ca="1">TODAY()-Table156[Order Invitation Received Date]</f>
        <v>86</v>
      </c>
      <c r="G353" s="34">
        <v>45309</v>
      </c>
      <c r="H353" s="36">
        <f ca="1">TODAY()-Table156[Order Placed Date]</f>
        <v>85</v>
      </c>
      <c r="I353" s="36"/>
      <c r="J353" s="36" t="s">
        <v>285</v>
      </c>
      <c r="K353" s="36" t="e">
        <f>Table156[[#This Row],[VIN Assigned Date]]-Table156[[#This Row],[Order Placed Date]]</f>
        <v>#VALUE!</v>
      </c>
      <c r="L353" s="36" t="s">
        <v>285</v>
      </c>
      <c r="M353" s="36" t="e">
        <f>Table156[[#This Row],[Delivered Date]]-Table156[[#This Row],[Order Placed Date]]</f>
        <v>#VALUE!</v>
      </c>
      <c r="N353" s="36"/>
      <c r="O353" s="32" t="s">
        <v>134</v>
      </c>
      <c r="P353" s="32" t="s">
        <v>1395</v>
      </c>
      <c r="Q353" s="32" t="s">
        <v>2284</v>
      </c>
      <c r="R353" s="32" t="s">
        <v>23</v>
      </c>
      <c r="S353" s="32" t="s">
        <v>25</v>
      </c>
      <c r="T353" s="32" t="s">
        <v>26</v>
      </c>
    </row>
    <row r="354" spans="1:20" ht="25.5" x14ac:dyDescent="0.25">
      <c r="A354" s="49" t="s">
        <v>1690</v>
      </c>
      <c r="B354" s="32" t="s">
        <v>46</v>
      </c>
      <c r="C354" s="33">
        <v>43790</v>
      </c>
      <c r="D354" s="37">
        <f ca="1">TODAY()-Table156[Reservation Placed Date]</f>
        <v>1604</v>
      </c>
      <c r="E354" s="34">
        <v>45268</v>
      </c>
      <c r="F354" s="36">
        <f ca="1">TODAY()-Table156[Order Invitation Received Date]</f>
        <v>126</v>
      </c>
      <c r="G354" s="34">
        <v>45269</v>
      </c>
      <c r="H354" s="36">
        <f ca="1">TODAY()-Table156[Order Placed Date]</f>
        <v>125</v>
      </c>
      <c r="I354" s="36"/>
      <c r="J354" s="36" t="s">
        <v>285</v>
      </c>
      <c r="K354" s="36" t="e">
        <f>Table156[[#This Row],[VIN Assigned Date]]-Table156[[#This Row],[Order Placed Date]]</f>
        <v>#VALUE!</v>
      </c>
      <c r="L354" s="36" t="s">
        <v>285</v>
      </c>
      <c r="M354" s="36" t="e">
        <f>Table156[[#This Row],[Delivered Date]]-Table156[[#This Row],[Order Placed Date]]</f>
        <v>#VALUE!</v>
      </c>
      <c r="N354" s="36"/>
      <c r="O354" s="32" t="s">
        <v>36</v>
      </c>
      <c r="P354" s="32" t="s">
        <v>61</v>
      </c>
      <c r="Q354" s="32" t="s">
        <v>1691</v>
      </c>
      <c r="R354" s="32" t="s">
        <v>23</v>
      </c>
      <c r="S354" s="32" t="s">
        <v>25</v>
      </c>
      <c r="T354" s="32" t="s">
        <v>26</v>
      </c>
    </row>
    <row r="355" spans="1:20" x14ac:dyDescent="0.25">
      <c r="A355" s="68" t="s">
        <v>1690</v>
      </c>
      <c r="B355" s="70" t="s">
        <v>3490</v>
      </c>
      <c r="C355" s="71">
        <v>43790</v>
      </c>
      <c r="D355" s="75">
        <f ca="1">TODAY()-Table156[Reservation Placed Date]</f>
        <v>1604</v>
      </c>
      <c r="E355" s="69" t="s">
        <v>127</v>
      </c>
      <c r="F355" s="74" t="e">
        <f ca="1">TODAY()-Table156[Order Invitation Received Date]</f>
        <v>#VALUE!</v>
      </c>
      <c r="G355" s="73">
        <v>45269</v>
      </c>
      <c r="H355" s="74">
        <f ca="1">TODAY()-Table156[Order Placed Date]</f>
        <v>125</v>
      </c>
      <c r="I355" s="62" t="s">
        <v>3489</v>
      </c>
      <c r="J355" s="69" t="s">
        <v>127</v>
      </c>
      <c r="K355" s="69" t="e">
        <f>Table156[[#This Row],[VIN Assigned Date]]-Table156[[#This Row],[Order Placed Date]]</f>
        <v>#VALUE!</v>
      </c>
      <c r="L355" s="63">
        <v>45315</v>
      </c>
      <c r="M355" s="74">
        <f>Table156[[#This Row],[Delivered Date]]-Table156[[#This Row],[Order Placed Date]]</f>
        <v>46</v>
      </c>
      <c r="N355" s="74"/>
      <c r="O355" s="70" t="s">
        <v>36</v>
      </c>
      <c r="P355" s="70" t="s">
        <v>25</v>
      </c>
      <c r="Q355" s="67" t="s">
        <v>32</v>
      </c>
      <c r="R355" s="70" t="s">
        <v>23</v>
      </c>
      <c r="S355" s="70" t="s">
        <v>25</v>
      </c>
      <c r="T355" s="70" t="s">
        <v>26</v>
      </c>
    </row>
    <row r="356" spans="1:20" ht="25.5" x14ac:dyDescent="0.25">
      <c r="A356" s="49" t="s">
        <v>909</v>
      </c>
      <c r="B356" s="32" t="s">
        <v>64</v>
      </c>
      <c r="C356" s="33">
        <v>43791</v>
      </c>
      <c r="D356" s="37">
        <f ca="1">TODAY()-Table156[Reservation Placed Date]</f>
        <v>1603</v>
      </c>
      <c r="E356" s="34">
        <v>45281</v>
      </c>
      <c r="F356" s="36">
        <f ca="1">TODAY()-Table156[Order Invitation Received Date]</f>
        <v>113</v>
      </c>
      <c r="G356" s="34">
        <v>45281</v>
      </c>
      <c r="H356" s="36">
        <f ca="1">TODAY()-Table156[Order Placed Date]</f>
        <v>113</v>
      </c>
      <c r="I356" s="36"/>
      <c r="J356" s="36" t="s">
        <v>285</v>
      </c>
      <c r="K356" s="36" t="e">
        <f>Table156[[#This Row],[VIN Assigned Date]]-Table156[[#This Row],[Order Placed Date]]</f>
        <v>#VALUE!</v>
      </c>
      <c r="L356" s="36" t="s">
        <v>285</v>
      </c>
      <c r="M356" s="36" t="e">
        <f>Table156[[#This Row],[Delivered Date]]-Table156[[#This Row],[Order Placed Date]]</f>
        <v>#VALUE!</v>
      </c>
      <c r="N356" s="36"/>
      <c r="O356" s="32" t="s">
        <v>588</v>
      </c>
      <c r="P356" s="32" t="s">
        <v>910</v>
      </c>
      <c r="Q356" s="32" t="s">
        <v>911</v>
      </c>
      <c r="R356" s="32" t="s">
        <v>43</v>
      </c>
      <c r="S356" s="32" t="s">
        <v>25</v>
      </c>
      <c r="T356" s="32" t="s">
        <v>26</v>
      </c>
    </row>
    <row r="357" spans="1:20" x14ac:dyDescent="0.25">
      <c r="A357" s="49" t="s">
        <v>1939</v>
      </c>
      <c r="B357" s="32" t="s">
        <v>106</v>
      </c>
      <c r="C357" s="33">
        <v>43791</v>
      </c>
      <c r="D357" s="37">
        <f ca="1">TODAY()-Table156[Reservation Placed Date]</f>
        <v>1603</v>
      </c>
      <c r="E357" s="34">
        <v>45300</v>
      </c>
      <c r="F357" s="36">
        <f ca="1">TODAY()-Table156[Order Invitation Received Date]</f>
        <v>94</v>
      </c>
      <c r="G357" s="34">
        <v>45300</v>
      </c>
      <c r="H357" s="36">
        <f ca="1">TODAY()-Table156[Order Placed Date]</f>
        <v>94</v>
      </c>
      <c r="I357" s="36"/>
      <c r="J357" s="36" t="s">
        <v>285</v>
      </c>
      <c r="K357" s="36" t="e">
        <f>Table156[[#This Row],[VIN Assigned Date]]-Table156[[#This Row],[Order Placed Date]]</f>
        <v>#VALUE!</v>
      </c>
      <c r="L357" s="36" t="s">
        <v>285</v>
      </c>
      <c r="M357" s="36" t="e">
        <f>Table156[[#This Row],[Delivered Date]]-Table156[[#This Row],[Order Placed Date]]</f>
        <v>#VALUE!</v>
      </c>
      <c r="N357" s="36"/>
      <c r="O357" s="32" t="s">
        <v>486</v>
      </c>
      <c r="P357" s="32" t="s">
        <v>1222</v>
      </c>
      <c r="Q357" s="32" t="s">
        <v>480</v>
      </c>
      <c r="R357" s="32" t="s">
        <v>23</v>
      </c>
      <c r="S357" s="46" t="s">
        <v>20</v>
      </c>
      <c r="T357" s="32" t="s">
        <v>26</v>
      </c>
    </row>
    <row r="358" spans="1:20" x14ac:dyDescent="0.25">
      <c r="A358" s="49" t="s">
        <v>1901</v>
      </c>
      <c r="B358" s="32" t="s">
        <v>29</v>
      </c>
      <c r="C358" s="33">
        <v>43791</v>
      </c>
      <c r="D358" s="37">
        <f ca="1">TODAY()-Table156[Reservation Placed Date]</f>
        <v>1603</v>
      </c>
      <c r="E358" s="34">
        <v>45268</v>
      </c>
      <c r="F358" s="36">
        <f ca="1">TODAY()-Table156[Order Invitation Received Date]</f>
        <v>126</v>
      </c>
      <c r="G358" s="34">
        <v>45273</v>
      </c>
      <c r="H358" s="36">
        <f ca="1">TODAY()-Table156[Order Placed Date]</f>
        <v>121</v>
      </c>
      <c r="I358" s="36"/>
      <c r="J358" s="36" t="s">
        <v>285</v>
      </c>
      <c r="K358" s="36" t="e">
        <f>Table156[[#This Row],[VIN Assigned Date]]-Table156[[#This Row],[Order Placed Date]]</f>
        <v>#VALUE!</v>
      </c>
      <c r="L358" s="36" t="s">
        <v>285</v>
      </c>
      <c r="M358" s="36" t="e">
        <f>Table156[[#This Row],[Delivered Date]]-Table156[[#This Row],[Order Placed Date]]</f>
        <v>#VALUE!</v>
      </c>
      <c r="N358" s="36"/>
      <c r="O358" s="32" t="s">
        <v>30</v>
      </c>
      <c r="P358" s="32" t="s">
        <v>541</v>
      </c>
      <c r="Q358" s="32" t="s">
        <v>1611</v>
      </c>
      <c r="R358" s="32" t="s">
        <v>23</v>
      </c>
      <c r="S358" s="32" t="s">
        <v>25</v>
      </c>
      <c r="T358" s="32" t="s">
        <v>26</v>
      </c>
    </row>
    <row r="359" spans="1:20" x14ac:dyDescent="0.25">
      <c r="A359" s="49" t="s">
        <v>2516</v>
      </c>
      <c r="B359" s="32" t="s">
        <v>59</v>
      </c>
      <c r="C359" s="33">
        <v>43791</v>
      </c>
      <c r="D359" s="37">
        <f ca="1">TODAY()-Table156[Reservation Placed Date]</f>
        <v>1603</v>
      </c>
      <c r="E359" s="34">
        <v>45281</v>
      </c>
      <c r="F359" s="36">
        <f ca="1">TODAY()-Table156[Order Invitation Received Date]</f>
        <v>113</v>
      </c>
      <c r="G359" s="34">
        <v>45286</v>
      </c>
      <c r="H359" s="36">
        <f ca="1">TODAY()-Table156[Order Placed Date]</f>
        <v>108</v>
      </c>
      <c r="I359" s="36"/>
      <c r="J359" s="36" t="s">
        <v>285</v>
      </c>
      <c r="K359" s="36" t="e">
        <f>Table156[[#This Row],[VIN Assigned Date]]-Table156[[#This Row],[Order Placed Date]]</f>
        <v>#VALUE!</v>
      </c>
      <c r="L359" s="36" t="s">
        <v>285</v>
      </c>
      <c r="M359" s="36" t="e">
        <f>Table156[[#This Row],[Delivered Date]]-Table156[[#This Row],[Order Placed Date]]</f>
        <v>#VALUE!</v>
      </c>
      <c r="N359" s="36"/>
      <c r="O359" s="32" t="s">
        <v>593</v>
      </c>
      <c r="P359" s="32" t="s">
        <v>677</v>
      </c>
      <c r="Q359" s="32" t="s">
        <v>513</v>
      </c>
      <c r="R359" s="32" t="s">
        <v>23</v>
      </c>
      <c r="S359" s="32" t="s">
        <v>25</v>
      </c>
      <c r="T359" s="32" t="s">
        <v>26</v>
      </c>
    </row>
    <row r="360" spans="1:20" ht="25.5" x14ac:dyDescent="0.25">
      <c r="A360" s="49" t="s">
        <v>682</v>
      </c>
      <c r="B360" s="32" t="s">
        <v>19</v>
      </c>
      <c r="C360" s="33">
        <v>43791</v>
      </c>
      <c r="D360" s="37">
        <f ca="1">TODAY()-Table156[Reservation Placed Date]</f>
        <v>1603</v>
      </c>
      <c r="E360" s="34">
        <v>45268</v>
      </c>
      <c r="F360" s="36">
        <f ca="1">TODAY()-Table156[Order Invitation Received Date]</f>
        <v>126</v>
      </c>
      <c r="G360" s="34">
        <v>45268</v>
      </c>
      <c r="H360" s="36">
        <f ca="1">TODAY()-Table156[Order Placed Date]</f>
        <v>126</v>
      </c>
      <c r="I360" s="36"/>
      <c r="J360" s="36" t="s">
        <v>285</v>
      </c>
      <c r="K360" s="36" t="e">
        <f>Table156[[#This Row],[VIN Assigned Date]]-Table156[[#This Row],[Order Placed Date]]</f>
        <v>#VALUE!</v>
      </c>
      <c r="L360" s="36" t="s">
        <v>285</v>
      </c>
      <c r="M360" s="36" t="e">
        <f>Table156[[#This Row],[Delivered Date]]-Table156[[#This Row],[Order Placed Date]]</f>
        <v>#VALUE!</v>
      </c>
      <c r="N360" s="36"/>
      <c r="O360" s="32" t="s">
        <v>36</v>
      </c>
      <c r="P360" s="32" t="s">
        <v>683</v>
      </c>
      <c r="Q360" s="32" t="s">
        <v>82</v>
      </c>
      <c r="R360" s="32" t="s">
        <v>43</v>
      </c>
      <c r="S360" s="32" t="s">
        <v>25</v>
      </c>
      <c r="T360" s="32" t="s">
        <v>26</v>
      </c>
    </row>
    <row r="361" spans="1:20" x14ac:dyDescent="0.25">
      <c r="A361" s="49" t="s">
        <v>753</v>
      </c>
      <c r="B361" s="32" t="s">
        <v>35</v>
      </c>
      <c r="C361" s="33">
        <v>43791</v>
      </c>
      <c r="D361" s="37">
        <f ca="1">TODAY()-Table156[Reservation Placed Date]</f>
        <v>1603</v>
      </c>
      <c r="E361" s="34">
        <v>45268</v>
      </c>
      <c r="F361" s="36">
        <f ca="1">TODAY()-Table156[Order Invitation Received Date]</f>
        <v>126</v>
      </c>
      <c r="G361" s="34">
        <v>45269</v>
      </c>
      <c r="H361" s="36">
        <f ca="1">TODAY()-Table156[Order Placed Date]</f>
        <v>125</v>
      </c>
      <c r="I361" s="36"/>
      <c r="J361" s="36" t="s">
        <v>285</v>
      </c>
      <c r="K361" s="36" t="e">
        <f>Table156[[#This Row],[VIN Assigned Date]]-Table156[[#This Row],[Order Placed Date]]</f>
        <v>#VALUE!</v>
      </c>
      <c r="L361" s="36" t="s">
        <v>285</v>
      </c>
      <c r="M361" s="36" t="e">
        <f>Table156[[#This Row],[Delivered Date]]-Table156[[#This Row],[Order Placed Date]]</f>
        <v>#VALUE!</v>
      </c>
      <c r="N361" s="36"/>
      <c r="O361" s="32" t="s">
        <v>36</v>
      </c>
      <c r="P361" s="32" t="s">
        <v>397</v>
      </c>
      <c r="Q361" s="32" t="s">
        <v>127</v>
      </c>
      <c r="R361" s="32" t="s">
        <v>23</v>
      </c>
      <c r="S361" s="32" t="s">
        <v>25</v>
      </c>
      <c r="T361" s="32" t="s">
        <v>26</v>
      </c>
    </row>
    <row r="362" spans="1:20" x14ac:dyDescent="0.25">
      <c r="A362" s="68" t="s">
        <v>3575</v>
      </c>
      <c r="B362" s="70" t="s">
        <v>3495</v>
      </c>
      <c r="C362" s="71">
        <v>43791</v>
      </c>
      <c r="D362" s="75">
        <f ca="1">TODAY()-Table156[Reservation Placed Date]</f>
        <v>1603</v>
      </c>
      <c r="E362" s="69" t="s">
        <v>127</v>
      </c>
      <c r="F362" s="74" t="e">
        <f ca="1">TODAY()-Table156[Order Invitation Received Date]</f>
        <v>#VALUE!</v>
      </c>
      <c r="G362" s="73">
        <v>45269</v>
      </c>
      <c r="H362" s="74">
        <f ca="1">TODAY()-Table156[Order Placed Date]</f>
        <v>125</v>
      </c>
      <c r="I362" s="62" t="s">
        <v>3478</v>
      </c>
      <c r="J362" s="69" t="s">
        <v>127</v>
      </c>
      <c r="K362" s="69" t="e">
        <f>Table156[[#This Row],[VIN Assigned Date]]-Table156[[#This Row],[Order Placed Date]]</f>
        <v>#VALUE!</v>
      </c>
      <c r="L362" s="63">
        <v>45331</v>
      </c>
      <c r="M362" s="74">
        <f>Table156[[#This Row],[Delivered Date]]-Table156[[#This Row],[Order Placed Date]]</f>
        <v>62</v>
      </c>
      <c r="N362" s="74"/>
      <c r="O362" s="70" t="s">
        <v>36</v>
      </c>
      <c r="P362" s="70" t="s">
        <v>3465</v>
      </c>
      <c r="Q362" s="67" t="s">
        <v>32</v>
      </c>
      <c r="R362" s="70" t="s">
        <v>23</v>
      </c>
      <c r="S362" s="70" t="s">
        <v>25</v>
      </c>
      <c r="T362" s="70" t="s">
        <v>26</v>
      </c>
    </row>
    <row r="363" spans="1:20" x14ac:dyDescent="0.25">
      <c r="A363" s="49" t="s">
        <v>1650</v>
      </c>
      <c r="B363" s="32" t="s">
        <v>29</v>
      </c>
      <c r="C363" s="33">
        <v>43790</v>
      </c>
      <c r="D363" s="37">
        <f ca="1">TODAY()-Table156[Reservation Placed Date]</f>
        <v>1604</v>
      </c>
      <c r="E363" s="34">
        <v>45279</v>
      </c>
      <c r="F363" s="36">
        <f ca="1">TODAY()-Table156[Order Invitation Received Date]</f>
        <v>115</v>
      </c>
      <c r="G363" s="34">
        <v>45280</v>
      </c>
      <c r="H363" s="36">
        <f ca="1">TODAY()-Table156[Order Placed Date]</f>
        <v>114</v>
      </c>
      <c r="I363" s="36"/>
      <c r="J363" s="36" t="s">
        <v>285</v>
      </c>
      <c r="K363" s="36" t="e">
        <f>Table156[[#This Row],[VIN Assigned Date]]-Table156[[#This Row],[Order Placed Date]]</f>
        <v>#VALUE!</v>
      </c>
      <c r="L363" s="36" t="s">
        <v>285</v>
      </c>
      <c r="M363" s="36" t="e">
        <f>Table156[[#This Row],[Delivered Date]]-Table156[[#This Row],[Order Placed Date]]</f>
        <v>#VALUE!</v>
      </c>
      <c r="N363" s="36"/>
      <c r="O363" s="32" t="s">
        <v>253</v>
      </c>
      <c r="P363" s="32" t="s">
        <v>904</v>
      </c>
      <c r="Q363" s="32" t="s">
        <v>1651</v>
      </c>
      <c r="R363" s="32" t="s">
        <v>23</v>
      </c>
      <c r="S363" s="32" t="s">
        <v>25</v>
      </c>
      <c r="T363" s="32" t="s">
        <v>26</v>
      </c>
    </row>
    <row r="364" spans="1:20" ht="25.5" x14ac:dyDescent="0.25">
      <c r="A364" s="68" t="s">
        <v>3733</v>
      </c>
      <c r="B364" s="70" t="s">
        <v>3461</v>
      </c>
      <c r="C364" s="71">
        <v>43790</v>
      </c>
      <c r="D364" s="75">
        <f ca="1">TODAY()-Table156[Reservation Placed Date]</f>
        <v>1604</v>
      </c>
      <c r="E364" s="69" t="s">
        <v>127</v>
      </c>
      <c r="F364" s="74" t="e">
        <f ca="1">TODAY()-Table156[Order Invitation Received Date]</f>
        <v>#VALUE!</v>
      </c>
      <c r="G364" s="73">
        <v>45268</v>
      </c>
      <c r="H364" s="74">
        <f ca="1">TODAY()-Table156[Order Placed Date]</f>
        <v>126</v>
      </c>
      <c r="I364" s="62" t="s">
        <v>3705</v>
      </c>
      <c r="J364" s="63">
        <v>45358</v>
      </c>
      <c r="K364" s="76">
        <f>Table156[[#This Row],[VIN Assigned Date]]-Table156[[#This Row],[Order Placed Date]]</f>
        <v>90</v>
      </c>
      <c r="L364" s="63">
        <v>45364</v>
      </c>
      <c r="M364" s="74">
        <f>Table156[[#This Row],[Delivered Date]]-Table156[[#This Row],[Order Placed Date]]</f>
        <v>96</v>
      </c>
      <c r="N364" s="74"/>
      <c r="O364" s="70" t="s">
        <v>30</v>
      </c>
      <c r="P364" s="70"/>
      <c r="Q364" s="67" t="s">
        <v>32</v>
      </c>
      <c r="R364" s="70" t="s">
        <v>43</v>
      </c>
      <c r="S364" s="70" t="s">
        <v>25</v>
      </c>
      <c r="T364" s="70" t="s">
        <v>26</v>
      </c>
    </row>
    <row r="365" spans="1:20" x14ac:dyDescent="0.25">
      <c r="A365" s="49" t="s">
        <v>4080</v>
      </c>
      <c r="B365" s="32" t="s">
        <v>1269</v>
      </c>
      <c r="C365" s="44">
        <v>43565</v>
      </c>
      <c r="D365" s="45">
        <f ca="1">TODAY()-Table156[Reservation Placed Date]</f>
        <v>1829</v>
      </c>
      <c r="E365" s="34">
        <v>45323</v>
      </c>
      <c r="F365" s="36">
        <f ca="1">TODAY()-Table156[Order Invitation Received Date]</f>
        <v>71</v>
      </c>
      <c r="G365" s="34">
        <v>45330</v>
      </c>
      <c r="H365" s="36">
        <f ca="1">TODAY()-Table156[Order Placed Date]</f>
        <v>64</v>
      </c>
      <c r="I365" s="36"/>
      <c r="J365" s="36" t="s">
        <v>285</v>
      </c>
      <c r="K365" s="36" t="e">
        <f>Table156[[#This Row],[VIN Assigned Date]]-Table156[[#This Row],[Order Placed Date]]</f>
        <v>#VALUE!</v>
      </c>
      <c r="L365" s="36" t="s">
        <v>285</v>
      </c>
      <c r="M365" s="36" t="e">
        <f>Table156[[#This Row],[Delivered Date]]-Table156[[#This Row],[Order Placed Date]]</f>
        <v>#VALUE!</v>
      </c>
      <c r="N365" s="36"/>
      <c r="O365" s="32" t="s">
        <v>528</v>
      </c>
      <c r="P365" s="32" t="s">
        <v>2496</v>
      </c>
      <c r="Q365" s="32" t="s">
        <v>1500</v>
      </c>
      <c r="R365" s="32" t="s">
        <v>23</v>
      </c>
      <c r="S365" s="32" t="s">
        <v>25</v>
      </c>
      <c r="T365" s="32" t="s">
        <v>26</v>
      </c>
    </row>
    <row r="366" spans="1:20" x14ac:dyDescent="0.25">
      <c r="A366" s="68" t="s">
        <v>3587</v>
      </c>
      <c r="B366" s="70" t="s">
        <v>3458</v>
      </c>
      <c r="C366" s="71">
        <v>43799</v>
      </c>
      <c r="D366" s="75">
        <f ca="1">TODAY()-Table156[Reservation Placed Date]</f>
        <v>1595</v>
      </c>
      <c r="E366" s="69" t="s">
        <v>127</v>
      </c>
      <c r="F366" s="74" t="e">
        <f ca="1">TODAY()-Table156[Order Invitation Received Date]</f>
        <v>#VALUE!</v>
      </c>
      <c r="G366" s="73" t="s">
        <v>127</v>
      </c>
      <c r="H366" s="74" t="e">
        <f ca="1">TODAY()-Table156[Order Placed Date]</f>
        <v>#VALUE!</v>
      </c>
      <c r="I366" s="62" t="s">
        <v>3532</v>
      </c>
      <c r="J366" s="69" t="s">
        <v>127</v>
      </c>
      <c r="K366" s="69" t="e">
        <f>Table156[[#This Row],[VIN Assigned Date]]-Table156[[#This Row],[Order Placed Date]]</f>
        <v>#VALUE!</v>
      </c>
      <c r="L366" s="63">
        <v>45334</v>
      </c>
      <c r="M366" s="74" t="e">
        <f>Table156[[#This Row],[Delivered Date]]-Table156[[#This Row],[Order Placed Date]]</f>
        <v>#VALUE!</v>
      </c>
      <c r="N366" s="74"/>
      <c r="O366" s="70" t="s">
        <v>36</v>
      </c>
      <c r="P366" s="70" t="s">
        <v>177</v>
      </c>
      <c r="Q366" s="67" t="s">
        <v>32</v>
      </c>
      <c r="R366" s="70" t="s">
        <v>23</v>
      </c>
      <c r="S366" s="70" t="s">
        <v>25</v>
      </c>
      <c r="T366" s="70" t="s">
        <v>26</v>
      </c>
    </row>
    <row r="367" spans="1:20" x14ac:dyDescent="0.25">
      <c r="A367" s="49" t="s">
        <v>994</v>
      </c>
      <c r="B367" s="32" t="s">
        <v>19</v>
      </c>
      <c r="C367" s="33">
        <v>43788</v>
      </c>
      <c r="D367" s="37">
        <f ca="1">TODAY()-Table156[Reservation Placed Date]</f>
        <v>1606</v>
      </c>
      <c r="E367" s="34">
        <v>45279</v>
      </c>
      <c r="F367" s="36">
        <f ca="1">TODAY()-Table156[Order Invitation Received Date]</f>
        <v>115</v>
      </c>
      <c r="G367" s="34">
        <v>45279</v>
      </c>
      <c r="H367" s="36">
        <f ca="1">TODAY()-Table156[Order Placed Date]</f>
        <v>115</v>
      </c>
      <c r="I367" s="36"/>
      <c r="J367" s="36" t="s">
        <v>285</v>
      </c>
      <c r="K367" s="36" t="e">
        <f>Table156[[#This Row],[VIN Assigned Date]]-Table156[[#This Row],[Order Placed Date]]</f>
        <v>#VALUE!</v>
      </c>
      <c r="L367" s="36" t="s">
        <v>285</v>
      </c>
      <c r="M367" s="36" t="e">
        <f>Table156[[#This Row],[Delivered Date]]-Table156[[#This Row],[Order Placed Date]]</f>
        <v>#VALUE!</v>
      </c>
      <c r="N367" s="36"/>
      <c r="O367" s="32" t="s">
        <v>779</v>
      </c>
      <c r="P367" s="32" t="s">
        <v>995</v>
      </c>
      <c r="Q367" s="32" t="s">
        <v>517</v>
      </c>
      <c r="R367" s="32" t="s">
        <v>23</v>
      </c>
      <c r="S367" s="32" t="s">
        <v>25</v>
      </c>
      <c r="T367" s="32" t="s">
        <v>26</v>
      </c>
    </row>
    <row r="368" spans="1:20" x14ac:dyDescent="0.25">
      <c r="A368" s="49" t="s">
        <v>2618</v>
      </c>
      <c r="B368" s="32" t="s">
        <v>95</v>
      </c>
      <c r="C368" s="33">
        <v>43791</v>
      </c>
      <c r="D368" s="37">
        <f ca="1">TODAY()-Table156[Reservation Placed Date]</f>
        <v>1603</v>
      </c>
      <c r="E368" s="34">
        <v>45286</v>
      </c>
      <c r="F368" s="36">
        <f ca="1">TODAY()-Table156[Order Invitation Received Date]</f>
        <v>108</v>
      </c>
      <c r="G368" s="34">
        <v>45287</v>
      </c>
      <c r="H368" s="36">
        <f ca="1">TODAY()-Table156[Order Placed Date]</f>
        <v>107</v>
      </c>
      <c r="I368" s="36"/>
      <c r="J368" s="36" t="s">
        <v>285</v>
      </c>
      <c r="K368" s="36" t="e">
        <f>Table156[[#This Row],[VIN Assigned Date]]-Table156[[#This Row],[Order Placed Date]]</f>
        <v>#VALUE!</v>
      </c>
      <c r="L368" s="36" t="s">
        <v>285</v>
      </c>
      <c r="M368" s="36" t="e">
        <f>Table156[[#This Row],[Delivered Date]]-Table156[[#This Row],[Order Placed Date]]</f>
        <v>#VALUE!</v>
      </c>
      <c r="N368" s="36"/>
      <c r="O368" s="32" t="s">
        <v>1041</v>
      </c>
      <c r="P368" s="32" t="s">
        <v>2496</v>
      </c>
      <c r="Q368" s="32" t="s">
        <v>2619</v>
      </c>
      <c r="R368" s="32" t="s">
        <v>23</v>
      </c>
      <c r="S368" s="32" t="s">
        <v>25</v>
      </c>
      <c r="T368" s="32" t="s">
        <v>26</v>
      </c>
    </row>
    <row r="369" spans="1:20" x14ac:dyDescent="0.25">
      <c r="A369" s="49" t="s">
        <v>2520</v>
      </c>
      <c r="B369" s="32" t="s">
        <v>1269</v>
      </c>
      <c r="C369" s="33">
        <v>43790</v>
      </c>
      <c r="D369" s="37">
        <f ca="1">TODAY()-Table156[Reservation Placed Date]</f>
        <v>1604</v>
      </c>
      <c r="E369" s="34">
        <v>45309</v>
      </c>
      <c r="F369" s="36">
        <f ca="1">TODAY()-Table156[Order Invitation Received Date]</f>
        <v>85</v>
      </c>
      <c r="G369" s="34">
        <v>45309</v>
      </c>
      <c r="H369" s="36">
        <f ca="1">TODAY()-Table156[Order Placed Date]</f>
        <v>85</v>
      </c>
      <c r="I369" s="36"/>
      <c r="J369" s="36" t="s">
        <v>285</v>
      </c>
      <c r="K369" s="36" t="e">
        <f>Table156[[#This Row],[VIN Assigned Date]]-Table156[[#This Row],[Order Placed Date]]</f>
        <v>#VALUE!</v>
      </c>
      <c r="L369" s="36" t="s">
        <v>285</v>
      </c>
      <c r="M369" s="36" t="e">
        <f>Table156[[#This Row],[Delivered Date]]-Table156[[#This Row],[Order Placed Date]]</f>
        <v>#VALUE!</v>
      </c>
      <c r="N369" s="36"/>
      <c r="O369" s="32" t="s">
        <v>418</v>
      </c>
      <c r="P369" s="32" t="s">
        <v>1367</v>
      </c>
      <c r="Q369" s="32" t="s">
        <v>1500</v>
      </c>
      <c r="R369" s="32" t="s">
        <v>23</v>
      </c>
      <c r="S369" s="32" t="s">
        <v>25</v>
      </c>
      <c r="T369" s="32" t="s">
        <v>26</v>
      </c>
    </row>
    <row r="370" spans="1:20" x14ac:dyDescent="0.25">
      <c r="A370" s="49" t="s">
        <v>2565</v>
      </c>
      <c r="B370" s="32" t="s">
        <v>35</v>
      </c>
      <c r="C370" s="33">
        <v>43790</v>
      </c>
      <c r="D370" s="37">
        <f ca="1">TODAY()-Table156[Reservation Placed Date]</f>
        <v>1604</v>
      </c>
      <c r="E370" s="34">
        <v>45300</v>
      </c>
      <c r="F370" s="36">
        <f ca="1">TODAY()-Table156[Order Invitation Received Date]</f>
        <v>94</v>
      </c>
      <c r="G370" s="34">
        <v>45302</v>
      </c>
      <c r="H370" s="36">
        <f ca="1">TODAY()-Table156[Order Placed Date]</f>
        <v>92</v>
      </c>
      <c r="I370" s="36"/>
      <c r="J370" s="36" t="s">
        <v>285</v>
      </c>
      <c r="K370" s="36" t="e">
        <f>Table156[[#This Row],[VIN Assigned Date]]-Table156[[#This Row],[Order Placed Date]]</f>
        <v>#VALUE!</v>
      </c>
      <c r="L370" s="36" t="s">
        <v>285</v>
      </c>
      <c r="M370" s="36" t="e">
        <f>Table156[[#This Row],[Delivered Date]]-Table156[[#This Row],[Order Placed Date]]</f>
        <v>#VALUE!</v>
      </c>
      <c r="N370" s="36"/>
      <c r="O370" s="32" t="s">
        <v>410</v>
      </c>
      <c r="P370" s="32" t="s">
        <v>516</v>
      </c>
      <c r="Q370" s="32" t="s">
        <v>143</v>
      </c>
      <c r="R370" s="32" t="s">
        <v>23</v>
      </c>
      <c r="S370" s="32" t="s">
        <v>25</v>
      </c>
      <c r="T370" s="32" t="s">
        <v>26</v>
      </c>
    </row>
    <row r="371" spans="1:20" x14ac:dyDescent="0.25">
      <c r="A371" s="49" t="s">
        <v>3802</v>
      </c>
      <c r="B371" s="32" t="s">
        <v>3356</v>
      </c>
      <c r="C371" s="33">
        <v>43793</v>
      </c>
      <c r="D371" s="37">
        <f ca="1">TODAY()-Table156[Reservation Placed Date]</f>
        <v>1601</v>
      </c>
      <c r="E371" s="34">
        <v>45369</v>
      </c>
      <c r="F371" s="36">
        <f ca="1">TODAY()-Table156[Order Invitation Received Date]</f>
        <v>25</v>
      </c>
      <c r="G371" s="34">
        <v>45372</v>
      </c>
      <c r="H371" s="36">
        <f ca="1">TODAY()-Table156[Order Placed Date]</f>
        <v>22</v>
      </c>
      <c r="I371" s="36"/>
      <c r="J371" s="36" t="s">
        <v>285</v>
      </c>
      <c r="K371" s="36" t="e">
        <f>Table156[[#This Row],[VIN Assigned Date]]-Table156[[#This Row],[Order Placed Date]]</f>
        <v>#VALUE!</v>
      </c>
      <c r="L371" s="36" t="s">
        <v>285</v>
      </c>
      <c r="M371" s="36" t="e">
        <f>Table156[[#This Row],[Delivered Date]]-Table156[[#This Row],[Order Placed Date]]</f>
        <v>#VALUE!</v>
      </c>
      <c r="N371" s="36"/>
      <c r="O371" s="32" t="s">
        <v>1073</v>
      </c>
      <c r="P371" s="32" t="s">
        <v>910</v>
      </c>
      <c r="Q371" s="32" t="s">
        <v>3184</v>
      </c>
      <c r="R371" s="32" t="s">
        <v>23</v>
      </c>
      <c r="S371" s="32" t="s">
        <v>25</v>
      </c>
      <c r="T371" s="32" t="s">
        <v>26</v>
      </c>
    </row>
    <row r="372" spans="1:20" x14ac:dyDescent="0.25">
      <c r="A372" s="49" t="s">
        <v>3994</v>
      </c>
      <c r="B372" s="32" t="s">
        <v>106</v>
      </c>
      <c r="C372" s="33">
        <v>43792</v>
      </c>
      <c r="D372" s="37">
        <f ca="1">TODAY()-Table156[Reservation Placed Date]</f>
        <v>1602</v>
      </c>
      <c r="E372" s="34">
        <v>45302</v>
      </c>
      <c r="F372" s="36">
        <f ca="1">TODAY()-Table156[Order Invitation Received Date]</f>
        <v>92</v>
      </c>
      <c r="G372" s="34">
        <v>45302</v>
      </c>
      <c r="H372" s="36">
        <f ca="1">TODAY()-Table156[Order Placed Date]</f>
        <v>92</v>
      </c>
      <c r="I372" s="36"/>
      <c r="J372" s="36" t="s">
        <v>285</v>
      </c>
      <c r="K372" s="36" t="e">
        <f>Table156[[#This Row],[VIN Assigned Date]]-Table156[[#This Row],[Order Placed Date]]</f>
        <v>#VALUE!</v>
      </c>
      <c r="L372" s="36" t="s">
        <v>285</v>
      </c>
      <c r="M372" s="36" t="e">
        <f>Table156[[#This Row],[Delivered Date]]-Table156[[#This Row],[Order Placed Date]]</f>
        <v>#VALUE!</v>
      </c>
      <c r="N372" s="36"/>
      <c r="O372" s="32" t="s">
        <v>418</v>
      </c>
      <c r="P372" s="32" t="s">
        <v>966</v>
      </c>
      <c r="Q372" s="32" t="s">
        <v>513</v>
      </c>
      <c r="R372" s="32" t="s">
        <v>23</v>
      </c>
      <c r="S372" s="32" t="s">
        <v>25</v>
      </c>
      <c r="T372" s="32" t="s">
        <v>26</v>
      </c>
    </row>
    <row r="373" spans="1:20" x14ac:dyDescent="0.25">
      <c r="A373" s="49" t="s">
        <v>1360</v>
      </c>
      <c r="B373" s="32" t="s">
        <v>69</v>
      </c>
      <c r="C373" s="33">
        <v>43790</v>
      </c>
      <c r="D373" s="37">
        <f ca="1">TODAY()-Table156[Reservation Placed Date]</f>
        <v>1604</v>
      </c>
      <c r="E373" s="34">
        <v>45281</v>
      </c>
      <c r="F373" s="36">
        <f ca="1">TODAY()-Table156[Order Invitation Received Date]</f>
        <v>113</v>
      </c>
      <c r="G373" s="34">
        <v>45284</v>
      </c>
      <c r="H373" s="36">
        <f ca="1">TODAY()-Table156[Order Placed Date]</f>
        <v>110</v>
      </c>
      <c r="I373" s="36"/>
      <c r="J373" s="36" t="s">
        <v>285</v>
      </c>
      <c r="K373" s="36" t="e">
        <f>Table156[[#This Row],[VIN Assigned Date]]-Table156[[#This Row],[Order Placed Date]]</f>
        <v>#VALUE!</v>
      </c>
      <c r="L373" s="36" t="s">
        <v>285</v>
      </c>
      <c r="M373" s="36" t="e">
        <f>Table156[[#This Row],[Delivered Date]]-Table156[[#This Row],[Order Placed Date]]</f>
        <v>#VALUE!</v>
      </c>
      <c r="N373" s="36"/>
      <c r="O373" s="32" t="s">
        <v>36</v>
      </c>
      <c r="P373" s="32" t="s">
        <v>124</v>
      </c>
      <c r="Q373" s="32" t="s">
        <v>752</v>
      </c>
      <c r="R373" s="32" t="s">
        <v>23</v>
      </c>
      <c r="S373" s="32" t="s">
        <v>25</v>
      </c>
      <c r="T373" s="32" t="s">
        <v>26</v>
      </c>
    </row>
    <row r="374" spans="1:20" x14ac:dyDescent="0.25">
      <c r="A374" s="49" t="s">
        <v>1360</v>
      </c>
      <c r="B374" s="32" t="s">
        <v>69</v>
      </c>
      <c r="C374" s="33">
        <v>43790</v>
      </c>
      <c r="D374" s="37">
        <f ca="1">TODAY()-Table156[Reservation Placed Date]</f>
        <v>1604</v>
      </c>
      <c r="E374" s="34">
        <v>45280</v>
      </c>
      <c r="F374" s="36">
        <f ca="1">TODAY()-Table156[Order Invitation Received Date]</f>
        <v>114</v>
      </c>
      <c r="G374" s="34">
        <v>45284</v>
      </c>
      <c r="H374" s="36">
        <f ca="1">TODAY()-Table156[Order Placed Date]</f>
        <v>110</v>
      </c>
      <c r="I374" s="36"/>
      <c r="J374" s="36" t="s">
        <v>285</v>
      </c>
      <c r="K374" s="36" t="e">
        <f>Table156[[#This Row],[VIN Assigned Date]]-Table156[[#This Row],[Order Placed Date]]</f>
        <v>#VALUE!</v>
      </c>
      <c r="L374" s="36" t="s">
        <v>285</v>
      </c>
      <c r="M374" s="36" t="e">
        <f>Table156[[#This Row],[Delivered Date]]-Table156[[#This Row],[Order Placed Date]]</f>
        <v>#VALUE!</v>
      </c>
      <c r="N374" s="36"/>
      <c r="O374" s="32" t="s">
        <v>36</v>
      </c>
      <c r="P374" s="32" t="s">
        <v>124</v>
      </c>
      <c r="Q374" s="32" t="s">
        <v>752</v>
      </c>
      <c r="R374" s="32" t="s">
        <v>23</v>
      </c>
      <c r="S374" s="32" t="s">
        <v>25</v>
      </c>
      <c r="T374" s="32" t="s">
        <v>26</v>
      </c>
    </row>
    <row r="375" spans="1:20" x14ac:dyDescent="0.25">
      <c r="A375" s="68" t="s">
        <v>1360</v>
      </c>
      <c r="B375" s="70" t="s">
        <v>3458</v>
      </c>
      <c r="C375" s="71">
        <v>43788</v>
      </c>
      <c r="D375" s="75">
        <f ca="1">TODAY()-Table156[Reservation Placed Date]</f>
        <v>1606</v>
      </c>
      <c r="E375" s="69" t="s">
        <v>127</v>
      </c>
      <c r="F375" s="74" t="e">
        <f ca="1">TODAY()-Table156[Order Invitation Received Date]</f>
        <v>#VALUE!</v>
      </c>
      <c r="G375" s="73">
        <v>45284</v>
      </c>
      <c r="H375" s="74">
        <f ca="1">TODAY()-Table156[Order Placed Date]</f>
        <v>110</v>
      </c>
      <c r="I375" s="62" t="s">
        <v>3654</v>
      </c>
      <c r="J375" s="63">
        <v>45354</v>
      </c>
      <c r="K375" s="76">
        <f>Table156[[#This Row],[VIN Assigned Date]]-Table156[[#This Row],[Order Placed Date]]</f>
        <v>70</v>
      </c>
      <c r="L375" s="63">
        <v>45367</v>
      </c>
      <c r="M375" s="74">
        <f>Table156[[#This Row],[Delivered Date]]-Table156[[#This Row],[Order Placed Date]]</f>
        <v>83</v>
      </c>
      <c r="N375" s="74"/>
      <c r="O375" s="70" t="s">
        <v>36</v>
      </c>
      <c r="P375" s="70" t="s">
        <v>124</v>
      </c>
      <c r="Q375" s="67" t="s">
        <v>32</v>
      </c>
      <c r="R375" s="70" t="s">
        <v>23</v>
      </c>
      <c r="S375" s="70" t="s">
        <v>25</v>
      </c>
      <c r="T375" s="70" t="s">
        <v>26</v>
      </c>
    </row>
    <row r="376" spans="1:20" ht="25.5" x14ac:dyDescent="0.25">
      <c r="A376" s="49" t="s">
        <v>999</v>
      </c>
      <c r="B376" s="32" t="s">
        <v>59</v>
      </c>
      <c r="C376" s="33">
        <v>43788</v>
      </c>
      <c r="D376" s="37">
        <f ca="1">TODAY()-Table156[Reservation Placed Date]</f>
        <v>1606</v>
      </c>
      <c r="E376" s="34">
        <v>45281</v>
      </c>
      <c r="F376" s="36">
        <f ca="1">TODAY()-Table156[Order Invitation Received Date]</f>
        <v>113</v>
      </c>
      <c r="G376" s="34">
        <v>45281</v>
      </c>
      <c r="H376" s="36">
        <f ca="1">TODAY()-Table156[Order Placed Date]</f>
        <v>113</v>
      </c>
      <c r="I376" s="36"/>
      <c r="J376" s="36" t="s">
        <v>285</v>
      </c>
      <c r="K376" s="36" t="e">
        <f>Table156[[#This Row],[VIN Assigned Date]]-Table156[[#This Row],[Order Placed Date]]</f>
        <v>#VALUE!</v>
      </c>
      <c r="L376" s="36" t="s">
        <v>285</v>
      </c>
      <c r="M376" s="36" t="e">
        <f>Table156[[#This Row],[Delivered Date]]-Table156[[#This Row],[Order Placed Date]]</f>
        <v>#VALUE!</v>
      </c>
      <c r="N376" s="36"/>
      <c r="O376" s="32" t="s">
        <v>418</v>
      </c>
      <c r="P376" s="32" t="s">
        <v>418</v>
      </c>
      <c r="Q376" s="32" t="s">
        <v>1000</v>
      </c>
      <c r="R376" s="32" t="s">
        <v>43</v>
      </c>
      <c r="S376" s="32" t="s">
        <v>25</v>
      </c>
      <c r="T376" s="32" t="s">
        <v>26</v>
      </c>
    </row>
    <row r="377" spans="1:20" ht="25.5" x14ac:dyDescent="0.25">
      <c r="A377" s="68" t="s">
        <v>3748</v>
      </c>
      <c r="B377" s="70" t="s">
        <v>3522</v>
      </c>
      <c r="C377" s="71">
        <v>43790</v>
      </c>
      <c r="D377" s="75">
        <f ca="1">TODAY()-Table156[Reservation Placed Date]</f>
        <v>1604</v>
      </c>
      <c r="E377" s="69" t="s">
        <v>127</v>
      </c>
      <c r="F377" s="74" t="e">
        <f ca="1">TODAY()-Table156[Order Invitation Received Date]</f>
        <v>#VALUE!</v>
      </c>
      <c r="G377" s="73">
        <v>45323</v>
      </c>
      <c r="H377" s="74">
        <f ca="1">TODAY()-Table156[Order Placed Date]</f>
        <v>71</v>
      </c>
      <c r="I377" s="62" t="s">
        <v>3644</v>
      </c>
      <c r="J377" s="63">
        <v>45336</v>
      </c>
      <c r="K377" s="76">
        <f>Table156[[#This Row],[VIN Assigned Date]]-Table156[[#This Row],[Order Placed Date]]</f>
        <v>13</v>
      </c>
      <c r="L377" s="63">
        <v>45366</v>
      </c>
      <c r="M377" s="74">
        <f>Table156[[#This Row],[Delivered Date]]-Table156[[#This Row],[Order Placed Date]]</f>
        <v>43</v>
      </c>
      <c r="N377" s="74"/>
      <c r="O377" s="70" t="s">
        <v>620</v>
      </c>
      <c r="P377" s="70" t="s">
        <v>2221</v>
      </c>
      <c r="Q377" s="67" t="s">
        <v>32</v>
      </c>
      <c r="R377" s="70" t="s">
        <v>23</v>
      </c>
      <c r="S377" s="70" t="s">
        <v>25</v>
      </c>
      <c r="T377" s="70" t="s">
        <v>311</v>
      </c>
    </row>
    <row r="378" spans="1:20" ht="25.5" x14ac:dyDescent="0.25">
      <c r="A378" s="49" t="s">
        <v>1622</v>
      </c>
      <c r="B378" s="32" t="s">
        <v>19</v>
      </c>
      <c r="C378" s="33">
        <v>43790</v>
      </c>
      <c r="D378" s="37">
        <f ca="1">TODAY()-Table156[Reservation Placed Date]</f>
        <v>1604</v>
      </c>
      <c r="E378" s="34">
        <v>45280</v>
      </c>
      <c r="F378" s="36">
        <f ca="1">TODAY()-Table156[Order Invitation Received Date]</f>
        <v>114</v>
      </c>
      <c r="G378" s="34">
        <v>45280</v>
      </c>
      <c r="H378" s="36">
        <f ca="1">TODAY()-Table156[Order Placed Date]</f>
        <v>114</v>
      </c>
      <c r="I378" s="36"/>
      <c r="J378" s="36" t="s">
        <v>285</v>
      </c>
      <c r="K378" s="36" t="e">
        <f>Table156[[#This Row],[VIN Assigned Date]]-Table156[[#This Row],[Order Placed Date]]</f>
        <v>#VALUE!</v>
      </c>
      <c r="L378" s="36" t="s">
        <v>285</v>
      </c>
      <c r="M378" s="36" t="e">
        <f>Table156[[#This Row],[Delivered Date]]-Table156[[#This Row],[Order Placed Date]]</f>
        <v>#VALUE!</v>
      </c>
      <c r="N378" s="36"/>
      <c r="O378" s="32" t="s">
        <v>1019</v>
      </c>
      <c r="P378" s="32" t="s">
        <v>1020</v>
      </c>
      <c r="Q378" s="32" t="s">
        <v>1623</v>
      </c>
      <c r="R378" s="32" t="s">
        <v>43</v>
      </c>
      <c r="S378" s="32" t="s">
        <v>25</v>
      </c>
      <c r="T378" s="32" t="s">
        <v>26</v>
      </c>
    </row>
    <row r="379" spans="1:20" ht="25.5" x14ac:dyDescent="0.25">
      <c r="A379" s="49" t="s">
        <v>784</v>
      </c>
      <c r="B379" s="32" t="s">
        <v>59</v>
      </c>
      <c r="C379" s="33">
        <v>43791</v>
      </c>
      <c r="D379" s="37">
        <f ca="1">TODAY()-Table156[Reservation Placed Date]</f>
        <v>1603</v>
      </c>
      <c r="E379" s="34">
        <v>45281</v>
      </c>
      <c r="F379" s="36">
        <f ca="1">TODAY()-Table156[Order Invitation Received Date]</f>
        <v>113</v>
      </c>
      <c r="G379" s="34">
        <v>45281</v>
      </c>
      <c r="H379" s="36">
        <f ca="1">TODAY()-Table156[Order Placed Date]</f>
        <v>113</v>
      </c>
      <c r="I379" s="36"/>
      <c r="J379" s="36" t="s">
        <v>285</v>
      </c>
      <c r="K379" s="36" t="e">
        <f>Table156[[#This Row],[VIN Assigned Date]]-Table156[[#This Row],[Order Placed Date]]</f>
        <v>#VALUE!</v>
      </c>
      <c r="L379" s="36" t="s">
        <v>285</v>
      </c>
      <c r="M379" s="36" t="e">
        <f>Table156[[#This Row],[Delivered Date]]-Table156[[#This Row],[Order Placed Date]]</f>
        <v>#VALUE!</v>
      </c>
      <c r="N379" s="36"/>
      <c r="O379" s="32" t="s">
        <v>134</v>
      </c>
      <c r="P379" s="32" t="s">
        <v>785</v>
      </c>
      <c r="Q379" s="32" t="s">
        <v>334</v>
      </c>
      <c r="R379" s="32" t="s">
        <v>43</v>
      </c>
      <c r="S379" s="32" t="s">
        <v>25</v>
      </c>
      <c r="T379" s="32" t="s">
        <v>26</v>
      </c>
    </row>
    <row r="380" spans="1:20" ht="25.5" x14ac:dyDescent="0.25">
      <c r="A380" s="49" t="s">
        <v>3888</v>
      </c>
      <c r="B380" s="32" t="s">
        <v>3356</v>
      </c>
      <c r="C380" s="33">
        <v>43792</v>
      </c>
      <c r="D380" s="37">
        <f ca="1">TODAY()-Table156[Reservation Placed Date]</f>
        <v>1602</v>
      </c>
      <c r="E380" s="34">
        <v>45365</v>
      </c>
      <c r="F380" s="36">
        <f ca="1">TODAY()-Table156[Order Invitation Received Date]</f>
        <v>29</v>
      </c>
      <c r="G380" s="34">
        <v>45375</v>
      </c>
      <c r="H380" s="36">
        <f ca="1">TODAY()-Table156[Order Placed Date]</f>
        <v>19</v>
      </c>
      <c r="I380" s="36"/>
      <c r="J380" s="36" t="s">
        <v>285</v>
      </c>
      <c r="K380" s="36" t="e">
        <f>Table156[[#This Row],[VIN Assigned Date]]-Table156[[#This Row],[Order Placed Date]]</f>
        <v>#VALUE!</v>
      </c>
      <c r="L380" s="36" t="s">
        <v>285</v>
      </c>
      <c r="M380" s="36" t="e">
        <f>Table156[[#This Row],[Delivered Date]]-Table156[[#This Row],[Order Placed Date]]</f>
        <v>#VALUE!</v>
      </c>
      <c r="N380" s="36"/>
      <c r="O380" s="32" t="s">
        <v>410</v>
      </c>
      <c r="P380" s="32" t="s">
        <v>921</v>
      </c>
      <c r="Q380" s="32" t="s">
        <v>469</v>
      </c>
      <c r="R380" s="32" t="s">
        <v>43</v>
      </c>
      <c r="S380" s="32" t="s">
        <v>25</v>
      </c>
      <c r="T380" s="32" t="s">
        <v>26</v>
      </c>
    </row>
    <row r="381" spans="1:20" x14ac:dyDescent="0.25">
      <c r="A381" s="49" t="s">
        <v>1822</v>
      </c>
      <c r="B381" s="32" t="s">
        <v>46</v>
      </c>
      <c r="C381" s="33">
        <v>43791</v>
      </c>
      <c r="D381" s="37">
        <f ca="1">TODAY()-Table156[Reservation Placed Date]</f>
        <v>1603</v>
      </c>
      <c r="E381" s="34">
        <v>45288</v>
      </c>
      <c r="F381" s="36">
        <f ca="1">TODAY()-Table156[Order Invitation Received Date]</f>
        <v>106</v>
      </c>
      <c r="G381" s="34">
        <v>45288</v>
      </c>
      <c r="H381" s="36">
        <f ca="1">TODAY()-Table156[Order Placed Date]</f>
        <v>106</v>
      </c>
      <c r="I381" s="36"/>
      <c r="J381" s="36" t="s">
        <v>285</v>
      </c>
      <c r="K381" s="36" t="e">
        <f>Table156[[#This Row],[VIN Assigned Date]]-Table156[[#This Row],[Order Placed Date]]</f>
        <v>#VALUE!</v>
      </c>
      <c r="L381" s="36" t="s">
        <v>285</v>
      </c>
      <c r="M381" s="36" t="e">
        <f>Table156[[#This Row],[Delivered Date]]-Table156[[#This Row],[Order Placed Date]]</f>
        <v>#VALUE!</v>
      </c>
      <c r="N381" s="36"/>
      <c r="O381" s="32" t="s">
        <v>698</v>
      </c>
      <c r="P381" s="32" t="s">
        <v>635</v>
      </c>
      <c r="Q381" s="32" t="s">
        <v>143</v>
      </c>
      <c r="R381" s="32" t="s">
        <v>23</v>
      </c>
      <c r="S381" s="32" t="s">
        <v>25</v>
      </c>
      <c r="T381" s="32" t="s">
        <v>26</v>
      </c>
    </row>
    <row r="382" spans="1:20" x14ac:dyDescent="0.25">
      <c r="A382" s="49" t="s">
        <v>732</v>
      </c>
      <c r="B382" s="32" t="s">
        <v>29</v>
      </c>
      <c r="C382" s="33">
        <v>43791</v>
      </c>
      <c r="D382" s="37">
        <f ca="1">TODAY()-Table156[Reservation Placed Date]</f>
        <v>1603</v>
      </c>
      <c r="E382" s="34">
        <v>45279</v>
      </c>
      <c r="F382" s="36">
        <f ca="1">TODAY()-Table156[Order Invitation Received Date]</f>
        <v>115</v>
      </c>
      <c r="G382" s="34">
        <v>45279</v>
      </c>
      <c r="H382" s="36">
        <f ca="1">TODAY()-Table156[Order Placed Date]</f>
        <v>115</v>
      </c>
      <c r="I382" s="36"/>
      <c r="J382" s="36" t="s">
        <v>285</v>
      </c>
      <c r="K382" s="36" t="e">
        <f>Table156[[#This Row],[VIN Assigned Date]]-Table156[[#This Row],[Order Placed Date]]</f>
        <v>#VALUE!</v>
      </c>
      <c r="L382" s="36" t="s">
        <v>285</v>
      </c>
      <c r="M382" s="36" t="e">
        <f>Table156[[#This Row],[Delivered Date]]-Table156[[#This Row],[Order Placed Date]]</f>
        <v>#VALUE!</v>
      </c>
      <c r="N382" s="36"/>
      <c r="O382" s="32" t="s">
        <v>427</v>
      </c>
      <c r="P382" s="32" t="s">
        <v>733</v>
      </c>
      <c r="Q382" s="32" t="s">
        <v>44</v>
      </c>
      <c r="R382" s="32" t="s">
        <v>23</v>
      </c>
      <c r="S382" s="32" t="s">
        <v>25</v>
      </c>
      <c r="T382" s="32" t="s">
        <v>26</v>
      </c>
    </row>
    <row r="383" spans="1:20" x14ac:dyDescent="0.25">
      <c r="A383" s="49" t="s">
        <v>2909</v>
      </c>
      <c r="B383" s="32" t="s">
        <v>1269</v>
      </c>
      <c r="C383" s="33">
        <v>43790</v>
      </c>
      <c r="D383" s="37">
        <f ca="1">TODAY()-Table156[Reservation Placed Date]</f>
        <v>1604</v>
      </c>
      <c r="E383" s="34">
        <v>45308</v>
      </c>
      <c r="F383" s="36">
        <f ca="1">TODAY()-Table156[Order Invitation Received Date]</f>
        <v>86</v>
      </c>
      <c r="G383" s="34">
        <v>45310</v>
      </c>
      <c r="H383" s="36">
        <f ca="1">TODAY()-Table156[Order Placed Date]</f>
        <v>84</v>
      </c>
      <c r="I383" s="36"/>
      <c r="J383" s="36" t="s">
        <v>285</v>
      </c>
      <c r="K383" s="36" t="e">
        <f>Table156[[#This Row],[VIN Assigned Date]]-Table156[[#This Row],[Order Placed Date]]</f>
        <v>#VALUE!</v>
      </c>
      <c r="L383" s="36" t="s">
        <v>285</v>
      </c>
      <c r="M383" s="36" t="e">
        <f>Table156[[#This Row],[Delivered Date]]-Table156[[#This Row],[Order Placed Date]]</f>
        <v>#VALUE!</v>
      </c>
      <c r="N383" s="36"/>
      <c r="O383" s="32" t="s">
        <v>134</v>
      </c>
      <c r="P383" s="32" t="s">
        <v>2809</v>
      </c>
      <c r="Q383" s="32" t="s">
        <v>2777</v>
      </c>
      <c r="R383" s="32" t="s">
        <v>23</v>
      </c>
      <c r="S383" s="32" t="s">
        <v>25</v>
      </c>
      <c r="T383" s="32" t="s">
        <v>26</v>
      </c>
    </row>
    <row r="384" spans="1:20" ht="25.5" x14ac:dyDescent="0.25">
      <c r="A384" s="49" t="s">
        <v>3323</v>
      </c>
      <c r="B384" s="32" t="s">
        <v>69</v>
      </c>
      <c r="C384" s="33">
        <v>43791</v>
      </c>
      <c r="D384" s="37">
        <f ca="1">TODAY()-Table156[Reservation Placed Date]</f>
        <v>1603</v>
      </c>
      <c r="E384" s="34">
        <v>45288</v>
      </c>
      <c r="F384" s="36">
        <f ca="1">TODAY()-Table156[Order Invitation Received Date]</f>
        <v>106</v>
      </c>
      <c r="G384" s="34">
        <v>45364</v>
      </c>
      <c r="H384" s="36">
        <f ca="1">TODAY()-Table156[Order Placed Date]</f>
        <v>30</v>
      </c>
      <c r="I384" s="36"/>
      <c r="J384" s="36" t="s">
        <v>285</v>
      </c>
      <c r="K384" s="36" t="e">
        <f>Table156[[#This Row],[VIN Assigned Date]]-Table156[[#This Row],[Order Placed Date]]</f>
        <v>#VALUE!</v>
      </c>
      <c r="L384" s="36" t="s">
        <v>285</v>
      </c>
      <c r="M384" s="36" t="e">
        <f>Table156[[#This Row],[Delivered Date]]-Table156[[#This Row],[Order Placed Date]]</f>
        <v>#VALUE!</v>
      </c>
      <c r="N384" s="36"/>
      <c r="O384" s="32" t="s">
        <v>593</v>
      </c>
      <c r="P384" s="32" t="s">
        <v>2715</v>
      </c>
      <c r="Q384" s="32" t="s">
        <v>473</v>
      </c>
      <c r="R384" s="32" t="s">
        <v>43</v>
      </c>
      <c r="S384" s="32" t="s">
        <v>25</v>
      </c>
      <c r="T384" s="32" t="s">
        <v>26</v>
      </c>
    </row>
    <row r="385" spans="1:20" x14ac:dyDescent="0.25">
      <c r="A385" s="49" t="s">
        <v>2747</v>
      </c>
      <c r="B385" s="32" t="s">
        <v>2748</v>
      </c>
      <c r="C385" s="33">
        <v>43790</v>
      </c>
      <c r="D385" s="37">
        <f ca="1">TODAY()-Table156[Reservation Placed Date]</f>
        <v>1604</v>
      </c>
      <c r="E385" s="34">
        <v>45268</v>
      </c>
      <c r="F385" s="36">
        <f ca="1">TODAY()-Table156[Order Invitation Received Date]</f>
        <v>126</v>
      </c>
      <c r="G385" s="34">
        <v>45268</v>
      </c>
      <c r="H385" s="36">
        <f ca="1">TODAY()-Table156[Order Placed Date]</f>
        <v>126</v>
      </c>
      <c r="I385" s="36"/>
      <c r="J385" s="36" t="s">
        <v>285</v>
      </c>
      <c r="K385" s="36" t="e">
        <f>Table156[[#This Row],[VIN Assigned Date]]-Table156[[#This Row],[Order Placed Date]]</f>
        <v>#VALUE!</v>
      </c>
      <c r="L385" s="36" t="s">
        <v>285</v>
      </c>
      <c r="M385" s="36" t="e">
        <f>Table156[[#This Row],[Delivered Date]]-Table156[[#This Row],[Order Placed Date]]</f>
        <v>#VALUE!</v>
      </c>
      <c r="N385" s="36"/>
      <c r="O385" s="32" t="s">
        <v>36</v>
      </c>
      <c r="P385" s="32" t="s">
        <v>173</v>
      </c>
      <c r="Q385" s="32" t="s">
        <v>2749</v>
      </c>
      <c r="R385" s="32" t="s">
        <v>23</v>
      </c>
      <c r="S385" s="32" t="s">
        <v>25</v>
      </c>
      <c r="T385" s="32" t="s">
        <v>26</v>
      </c>
    </row>
    <row r="386" spans="1:20" ht="25.5" x14ac:dyDescent="0.25">
      <c r="A386" s="49" t="s">
        <v>542</v>
      </c>
      <c r="B386" s="32" t="s">
        <v>19</v>
      </c>
      <c r="C386" s="33">
        <v>43790</v>
      </c>
      <c r="D386" s="37">
        <f ca="1">TODAY()-Table156[Reservation Placed Date]</f>
        <v>1604</v>
      </c>
      <c r="E386" s="34">
        <v>45275</v>
      </c>
      <c r="F386" s="36">
        <f ca="1">TODAY()-Table156[Order Invitation Received Date]</f>
        <v>119</v>
      </c>
      <c r="G386" s="34">
        <v>45275</v>
      </c>
      <c r="H386" s="36">
        <f ca="1">TODAY()-Table156[Order Placed Date]</f>
        <v>119</v>
      </c>
      <c r="I386" s="36"/>
      <c r="J386" s="36" t="s">
        <v>285</v>
      </c>
      <c r="K386" s="36" t="e">
        <f>Table156[[#This Row],[VIN Assigned Date]]-Table156[[#This Row],[Order Placed Date]]</f>
        <v>#VALUE!</v>
      </c>
      <c r="L386" s="36" t="s">
        <v>285</v>
      </c>
      <c r="M386" s="36" t="e">
        <f>Table156[[#This Row],[Delivered Date]]-Table156[[#This Row],[Order Placed Date]]</f>
        <v>#VALUE!</v>
      </c>
      <c r="N386" s="36"/>
      <c r="O386" s="32" t="s">
        <v>134</v>
      </c>
      <c r="P386" s="32" t="s">
        <v>468</v>
      </c>
      <c r="Q386" s="32" t="s">
        <v>543</v>
      </c>
      <c r="R386" s="32" t="s">
        <v>43</v>
      </c>
      <c r="S386" s="32" t="s">
        <v>25</v>
      </c>
      <c r="T386" s="32" t="s">
        <v>26</v>
      </c>
    </row>
    <row r="387" spans="1:20" x14ac:dyDescent="0.25">
      <c r="A387" s="49" t="s">
        <v>1381</v>
      </c>
      <c r="B387" s="32" t="s">
        <v>95</v>
      </c>
      <c r="C387" s="33">
        <v>43790</v>
      </c>
      <c r="D387" s="37">
        <f ca="1">TODAY()-Table156[Reservation Placed Date]</f>
        <v>1604</v>
      </c>
      <c r="E387" s="34">
        <v>45268</v>
      </c>
      <c r="F387" s="36">
        <f ca="1">TODAY()-Table156[Order Invitation Received Date]</f>
        <v>126</v>
      </c>
      <c r="G387" s="34">
        <v>45269</v>
      </c>
      <c r="H387" s="36">
        <f ca="1">TODAY()-Table156[Order Placed Date]</f>
        <v>125</v>
      </c>
      <c r="I387" s="36"/>
      <c r="J387" s="36" t="s">
        <v>285</v>
      </c>
      <c r="K387" s="36" t="e">
        <f>Table156[[#This Row],[VIN Assigned Date]]-Table156[[#This Row],[Order Placed Date]]</f>
        <v>#VALUE!</v>
      </c>
      <c r="L387" s="36" t="s">
        <v>285</v>
      </c>
      <c r="M387" s="36" t="e">
        <f>Table156[[#This Row],[Delivered Date]]-Table156[[#This Row],[Order Placed Date]]</f>
        <v>#VALUE!</v>
      </c>
      <c r="N387" s="36"/>
      <c r="O387" s="32" t="s">
        <v>134</v>
      </c>
      <c r="P387" s="32" t="s">
        <v>1382</v>
      </c>
      <c r="Q387" s="32" t="s">
        <v>1383</v>
      </c>
      <c r="R387" s="32" t="s">
        <v>23</v>
      </c>
      <c r="S387" s="32" t="s">
        <v>25</v>
      </c>
      <c r="T387" s="32" t="s">
        <v>26</v>
      </c>
    </row>
    <row r="388" spans="1:20" x14ac:dyDescent="0.25">
      <c r="A388" s="49" t="s">
        <v>3811</v>
      </c>
      <c r="B388" s="32" t="s">
        <v>106</v>
      </c>
      <c r="C388" s="33">
        <v>43789</v>
      </c>
      <c r="D388" s="37">
        <f ca="1">TODAY()-Table156[Reservation Placed Date]</f>
        <v>1605</v>
      </c>
      <c r="E388" s="34">
        <v>45308</v>
      </c>
      <c r="F388" s="36">
        <f ca="1">TODAY()-Table156[Order Invitation Received Date]</f>
        <v>86</v>
      </c>
      <c r="G388" s="47">
        <v>45613</v>
      </c>
      <c r="H388" s="48">
        <f ca="1">TODAY()-Table156[Order Placed Date]</f>
        <v>-219</v>
      </c>
      <c r="I388" s="48"/>
      <c r="J388" s="36" t="s">
        <v>285</v>
      </c>
      <c r="K388" s="48" t="e">
        <f>Table156[[#This Row],[VIN Assigned Date]]-Table156[[#This Row],[Order Placed Date]]</f>
        <v>#VALUE!</v>
      </c>
      <c r="L388" s="36" t="s">
        <v>285</v>
      </c>
      <c r="M388" s="36" t="e">
        <f>Table156[[#This Row],[Delivered Date]]-Table156[[#This Row],[Order Placed Date]]</f>
        <v>#VALUE!</v>
      </c>
      <c r="N388" s="36"/>
      <c r="O388" s="32" t="s">
        <v>588</v>
      </c>
      <c r="P388" s="32" t="s">
        <v>3812</v>
      </c>
      <c r="Q388" s="32" t="s">
        <v>61</v>
      </c>
      <c r="R388" s="32" t="s">
        <v>23</v>
      </c>
      <c r="S388" s="32" t="s">
        <v>25</v>
      </c>
      <c r="T388" s="32" t="s">
        <v>26</v>
      </c>
    </row>
    <row r="389" spans="1:20" ht="25.5" x14ac:dyDescent="0.25">
      <c r="A389" s="49" t="s">
        <v>4037</v>
      </c>
      <c r="B389" s="32" t="s">
        <v>3203</v>
      </c>
      <c r="C389" s="33">
        <v>43792</v>
      </c>
      <c r="D389" s="37">
        <f ca="1">TODAY()-Table156[Reservation Placed Date]</f>
        <v>1602</v>
      </c>
      <c r="E389" s="34">
        <v>45358</v>
      </c>
      <c r="F389" s="36">
        <f ca="1">TODAY()-Table156[Order Invitation Received Date]</f>
        <v>36</v>
      </c>
      <c r="G389" s="34">
        <v>45368</v>
      </c>
      <c r="H389" s="36">
        <f ca="1">TODAY()-Table156[Order Placed Date]</f>
        <v>26</v>
      </c>
      <c r="I389" s="36"/>
      <c r="J389" s="36" t="s">
        <v>285</v>
      </c>
      <c r="K389" s="36" t="e">
        <f>Table156[[#This Row],[VIN Assigned Date]]-Table156[[#This Row],[Order Placed Date]]</f>
        <v>#VALUE!</v>
      </c>
      <c r="L389" s="36" t="s">
        <v>285</v>
      </c>
      <c r="M389" s="36" t="e">
        <f>Table156[[#This Row],[Delivered Date]]-Table156[[#This Row],[Order Placed Date]]</f>
        <v>#VALUE!</v>
      </c>
      <c r="N389" s="36"/>
      <c r="O389" s="32" t="s">
        <v>410</v>
      </c>
      <c r="P389" s="32" t="s">
        <v>1952</v>
      </c>
      <c r="Q389" s="32" t="s">
        <v>3326</v>
      </c>
      <c r="R389" s="32" t="s">
        <v>23</v>
      </c>
      <c r="S389" s="32" t="s">
        <v>25</v>
      </c>
      <c r="T389" s="32" t="s">
        <v>26</v>
      </c>
    </row>
    <row r="390" spans="1:20" x14ac:dyDescent="0.25">
      <c r="A390" s="49" t="s">
        <v>3808</v>
      </c>
      <c r="B390" s="32" t="s">
        <v>3418</v>
      </c>
      <c r="C390" s="33">
        <v>43793</v>
      </c>
      <c r="D390" s="37">
        <f ca="1">TODAY()-Table156[Reservation Placed Date]</f>
        <v>1601</v>
      </c>
      <c r="E390" s="34">
        <v>45369</v>
      </c>
      <c r="F390" s="36">
        <f ca="1">TODAY()-Table156[Order Invitation Received Date]</f>
        <v>25</v>
      </c>
      <c r="G390" s="34">
        <v>45372</v>
      </c>
      <c r="H390" s="36">
        <f ca="1">TODAY()-Table156[Order Placed Date]</f>
        <v>22</v>
      </c>
      <c r="I390" s="36"/>
      <c r="J390" s="36" t="s">
        <v>285</v>
      </c>
      <c r="K390" s="36" t="e">
        <f>Table156[[#This Row],[VIN Assigned Date]]-Table156[[#This Row],[Order Placed Date]]</f>
        <v>#VALUE!</v>
      </c>
      <c r="L390" s="36" t="s">
        <v>285</v>
      </c>
      <c r="M390" s="36" t="e">
        <f>Table156[[#This Row],[Delivered Date]]-Table156[[#This Row],[Order Placed Date]]</f>
        <v>#VALUE!</v>
      </c>
      <c r="N390" s="36"/>
      <c r="O390" s="32" t="s">
        <v>1786</v>
      </c>
      <c r="P390" s="32" t="s">
        <v>25</v>
      </c>
      <c r="Q390" s="32" t="s">
        <v>3809</v>
      </c>
      <c r="R390" s="32" t="s">
        <v>23</v>
      </c>
      <c r="S390" s="32" t="s">
        <v>25</v>
      </c>
      <c r="T390" s="32" t="s">
        <v>26</v>
      </c>
    </row>
    <row r="391" spans="1:20" ht="25.5" x14ac:dyDescent="0.25">
      <c r="A391" s="49" t="s">
        <v>4054</v>
      </c>
      <c r="B391" s="32" t="s">
        <v>3918</v>
      </c>
      <c r="C391" s="33">
        <v>43794</v>
      </c>
      <c r="D391" s="37">
        <f ca="1">TODAY()-Table156[Reservation Placed Date]</f>
        <v>1600</v>
      </c>
      <c r="E391" s="34">
        <v>45387</v>
      </c>
      <c r="F391" s="36">
        <f ca="1">TODAY()-Table156[Order Invitation Received Date]</f>
        <v>7</v>
      </c>
      <c r="G391" s="34">
        <v>45387</v>
      </c>
      <c r="H391" s="36">
        <f ca="1">TODAY()-Table156[Order Placed Date]</f>
        <v>7</v>
      </c>
      <c r="I391" s="36"/>
      <c r="J391" s="36" t="s">
        <v>285</v>
      </c>
      <c r="K391" s="36" t="e">
        <f>Table156[[#This Row],[VIN Assigned Date]]-Table156[[#This Row],[Order Placed Date]]</f>
        <v>#VALUE!</v>
      </c>
      <c r="L391" s="36" t="s">
        <v>285</v>
      </c>
      <c r="M391" s="36" t="e">
        <f>Table156[[#This Row],[Delivered Date]]-Table156[[#This Row],[Order Placed Date]]</f>
        <v>#VALUE!</v>
      </c>
      <c r="N391" s="36"/>
      <c r="O391" s="32" t="s">
        <v>486</v>
      </c>
      <c r="P391" s="32" t="s">
        <v>1222</v>
      </c>
      <c r="Q391" s="32" t="s">
        <v>4055</v>
      </c>
      <c r="R391" s="32" t="s">
        <v>43</v>
      </c>
      <c r="S391" s="32" t="s">
        <v>25</v>
      </c>
      <c r="T391" s="32" t="s">
        <v>26</v>
      </c>
    </row>
    <row r="392" spans="1:20" x14ac:dyDescent="0.25">
      <c r="A392" s="49" t="s">
        <v>838</v>
      </c>
      <c r="B392" s="32" t="s">
        <v>59</v>
      </c>
      <c r="C392" s="33">
        <v>43790</v>
      </c>
      <c r="D392" s="37">
        <f ca="1">TODAY()-Table156[Reservation Placed Date]</f>
        <v>1604</v>
      </c>
      <c r="E392" s="34">
        <v>45281</v>
      </c>
      <c r="F392" s="36">
        <f ca="1">TODAY()-Table156[Order Invitation Received Date]</f>
        <v>113</v>
      </c>
      <c r="G392" s="34">
        <v>45281</v>
      </c>
      <c r="H392" s="36">
        <f ca="1">TODAY()-Table156[Order Placed Date]</f>
        <v>113</v>
      </c>
      <c r="I392" s="36"/>
      <c r="J392" s="36" t="s">
        <v>285</v>
      </c>
      <c r="K392" s="36" t="e">
        <f>Table156[[#This Row],[VIN Assigned Date]]-Table156[[#This Row],[Order Placed Date]]</f>
        <v>#VALUE!</v>
      </c>
      <c r="L392" s="36" t="s">
        <v>285</v>
      </c>
      <c r="M392" s="36" t="e">
        <f>Table156[[#This Row],[Delivered Date]]-Table156[[#This Row],[Order Placed Date]]</f>
        <v>#VALUE!</v>
      </c>
      <c r="N392" s="36"/>
      <c r="O392" s="32" t="s">
        <v>36</v>
      </c>
      <c r="P392" s="32" t="s">
        <v>839</v>
      </c>
      <c r="Q392" s="32" t="s">
        <v>840</v>
      </c>
      <c r="R392" s="32" t="s">
        <v>23</v>
      </c>
      <c r="S392" s="32" t="s">
        <v>25</v>
      </c>
      <c r="T392" s="32" t="s">
        <v>26</v>
      </c>
    </row>
    <row r="393" spans="1:20" x14ac:dyDescent="0.25">
      <c r="A393" s="68" t="s">
        <v>838</v>
      </c>
      <c r="B393" s="70" t="s">
        <v>3503</v>
      </c>
      <c r="C393" s="71">
        <v>43790</v>
      </c>
      <c r="D393" s="75">
        <f ca="1">TODAY()-Table156[Reservation Placed Date]</f>
        <v>1604</v>
      </c>
      <c r="E393" s="69" t="s">
        <v>127</v>
      </c>
      <c r="F393" s="74" t="e">
        <f ca="1">TODAY()-Table156[Order Invitation Received Date]</f>
        <v>#VALUE!</v>
      </c>
      <c r="G393" s="73">
        <v>45281</v>
      </c>
      <c r="H393" s="74">
        <f ca="1">TODAY()-Table156[Order Placed Date]</f>
        <v>113</v>
      </c>
      <c r="I393" s="62" t="s">
        <v>3628</v>
      </c>
      <c r="J393" s="69" t="s">
        <v>127</v>
      </c>
      <c r="K393" s="69" t="e">
        <f>Table156[[#This Row],[VIN Assigned Date]]-Table156[[#This Row],[Order Placed Date]]</f>
        <v>#VALUE!</v>
      </c>
      <c r="L393" s="63">
        <v>45358</v>
      </c>
      <c r="M393" s="74">
        <f>Table156[[#This Row],[Delivered Date]]-Table156[[#This Row],[Order Placed Date]]</f>
        <v>77</v>
      </c>
      <c r="N393" s="74"/>
      <c r="O393" s="70" t="s">
        <v>36</v>
      </c>
      <c r="P393" s="70" t="s">
        <v>824</v>
      </c>
      <c r="Q393" s="67" t="s">
        <v>32</v>
      </c>
      <c r="R393" s="70" t="s">
        <v>23</v>
      </c>
      <c r="S393" s="70" t="s">
        <v>25</v>
      </c>
      <c r="T393" s="70" t="s">
        <v>26</v>
      </c>
    </row>
    <row r="394" spans="1:20" x14ac:dyDescent="0.25">
      <c r="A394" s="49" t="s">
        <v>2566</v>
      </c>
      <c r="B394" s="32" t="s">
        <v>46</v>
      </c>
      <c r="C394" s="33">
        <v>43790</v>
      </c>
      <c r="D394" s="37">
        <f ca="1">TODAY()-Table156[Reservation Placed Date]</f>
        <v>1604</v>
      </c>
      <c r="E394" s="34">
        <v>45288</v>
      </c>
      <c r="F394" s="36">
        <f ca="1">TODAY()-Table156[Order Invitation Received Date]</f>
        <v>106</v>
      </c>
      <c r="G394" s="34">
        <v>45289</v>
      </c>
      <c r="H394" s="36">
        <f ca="1">TODAY()-Table156[Order Placed Date]</f>
        <v>105</v>
      </c>
      <c r="I394" s="36"/>
      <c r="J394" s="36" t="s">
        <v>285</v>
      </c>
      <c r="K394" s="36" t="e">
        <f>Table156[[#This Row],[VIN Assigned Date]]-Table156[[#This Row],[Order Placed Date]]</f>
        <v>#VALUE!</v>
      </c>
      <c r="L394" s="36" t="s">
        <v>285</v>
      </c>
      <c r="M394" s="36" t="e">
        <f>Table156[[#This Row],[Delivered Date]]-Table156[[#This Row],[Order Placed Date]]</f>
        <v>#VALUE!</v>
      </c>
      <c r="N394" s="36"/>
      <c r="O394" s="32" t="s">
        <v>134</v>
      </c>
      <c r="P394" s="32" t="s">
        <v>2492</v>
      </c>
      <c r="Q394" s="32" t="s">
        <v>2567</v>
      </c>
      <c r="R394" s="32" t="s">
        <v>23</v>
      </c>
      <c r="S394" s="32" t="s">
        <v>25</v>
      </c>
      <c r="T394" s="32" t="s">
        <v>26</v>
      </c>
    </row>
    <row r="395" spans="1:20" x14ac:dyDescent="0.25">
      <c r="A395" s="68" t="s">
        <v>3543</v>
      </c>
      <c r="B395" s="70" t="s">
        <v>3472</v>
      </c>
      <c r="C395" s="71">
        <v>43800</v>
      </c>
      <c r="D395" s="75">
        <f ca="1">TODAY()-Table156[Reservation Placed Date]</f>
        <v>1594</v>
      </c>
      <c r="E395" s="69" t="s">
        <v>127</v>
      </c>
      <c r="F395" s="74" t="e">
        <f ca="1">TODAY()-Table156[Order Invitation Received Date]</f>
        <v>#VALUE!</v>
      </c>
      <c r="G395" s="73">
        <v>45269</v>
      </c>
      <c r="H395" s="74">
        <f ca="1">TODAY()-Table156[Order Placed Date]</f>
        <v>125</v>
      </c>
      <c r="I395" s="62" t="s">
        <v>3471</v>
      </c>
      <c r="J395" s="69" t="s">
        <v>127</v>
      </c>
      <c r="K395" s="69" t="e">
        <f>Table156[[#This Row],[VIN Assigned Date]]-Table156[[#This Row],[Order Placed Date]]</f>
        <v>#VALUE!</v>
      </c>
      <c r="L395" s="63">
        <v>45324</v>
      </c>
      <c r="M395" s="74">
        <f>Table156[[#This Row],[Delivered Date]]-Table156[[#This Row],[Order Placed Date]]</f>
        <v>55</v>
      </c>
      <c r="N395" s="74"/>
      <c r="O395" s="70" t="s">
        <v>36</v>
      </c>
      <c r="P395" s="70" t="s">
        <v>497</v>
      </c>
      <c r="Q395" s="67" t="s">
        <v>32</v>
      </c>
      <c r="R395" s="70" t="s">
        <v>23</v>
      </c>
      <c r="S395" s="70" t="s">
        <v>25</v>
      </c>
      <c r="T395" s="70" t="s">
        <v>26</v>
      </c>
    </row>
    <row r="396" spans="1:20" x14ac:dyDescent="0.25">
      <c r="A396" s="49" t="s">
        <v>522</v>
      </c>
      <c r="B396" s="32" t="s">
        <v>29</v>
      </c>
      <c r="C396" s="33">
        <v>43791</v>
      </c>
      <c r="D396" s="37">
        <f ca="1">TODAY()-Table156[Reservation Placed Date]</f>
        <v>1603</v>
      </c>
      <c r="E396" s="34">
        <v>45268</v>
      </c>
      <c r="F396" s="36">
        <f ca="1">TODAY()-Table156[Order Invitation Received Date]</f>
        <v>126</v>
      </c>
      <c r="G396" s="34">
        <v>45276</v>
      </c>
      <c r="H396" s="36">
        <f ca="1">TODAY()-Table156[Order Placed Date]</f>
        <v>118</v>
      </c>
      <c r="I396" s="36"/>
      <c r="J396" s="36" t="s">
        <v>285</v>
      </c>
      <c r="K396" s="36" t="e">
        <f>Table156[[#This Row],[VIN Assigned Date]]-Table156[[#This Row],[Order Placed Date]]</f>
        <v>#VALUE!</v>
      </c>
      <c r="L396" s="36" t="s">
        <v>285</v>
      </c>
      <c r="M396" s="36" t="e">
        <f>Table156[[#This Row],[Delivered Date]]-Table156[[#This Row],[Order Placed Date]]</f>
        <v>#VALUE!</v>
      </c>
      <c r="N396" s="36"/>
      <c r="O396" s="32" t="s">
        <v>30</v>
      </c>
      <c r="P396" s="32" t="s">
        <v>31</v>
      </c>
      <c r="Q396" s="32" t="s">
        <v>458</v>
      </c>
      <c r="R396" s="32" t="s">
        <v>23</v>
      </c>
      <c r="S396" s="32" t="s">
        <v>25</v>
      </c>
      <c r="T396" s="32" t="s">
        <v>26</v>
      </c>
    </row>
    <row r="397" spans="1:20" ht="25.5" x14ac:dyDescent="0.25">
      <c r="A397" s="49" t="s">
        <v>1620</v>
      </c>
      <c r="B397" s="32" t="s">
        <v>46</v>
      </c>
      <c r="C397" s="33">
        <v>43790</v>
      </c>
      <c r="D397" s="37">
        <f ca="1">TODAY()-Table156[Reservation Placed Date]</f>
        <v>1604</v>
      </c>
      <c r="E397" s="34">
        <v>45269</v>
      </c>
      <c r="F397" s="36">
        <f ca="1">TODAY()-Table156[Order Invitation Received Date]</f>
        <v>125</v>
      </c>
      <c r="G397" s="34">
        <v>45269</v>
      </c>
      <c r="H397" s="36">
        <f ca="1">TODAY()-Table156[Order Placed Date]</f>
        <v>125</v>
      </c>
      <c r="I397" s="36"/>
      <c r="J397" s="36" t="s">
        <v>285</v>
      </c>
      <c r="K397" s="36" t="e">
        <f>Table156[[#This Row],[VIN Assigned Date]]-Table156[[#This Row],[Order Placed Date]]</f>
        <v>#VALUE!</v>
      </c>
      <c r="L397" s="36" t="s">
        <v>285</v>
      </c>
      <c r="M397" s="36" t="e">
        <f>Table156[[#This Row],[Delivered Date]]-Table156[[#This Row],[Order Placed Date]]</f>
        <v>#VALUE!</v>
      </c>
      <c r="N397" s="36"/>
      <c r="O397" s="32" t="s">
        <v>30</v>
      </c>
      <c r="P397" s="32" t="s">
        <v>131</v>
      </c>
      <c r="Q397" s="32" t="s">
        <v>66</v>
      </c>
      <c r="R397" s="32" t="s">
        <v>43</v>
      </c>
      <c r="S397" s="32" t="s">
        <v>25</v>
      </c>
      <c r="T397" s="32" t="s">
        <v>26</v>
      </c>
    </row>
    <row r="398" spans="1:20" x14ac:dyDescent="0.25">
      <c r="A398" s="49" t="s">
        <v>2491</v>
      </c>
      <c r="B398" s="32" t="s">
        <v>64</v>
      </c>
      <c r="C398" s="33">
        <v>43791</v>
      </c>
      <c r="D398" s="37">
        <f ca="1">TODAY()-Table156[Reservation Placed Date]</f>
        <v>1603</v>
      </c>
      <c r="E398" s="34">
        <v>45281</v>
      </c>
      <c r="F398" s="36">
        <f ca="1">TODAY()-Table156[Order Invitation Received Date]</f>
        <v>113</v>
      </c>
      <c r="G398" s="34">
        <v>45281</v>
      </c>
      <c r="H398" s="36">
        <f ca="1">TODAY()-Table156[Order Placed Date]</f>
        <v>113</v>
      </c>
      <c r="I398" s="36"/>
      <c r="J398" s="36" t="s">
        <v>285</v>
      </c>
      <c r="K398" s="36" t="e">
        <f>Table156[[#This Row],[VIN Assigned Date]]-Table156[[#This Row],[Order Placed Date]]</f>
        <v>#VALUE!</v>
      </c>
      <c r="L398" s="36" t="s">
        <v>285</v>
      </c>
      <c r="M398" s="36" t="e">
        <f>Table156[[#This Row],[Delivered Date]]-Table156[[#This Row],[Order Placed Date]]</f>
        <v>#VALUE!</v>
      </c>
      <c r="N398" s="36"/>
      <c r="O398" s="32" t="s">
        <v>134</v>
      </c>
      <c r="P398" s="32" t="s">
        <v>2492</v>
      </c>
      <c r="Q398" s="32" t="s">
        <v>1830</v>
      </c>
      <c r="R398" s="32" t="s">
        <v>23</v>
      </c>
      <c r="S398" s="32" t="s">
        <v>25</v>
      </c>
      <c r="T398" s="32" t="s">
        <v>26</v>
      </c>
    </row>
    <row r="399" spans="1:20" x14ac:dyDescent="0.25">
      <c r="A399" s="49" t="s">
        <v>1412</v>
      </c>
      <c r="B399" s="32" t="s">
        <v>64</v>
      </c>
      <c r="C399" s="33">
        <v>43788</v>
      </c>
      <c r="D399" s="37">
        <f ca="1">TODAY()-Table156[Reservation Placed Date]</f>
        <v>1606</v>
      </c>
      <c r="E399" s="34">
        <v>45286</v>
      </c>
      <c r="F399" s="36">
        <f ca="1">TODAY()-Table156[Order Invitation Received Date]</f>
        <v>108</v>
      </c>
      <c r="G399" s="34">
        <v>45286</v>
      </c>
      <c r="H399" s="36">
        <f ca="1">TODAY()-Table156[Order Placed Date]</f>
        <v>108</v>
      </c>
      <c r="I399" s="36"/>
      <c r="J399" s="36" t="s">
        <v>285</v>
      </c>
      <c r="K399" s="36" t="e">
        <f>Table156[[#This Row],[VIN Assigned Date]]-Table156[[#This Row],[Order Placed Date]]</f>
        <v>#VALUE!</v>
      </c>
      <c r="L399" s="36" t="s">
        <v>285</v>
      </c>
      <c r="M399" s="36" t="e">
        <f>Table156[[#This Row],[Delivered Date]]-Table156[[#This Row],[Order Placed Date]]</f>
        <v>#VALUE!</v>
      </c>
      <c r="N399" s="36"/>
      <c r="O399" s="32" t="s">
        <v>134</v>
      </c>
      <c r="P399" s="32" t="s">
        <v>285</v>
      </c>
      <c r="Q399" s="32" t="s">
        <v>258</v>
      </c>
      <c r="R399" s="32" t="s">
        <v>23</v>
      </c>
      <c r="S399" s="32" t="s">
        <v>25</v>
      </c>
      <c r="T399" s="32" t="s">
        <v>26</v>
      </c>
    </row>
    <row r="400" spans="1:20" x14ac:dyDescent="0.25">
      <c r="A400" s="49" t="s">
        <v>2830</v>
      </c>
      <c r="B400" s="32" t="s">
        <v>1269</v>
      </c>
      <c r="C400" s="33">
        <v>43792</v>
      </c>
      <c r="D400" s="37">
        <f ca="1">TODAY()-Table156[Reservation Placed Date]</f>
        <v>1602</v>
      </c>
      <c r="E400" s="34">
        <v>45308</v>
      </c>
      <c r="F400" s="36">
        <f ca="1">TODAY()-Table156[Order Invitation Received Date]</f>
        <v>86</v>
      </c>
      <c r="G400" s="34">
        <v>45335</v>
      </c>
      <c r="H400" s="36">
        <f ca="1">TODAY()-Table156[Order Placed Date]</f>
        <v>59</v>
      </c>
      <c r="I400" s="36"/>
      <c r="J400" s="36" t="s">
        <v>285</v>
      </c>
      <c r="K400" s="36" t="e">
        <f>Table156[[#This Row],[VIN Assigned Date]]-Table156[[#This Row],[Order Placed Date]]</f>
        <v>#VALUE!</v>
      </c>
      <c r="L400" s="36" t="s">
        <v>285</v>
      </c>
      <c r="M400" s="36" t="e">
        <f>Table156[[#This Row],[Delivered Date]]-Table156[[#This Row],[Order Placed Date]]</f>
        <v>#VALUE!</v>
      </c>
      <c r="N400" s="36"/>
      <c r="O400" s="32" t="s">
        <v>134</v>
      </c>
      <c r="P400" s="32" t="s">
        <v>2831</v>
      </c>
      <c r="Q400" s="32" t="s">
        <v>2254</v>
      </c>
      <c r="R400" s="32" t="s">
        <v>23</v>
      </c>
      <c r="S400" s="32" t="s">
        <v>25</v>
      </c>
      <c r="T400" s="32" t="s">
        <v>26</v>
      </c>
    </row>
    <row r="401" spans="1:20" ht="25.5" x14ac:dyDescent="0.25">
      <c r="A401" s="49" t="s">
        <v>368</v>
      </c>
      <c r="B401" s="32" t="s">
        <v>19</v>
      </c>
      <c r="C401" s="33">
        <v>43791</v>
      </c>
      <c r="D401" s="37">
        <f ca="1">TODAY()-Table156[Reservation Placed Date]</f>
        <v>1603</v>
      </c>
      <c r="E401" s="34">
        <v>45268</v>
      </c>
      <c r="F401" s="36">
        <f ca="1">TODAY()-Table156[Order Invitation Received Date]</f>
        <v>126</v>
      </c>
      <c r="G401" s="34">
        <v>45268</v>
      </c>
      <c r="H401" s="36">
        <f ca="1">TODAY()-Table156[Order Placed Date]</f>
        <v>126</v>
      </c>
      <c r="I401" s="36"/>
      <c r="J401" s="36" t="s">
        <v>285</v>
      </c>
      <c r="K401" s="36" t="e">
        <f>Table156[[#This Row],[VIN Assigned Date]]-Table156[[#This Row],[Order Placed Date]]</f>
        <v>#VALUE!</v>
      </c>
      <c r="L401" s="36" t="s">
        <v>285</v>
      </c>
      <c r="M401" s="36" t="e">
        <f>Table156[[#This Row],[Delivered Date]]-Table156[[#This Row],[Order Placed Date]]</f>
        <v>#VALUE!</v>
      </c>
      <c r="N401" s="36"/>
      <c r="O401" s="32" t="s">
        <v>369</v>
      </c>
      <c r="P401" s="32" t="s">
        <v>370</v>
      </c>
      <c r="Q401" s="32" t="s">
        <v>371</v>
      </c>
      <c r="R401" s="32" t="s">
        <v>43</v>
      </c>
      <c r="S401" s="32" t="s">
        <v>25</v>
      </c>
      <c r="T401" s="32" t="s">
        <v>26</v>
      </c>
    </row>
    <row r="402" spans="1:20" ht="25.5" x14ac:dyDescent="0.25">
      <c r="A402" s="49" t="s">
        <v>1755</v>
      </c>
      <c r="B402" s="32" t="s">
        <v>35</v>
      </c>
      <c r="C402" s="33">
        <v>43791</v>
      </c>
      <c r="D402" s="37">
        <f ca="1">TODAY()-Table156[Reservation Placed Date]</f>
        <v>1603</v>
      </c>
      <c r="E402" s="34">
        <v>45268</v>
      </c>
      <c r="F402" s="36">
        <f ca="1">TODAY()-Table156[Order Invitation Received Date]</f>
        <v>126</v>
      </c>
      <c r="G402" s="34">
        <v>45293</v>
      </c>
      <c r="H402" s="36">
        <f ca="1">TODAY()-Table156[Order Placed Date]</f>
        <v>101</v>
      </c>
      <c r="I402" s="36"/>
      <c r="J402" s="36" t="s">
        <v>285</v>
      </c>
      <c r="K402" s="36" t="e">
        <f>Table156[[#This Row],[VIN Assigned Date]]-Table156[[#This Row],[Order Placed Date]]</f>
        <v>#VALUE!</v>
      </c>
      <c r="L402" s="36" t="s">
        <v>285</v>
      </c>
      <c r="M402" s="36" t="e">
        <f>Table156[[#This Row],[Delivered Date]]-Table156[[#This Row],[Order Placed Date]]</f>
        <v>#VALUE!</v>
      </c>
      <c r="N402" s="36"/>
      <c r="O402" s="32" t="s">
        <v>36</v>
      </c>
      <c r="P402" s="32" t="s">
        <v>81</v>
      </c>
      <c r="Q402" s="32" t="s">
        <v>101</v>
      </c>
      <c r="R402" s="32" t="s">
        <v>23</v>
      </c>
      <c r="S402" s="32" t="s">
        <v>25</v>
      </c>
      <c r="T402" s="32" t="s">
        <v>26</v>
      </c>
    </row>
    <row r="403" spans="1:20" ht="25.5" x14ac:dyDescent="0.25">
      <c r="A403" s="49" t="s">
        <v>1837</v>
      </c>
      <c r="B403" s="32" t="s">
        <v>69</v>
      </c>
      <c r="C403" s="33">
        <v>43791</v>
      </c>
      <c r="D403" s="37">
        <f ca="1">TODAY()-Table156[Reservation Placed Date]</f>
        <v>1603</v>
      </c>
      <c r="E403" s="34">
        <v>45293</v>
      </c>
      <c r="F403" s="36">
        <f ca="1">TODAY()-Table156[Order Invitation Received Date]</f>
        <v>101</v>
      </c>
      <c r="G403" s="34">
        <v>45294</v>
      </c>
      <c r="H403" s="36">
        <f ca="1">TODAY()-Table156[Order Placed Date]</f>
        <v>100</v>
      </c>
      <c r="I403" s="36"/>
      <c r="J403" s="36" t="s">
        <v>285</v>
      </c>
      <c r="K403" s="36" t="e">
        <f>Table156[[#This Row],[VIN Assigned Date]]-Table156[[#This Row],[Order Placed Date]]</f>
        <v>#VALUE!</v>
      </c>
      <c r="L403" s="36" t="s">
        <v>285</v>
      </c>
      <c r="M403" s="36" t="e">
        <f>Table156[[#This Row],[Delivered Date]]-Table156[[#This Row],[Order Placed Date]]</f>
        <v>#VALUE!</v>
      </c>
      <c r="N403" s="36"/>
      <c r="O403" s="32" t="s">
        <v>134</v>
      </c>
      <c r="P403" s="32" t="s">
        <v>1838</v>
      </c>
      <c r="Q403" s="34">
        <v>45311</v>
      </c>
      <c r="R403" s="32" t="s">
        <v>43</v>
      </c>
      <c r="S403" s="32" t="s">
        <v>25</v>
      </c>
      <c r="T403" s="32" t="s">
        <v>26</v>
      </c>
    </row>
    <row r="404" spans="1:20" ht="25.5" x14ac:dyDescent="0.25">
      <c r="A404" s="49" t="s">
        <v>2635</v>
      </c>
      <c r="B404" s="32" t="s">
        <v>106</v>
      </c>
      <c r="C404" s="33">
        <v>43788</v>
      </c>
      <c r="D404" s="37">
        <f ca="1">TODAY()-Table156[Reservation Placed Date]</f>
        <v>1606</v>
      </c>
      <c r="E404" s="34">
        <v>45300</v>
      </c>
      <c r="F404" s="36">
        <f ca="1">TODAY()-Table156[Order Invitation Received Date]</f>
        <v>94</v>
      </c>
      <c r="G404" s="34">
        <v>45300</v>
      </c>
      <c r="H404" s="36">
        <f ca="1">TODAY()-Table156[Order Placed Date]</f>
        <v>94</v>
      </c>
      <c r="I404" s="36"/>
      <c r="J404" s="36" t="s">
        <v>285</v>
      </c>
      <c r="K404" s="36" t="e">
        <f>Table156[[#This Row],[VIN Assigned Date]]-Table156[[#This Row],[Order Placed Date]]</f>
        <v>#VALUE!</v>
      </c>
      <c r="L404" s="36" t="s">
        <v>285</v>
      </c>
      <c r="M404" s="36" t="e">
        <f>Table156[[#This Row],[Delivered Date]]-Table156[[#This Row],[Order Placed Date]]</f>
        <v>#VALUE!</v>
      </c>
      <c r="N404" s="36"/>
      <c r="O404" s="32" t="s">
        <v>588</v>
      </c>
      <c r="P404" s="32" t="s">
        <v>1893</v>
      </c>
      <c r="Q404" s="32" t="s">
        <v>469</v>
      </c>
      <c r="R404" s="32" t="s">
        <v>43</v>
      </c>
      <c r="S404" s="32" t="s">
        <v>25</v>
      </c>
      <c r="T404" s="32" t="s">
        <v>26</v>
      </c>
    </row>
    <row r="405" spans="1:20" ht="25.5" x14ac:dyDescent="0.25">
      <c r="A405" s="49" t="s">
        <v>2009</v>
      </c>
      <c r="B405" s="32" t="s">
        <v>106</v>
      </c>
      <c r="C405" s="33">
        <v>43791</v>
      </c>
      <c r="D405" s="37">
        <f ca="1">TODAY()-Table156[Reservation Placed Date]</f>
        <v>1603</v>
      </c>
      <c r="E405" s="34">
        <v>45300</v>
      </c>
      <c r="F405" s="36">
        <f ca="1">TODAY()-Table156[Order Invitation Received Date]</f>
        <v>94</v>
      </c>
      <c r="G405" s="34">
        <v>45300</v>
      </c>
      <c r="H405" s="36">
        <f ca="1">TODAY()-Table156[Order Placed Date]</f>
        <v>94</v>
      </c>
      <c r="I405" s="36"/>
      <c r="J405" s="36" t="s">
        <v>285</v>
      </c>
      <c r="K405" s="36" t="e">
        <f>Table156[[#This Row],[VIN Assigned Date]]-Table156[[#This Row],[Order Placed Date]]</f>
        <v>#VALUE!</v>
      </c>
      <c r="L405" s="36" t="s">
        <v>285</v>
      </c>
      <c r="M405" s="36" t="e">
        <f>Table156[[#This Row],[Delivered Date]]-Table156[[#This Row],[Order Placed Date]]</f>
        <v>#VALUE!</v>
      </c>
      <c r="N405" s="36"/>
      <c r="O405" s="32" t="s">
        <v>588</v>
      </c>
      <c r="P405" s="32" t="s">
        <v>1893</v>
      </c>
      <c r="Q405" s="32" t="s">
        <v>469</v>
      </c>
      <c r="R405" s="32" t="s">
        <v>43</v>
      </c>
      <c r="S405" s="32" t="s">
        <v>25</v>
      </c>
      <c r="T405" s="32" t="s">
        <v>26</v>
      </c>
    </row>
    <row r="406" spans="1:20" ht="25.5" x14ac:dyDescent="0.25">
      <c r="A406" s="49" t="s">
        <v>1792</v>
      </c>
      <c r="B406" s="32" t="s">
        <v>64</v>
      </c>
      <c r="C406" s="33">
        <v>43791</v>
      </c>
      <c r="D406" s="37">
        <f ca="1">TODAY()-Table156[Reservation Placed Date]</f>
        <v>1603</v>
      </c>
      <c r="E406" s="34">
        <v>45281</v>
      </c>
      <c r="F406" s="36">
        <f ca="1">TODAY()-Table156[Order Invitation Received Date]</f>
        <v>113</v>
      </c>
      <c r="G406" s="34">
        <v>45282</v>
      </c>
      <c r="H406" s="36">
        <f ca="1">TODAY()-Table156[Order Placed Date]</f>
        <v>112</v>
      </c>
      <c r="I406" s="36"/>
      <c r="J406" s="36" t="s">
        <v>285</v>
      </c>
      <c r="K406" s="36" t="e">
        <f>Table156[[#This Row],[VIN Assigned Date]]-Table156[[#This Row],[Order Placed Date]]</f>
        <v>#VALUE!</v>
      </c>
      <c r="L406" s="36" t="s">
        <v>285</v>
      </c>
      <c r="M406" s="36" t="e">
        <f>Table156[[#This Row],[Delivered Date]]-Table156[[#This Row],[Order Placed Date]]</f>
        <v>#VALUE!</v>
      </c>
      <c r="N406" s="36"/>
      <c r="O406" s="32" t="s">
        <v>418</v>
      </c>
      <c r="P406" s="32" t="s">
        <v>1224</v>
      </c>
      <c r="Q406" s="32" t="s">
        <v>442</v>
      </c>
      <c r="R406" s="32" t="s">
        <v>43</v>
      </c>
      <c r="S406" s="32" t="s">
        <v>25</v>
      </c>
      <c r="T406" s="32" t="s">
        <v>26</v>
      </c>
    </row>
    <row r="407" spans="1:20" ht="25.5" x14ac:dyDescent="0.25">
      <c r="A407" s="49" t="s">
        <v>1085</v>
      </c>
      <c r="B407" s="32" t="s">
        <v>95</v>
      </c>
      <c r="C407" s="33">
        <v>43791</v>
      </c>
      <c r="D407" s="37">
        <f ca="1">TODAY()-Table156[Reservation Placed Date]</f>
        <v>1603</v>
      </c>
      <c r="E407" s="34">
        <v>45286</v>
      </c>
      <c r="F407" s="36">
        <f ca="1">TODAY()-Table156[Order Invitation Received Date]</f>
        <v>108</v>
      </c>
      <c r="G407" s="34">
        <v>45286</v>
      </c>
      <c r="H407" s="36">
        <f ca="1">TODAY()-Table156[Order Placed Date]</f>
        <v>108</v>
      </c>
      <c r="I407" s="36"/>
      <c r="J407" s="36" t="s">
        <v>285</v>
      </c>
      <c r="K407" s="36" t="e">
        <f>Table156[[#This Row],[VIN Assigned Date]]-Table156[[#This Row],[Order Placed Date]]</f>
        <v>#VALUE!</v>
      </c>
      <c r="L407" s="36" t="s">
        <v>285</v>
      </c>
      <c r="M407" s="36" t="e">
        <f>Table156[[#This Row],[Delivered Date]]-Table156[[#This Row],[Order Placed Date]]</f>
        <v>#VALUE!</v>
      </c>
      <c r="N407" s="36"/>
      <c r="O407" s="32" t="s">
        <v>604</v>
      </c>
      <c r="P407" s="32" t="s">
        <v>32</v>
      </c>
      <c r="Q407" s="32" t="s">
        <v>795</v>
      </c>
      <c r="R407" s="32" t="s">
        <v>43</v>
      </c>
      <c r="S407" s="32" t="s">
        <v>25</v>
      </c>
      <c r="T407" s="32" t="s">
        <v>26</v>
      </c>
    </row>
    <row r="408" spans="1:20" ht="25.5" x14ac:dyDescent="0.25">
      <c r="A408" s="49" t="s">
        <v>2415</v>
      </c>
      <c r="B408" s="32" t="s">
        <v>35</v>
      </c>
      <c r="C408" s="33">
        <v>43791</v>
      </c>
      <c r="D408" s="37">
        <f ca="1">TODAY()-Table156[Reservation Placed Date]</f>
        <v>1603</v>
      </c>
      <c r="E408" s="34">
        <v>45294</v>
      </c>
      <c r="F408" s="36">
        <f ca="1">TODAY()-Table156[Order Invitation Received Date]</f>
        <v>100</v>
      </c>
      <c r="G408" s="34">
        <v>45294</v>
      </c>
      <c r="H408" s="36">
        <f ca="1">TODAY()-Table156[Order Placed Date]</f>
        <v>100</v>
      </c>
      <c r="I408" s="36"/>
      <c r="J408" s="36" t="s">
        <v>285</v>
      </c>
      <c r="K408" s="36" t="e">
        <f>Table156[[#This Row],[VIN Assigned Date]]-Table156[[#This Row],[Order Placed Date]]</f>
        <v>#VALUE!</v>
      </c>
      <c r="L408" s="36" t="s">
        <v>285</v>
      </c>
      <c r="M408" s="36" t="e">
        <f>Table156[[#This Row],[Delivered Date]]-Table156[[#This Row],[Order Placed Date]]</f>
        <v>#VALUE!</v>
      </c>
      <c r="N408" s="36"/>
      <c r="O408" s="32" t="s">
        <v>1289</v>
      </c>
      <c r="P408" s="32" t="s">
        <v>2416</v>
      </c>
      <c r="Q408" s="32" t="s">
        <v>2417</v>
      </c>
      <c r="R408" s="32" t="s">
        <v>43</v>
      </c>
      <c r="S408" s="32" t="s">
        <v>25</v>
      </c>
      <c r="T408" s="32" t="s">
        <v>26</v>
      </c>
    </row>
    <row r="409" spans="1:20" x14ac:dyDescent="0.25">
      <c r="A409" s="68" t="s">
        <v>4135</v>
      </c>
      <c r="B409" s="70" t="s">
        <v>3570</v>
      </c>
      <c r="C409" s="71">
        <v>43788</v>
      </c>
      <c r="D409" s="75">
        <f ca="1">TODAY()-Table156[Reservation Placed Date]</f>
        <v>1606</v>
      </c>
      <c r="E409" s="69" t="s">
        <v>127</v>
      </c>
      <c r="F409" s="74" t="e">
        <f ca="1">TODAY()-Table156[Order Invitation Received Date]</f>
        <v>#VALUE!</v>
      </c>
      <c r="G409" s="73">
        <v>45300</v>
      </c>
      <c r="H409" s="74">
        <f ca="1">TODAY()-Table156[Order Placed Date]</f>
        <v>94</v>
      </c>
      <c r="I409" s="62" t="s">
        <v>4136</v>
      </c>
      <c r="J409" s="63">
        <v>45371</v>
      </c>
      <c r="K409" s="76">
        <f>Table156[[#This Row],[VIN Assigned Date]]-Table156[[#This Row],[Order Placed Date]]</f>
        <v>71</v>
      </c>
      <c r="L409" s="63">
        <v>45376</v>
      </c>
      <c r="M409" s="74">
        <f>Table156[[#This Row],[Delivered Date]]-Table156[[#This Row],[Order Placed Date]]</f>
        <v>76</v>
      </c>
      <c r="N409" s="74"/>
      <c r="O409" s="70" t="s">
        <v>30</v>
      </c>
      <c r="P409" s="70" t="s">
        <v>1449</v>
      </c>
      <c r="Q409" s="67" t="s">
        <v>32</v>
      </c>
      <c r="R409" s="70" t="s">
        <v>23</v>
      </c>
      <c r="S409" s="70" t="s">
        <v>25</v>
      </c>
      <c r="T409" s="70" t="s">
        <v>26</v>
      </c>
    </row>
    <row r="410" spans="1:20" x14ac:dyDescent="0.25">
      <c r="A410" s="49" t="s">
        <v>3949</v>
      </c>
      <c r="B410" s="32" t="s">
        <v>3918</v>
      </c>
      <c r="C410" s="33">
        <v>43794</v>
      </c>
      <c r="D410" s="37">
        <f ca="1">TODAY()-Table156[Reservation Placed Date]</f>
        <v>1600</v>
      </c>
      <c r="E410" s="34">
        <v>45382</v>
      </c>
      <c r="F410" s="36">
        <f ca="1">TODAY()-Table156[Order Invitation Received Date]</f>
        <v>12</v>
      </c>
      <c r="G410" s="34">
        <v>45384</v>
      </c>
      <c r="H410" s="36">
        <f ca="1">TODAY()-Table156[Order Placed Date]</f>
        <v>10</v>
      </c>
      <c r="I410" s="36"/>
      <c r="J410" s="36" t="s">
        <v>285</v>
      </c>
      <c r="K410" s="36" t="e">
        <f>Table156[[#This Row],[VIN Assigned Date]]-Table156[[#This Row],[Order Placed Date]]</f>
        <v>#VALUE!</v>
      </c>
      <c r="L410" s="36" t="s">
        <v>285</v>
      </c>
      <c r="M410" s="36" t="e">
        <f>Table156[[#This Row],[Delivered Date]]-Table156[[#This Row],[Order Placed Date]]</f>
        <v>#VALUE!</v>
      </c>
      <c r="N410" s="36"/>
      <c r="O410" s="32" t="s">
        <v>36</v>
      </c>
      <c r="P410" s="32" t="s">
        <v>3950</v>
      </c>
      <c r="Q410" s="32" t="s">
        <v>3951</v>
      </c>
      <c r="R410" s="32" t="s">
        <v>23</v>
      </c>
      <c r="S410" s="32" t="s">
        <v>25</v>
      </c>
      <c r="T410" s="32" t="s">
        <v>26</v>
      </c>
    </row>
    <row r="411" spans="1:20" x14ac:dyDescent="0.25">
      <c r="A411" s="49" t="s">
        <v>3836</v>
      </c>
      <c r="B411" s="32" t="s">
        <v>59</v>
      </c>
      <c r="C411" s="33">
        <v>43791</v>
      </c>
      <c r="D411" s="37">
        <f ca="1">TODAY()-Table156[Reservation Placed Date]</f>
        <v>1603</v>
      </c>
      <c r="E411" s="34">
        <v>45281</v>
      </c>
      <c r="F411" s="36">
        <f ca="1">TODAY()-Table156[Order Invitation Received Date]</f>
        <v>113</v>
      </c>
      <c r="G411" s="34">
        <v>45281</v>
      </c>
      <c r="H411" s="36">
        <f ca="1">TODAY()-Table156[Order Placed Date]</f>
        <v>113</v>
      </c>
      <c r="I411" s="36"/>
      <c r="J411" s="36" t="s">
        <v>285</v>
      </c>
      <c r="K411" s="36" t="e">
        <f>Table156[[#This Row],[VIN Assigned Date]]-Table156[[#This Row],[Order Placed Date]]</f>
        <v>#VALUE!</v>
      </c>
      <c r="L411" s="36" t="s">
        <v>285</v>
      </c>
      <c r="M411" s="36" t="e">
        <f>Table156[[#This Row],[Delivered Date]]-Table156[[#This Row],[Order Placed Date]]</f>
        <v>#VALUE!</v>
      </c>
      <c r="N411" s="36"/>
      <c r="O411" s="32" t="s">
        <v>520</v>
      </c>
      <c r="P411" s="32" t="s">
        <v>269</v>
      </c>
      <c r="Q411" s="32" t="s">
        <v>269</v>
      </c>
      <c r="R411" s="32" t="s">
        <v>23</v>
      </c>
      <c r="S411" s="32" t="s">
        <v>25</v>
      </c>
      <c r="T411" s="32" t="s">
        <v>26</v>
      </c>
    </row>
    <row r="412" spans="1:20" x14ac:dyDescent="0.25">
      <c r="A412" s="49" t="s">
        <v>3869</v>
      </c>
      <c r="B412" s="32" t="s">
        <v>29</v>
      </c>
      <c r="C412" s="33">
        <v>43791</v>
      </c>
      <c r="D412" s="37">
        <f ca="1">TODAY()-Table156[Reservation Placed Date]</f>
        <v>1603</v>
      </c>
      <c r="E412" s="34">
        <v>45321</v>
      </c>
      <c r="F412" s="36">
        <f ca="1">TODAY()-Table156[Order Invitation Received Date]</f>
        <v>73</v>
      </c>
      <c r="G412" s="34">
        <v>45321</v>
      </c>
      <c r="H412" s="36">
        <f ca="1">TODAY()-Table156[Order Placed Date]</f>
        <v>73</v>
      </c>
      <c r="I412" s="36"/>
      <c r="J412" s="36" t="s">
        <v>285</v>
      </c>
      <c r="K412" s="36" t="e">
        <f>Table156[[#This Row],[VIN Assigned Date]]-Table156[[#This Row],[Order Placed Date]]</f>
        <v>#VALUE!</v>
      </c>
      <c r="L412" s="36" t="s">
        <v>285</v>
      </c>
      <c r="M412" s="36" t="e">
        <f>Table156[[#This Row],[Delivered Date]]-Table156[[#This Row],[Order Placed Date]]</f>
        <v>#VALUE!</v>
      </c>
      <c r="N412" s="36"/>
      <c r="O412" s="32" t="s">
        <v>620</v>
      </c>
      <c r="P412" s="32" t="s">
        <v>61</v>
      </c>
      <c r="Q412" s="32" t="s">
        <v>61</v>
      </c>
      <c r="R412" s="32" t="s">
        <v>23</v>
      </c>
      <c r="S412" s="32" t="s">
        <v>25</v>
      </c>
      <c r="T412" s="32" t="s">
        <v>26</v>
      </c>
    </row>
    <row r="413" spans="1:20" ht="25.5" x14ac:dyDescent="0.25">
      <c r="A413" s="49" t="s">
        <v>868</v>
      </c>
      <c r="B413" s="32" t="s">
        <v>64</v>
      </c>
      <c r="C413" s="33">
        <v>43790</v>
      </c>
      <c r="D413" s="37">
        <f ca="1">TODAY()-Table156[Reservation Placed Date]</f>
        <v>1604</v>
      </c>
      <c r="E413" s="34">
        <v>45268</v>
      </c>
      <c r="F413" s="36">
        <f ca="1">TODAY()-Table156[Order Invitation Received Date]</f>
        <v>126</v>
      </c>
      <c r="G413" s="34">
        <v>45268</v>
      </c>
      <c r="H413" s="36">
        <f ca="1">TODAY()-Table156[Order Placed Date]</f>
        <v>126</v>
      </c>
      <c r="I413" s="36"/>
      <c r="J413" s="36" t="s">
        <v>285</v>
      </c>
      <c r="K413" s="36" t="e">
        <f>Table156[[#This Row],[VIN Assigned Date]]-Table156[[#This Row],[Order Placed Date]]</f>
        <v>#VALUE!</v>
      </c>
      <c r="L413" s="36" t="s">
        <v>285</v>
      </c>
      <c r="M413" s="36" t="e">
        <f>Table156[[#This Row],[Delivered Date]]-Table156[[#This Row],[Order Placed Date]]</f>
        <v>#VALUE!</v>
      </c>
      <c r="N413" s="36"/>
      <c r="O413" s="32" t="s">
        <v>36</v>
      </c>
      <c r="P413" s="32" t="s">
        <v>124</v>
      </c>
      <c r="Q413" s="32" t="s">
        <v>869</v>
      </c>
      <c r="R413" s="32" t="s">
        <v>43</v>
      </c>
      <c r="S413" s="32" t="s">
        <v>25</v>
      </c>
      <c r="T413" s="32" t="s">
        <v>26</v>
      </c>
    </row>
    <row r="414" spans="1:20" x14ac:dyDescent="0.25">
      <c r="A414" s="49" t="s">
        <v>2467</v>
      </c>
      <c r="B414" s="32" t="s">
        <v>2201</v>
      </c>
      <c r="C414" s="33">
        <v>43792</v>
      </c>
      <c r="D414" s="37">
        <f ca="1">TODAY()-Table156[Reservation Placed Date]</f>
        <v>1602</v>
      </c>
      <c r="E414" s="34">
        <v>45309</v>
      </c>
      <c r="F414" s="36">
        <f ca="1">TODAY()-Table156[Order Invitation Received Date]</f>
        <v>85</v>
      </c>
      <c r="G414" s="34">
        <v>45309</v>
      </c>
      <c r="H414" s="36">
        <f ca="1">TODAY()-Table156[Order Placed Date]</f>
        <v>85</v>
      </c>
      <c r="I414" s="36"/>
      <c r="J414" s="36" t="s">
        <v>285</v>
      </c>
      <c r="K414" s="36" t="e">
        <f>Table156[[#This Row],[VIN Assigned Date]]-Table156[[#This Row],[Order Placed Date]]</f>
        <v>#VALUE!</v>
      </c>
      <c r="L414" s="36" t="s">
        <v>285</v>
      </c>
      <c r="M414" s="36" t="e">
        <f>Table156[[#This Row],[Delivered Date]]-Table156[[#This Row],[Order Placed Date]]</f>
        <v>#VALUE!</v>
      </c>
      <c r="N414" s="36"/>
      <c r="O414" s="32" t="s">
        <v>418</v>
      </c>
      <c r="P414" s="32" t="s">
        <v>3768</v>
      </c>
      <c r="Q414" s="32" t="s">
        <v>2904</v>
      </c>
      <c r="R414" s="32" t="s">
        <v>23</v>
      </c>
      <c r="S414" s="32" t="s">
        <v>25</v>
      </c>
      <c r="T414" s="32" t="s">
        <v>26</v>
      </c>
    </row>
    <row r="415" spans="1:20" ht="25.5" x14ac:dyDescent="0.25">
      <c r="A415" s="49" t="s">
        <v>1194</v>
      </c>
      <c r="B415" s="32" t="s">
        <v>95</v>
      </c>
      <c r="C415" s="33">
        <v>43790</v>
      </c>
      <c r="D415" s="37">
        <f ca="1">TODAY()-Table156[Reservation Placed Date]</f>
        <v>1604</v>
      </c>
      <c r="E415" s="34">
        <v>45286</v>
      </c>
      <c r="F415" s="36">
        <f ca="1">TODAY()-Table156[Order Invitation Received Date]</f>
        <v>108</v>
      </c>
      <c r="G415" s="34">
        <v>45286</v>
      </c>
      <c r="H415" s="36">
        <f ca="1">TODAY()-Table156[Order Placed Date]</f>
        <v>108</v>
      </c>
      <c r="I415" s="36"/>
      <c r="J415" s="36" t="s">
        <v>285</v>
      </c>
      <c r="K415" s="36" t="e">
        <f>Table156[[#This Row],[VIN Assigned Date]]-Table156[[#This Row],[Order Placed Date]]</f>
        <v>#VALUE!</v>
      </c>
      <c r="L415" s="36" t="s">
        <v>285</v>
      </c>
      <c r="M415" s="36" t="e">
        <f>Table156[[#This Row],[Delivered Date]]-Table156[[#This Row],[Order Placed Date]]</f>
        <v>#VALUE!</v>
      </c>
      <c r="N415" s="36"/>
      <c r="O415" s="32" t="s">
        <v>238</v>
      </c>
      <c r="P415" s="32" t="s">
        <v>239</v>
      </c>
      <c r="Q415" s="32" t="s">
        <v>1195</v>
      </c>
      <c r="R415" s="32" t="s">
        <v>43</v>
      </c>
      <c r="S415" s="32" t="s">
        <v>25</v>
      </c>
      <c r="T415" s="32" t="s">
        <v>26</v>
      </c>
    </row>
    <row r="416" spans="1:20" x14ac:dyDescent="0.25">
      <c r="A416" s="49" t="s">
        <v>3902</v>
      </c>
      <c r="B416" s="32" t="s">
        <v>2828</v>
      </c>
      <c r="C416" s="33">
        <v>43798</v>
      </c>
      <c r="D416" s="37">
        <f ca="1">TODAY()-Table156[Reservation Placed Date]</f>
        <v>1596</v>
      </c>
      <c r="E416" s="34">
        <v>45343</v>
      </c>
      <c r="F416" s="36">
        <f ca="1">TODAY()-Table156[Order Invitation Received Date]</f>
        <v>51</v>
      </c>
      <c r="G416" s="34">
        <v>45343</v>
      </c>
      <c r="H416" s="36">
        <f ca="1">TODAY()-Table156[Order Placed Date]</f>
        <v>51</v>
      </c>
      <c r="I416" s="36"/>
      <c r="J416" s="36" t="s">
        <v>285</v>
      </c>
      <c r="K416" s="36" t="e">
        <f>Table156[[#This Row],[VIN Assigned Date]]-Table156[[#This Row],[Order Placed Date]]</f>
        <v>#VALUE!</v>
      </c>
      <c r="L416" s="36" t="s">
        <v>285</v>
      </c>
      <c r="M416" s="36" t="e">
        <f>Table156[[#This Row],[Delivered Date]]-Table156[[#This Row],[Order Placed Date]]</f>
        <v>#VALUE!</v>
      </c>
      <c r="N416" s="36"/>
      <c r="O416" s="32" t="s">
        <v>620</v>
      </c>
      <c r="P416" s="32" t="s">
        <v>3903</v>
      </c>
      <c r="Q416" s="32" t="s">
        <v>3904</v>
      </c>
      <c r="R416" s="32" t="s">
        <v>23</v>
      </c>
      <c r="S416" s="32" t="s">
        <v>25</v>
      </c>
      <c r="T416" s="32" t="s">
        <v>26</v>
      </c>
    </row>
    <row r="417" spans="1:20" ht="38.25" x14ac:dyDescent="0.25">
      <c r="A417" s="49" t="s">
        <v>248</v>
      </c>
      <c r="B417" s="32" t="s">
        <v>64</v>
      </c>
      <c r="C417" s="33">
        <v>43791</v>
      </c>
      <c r="D417" s="37">
        <f ca="1">TODAY()-Table156[Reservation Placed Date]</f>
        <v>1603</v>
      </c>
      <c r="E417" s="34">
        <v>45268</v>
      </c>
      <c r="F417" s="36">
        <f ca="1">TODAY()-Table156[Order Invitation Received Date]</f>
        <v>126</v>
      </c>
      <c r="G417" s="34">
        <v>45269</v>
      </c>
      <c r="H417" s="36">
        <f ca="1">TODAY()-Table156[Order Placed Date]</f>
        <v>125</v>
      </c>
      <c r="I417" s="36"/>
      <c r="J417" s="36" t="s">
        <v>285</v>
      </c>
      <c r="K417" s="36" t="e">
        <f>Table156[[#This Row],[VIN Assigned Date]]-Table156[[#This Row],[Order Placed Date]]</f>
        <v>#VALUE!</v>
      </c>
      <c r="L417" s="36" t="s">
        <v>285</v>
      </c>
      <c r="M417" s="36" t="e">
        <f>Table156[[#This Row],[Delivered Date]]-Table156[[#This Row],[Order Placed Date]]</f>
        <v>#VALUE!</v>
      </c>
      <c r="N417" s="36"/>
      <c r="O417" s="32" t="s">
        <v>36</v>
      </c>
      <c r="P417" s="32" t="s">
        <v>249</v>
      </c>
      <c r="Q417" s="32" t="s">
        <v>250</v>
      </c>
      <c r="R417" s="32" t="s">
        <v>23</v>
      </c>
      <c r="S417" s="32" t="s">
        <v>25</v>
      </c>
      <c r="T417" s="32" t="s">
        <v>26</v>
      </c>
    </row>
    <row r="418" spans="1:20" x14ac:dyDescent="0.25">
      <c r="A418" s="49" t="s">
        <v>2521</v>
      </c>
      <c r="B418" s="32" t="s">
        <v>29</v>
      </c>
      <c r="C418" s="33">
        <v>43791</v>
      </c>
      <c r="D418" s="37">
        <f ca="1">TODAY()-Table156[Reservation Placed Date]</f>
        <v>1603</v>
      </c>
      <c r="E418" s="34">
        <v>45279</v>
      </c>
      <c r="F418" s="36">
        <f ca="1">TODAY()-Table156[Order Invitation Received Date]</f>
        <v>115</v>
      </c>
      <c r="G418" s="34">
        <v>45275</v>
      </c>
      <c r="H418" s="36">
        <f ca="1">TODAY()-Table156[Order Placed Date]</f>
        <v>119</v>
      </c>
      <c r="I418" s="36"/>
      <c r="J418" s="36" t="s">
        <v>285</v>
      </c>
      <c r="K418" s="36" t="e">
        <f>Table156[[#This Row],[VIN Assigned Date]]-Table156[[#This Row],[Order Placed Date]]</f>
        <v>#VALUE!</v>
      </c>
      <c r="L418" s="36" t="s">
        <v>285</v>
      </c>
      <c r="M418" s="36" t="e">
        <f>Table156[[#This Row],[Delivered Date]]-Table156[[#This Row],[Order Placed Date]]</f>
        <v>#VALUE!</v>
      </c>
      <c r="N418" s="36"/>
      <c r="O418" s="32" t="s">
        <v>134</v>
      </c>
      <c r="P418" s="32" t="s">
        <v>1395</v>
      </c>
      <c r="Q418" s="34">
        <v>45326</v>
      </c>
      <c r="R418" s="32" t="s">
        <v>23</v>
      </c>
      <c r="S418" s="32" t="s">
        <v>25</v>
      </c>
      <c r="T418" s="46" t="s">
        <v>20</v>
      </c>
    </row>
    <row r="419" spans="1:20" x14ac:dyDescent="0.25">
      <c r="A419" s="49" t="s">
        <v>2012</v>
      </c>
      <c r="B419" s="32" t="s">
        <v>106</v>
      </c>
      <c r="C419" s="33">
        <v>43790</v>
      </c>
      <c r="D419" s="37">
        <f ca="1">TODAY()-Table156[Reservation Placed Date]</f>
        <v>1604</v>
      </c>
      <c r="E419" s="34">
        <v>45300</v>
      </c>
      <c r="F419" s="36">
        <f ca="1">TODAY()-Table156[Order Invitation Received Date]</f>
        <v>94</v>
      </c>
      <c r="G419" s="34">
        <v>45300</v>
      </c>
      <c r="H419" s="36">
        <f ca="1">TODAY()-Table156[Order Placed Date]</f>
        <v>94</v>
      </c>
      <c r="I419" s="36"/>
      <c r="J419" s="36" t="s">
        <v>285</v>
      </c>
      <c r="K419" s="36" t="e">
        <f>Table156[[#This Row],[VIN Assigned Date]]-Table156[[#This Row],[Order Placed Date]]</f>
        <v>#VALUE!</v>
      </c>
      <c r="L419" s="36" t="s">
        <v>285</v>
      </c>
      <c r="M419" s="36" t="e">
        <f>Table156[[#This Row],[Delivered Date]]-Table156[[#This Row],[Order Placed Date]]</f>
        <v>#VALUE!</v>
      </c>
      <c r="N419" s="36"/>
      <c r="O419" s="32" t="s">
        <v>427</v>
      </c>
      <c r="P419" s="32" t="s">
        <v>1686</v>
      </c>
      <c r="Q419" s="32" t="s">
        <v>2013</v>
      </c>
      <c r="R419" s="32" t="s">
        <v>23</v>
      </c>
      <c r="S419" s="32" t="s">
        <v>25</v>
      </c>
      <c r="T419" s="32" t="s">
        <v>26</v>
      </c>
    </row>
    <row r="420" spans="1:20" ht="25.5" x14ac:dyDescent="0.25">
      <c r="A420" s="49" t="s">
        <v>1241</v>
      </c>
      <c r="B420" s="32" t="s">
        <v>95</v>
      </c>
      <c r="C420" s="33">
        <v>43790</v>
      </c>
      <c r="D420" s="37">
        <f ca="1">TODAY()-Table156[Reservation Placed Date]</f>
        <v>1604</v>
      </c>
      <c r="E420" s="34">
        <v>45286</v>
      </c>
      <c r="F420" s="36">
        <f ca="1">TODAY()-Table156[Order Invitation Received Date]</f>
        <v>108</v>
      </c>
      <c r="G420" s="34">
        <v>45286</v>
      </c>
      <c r="H420" s="36">
        <f ca="1">TODAY()-Table156[Order Placed Date]</f>
        <v>108</v>
      </c>
      <c r="I420" s="36"/>
      <c r="J420" s="36" t="s">
        <v>285</v>
      </c>
      <c r="K420" s="36" t="e">
        <f>Table156[[#This Row],[VIN Assigned Date]]-Table156[[#This Row],[Order Placed Date]]</f>
        <v>#VALUE!</v>
      </c>
      <c r="L420" s="36" t="s">
        <v>285</v>
      </c>
      <c r="M420" s="36" t="e">
        <f>Table156[[#This Row],[Delivered Date]]-Table156[[#This Row],[Order Placed Date]]</f>
        <v>#VALUE!</v>
      </c>
      <c r="N420" s="36"/>
      <c r="O420" s="32" t="s">
        <v>410</v>
      </c>
      <c r="P420" s="32" t="s">
        <v>1242</v>
      </c>
      <c r="Q420" s="32" t="s">
        <v>1243</v>
      </c>
      <c r="R420" s="32" t="s">
        <v>43</v>
      </c>
      <c r="S420" s="32" t="s">
        <v>25</v>
      </c>
      <c r="T420" s="32" t="s">
        <v>26</v>
      </c>
    </row>
    <row r="421" spans="1:20" x14ac:dyDescent="0.25">
      <c r="A421" s="49" t="s">
        <v>264</v>
      </c>
      <c r="B421" s="32" t="s">
        <v>69</v>
      </c>
      <c r="C421" s="33">
        <v>43791</v>
      </c>
      <c r="D421" s="37">
        <f ca="1">TODAY()-Table156[Reservation Placed Date]</f>
        <v>1603</v>
      </c>
      <c r="E421" s="34">
        <v>45268</v>
      </c>
      <c r="F421" s="36">
        <f ca="1">TODAY()-Table156[Order Invitation Received Date]</f>
        <v>126</v>
      </c>
      <c r="G421" s="34">
        <v>45268</v>
      </c>
      <c r="H421" s="36">
        <f ca="1">TODAY()-Table156[Order Placed Date]</f>
        <v>126</v>
      </c>
      <c r="I421" s="36"/>
      <c r="J421" s="36" t="s">
        <v>285</v>
      </c>
      <c r="K421" s="36" t="e">
        <f>Table156[[#This Row],[VIN Assigned Date]]-Table156[[#This Row],[Order Placed Date]]</f>
        <v>#VALUE!</v>
      </c>
      <c r="L421" s="36" t="s">
        <v>285</v>
      </c>
      <c r="M421" s="36" t="e">
        <f>Table156[[#This Row],[Delivered Date]]-Table156[[#This Row],[Order Placed Date]]</f>
        <v>#VALUE!</v>
      </c>
      <c r="N421" s="36"/>
      <c r="O421" s="32" t="s">
        <v>36</v>
      </c>
      <c r="P421" s="32" t="s">
        <v>81</v>
      </c>
      <c r="Q421" s="32" t="s">
        <v>265</v>
      </c>
      <c r="R421" s="32" t="s">
        <v>23</v>
      </c>
      <c r="S421" s="32" t="s">
        <v>25</v>
      </c>
      <c r="T421" s="32" t="s">
        <v>26</v>
      </c>
    </row>
    <row r="422" spans="1:20" x14ac:dyDescent="0.25">
      <c r="A422" s="49" t="s">
        <v>721</v>
      </c>
      <c r="B422" s="32" t="s">
        <v>19</v>
      </c>
      <c r="C422" s="33">
        <v>43790</v>
      </c>
      <c r="D422" s="37">
        <f ca="1">TODAY()-Table156[Reservation Placed Date]</f>
        <v>1604</v>
      </c>
      <c r="E422" s="34">
        <v>45280</v>
      </c>
      <c r="F422" s="36">
        <f ca="1">TODAY()-Table156[Order Invitation Received Date]</f>
        <v>114</v>
      </c>
      <c r="G422" s="34">
        <v>45280</v>
      </c>
      <c r="H422" s="36">
        <f ca="1">TODAY()-Table156[Order Placed Date]</f>
        <v>114</v>
      </c>
      <c r="I422" s="36"/>
      <c r="J422" s="36" t="s">
        <v>285</v>
      </c>
      <c r="K422" s="36" t="e">
        <f>Table156[[#This Row],[VIN Assigned Date]]-Table156[[#This Row],[Order Placed Date]]</f>
        <v>#VALUE!</v>
      </c>
      <c r="L422" s="36" t="s">
        <v>285</v>
      </c>
      <c r="M422" s="36" t="e">
        <f>Table156[[#This Row],[Delivered Date]]-Table156[[#This Row],[Order Placed Date]]</f>
        <v>#VALUE!</v>
      </c>
      <c r="N422" s="36"/>
      <c r="O422" s="32" t="s">
        <v>588</v>
      </c>
      <c r="P422" s="32" t="s">
        <v>588</v>
      </c>
      <c r="Q422" s="32" t="s">
        <v>480</v>
      </c>
      <c r="R422" s="32" t="s">
        <v>23</v>
      </c>
      <c r="S422" s="32" t="s">
        <v>25</v>
      </c>
      <c r="T422" s="32" t="s">
        <v>26</v>
      </c>
    </row>
    <row r="423" spans="1:20" x14ac:dyDescent="0.25">
      <c r="A423" s="49" t="s">
        <v>870</v>
      </c>
      <c r="B423" s="32" t="s">
        <v>64</v>
      </c>
      <c r="C423" s="33">
        <v>43790</v>
      </c>
      <c r="D423" s="37">
        <f ca="1">TODAY()-Table156[Reservation Placed Date]</f>
        <v>1604</v>
      </c>
      <c r="E423" s="34">
        <v>45281</v>
      </c>
      <c r="F423" s="36">
        <f ca="1">TODAY()-Table156[Order Invitation Received Date]</f>
        <v>113</v>
      </c>
      <c r="G423" s="34">
        <v>45281</v>
      </c>
      <c r="H423" s="36">
        <f ca="1">TODAY()-Table156[Order Placed Date]</f>
        <v>113</v>
      </c>
      <c r="I423" s="36"/>
      <c r="J423" s="36" t="s">
        <v>285</v>
      </c>
      <c r="K423" s="36" t="e">
        <f>Table156[[#This Row],[VIN Assigned Date]]-Table156[[#This Row],[Order Placed Date]]</f>
        <v>#VALUE!</v>
      </c>
      <c r="L423" s="36" t="s">
        <v>285</v>
      </c>
      <c r="M423" s="36" t="e">
        <f>Table156[[#This Row],[Delivered Date]]-Table156[[#This Row],[Order Placed Date]]</f>
        <v>#VALUE!</v>
      </c>
      <c r="N423" s="36"/>
      <c r="O423" s="32" t="s">
        <v>436</v>
      </c>
      <c r="P423" s="32" t="s">
        <v>160</v>
      </c>
      <c r="Q423" s="32" t="s">
        <v>513</v>
      </c>
      <c r="R423" s="32" t="s">
        <v>23</v>
      </c>
      <c r="S423" s="32" t="s">
        <v>25</v>
      </c>
      <c r="T423" s="32" t="s">
        <v>26</v>
      </c>
    </row>
    <row r="424" spans="1:20" x14ac:dyDescent="0.25">
      <c r="A424" s="49" t="s">
        <v>2398</v>
      </c>
      <c r="B424" s="32" t="s">
        <v>1269</v>
      </c>
      <c r="C424" s="33">
        <v>43791</v>
      </c>
      <c r="D424" s="37">
        <f ca="1">TODAY()-Table156[Reservation Placed Date]</f>
        <v>1603</v>
      </c>
      <c r="E424" s="34">
        <v>45308</v>
      </c>
      <c r="F424" s="36">
        <f ca="1">TODAY()-Table156[Order Invitation Received Date]</f>
        <v>86</v>
      </c>
      <c r="G424" s="34">
        <v>45309</v>
      </c>
      <c r="H424" s="36">
        <f ca="1">TODAY()-Table156[Order Placed Date]</f>
        <v>85</v>
      </c>
      <c r="I424" s="36"/>
      <c r="J424" s="36" t="s">
        <v>285</v>
      </c>
      <c r="K424" s="36" t="e">
        <f>Table156[[#This Row],[VIN Assigned Date]]-Table156[[#This Row],[Order Placed Date]]</f>
        <v>#VALUE!</v>
      </c>
      <c r="L424" s="36" t="s">
        <v>285</v>
      </c>
      <c r="M424" s="36" t="e">
        <f>Table156[[#This Row],[Delivered Date]]-Table156[[#This Row],[Order Placed Date]]</f>
        <v>#VALUE!</v>
      </c>
      <c r="N424" s="36"/>
      <c r="O424" s="32" t="s">
        <v>399</v>
      </c>
      <c r="P424" s="32" t="s">
        <v>773</v>
      </c>
      <c r="Q424" s="32" t="s">
        <v>730</v>
      </c>
      <c r="R424" s="32" t="s">
        <v>23</v>
      </c>
      <c r="S424" s="32" t="s">
        <v>25</v>
      </c>
      <c r="T424" s="32" t="s">
        <v>26</v>
      </c>
    </row>
    <row r="425" spans="1:20" ht="25.5" x14ac:dyDescent="0.25">
      <c r="A425" s="49" t="s">
        <v>2391</v>
      </c>
      <c r="B425" s="32" t="s">
        <v>1327</v>
      </c>
      <c r="C425" s="33">
        <v>43790</v>
      </c>
      <c r="D425" s="37">
        <f ca="1">TODAY()-Table156[Reservation Placed Date]</f>
        <v>1604</v>
      </c>
      <c r="E425" s="34">
        <v>45314</v>
      </c>
      <c r="F425" s="36">
        <f ca="1">TODAY()-Table156[Order Invitation Received Date]</f>
        <v>80</v>
      </c>
      <c r="G425" s="34">
        <v>45314</v>
      </c>
      <c r="H425" s="36">
        <f ca="1">TODAY()-Table156[Order Placed Date]</f>
        <v>80</v>
      </c>
      <c r="I425" s="36"/>
      <c r="J425" s="36" t="s">
        <v>285</v>
      </c>
      <c r="K425" s="36" t="e">
        <f>Table156[[#This Row],[VIN Assigned Date]]-Table156[[#This Row],[Order Placed Date]]</f>
        <v>#VALUE!</v>
      </c>
      <c r="L425" s="36" t="s">
        <v>285</v>
      </c>
      <c r="M425" s="36" t="e">
        <f>Table156[[#This Row],[Delivered Date]]-Table156[[#This Row],[Order Placed Date]]</f>
        <v>#VALUE!</v>
      </c>
      <c r="N425" s="36"/>
      <c r="O425" s="32" t="s">
        <v>36</v>
      </c>
      <c r="P425" s="32" t="s">
        <v>25</v>
      </c>
      <c r="Q425" s="32" t="s">
        <v>44</v>
      </c>
      <c r="R425" s="32" t="s">
        <v>43</v>
      </c>
      <c r="S425" s="32" t="s">
        <v>25</v>
      </c>
      <c r="T425" s="32" t="s">
        <v>26</v>
      </c>
    </row>
    <row r="426" spans="1:20" x14ac:dyDescent="0.25">
      <c r="A426" s="68" t="s">
        <v>3723</v>
      </c>
      <c r="B426" s="70" t="s">
        <v>3472</v>
      </c>
      <c r="C426" s="71">
        <v>43790</v>
      </c>
      <c r="D426" s="75">
        <f ca="1">TODAY()-Table156[Reservation Placed Date]</f>
        <v>1604</v>
      </c>
      <c r="E426" s="69" t="s">
        <v>127</v>
      </c>
      <c r="F426" s="74" t="e">
        <f ca="1">TODAY()-Table156[Order Invitation Received Date]</f>
        <v>#VALUE!</v>
      </c>
      <c r="G426" s="73">
        <v>45281</v>
      </c>
      <c r="H426" s="74">
        <f ca="1">TODAY()-Table156[Order Placed Date]</f>
        <v>113</v>
      </c>
      <c r="I426" s="62" t="s">
        <v>3694</v>
      </c>
      <c r="J426" s="63">
        <v>45350</v>
      </c>
      <c r="K426" s="76">
        <f>Table156[[#This Row],[VIN Assigned Date]]-Table156[[#This Row],[Order Placed Date]]</f>
        <v>69</v>
      </c>
      <c r="L426" s="63">
        <v>45364</v>
      </c>
      <c r="M426" s="74">
        <f>Table156[[#This Row],[Delivered Date]]-Table156[[#This Row],[Order Placed Date]]</f>
        <v>83</v>
      </c>
      <c r="N426" s="74"/>
      <c r="O426" s="70" t="s">
        <v>36</v>
      </c>
      <c r="P426" s="70" t="s">
        <v>177</v>
      </c>
      <c r="Q426" s="67" t="s">
        <v>32</v>
      </c>
      <c r="R426" s="70" t="s">
        <v>23</v>
      </c>
      <c r="S426" s="70" t="s">
        <v>25</v>
      </c>
      <c r="T426" s="70" t="s">
        <v>26</v>
      </c>
    </row>
    <row r="427" spans="1:20" x14ac:dyDescent="0.25">
      <c r="A427" s="49" t="s">
        <v>475</v>
      </c>
      <c r="B427" s="32" t="s">
        <v>19</v>
      </c>
      <c r="C427" s="33">
        <v>43790</v>
      </c>
      <c r="D427" s="37">
        <f ca="1">TODAY()-Table156[Reservation Placed Date]</f>
        <v>1604</v>
      </c>
      <c r="E427" s="34">
        <v>45275</v>
      </c>
      <c r="F427" s="36">
        <f ca="1">TODAY()-Table156[Order Invitation Received Date]</f>
        <v>119</v>
      </c>
      <c r="G427" s="34">
        <v>45276</v>
      </c>
      <c r="H427" s="36">
        <f ca="1">TODAY()-Table156[Order Placed Date]</f>
        <v>118</v>
      </c>
      <c r="I427" s="36"/>
      <c r="J427" s="36" t="s">
        <v>285</v>
      </c>
      <c r="K427" s="36" t="e">
        <f>Table156[[#This Row],[VIN Assigned Date]]-Table156[[#This Row],[Order Placed Date]]</f>
        <v>#VALUE!</v>
      </c>
      <c r="L427" s="36" t="s">
        <v>285</v>
      </c>
      <c r="M427" s="36" t="e">
        <f>Table156[[#This Row],[Delivered Date]]-Table156[[#This Row],[Order Placed Date]]</f>
        <v>#VALUE!</v>
      </c>
      <c r="N427" s="36"/>
      <c r="O427" s="32" t="s">
        <v>253</v>
      </c>
      <c r="P427" s="32" t="s">
        <v>476</v>
      </c>
      <c r="Q427" s="32" t="s">
        <v>477</v>
      </c>
      <c r="R427" s="32" t="s">
        <v>23</v>
      </c>
      <c r="S427" s="32" t="s">
        <v>25</v>
      </c>
      <c r="T427" s="32" t="s">
        <v>26</v>
      </c>
    </row>
    <row r="428" spans="1:20" x14ac:dyDescent="0.25">
      <c r="A428" s="68" t="s">
        <v>475</v>
      </c>
      <c r="B428" s="70" t="s">
        <v>3472</v>
      </c>
      <c r="C428" s="71">
        <v>43790</v>
      </c>
      <c r="D428" s="75">
        <f ca="1">TODAY()-Table156[Reservation Placed Date]</f>
        <v>1604</v>
      </c>
      <c r="E428" s="69" t="s">
        <v>127</v>
      </c>
      <c r="F428" s="74" t="e">
        <f ca="1">TODAY()-Table156[Order Invitation Received Date]</f>
        <v>#VALUE!</v>
      </c>
      <c r="G428" s="73">
        <v>45276</v>
      </c>
      <c r="H428" s="74">
        <f ca="1">TODAY()-Table156[Order Placed Date]</f>
        <v>118</v>
      </c>
      <c r="I428" s="62" t="s">
        <v>3648</v>
      </c>
      <c r="J428" s="69" t="s">
        <v>127</v>
      </c>
      <c r="K428" s="69" t="e">
        <f>Table156[[#This Row],[VIN Assigned Date]]-Table156[[#This Row],[Order Placed Date]]</f>
        <v>#VALUE!</v>
      </c>
      <c r="L428" s="63">
        <v>45350</v>
      </c>
      <c r="M428" s="74">
        <f>Table156[[#This Row],[Delivered Date]]-Table156[[#This Row],[Order Placed Date]]</f>
        <v>74</v>
      </c>
      <c r="N428" s="74"/>
      <c r="O428" s="70" t="s">
        <v>253</v>
      </c>
      <c r="P428" s="70" t="s">
        <v>867</v>
      </c>
      <c r="Q428" s="67" t="s">
        <v>32</v>
      </c>
      <c r="R428" s="70" t="s">
        <v>23</v>
      </c>
      <c r="S428" s="70" t="s">
        <v>25</v>
      </c>
      <c r="T428" s="70" t="s">
        <v>26</v>
      </c>
    </row>
    <row r="429" spans="1:20" x14ac:dyDescent="0.25">
      <c r="A429" s="49" t="s">
        <v>1655</v>
      </c>
      <c r="B429" s="32" t="s">
        <v>95</v>
      </c>
      <c r="C429" s="33">
        <v>43790</v>
      </c>
      <c r="D429" s="37">
        <f ca="1">TODAY()-Table156[Reservation Placed Date]</f>
        <v>1604</v>
      </c>
      <c r="E429" s="34">
        <v>45286</v>
      </c>
      <c r="F429" s="36">
        <f ca="1">TODAY()-Table156[Order Invitation Received Date]</f>
        <v>108</v>
      </c>
      <c r="G429" s="34">
        <v>45288</v>
      </c>
      <c r="H429" s="36">
        <f ca="1">TODAY()-Table156[Order Placed Date]</f>
        <v>106</v>
      </c>
      <c r="I429" s="36"/>
      <c r="J429" s="36" t="s">
        <v>285</v>
      </c>
      <c r="K429" s="36" t="e">
        <f>Table156[[#This Row],[VIN Assigned Date]]-Table156[[#This Row],[Order Placed Date]]</f>
        <v>#VALUE!</v>
      </c>
      <c r="L429" s="36" t="s">
        <v>285</v>
      </c>
      <c r="M429" s="36" t="e">
        <f>Table156[[#This Row],[Delivered Date]]-Table156[[#This Row],[Order Placed Date]]</f>
        <v>#VALUE!</v>
      </c>
      <c r="N429" s="36"/>
      <c r="O429" s="32" t="s">
        <v>410</v>
      </c>
      <c r="P429" s="32" t="s">
        <v>1656</v>
      </c>
      <c r="Q429" s="32" t="s">
        <v>477</v>
      </c>
      <c r="R429" s="32" t="s">
        <v>23</v>
      </c>
      <c r="S429" s="32" t="s">
        <v>25</v>
      </c>
      <c r="T429" s="32" t="s">
        <v>26</v>
      </c>
    </row>
    <row r="430" spans="1:20" ht="25.5" x14ac:dyDescent="0.25">
      <c r="A430" s="49" t="s">
        <v>1038</v>
      </c>
      <c r="B430" s="32" t="s">
        <v>59</v>
      </c>
      <c r="C430" s="33">
        <v>43791</v>
      </c>
      <c r="D430" s="37">
        <f ca="1">TODAY()-Table156[Reservation Placed Date]</f>
        <v>1603</v>
      </c>
      <c r="E430" s="34">
        <v>45281</v>
      </c>
      <c r="F430" s="36">
        <f ca="1">TODAY()-Table156[Order Invitation Received Date]</f>
        <v>113</v>
      </c>
      <c r="G430" s="34">
        <v>45285</v>
      </c>
      <c r="H430" s="36">
        <f ca="1">TODAY()-Table156[Order Placed Date]</f>
        <v>109</v>
      </c>
      <c r="I430" s="36"/>
      <c r="J430" s="36" t="s">
        <v>285</v>
      </c>
      <c r="K430" s="36" t="e">
        <f>Table156[[#This Row],[VIN Assigned Date]]-Table156[[#This Row],[Order Placed Date]]</f>
        <v>#VALUE!</v>
      </c>
      <c r="L430" s="36" t="s">
        <v>285</v>
      </c>
      <c r="M430" s="36" t="e">
        <f>Table156[[#This Row],[Delivered Date]]-Table156[[#This Row],[Order Placed Date]]</f>
        <v>#VALUE!</v>
      </c>
      <c r="N430" s="36"/>
      <c r="O430" s="32" t="s">
        <v>486</v>
      </c>
      <c r="P430" s="32" t="s">
        <v>1012</v>
      </c>
      <c r="Q430" s="32" t="s">
        <v>446</v>
      </c>
      <c r="R430" s="32" t="s">
        <v>43</v>
      </c>
      <c r="S430" s="32" t="s">
        <v>25</v>
      </c>
      <c r="T430" s="32" t="s">
        <v>26</v>
      </c>
    </row>
    <row r="431" spans="1:20" x14ac:dyDescent="0.25">
      <c r="A431" s="49" t="s">
        <v>1637</v>
      </c>
      <c r="B431" s="32" t="s">
        <v>69</v>
      </c>
      <c r="C431" s="33">
        <v>43791</v>
      </c>
      <c r="D431" s="37">
        <f ca="1">TODAY()-Table156[Reservation Placed Date]</f>
        <v>1603</v>
      </c>
      <c r="E431" s="34">
        <v>45288</v>
      </c>
      <c r="F431" s="36">
        <f ca="1">TODAY()-Table156[Order Invitation Received Date]</f>
        <v>106</v>
      </c>
      <c r="G431" s="34">
        <v>45291</v>
      </c>
      <c r="H431" s="36">
        <f ca="1">TODAY()-Table156[Order Placed Date]</f>
        <v>103</v>
      </c>
      <c r="I431" s="36"/>
      <c r="J431" s="36" t="s">
        <v>285</v>
      </c>
      <c r="K431" s="36" t="e">
        <f>Table156[[#This Row],[VIN Assigned Date]]-Table156[[#This Row],[Order Placed Date]]</f>
        <v>#VALUE!</v>
      </c>
      <c r="L431" s="36" t="s">
        <v>285</v>
      </c>
      <c r="M431" s="36" t="e">
        <f>Table156[[#This Row],[Delivered Date]]-Table156[[#This Row],[Order Placed Date]]</f>
        <v>#VALUE!</v>
      </c>
      <c r="N431" s="36"/>
      <c r="O431" s="32" t="s">
        <v>30</v>
      </c>
      <c r="P431" s="32" t="s">
        <v>61</v>
      </c>
      <c r="Q431" s="32" t="s">
        <v>61</v>
      </c>
      <c r="R431" s="32" t="s">
        <v>23</v>
      </c>
      <c r="S431" s="32" t="s">
        <v>25</v>
      </c>
      <c r="T431" s="32" t="s">
        <v>26</v>
      </c>
    </row>
    <row r="432" spans="1:20" x14ac:dyDescent="0.25">
      <c r="A432" s="68" t="s">
        <v>1637</v>
      </c>
      <c r="B432" s="70" t="s">
        <v>3458</v>
      </c>
      <c r="C432" s="71">
        <v>43791</v>
      </c>
      <c r="D432" s="75">
        <f ca="1">TODAY()-Table156[Reservation Placed Date]</f>
        <v>1603</v>
      </c>
      <c r="E432" s="69" t="s">
        <v>127</v>
      </c>
      <c r="F432" s="74" t="e">
        <f ca="1">TODAY()-Table156[Order Invitation Received Date]</f>
        <v>#VALUE!</v>
      </c>
      <c r="G432" s="73">
        <v>45291</v>
      </c>
      <c r="H432" s="74">
        <f ca="1">TODAY()-Table156[Order Placed Date]</f>
        <v>103</v>
      </c>
      <c r="I432" s="62" t="s">
        <v>3761</v>
      </c>
      <c r="J432" s="63">
        <v>45364</v>
      </c>
      <c r="K432" s="76">
        <f>Table156[[#This Row],[VIN Assigned Date]]-Table156[[#This Row],[Order Placed Date]]</f>
        <v>73</v>
      </c>
      <c r="L432" s="63">
        <v>45373</v>
      </c>
      <c r="M432" s="74">
        <f>Table156[[#This Row],[Delivered Date]]-Table156[[#This Row],[Order Placed Date]]</f>
        <v>82</v>
      </c>
      <c r="N432" s="74"/>
      <c r="O432" s="70" t="s">
        <v>30</v>
      </c>
      <c r="P432" s="70" t="s">
        <v>3601</v>
      </c>
      <c r="Q432" s="67" t="s">
        <v>32</v>
      </c>
      <c r="R432" s="70" t="s">
        <v>23</v>
      </c>
      <c r="S432" s="70" t="s">
        <v>25</v>
      </c>
      <c r="T432" s="70" t="s">
        <v>26</v>
      </c>
    </row>
    <row r="433" spans="1:20" x14ac:dyDescent="0.25">
      <c r="A433" s="68" t="s">
        <v>4125</v>
      </c>
      <c r="B433" s="70" t="s">
        <v>3458</v>
      </c>
      <c r="C433" s="71">
        <v>43791</v>
      </c>
      <c r="D433" s="75">
        <f ca="1">TODAY()-Table156[Reservation Placed Date]</f>
        <v>1603</v>
      </c>
      <c r="E433" s="69" t="s">
        <v>127</v>
      </c>
      <c r="F433" s="74" t="e">
        <f ca="1">TODAY()-Table156[Order Invitation Received Date]</f>
        <v>#VALUE!</v>
      </c>
      <c r="G433" s="73">
        <v>45654</v>
      </c>
      <c r="H433" s="74">
        <f ca="1">TODAY()-Table156[Order Placed Date]</f>
        <v>-260</v>
      </c>
      <c r="I433" s="62" t="s">
        <v>4126</v>
      </c>
      <c r="J433" s="63">
        <v>45363</v>
      </c>
      <c r="K433" s="76">
        <f>Table156[[#This Row],[VIN Assigned Date]]-Table156[[#This Row],[Order Placed Date]]</f>
        <v>-291</v>
      </c>
      <c r="L433" s="63">
        <v>45374</v>
      </c>
      <c r="M433" s="74">
        <f>Table156[[#This Row],[Delivered Date]]-Table156[[#This Row],[Order Placed Date]]</f>
        <v>-280</v>
      </c>
      <c r="N433" s="74"/>
      <c r="O433" s="70" t="s">
        <v>30</v>
      </c>
      <c r="P433" s="70"/>
      <c r="Q433" s="67" t="s">
        <v>32</v>
      </c>
      <c r="R433" s="70" t="s">
        <v>23</v>
      </c>
      <c r="S433" s="70" t="s">
        <v>25</v>
      </c>
      <c r="T433" s="70" t="s">
        <v>26</v>
      </c>
    </row>
    <row r="434" spans="1:20" x14ac:dyDescent="0.25">
      <c r="A434" s="49" t="s">
        <v>3262</v>
      </c>
      <c r="B434" s="32" t="s">
        <v>3263</v>
      </c>
      <c r="C434" s="33">
        <v>43788</v>
      </c>
      <c r="D434" s="37">
        <f ca="1">TODAY()-Table156[Reservation Placed Date]</f>
        <v>1606</v>
      </c>
      <c r="E434" s="34">
        <v>45282</v>
      </c>
      <c r="F434" s="36">
        <f ca="1">TODAY()-Table156[Order Invitation Received Date]</f>
        <v>112</v>
      </c>
      <c r="G434" s="34">
        <v>45282</v>
      </c>
      <c r="H434" s="36">
        <f ca="1">TODAY()-Table156[Order Placed Date]</f>
        <v>112</v>
      </c>
      <c r="I434" s="36"/>
      <c r="J434" s="36" t="s">
        <v>285</v>
      </c>
      <c r="K434" s="36" t="e">
        <f>Table156[[#This Row],[VIN Assigned Date]]-Table156[[#This Row],[Order Placed Date]]</f>
        <v>#VALUE!</v>
      </c>
      <c r="L434" s="36" t="s">
        <v>285</v>
      </c>
      <c r="M434" s="36" t="e">
        <f>Table156[[#This Row],[Delivered Date]]-Table156[[#This Row],[Order Placed Date]]</f>
        <v>#VALUE!</v>
      </c>
      <c r="N434" s="36"/>
      <c r="O434" s="32" t="s">
        <v>593</v>
      </c>
      <c r="P434" s="32" t="s">
        <v>2110</v>
      </c>
      <c r="Q434" s="32" t="s">
        <v>480</v>
      </c>
      <c r="R434" s="32" t="s">
        <v>23</v>
      </c>
      <c r="S434" s="32" t="s">
        <v>25</v>
      </c>
      <c r="T434" s="32" t="s">
        <v>26</v>
      </c>
    </row>
    <row r="435" spans="1:20" x14ac:dyDescent="0.25">
      <c r="A435" s="49" t="s">
        <v>1491</v>
      </c>
      <c r="B435" s="32" t="s">
        <v>46</v>
      </c>
      <c r="C435" s="33">
        <v>43791</v>
      </c>
      <c r="D435" s="37">
        <f ca="1">TODAY()-Table156[Reservation Placed Date]</f>
        <v>1603</v>
      </c>
      <c r="E435" s="34">
        <v>45288</v>
      </c>
      <c r="F435" s="36">
        <f ca="1">TODAY()-Table156[Order Invitation Received Date]</f>
        <v>106</v>
      </c>
      <c r="G435" s="34">
        <v>45288</v>
      </c>
      <c r="H435" s="36">
        <f ca="1">TODAY()-Table156[Order Placed Date]</f>
        <v>106</v>
      </c>
      <c r="I435" s="36"/>
      <c r="J435" s="36" t="s">
        <v>285</v>
      </c>
      <c r="K435" s="36" t="e">
        <f>Table156[[#This Row],[VIN Assigned Date]]-Table156[[#This Row],[Order Placed Date]]</f>
        <v>#VALUE!</v>
      </c>
      <c r="L435" s="36" t="s">
        <v>285</v>
      </c>
      <c r="M435" s="36" t="e">
        <f>Table156[[#This Row],[Delivered Date]]-Table156[[#This Row],[Order Placed Date]]</f>
        <v>#VALUE!</v>
      </c>
      <c r="N435" s="36"/>
      <c r="O435" s="32" t="s">
        <v>634</v>
      </c>
      <c r="P435" s="32" t="s">
        <v>1492</v>
      </c>
      <c r="Q435" s="32" t="s">
        <v>606</v>
      </c>
      <c r="R435" s="32" t="s">
        <v>23</v>
      </c>
      <c r="S435" s="32" t="s">
        <v>25</v>
      </c>
      <c r="T435" s="32" t="s">
        <v>26</v>
      </c>
    </row>
    <row r="436" spans="1:20" ht="25.5" x14ac:dyDescent="0.25">
      <c r="A436" s="49" t="s">
        <v>1357</v>
      </c>
      <c r="B436" s="32" t="s">
        <v>59</v>
      </c>
      <c r="C436" s="33">
        <v>43790</v>
      </c>
      <c r="D436" s="37">
        <f ca="1">TODAY()-Table156[Reservation Placed Date]</f>
        <v>1604</v>
      </c>
      <c r="E436" s="34">
        <v>45281</v>
      </c>
      <c r="F436" s="36">
        <f ca="1">TODAY()-Table156[Order Invitation Received Date]</f>
        <v>113</v>
      </c>
      <c r="G436" s="34">
        <v>45282</v>
      </c>
      <c r="H436" s="36">
        <f ca="1">TODAY()-Table156[Order Placed Date]</f>
        <v>112</v>
      </c>
      <c r="I436" s="36"/>
      <c r="J436" s="36" t="s">
        <v>285</v>
      </c>
      <c r="K436" s="36" t="e">
        <f>Table156[[#This Row],[VIN Assigned Date]]-Table156[[#This Row],[Order Placed Date]]</f>
        <v>#VALUE!</v>
      </c>
      <c r="L436" s="36" t="s">
        <v>285</v>
      </c>
      <c r="M436" s="36" t="e">
        <f>Table156[[#This Row],[Delivered Date]]-Table156[[#This Row],[Order Placed Date]]</f>
        <v>#VALUE!</v>
      </c>
      <c r="N436" s="36"/>
      <c r="O436" s="32" t="s">
        <v>427</v>
      </c>
      <c r="P436" s="32" t="s">
        <v>788</v>
      </c>
      <c r="Q436" s="32" t="s">
        <v>1358</v>
      </c>
      <c r="R436" s="32" t="s">
        <v>43</v>
      </c>
      <c r="S436" s="32" t="s">
        <v>25</v>
      </c>
      <c r="T436" s="32" t="s">
        <v>26</v>
      </c>
    </row>
    <row r="437" spans="1:20" x14ac:dyDescent="0.25">
      <c r="A437" s="49" t="s">
        <v>2805</v>
      </c>
      <c r="B437" s="32" t="s">
        <v>19</v>
      </c>
      <c r="C437" s="33">
        <v>43790</v>
      </c>
      <c r="D437" s="37">
        <f ca="1">TODAY()-Table156[Reservation Placed Date]</f>
        <v>1604</v>
      </c>
      <c r="E437" s="34">
        <v>45323</v>
      </c>
      <c r="F437" s="36">
        <f ca="1">TODAY()-Table156[Order Invitation Received Date]</f>
        <v>71</v>
      </c>
      <c r="G437" s="34">
        <v>45323</v>
      </c>
      <c r="H437" s="36">
        <f ca="1">TODAY()-Table156[Order Placed Date]</f>
        <v>71</v>
      </c>
      <c r="I437" s="36"/>
      <c r="J437" s="36" t="s">
        <v>285</v>
      </c>
      <c r="K437" s="36" t="e">
        <f>Table156[[#This Row],[VIN Assigned Date]]-Table156[[#This Row],[Order Placed Date]]</f>
        <v>#VALUE!</v>
      </c>
      <c r="L437" s="36" t="s">
        <v>285</v>
      </c>
      <c r="M437" s="36" t="e">
        <f>Table156[[#This Row],[Delivered Date]]-Table156[[#This Row],[Order Placed Date]]</f>
        <v>#VALUE!</v>
      </c>
      <c r="N437" s="36"/>
      <c r="O437" s="32" t="s">
        <v>134</v>
      </c>
      <c r="P437" s="32" t="s">
        <v>376</v>
      </c>
      <c r="Q437" s="32" t="s">
        <v>1903</v>
      </c>
      <c r="R437" s="32" t="s">
        <v>23</v>
      </c>
      <c r="S437" s="32" t="s">
        <v>25</v>
      </c>
      <c r="T437" s="32" t="s">
        <v>26</v>
      </c>
    </row>
    <row r="438" spans="1:20" x14ac:dyDescent="0.25">
      <c r="A438" s="49" t="s">
        <v>2151</v>
      </c>
      <c r="B438" s="32" t="s">
        <v>35</v>
      </c>
      <c r="C438" s="33">
        <v>43797</v>
      </c>
      <c r="D438" s="37">
        <f ca="1">TODAY()-Table156[Reservation Placed Date]</f>
        <v>1597</v>
      </c>
      <c r="E438" s="34">
        <v>45300</v>
      </c>
      <c r="F438" s="36">
        <f ca="1">TODAY()-Table156[Order Invitation Received Date]</f>
        <v>94</v>
      </c>
      <c r="G438" s="34">
        <v>41649</v>
      </c>
      <c r="H438" s="36">
        <f ca="1">TODAY()-Table156[Order Placed Date]</f>
        <v>3745</v>
      </c>
      <c r="I438" s="36"/>
      <c r="J438" s="36" t="s">
        <v>285</v>
      </c>
      <c r="K438" s="36" t="e">
        <f>Table156[[#This Row],[VIN Assigned Date]]-Table156[[#This Row],[Order Placed Date]]</f>
        <v>#VALUE!</v>
      </c>
      <c r="L438" s="36" t="s">
        <v>285</v>
      </c>
      <c r="M438" s="36" t="e">
        <f>Table156[[#This Row],[Delivered Date]]-Table156[[#This Row],[Order Placed Date]]</f>
        <v>#VALUE!</v>
      </c>
      <c r="N438" s="36"/>
      <c r="O438" s="32" t="s">
        <v>1073</v>
      </c>
      <c r="P438" s="32" t="s">
        <v>2152</v>
      </c>
      <c r="Q438" s="32" t="s">
        <v>513</v>
      </c>
      <c r="R438" s="32" t="s">
        <v>23</v>
      </c>
      <c r="S438" s="32" t="s">
        <v>25</v>
      </c>
      <c r="T438" s="32" t="s">
        <v>26</v>
      </c>
    </row>
    <row r="439" spans="1:20" x14ac:dyDescent="0.25">
      <c r="A439" s="49" t="s">
        <v>2151</v>
      </c>
      <c r="B439" s="32" t="s">
        <v>1529</v>
      </c>
      <c r="C439" s="33">
        <v>43797</v>
      </c>
      <c r="D439" s="37">
        <f ca="1">TODAY()-Table156[Reservation Placed Date]</f>
        <v>1597</v>
      </c>
      <c r="E439" s="34">
        <v>45300</v>
      </c>
      <c r="F439" s="36">
        <f ca="1">TODAY()-Table156[Order Invitation Received Date]</f>
        <v>94</v>
      </c>
      <c r="G439" s="34">
        <v>45301</v>
      </c>
      <c r="H439" s="36">
        <f ca="1">TODAY()-Table156[Order Placed Date]</f>
        <v>93</v>
      </c>
      <c r="I439" s="36"/>
      <c r="J439" s="36" t="s">
        <v>285</v>
      </c>
      <c r="K439" s="36" t="e">
        <f>Table156[[#This Row],[VIN Assigned Date]]-Table156[[#This Row],[Order Placed Date]]</f>
        <v>#VALUE!</v>
      </c>
      <c r="L439" s="36" t="s">
        <v>285</v>
      </c>
      <c r="M439" s="36" t="e">
        <f>Table156[[#This Row],[Delivered Date]]-Table156[[#This Row],[Order Placed Date]]</f>
        <v>#VALUE!</v>
      </c>
      <c r="N439" s="36"/>
      <c r="O439" s="32" t="s">
        <v>1073</v>
      </c>
      <c r="P439" s="32" t="s">
        <v>1074</v>
      </c>
      <c r="Q439" s="32" t="s">
        <v>513</v>
      </c>
      <c r="R439" s="32" t="s">
        <v>23</v>
      </c>
      <c r="S439" s="32" t="s">
        <v>25</v>
      </c>
      <c r="T439" s="32" t="s">
        <v>26</v>
      </c>
    </row>
    <row r="440" spans="1:20" x14ac:dyDescent="0.25">
      <c r="A440" s="49" t="s">
        <v>3185</v>
      </c>
      <c r="B440" s="32" t="s">
        <v>1269</v>
      </c>
      <c r="C440" s="33">
        <v>43790</v>
      </c>
      <c r="D440" s="37">
        <f ca="1">TODAY()-Table156[Reservation Placed Date]</f>
        <v>1604</v>
      </c>
      <c r="E440" s="34">
        <v>45302</v>
      </c>
      <c r="F440" s="36">
        <f ca="1">TODAY()-Table156[Order Invitation Received Date]</f>
        <v>92</v>
      </c>
      <c r="G440" s="34">
        <v>45302</v>
      </c>
      <c r="H440" s="36">
        <f ca="1">TODAY()-Table156[Order Placed Date]</f>
        <v>92</v>
      </c>
      <c r="I440" s="36"/>
      <c r="J440" s="36" t="s">
        <v>285</v>
      </c>
      <c r="K440" s="36" t="e">
        <f>Table156[[#This Row],[VIN Assigned Date]]-Table156[[#This Row],[Order Placed Date]]</f>
        <v>#VALUE!</v>
      </c>
      <c r="L440" s="36" t="s">
        <v>285</v>
      </c>
      <c r="M440" s="36" t="e">
        <f>Table156[[#This Row],[Delivered Date]]-Table156[[#This Row],[Order Placed Date]]</f>
        <v>#VALUE!</v>
      </c>
      <c r="N440" s="36"/>
      <c r="O440" s="32" t="s">
        <v>418</v>
      </c>
      <c r="P440" s="32" t="s">
        <v>3186</v>
      </c>
      <c r="Q440" s="32" t="s">
        <v>477</v>
      </c>
      <c r="R440" s="32" t="s">
        <v>23</v>
      </c>
      <c r="S440" s="32" t="s">
        <v>25</v>
      </c>
      <c r="T440" s="32" t="s">
        <v>26</v>
      </c>
    </row>
    <row r="441" spans="1:20" x14ac:dyDescent="0.25">
      <c r="A441" s="49" t="s">
        <v>1569</v>
      </c>
      <c r="B441" s="32" t="s">
        <v>46</v>
      </c>
      <c r="C441" s="33">
        <v>43790</v>
      </c>
      <c r="D441" s="37">
        <f ca="1">TODAY()-Table156[Reservation Placed Date]</f>
        <v>1604</v>
      </c>
      <c r="E441" s="34">
        <v>45288</v>
      </c>
      <c r="F441" s="36">
        <f ca="1">TODAY()-Table156[Order Invitation Received Date]</f>
        <v>106</v>
      </c>
      <c r="G441" s="34">
        <v>45288</v>
      </c>
      <c r="H441" s="36">
        <f ca="1">TODAY()-Table156[Order Placed Date]</f>
        <v>106</v>
      </c>
      <c r="I441" s="36"/>
      <c r="J441" s="36" t="s">
        <v>285</v>
      </c>
      <c r="K441" s="36" t="e">
        <f>Table156[[#This Row],[VIN Assigned Date]]-Table156[[#This Row],[Order Placed Date]]</f>
        <v>#VALUE!</v>
      </c>
      <c r="L441" s="36" t="s">
        <v>285</v>
      </c>
      <c r="M441" s="36" t="e">
        <f>Table156[[#This Row],[Delivered Date]]-Table156[[#This Row],[Order Placed Date]]</f>
        <v>#VALUE!</v>
      </c>
      <c r="N441" s="36"/>
      <c r="O441" s="32" t="s">
        <v>418</v>
      </c>
      <c r="P441" s="32" t="s">
        <v>1367</v>
      </c>
      <c r="Q441" s="40">
        <v>45292</v>
      </c>
      <c r="R441" s="32" t="s">
        <v>23</v>
      </c>
      <c r="S441" s="32" t="s">
        <v>25</v>
      </c>
      <c r="T441" s="32" t="s">
        <v>26</v>
      </c>
    </row>
    <row r="442" spans="1:20" x14ac:dyDescent="0.25">
      <c r="A442" s="49" t="s">
        <v>1787</v>
      </c>
      <c r="B442" s="32" t="s">
        <v>35</v>
      </c>
      <c r="C442" s="33">
        <v>43788</v>
      </c>
      <c r="D442" s="37">
        <f ca="1">TODAY()-Table156[Reservation Placed Date]</f>
        <v>1606</v>
      </c>
      <c r="E442" s="34">
        <v>45293</v>
      </c>
      <c r="F442" s="36">
        <f ca="1">TODAY()-Table156[Order Invitation Received Date]</f>
        <v>101</v>
      </c>
      <c r="G442" s="34">
        <v>45293</v>
      </c>
      <c r="H442" s="36">
        <f ca="1">TODAY()-Table156[Order Placed Date]</f>
        <v>101</v>
      </c>
      <c r="I442" s="36"/>
      <c r="J442" s="36" t="s">
        <v>285</v>
      </c>
      <c r="K442" s="36" t="e">
        <f>Table156[[#This Row],[VIN Assigned Date]]-Table156[[#This Row],[Order Placed Date]]</f>
        <v>#VALUE!</v>
      </c>
      <c r="L442" s="36" t="s">
        <v>285</v>
      </c>
      <c r="M442" s="36" t="e">
        <f>Table156[[#This Row],[Delivered Date]]-Table156[[#This Row],[Order Placed Date]]</f>
        <v>#VALUE!</v>
      </c>
      <c r="N442" s="36"/>
      <c r="O442" s="32" t="s">
        <v>134</v>
      </c>
      <c r="P442" s="32" t="s">
        <v>1788</v>
      </c>
      <c r="Q442" s="32" t="s">
        <v>420</v>
      </c>
      <c r="R442" s="32" t="s">
        <v>23</v>
      </c>
      <c r="S442" s="32" t="s">
        <v>25</v>
      </c>
      <c r="T442" s="32" t="s">
        <v>26</v>
      </c>
    </row>
    <row r="443" spans="1:20" x14ac:dyDescent="0.25">
      <c r="A443" s="49" t="s">
        <v>2960</v>
      </c>
      <c r="B443" s="32" t="s">
        <v>2828</v>
      </c>
      <c r="C443" s="33">
        <v>43792</v>
      </c>
      <c r="D443" s="37">
        <f ca="1">TODAY()-Table156[Reservation Placed Date]</f>
        <v>1602</v>
      </c>
      <c r="E443" s="34">
        <v>45342</v>
      </c>
      <c r="F443" s="36">
        <f ca="1">TODAY()-Table156[Order Invitation Received Date]</f>
        <v>52</v>
      </c>
      <c r="G443" s="34">
        <v>45344</v>
      </c>
      <c r="H443" s="36">
        <f ca="1">TODAY()-Table156[Order Placed Date]</f>
        <v>50</v>
      </c>
      <c r="I443" s="36"/>
      <c r="J443" s="36" t="s">
        <v>285</v>
      </c>
      <c r="K443" s="36" t="e">
        <f>Table156[[#This Row],[VIN Assigned Date]]-Table156[[#This Row],[Order Placed Date]]</f>
        <v>#VALUE!</v>
      </c>
      <c r="L443" s="36" t="s">
        <v>285</v>
      </c>
      <c r="M443" s="36" t="e">
        <f>Table156[[#This Row],[Delivered Date]]-Table156[[#This Row],[Order Placed Date]]</f>
        <v>#VALUE!</v>
      </c>
      <c r="N443" s="36"/>
      <c r="O443" s="32" t="s">
        <v>2126</v>
      </c>
      <c r="P443" s="32" t="s">
        <v>376</v>
      </c>
      <c r="Q443" s="32" t="s">
        <v>1059</v>
      </c>
      <c r="R443" s="32" t="s">
        <v>23</v>
      </c>
      <c r="S443" s="32" t="s">
        <v>25</v>
      </c>
      <c r="T443" s="32" t="s">
        <v>26</v>
      </c>
    </row>
    <row r="444" spans="1:20" x14ac:dyDescent="0.25">
      <c r="A444" s="49" t="s">
        <v>2127</v>
      </c>
      <c r="B444" s="32" t="s">
        <v>1269</v>
      </c>
      <c r="C444" s="33">
        <v>43791</v>
      </c>
      <c r="D444" s="37">
        <f ca="1">TODAY()-Table156[Reservation Placed Date]</f>
        <v>1603</v>
      </c>
      <c r="E444" s="34">
        <v>45302</v>
      </c>
      <c r="F444" s="36">
        <f ca="1">TODAY()-Table156[Order Invitation Received Date]</f>
        <v>92</v>
      </c>
      <c r="G444" s="34">
        <v>45303</v>
      </c>
      <c r="H444" s="36">
        <f ca="1">TODAY()-Table156[Order Placed Date]</f>
        <v>91</v>
      </c>
      <c r="I444" s="36"/>
      <c r="J444" s="36" t="s">
        <v>285</v>
      </c>
      <c r="K444" s="36" t="e">
        <f>Table156[[#This Row],[VIN Assigned Date]]-Table156[[#This Row],[Order Placed Date]]</f>
        <v>#VALUE!</v>
      </c>
      <c r="L444" s="36" t="s">
        <v>285</v>
      </c>
      <c r="M444" s="36" t="e">
        <f>Table156[[#This Row],[Delivered Date]]-Table156[[#This Row],[Order Placed Date]]</f>
        <v>#VALUE!</v>
      </c>
      <c r="N444" s="36"/>
      <c r="O444" s="32" t="s">
        <v>1246</v>
      </c>
      <c r="P444" s="32" t="s">
        <v>2128</v>
      </c>
      <c r="Q444" s="32" t="s">
        <v>438</v>
      </c>
      <c r="R444" s="32" t="s">
        <v>23</v>
      </c>
      <c r="S444" s="32" t="s">
        <v>25</v>
      </c>
      <c r="T444" s="32" t="s">
        <v>26</v>
      </c>
    </row>
    <row r="445" spans="1:20" ht="25.5" x14ac:dyDescent="0.25">
      <c r="A445" s="49" t="s">
        <v>3362</v>
      </c>
      <c r="B445" s="32" t="s">
        <v>19</v>
      </c>
      <c r="C445" s="33">
        <v>43790</v>
      </c>
      <c r="D445" s="37">
        <f ca="1">TODAY()-Table156[Reservation Placed Date]</f>
        <v>1604</v>
      </c>
      <c r="E445" s="34">
        <v>45321</v>
      </c>
      <c r="F445" s="36">
        <f ca="1">TODAY()-Table156[Order Invitation Received Date]</f>
        <v>73</v>
      </c>
      <c r="G445" s="34">
        <v>45333</v>
      </c>
      <c r="H445" s="36">
        <f ca="1">TODAY()-Table156[Order Placed Date]</f>
        <v>61</v>
      </c>
      <c r="I445" s="36"/>
      <c r="J445" s="36" t="s">
        <v>285</v>
      </c>
      <c r="K445" s="36" t="e">
        <f>Table156[[#This Row],[VIN Assigned Date]]-Table156[[#This Row],[Order Placed Date]]</f>
        <v>#VALUE!</v>
      </c>
      <c r="L445" s="36" t="s">
        <v>285</v>
      </c>
      <c r="M445" s="36" t="e">
        <f>Table156[[#This Row],[Delivered Date]]-Table156[[#This Row],[Order Placed Date]]</f>
        <v>#VALUE!</v>
      </c>
      <c r="N445" s="36"/>
      <c r="O445" s="32" t="s">
        <v>36</v>
      </c>
      <c r="P445" s="32" t="s">
        <v>3363</v>
      </c>
      <c r="Q445" s="32" t="s">
        <v>3364</v>
      </c>
      <c r="R445" s="32" t="s">
        <v>43</v>
      </c>
      <c r="S445" s="32" t="s">
        <v>25</v>
      </c>
      <c r="T445" s="32" t="s">
        <v>26</v>
      </c>
    </row>
    <row r="446" spans="1:20" x14ac:dyDescent="0.25">
      <c r="A446" s="68" t="s">
        <v>4183</v>
      </c>
      <c r="B446" s="70" t="s">
        <v>3481</v>
      </c>
      <c r="C446" s="71">
        <v>43791</v>
      </c>
      <c r="D446" s="75">
        <f ca="1">TODAY()-Table156[Reservation Placed Date]</f>
        <v>1603</v>
      </c>
      <c r="E446" s="69" t="s">
        <v>127</v>
      </c>
      <c r="F446" s="74" t="e">
        <f ca="1">TODAY()-Table156[Order Invitation Received Date]</f>
        <v>#VALUE!</v>
      </c>
      <c r="G446" s="73">
        <v>48934</v>
      </c>
      <c r="H446" s="74">
        <f ca="1">TODAY()-Table156[Order Placed Date]</f>
        <v>-3540</v>
      </c>
      <c r="I446" s="62" t="s">
        <v>3759</v>
      </c>
      <c r="J446" s="63">
        <v>45365</v>
      </c>
      <c r="K446" s="76">
        <f>Table156[[#This Row],[VIN Assigned Date]]-Table156[[#This Row],[Order Placed Date]]</f>
        <v>-3569</v>
      </c>
      <c r="L446" s="63">
        <v>45380</v>
      </c>
      <c r="M446" s="74">
        <f>Table156[[#This Row],[Delivered Date]]-Table156[[#This Row],[Order Placed Date]]</f>
        <v>-3554</v>
      </c>
      <c r="N446" s="74"/>
      <c r="O446" s="70" t="s">
        <v>119</v>
      </c>
      <c r="P446" s="70" t="s">
        <v>4184</v>
      </c>
      <c r="Q446" s="67" t="s">
        <v>32</v>
      </c>
      <c r="R446" s="70" t="s">
        <v>23</v>
      </c>
      <c r="S446" s="70" t="s">
        <v>25</v>
      </c>
      <c r="T446" s="70" t="s">
        <v>26</v>
      </c>
    </row>
    <row r="447" spans="1:20" ht="25.5" x14ac:dyDescent="0.25">
      <c r="A447" s="49" t="s">
        <v>1828</v>
      </c>
      <c r="B447" s="32" t="s">
        <v>1829</v>
      </c>
      <c r="C447" s="33">
        <v>43790</v>
      </c>
      <c r="D447" s="37">
        <f ca="1">TODAY()-Table156[Reservation Placed Date]</f>
        <v>1604</v>
      </c>
      <c r="E447" s="34">
        <v>45288</v>
      </c>
      <c r="F447" s="36">
        <f ca="1">TODAY()-Table156[Order Invitation Received Date]</f>
        <v>106</v>
      </c>
      <c r="G447" s="34">
        <v>45288</v>
      </c>
      <c r="H447" s="36">
        <f ca="1">TODAY()-Table156[Order Placed Date]</f>
        <v>106</v>
      </c>
      <c r="I447" s="36"/>
      <c r="J447" s="36" t="s">
        <v>285</v>
      </c>
      <c r="K447" s="36" t="e">
        <f>Table156[[#This Row],[VIN Assigned Date]]-Table156[[#This Row],[Order Placed Date]]</f>
        <v>#VALUE!</v>
      </c>
      <c r="L447" s="36" t="s">
        <v>285</v>
      </c>
      <c r="M447" s="36" t="e">
        <f>Table156[[#This Row],[Delivered Date]]-Table156[[#This Row],[Order Placed Date]]</f>
        <v>#VALUE!</v>
      </c>
      <c r="N447" s="36"/>
      <c r="O447" s="32" t="s">
        <v>30</v>
      </c>
      <c r="P447" s="32" t="s">
        <v>541</v>
      </c>
      <c r="Q447" s="32" t="s">
        <v>1830</v>
      </c>
      <c r="R447" s="32" t="s">
        <v>43</v>
      </c>
      <c r="S447" s="32" t="s">
        <v>25</v>
      </c>
      <c r="T447" s="32" t="s">
        <v>26</v>
      </c>
    </row>
    <row r="448" spans="1:20" ht="25.5" x14ac:dyDescent="0.25">
      <c r="A448" s="49" t="s">
        <v>1024</v>
      </c>
      <c r="B448" s="32" t="s">
        <v>59</v>
      </c>
      <c r="C448" s="33">
        <v>43791</v>
      </c>
      <c r="D448" s="37">
        <f ca="1">TODAY()-Table156[Reservation Placed Date]</f>
        <v>1603</v>
      </c>
      <c r="E448" s="34">
        <v>45281</v>
      </c>
      <c r="F448" s="36">
        <f ca="1">TODAY()-Table156[Order Invitation Received Date]</f>
        <v>113</v>
      </c>
      <c r="G448" s="34">
        <v>45282</v>
      </c>
      <c r="H448" s="36">
        <f ca="1">TODAY()-Table156[Order Placed Date]</f>
        <v>112</v>
      </c>
      <c r="I448" s="36"/>
      <c r="J448" s="36" t="s">
        <v>285</v>
      </c>
      <c r="K448" s="36" t="e">
        <f>Table156[[#This Row],[VIN Assigned Date]]-Table156[[#This Row],[Order Placed Date]]</f>
        <v>#VALUE!</v>
      </c>
      <c r="L448" s="36" t="s">
        <v>285</v>
      </c>
      <c r="M448" s="36" t="e">
        <f>Table156[[#This Row],[Delivered Date]]-Table156[[#This Row],[Order Placed Date]]</f>
        <v>#VALUE!</v>
      </c>
      <c r="N448" s="36"/>
      <c r="O448" s="32" t="s">
        <v>528</v>
      </c>
      <c r="P448" s="32" t="s">
        <v>1025</v>
      </c>
      <c r="Q448" s="32" t="s">
        <v>473</v>
      </c>
      <c r="R448" s="32" t="s">
        <v>43</v>
      </c>
      <c r="S448" s="32" t="s">
        <v>25</v>
      </c>
      <c r="T448" s="32" t="s">
        <v>26</v>
      </c>
    </row>
    <row r="449" spans="1:20" x14ac:dyDescent="0.25">
      <c r="A449" s="49" t="s">
        <v>1783</v>
      </c>
      <c r="B449" s="32" t="s">
        <v>95</v>
      </c>
      <c r="C449" s="33">
        <v>43790</v>
      </c>
      <c r="D449" s="37">
        <f ca="1">TODAY()-Table156[Reservation Placed Date]</f>
        <v>1604</v>
      </c>
      <c r="E449" s="34">
        <v>45295</v>
      </c>
      <c r="F449" s="36">
        <f ca="1">TODAY()-Table156[Order Invitation Received Date]</f>
        <v>99</v>
      </c>
      <c r="G449" s="34">
        <v>45295</v>
      </c>
      <c r="H449" s="36">
        <f ca="1">TODAY()-Table156[Order Placed Date]</f>
        <v>99</v>
      </c>
      <c r="I449" s="36"/>
      <c r="J449" s="36" t="s">
        <v>285</v>
      </c>
      <c r="K449" s="36" t="e">
        <f>Table156[[#This Row],[VIN Assigned Date]]-Table156[[#This Row],[Order Placed Date]]</f>
        <v>#VALUE!</v>
      </c>
      <c r="L449" s="36" t="s">
        <v>285</v>
      </c>
      <c r="M449" s="36" t="e">
        <f>Table156[[#This Row],[Delivered Date]]-Table156[[#This Row],[Order Placed Date]]</f>
        <v>#VALUE!</v>
      </c>
      <c r="N449" s="36"/>
      <c r="O449" s="32" t="s">
        <v>36</v>
      </c>
      <c r="P449" s="32" t="s">
        <v>497</v>
      </c>
      <c r="Q449" s="32" t="s">
        <v>561</v>
      </c>
      <c r="R449" s="32" t="s">
        <v>23</v>
      </c>
      <c r="S449" s="32" t="s">
        <v>25</v>
      </c>
      <c r="T449" s="32" t="s">
        <v>26</v>
      </c>
    </row>
    <row r="450" spans="1:20" x14ac:dyDescent="0.25">
      <c r="A450" s="68" t="s">
        <v>1783</v>
      </c>
      <c r="B450" s="70" t="s">
        <v>3495</v>
      </c>
      <c r="C450" s="71">
        <v>43790</v>
      </c>
      <c r="D450" s="75">
        <f ca="1">TODAY()-Table156[Reservation Placed Date]</f>
        <v>1604</v>
      </c>
      <c r="E450" s="69" t="s">
        <v>127</v>
      </c>
      <c r="F450" s="74" t="e">
        <f ca="1">TODAY()-Table156[Order Invitation Received Date]</f>
        <v>#VALUE!</v>
      </c>
      <c r="G450" s="73">
        <v>45295</v>
      </c>
      <c r="H450" s="74">
        <f ca="1">TODAY()-Table156[Order Placed Date]</f>
        <v>99</v>
      </c>
      <c r="I450" s="62" t="s">
        <v>3569</v>
      </c>
      <c r="J450" s="69" t="s">
        <v>127</v>
      </c>
      <c r="K450" s="69" t="e">
        <f>Table156[[#This Row],[VIN Assigned Date]]-Table156[[#This Row],[Order Placed Date]]</f>
        <v>#VALUE!</v>
      </c>
      <c r="L450" s="63">
        <v>45360</v>
      </c>
      <c r="M450" s="74">
        <f>Table156[[#This Row],[Delivered Date]]-Table156[[#This Row],[Order Placed Date]]</f>
        <v>65</v>
      </c>
      <c r="N450" s="74"/>
      <c r="O450" s="70" t="s">
        <v>36</v>
      </c>
      <c r="P450" s="70" t="s">
        <v>497</v>
      </c>
      <c r="Q450" s="67" t="s">
        <v>32</v>
      </c>
      <c r="R450" s="70" t="s">
        <v>23</v>
      </c>
      <c r="S450" s="70" t="s">
        <v>25</v>
      </c>
      <c r="T450" s="70" t="s">
        <v>26</v>
      </c>
    </row>
    <row r="451" spans="1:20" x14ac:dyDescent="0.25">
      <c r="A451" s="68" t="s">
        <v>3639</v>
      </c>
      <c r="B451" s="70" t="s">
        <v>3461</v>
      </c>
      <c r="C451" s="71">
        <v>43790</v>
      </c>
      <c r="D451" s="75">
        <f ca="1">TODAY()-Table156[Reservation Placed Date]</f>
        <v>1604</v>
      </c>
      <c r="E451" s="69" t="s">
        <v>127</v>
      </c>
      <c r="F451" s="74" t="e">
        <f ca="1">TODAY()-Table156[Order Invitation Received Date]</f>
        <v>#VALUE!</v>
      </c>
      <c r="G451" s="73">
        <v>45276</v>
      </c>
      <c r="H451" s="74">
        <f ca="1">TODAY()-Table156[Order Placed Date]</f>
        <v>118</v>
      </c>
      <c r="I451" s="62" t="s">
        <v>3640</v>
      </c>
      <c r="J451" s="69" t="s">
        <v>127</v>
      </c>
      <c r="K451" s="69" t="e">
        <f>Table156[[#This Row],[VIN Assigned Date]]-Table156[[#This Row],[Order Placed Date]]</f>
        <v>#VALUE!</v>
      </c>
      <c r="L451" s="63">
        <v>45347</v>
      </c>
      <c r="M451" s="74">
        <f>Table156[[#This Row],[Delivered Date]]-Table156[[#This Row],[Order Placed Date]]</f>
        <v>71</v>
      </c>
      <c r="N451" s="74"/>
      <c r="O451" s="70" t="s">
        <v>253</v>
      </c>
      <c r="P451" s="70" t="s">
        <v>1049</v>
      </c>
      <c r="Q451" s="67" t="s">
        <v>32</v>
      </c>
      <c r="R451" s="70" t="s">
        <v>23</v>
      </c>
      <c r="S451" s="70" t="s">
        <v>25</v>
      </c>
      <c r="T451" s="70" t="s">
        <v>26</v>
      </c>
    </row>
    <row r="452" spans="1:20" x14ac:dyDescent="0.25">
      <c r="A452" s="49" t="s">
        <v>1777</v>
      </c>
      <c r="B452" s="32" t="s">
        <v>95</v>
      </c>
      <c r="C452" s="33">
        <v>43792</v>
      </c>
      <c r="D452" s="37">
        <f ca="1">TODAY()-Table156[Reservation Placed Date]</f>
        <v>1602</v>
      </c>
      <c r="E452" s="34">
        <v>45286</v>
      </c>
      <c r="F452" s="36">
        <f ca="1">TODAY()-Table156[Order Invitation Received Date]</f>
        <v>108</v>
      </c>
      <c r="G452" s="34">
        <v>45289</v>
      </c>
      <c r="H452" s="36">
        <f ca="1">TODAY()-Table156[Order Placed Date]</f>
        <v>105</v>
      </c>
      <c r="I452" s="36"/>
      <c r="J452" s="36" t="s">
        <v>285</v>
      </c>
      <c r="K452" s="36" t="e">
        <f>Table156[[#This Row],[VIN Assigned Date]]-Table156[[#This Row],[Order Placed Date]]</f>
        <v>#VALUE!</v>
      </c>
      <c r="L452" s="36" t="s">
        <v>285</v>
      </c>
      <c r="M452" s="36" t="e">
        <f>Table156[[#This Row],[Delivered Date]]-Table156[[#This Row],[Order Placed Date]]</f>
        <v>#VALUE!</v>
      </c>
      <c r="N452" s="36"/>
      <c r="O452" s="32" t="s">
        <v>701</v>
      </c>
      <c r="P452" s="32" t="s">
        <v>1778</v>
      </c>
      <c r="Q452" s="32" t="s">
        <v>480</v>
      </c>
      <c r="R452" s="32" t="s">
        <v>23</v>
      </c>
      <c r="S452" s="32" t="s">
        <v>25</v>
      </c>
      <c r="T452" s="32" t="s">
        <v>26</v>
      </c>
    </row>
    <row r="453" spans="1:20" x14ac:dyDescent="0.25">
      <c r="A453" s="49" t="s">
        <v>2875</v>
      </c>
      <c r="B453" s="32" t="s">
        <v>19</v>
      </c>
      <c r="C453" s="33">
        <v>43788</v>
      </c>
      <c r="D453" s="37">
        <f ca="1">TODAY()-Table156[Reservation Placed Date]</f>
        <v>1606</v>
      </c>
      <c r="E453" s="34">
        <v>45279</v>
      </c>
      <c r="F453" s="36">
        <f ca="1">TODAY()-Table156[Order Invitation Received Date]</f>
        <v>115</v>
      </c>
      <c r="G453" s="34">
        <v>45279</v>
      </c>
      <c r="H453" s="36">
        <f ca="1">TODAY()-Table156[Order Placed Date]</f>
        <v>115</v>
      </c>
      <c r="I453" s="36"/>
      <c r="J453" s="36" t="s">
        <v>285</v>
      </c>
      <c r="K453" s="36" t="e">
        <f>Table156[[#This Row],[VIN Assigned Date]]-Table156[[#This Row],[Order Placed Date]]</f>
        <v>#VALUE!</v>
      </c>
      <c r="L453" s="36" t="s">
        <v>285</v>
      </c>
      <c r="M453" s="36" t="e">
        <f>Table156[[#This Row],[Delivered Date]]-Table156[[#This Row],[Order Placed Date]]</f>
        <v>#VALUE!</v>
      </c>
      <c r="N453" s="36"/>
      <c r="O453" s="32" t="s">
        <v>134</v>
      </c>
      <c r="P453" s="32" t="s">
        <v>751</v>
      </c>
      <c r="Q453" s="32" t="s">
        <v>420</v>
      </c>
      <c r="R453" s="32" t="s">
        <v>23</v>
      </c>
      <c r="S453" s="32" t="s">
        <v>25</v>
      </c>
      <c r="T453" s="32" t="s">
        <v>26</v>
      </c>
    </row>
    <row r="454" spans="1:20" x14ac:dyDescent="0.25">
      <c r="A454" s="68" t="s">
        <v>2875</v>
      </c>
      <c r="B454" s="70" t="s">
        <v>3472</v>
      </c>
      <c r="C454" s="71">
        <v>43790</v>
      </c>
      <c r="D454" s="75">
        <f ca="1">TODAY()-Table156[Reservation Placed Date]</f>
        <v>1604</v>
      </c>
      <c r="E454" s="69" t="s">
        <v>127</v>
      </c>
      <c r="F454" s="74" t="e">
        <f ca="1">TODAY()-Table156[Order Invitation Received Date]</f>
        <v>#VALUE!</v>
      </c>
      <c r="G454" s="73">
        <v>45279</v>
      </c>
      <c r="H454" s="74">
        <f ca="1">TODAY()-Table156[Order Placed Date]</f>
        <v>115</v>
      </c>
      <c r="I454" s="62" t="s">
        <v>3532</v>
      </c>
      <c r="J454" s="69" t="s">
        <v>127</v>
      </c>
      <c r="K454" s="69" t="e">
        <f>Table156[[#This Row],[VIN Assigned Date]]-Table156[[#This Row],[Order Placed Date]]</f>
        <v>#VALUE!</v>
      </c>
      <c r="L454" s="63">
        <v>45340</v>
      </c>
      <c r="M454" s="74">
        <f>Table156[[#This Row],[Delivered Date]]-Table156[[#This Row],[Order Placed Date]]</f>
        <v>61</v>
      </c>
      <c r="N454" s="74"/>
      <c r="O454" s="70" t="s">
        <v>134</v>
      </c>
      <c r="P454" s="70" t="s">
        <v>3609</v>
      </c>
      <c r="Q454" s="67" t="s">
        <v>32</v>
      </c>
      <c r="R454" s="70" t="s">
        <v>23</v>
      </c>
      <c r="S454" s="70" t="s">
        <v>25</v>
      </c>
      <c r="T454" s="70" t="s">
        <v>26</v>
      </c>
    </row>
    <row r="455" spans="1:20" ht="25.5" x14ac:dyDescent="0.25">
      <c r="A455" s="49" t="s">
        <v>3153</v>
      </c>
      <c r="B455" s="32" t="s">
        <v>3142</v>
      </c>
      <c r="C455" s="33">
        <v>43792</v>
      </c>
      <c r="D455" s="37">
        <f ca="1">TODAY()-Table156[Reservation Placed Date]</f>
        <v>1602</v>
      </c>
      <c r="E455" s="34">
        <v>45356</v>
      </c>
      <c r="F455" s="36">
        <f ca="1">TODAY()-Table156[Order Invitation Received Date]</f>
        <v>38</v>
      </c>
      <c r="G455" s="34">
        <v>43529</v>
      </c>
      <c r="H455" s="36">
        <f ca="1">TODAY()-Table156[Order Placed Date]</f>
        <v>1865</v>
      </c>
      <c r="I455" s="36"/>
      <c r="J455" s="36" t="s">
        <v>285</v>
      </c>
      <c r="K455" s="36" t="e">
        <f>Table156[[#This Row],[VIN Assigned Date]]-Table156[[#This Row],[Order Placed Date]]</f>
        <v>#VALUE!</v>
      </c>
      <c r="L455" s="36" t="s">
        <v>285</v>
      </c>
      <c r="M455" s="36" t="e">
        <f>Table156[[#This Row],[Delivered Date]]-Table156[[#This Row],[Order Placed Date]]</f>
        <v>#VALUE!</v>
      </c>
      <c r="N455" s="36"/>
      <c r="O455" s="32" t="s">
        <v>520</v>
      </c>
      <c r="P455" s="32" t="s">
        <v>1945</v>
      </c>
      <c r="Q455" s="32" t="s">
        <v>1441</v>
      </c>
      <c r="R455" s="32" t="s">
        <v>43</v>
      </c>
      <c r="S455" s="32" t="s">
        <v>25</v>
      </c>
      <c r="T455" s="32" t="s">
        <v>26</v>
      </c>
    </row>
    <row r="456" spans="1:20" x14ac:dyDescent="0.25">
      <c r="A456" s="49" t="s">
        <v>2994</v>
      </c>
      <c r="B456" s="32" t="s">
        <v>29</v>
      </c>
      <c r="C456" s="33">
        <v>43791</v>
      </c>
      <c r="D456" s="37">
        <f ca="1">TODAY()-Table156[Reservation Placed Date]</f>
        <v>1603</v>
      </c>
      <c r="E456" s="34">
        <v>45279</v>
      </c>
      <c r="F456" s="36">
        <f ca="1">TODAY()-Table156[Order Invitation Received Date]</f>
        <v>115</v>
      </c>
      <c r="G456" s="34">
        <v>45280</v>
      </c>
      <c r="H456" s="36">
        <f ca="1">TODAY()-Table156[Order Placed Date]</f>
        <v>114</v>
      </c>
      <c r="I456" s="36"/>
      <c r="J456" s="36" t="s">
        <v>285</v>
      </c>
      <c r="K456" s="36" t="e">
        <f>Table156[[#This Row],[VIN Assigned Date]]-Table156[[#This Row],[Order Placed Date]]</f>
        <v>#VALUE!</v>
      </c>
      <c r="L456" s="36" t="s">
        <v>285</v>
      </c>
      <c r="M456" s="36" t="e">
        <f>Table156[[#This Row],[Delivered Date]]-Table156[[#This Row],[Order Placed Date]]</f>
        <v>#VALUE!</v>
      </c>
      <c r="N456" s="36"/>
      <c r="O456" s="32" t="s">
        <v>625</v>
      </c>
      <c r="P456" s="32" t="s">
        <v>2995</v>
      </c>
      <c r="Q456" s="32" t="s">
        <v>477</v>
      </c>
      <c r="R456" s="32" t="s">
        <v>23</v>
      </c>
      <c r="S456" s="32" t="s">
        <v>25</v>
      </c>
      <c r="T456" s="32" t="s">
        <v>26</v>
      </c>
    </row>
    <row r="457" spans="1:20" x14ac:dyDescent="0.25">
      <c r="A457" s="49" t="s">
        <v>3399</v>
      </c>
      <c r="B457" s="32" t="s">
        <v>2828</v>
      </c>
      <c r="C457" s="33">
        <v>43792</v>
      </c>
      <c r="D457" s="37">
        <f ca="1">TODAY()-Table156[Reservation Placed Date]</f>
        <v>1602</v>
      </c>
      <c r="E457" s="34">
        <v>45335</v>
      </c>
      <c r="F457" s="36">
        <f ca="1">TODAY()-Table156[Order Invitation Received Date]</f>
        <v>59</v>
      </c>
      <c r="G457" s="34">
        <v>45352</v>
      </c>
      <c r="H457" s="36">
        <f ca="1">TODAY()-Table156[Order Placed Date]</f>
        <v>42</v>
      </c>
      <c r="I457" s="36"/>
      <c r="J457" s="36" t="s">
        <v>285</v>
      </c>
      <c r="K457" s="36" t="e">
        <f>Table156[[#This Row],[VIN Assigned Date]]-Table156[[#This Row],[Order Placed Date]]</f>
        <v>#VALUE!</v>
      </c>
      <c r="L457" s="36" t="s">
        <v>285</v>
      </c>
      <c r="M457" s="36" t="e">
        <f>Table156[[#This Row],[Delivered Date]]-Table156[[#This Row],[Order Placed Date]]</f>
        <v>#VALUE!</v>
      </c>
      <c r="N457" s="36"/>
      <c r="O457" s="32" t="s">
        <v>134</v>
      </c>
      <c r="P457" s="32" t="s">
        <v>3400</v>
      </c>
      <c r="Q457" s="32" t="s">
        <v>3401</v>
      </c>
      <c r="R457" s="32" t="s">
        <v>23</v>
      </c>
      <c r="S457" s="32" t="s">
        <v>25</v>
      </c>
      <c r="T457" s="32" t="s">
        <v>26</v>
      </c>
    </row>
    <row r="458" spans="1:20" ht="25.5" x14ac:dyDescent="0.25">
      <c r="A458" s="68" t="s">
        <v>3704</v>
      </c>
      <c r="B458" s="70" t="s">
        <v>3468</v>
      </c>
      <c r="C458" s="71">
        <v>43791</v>
      </c>
      <c r="D458" s="75">
        <f ca="1">TODAY()-Table156[Reservation Placed Date]</f>
        <v>1603</v>
      </c>
      <c r="E458" s="69" t="s">
        <v>127</v>
      </c>
      <c r="F458" s="74" t="e">
        <f ca="1">TODAY()-Table156[Order Invitation Received Date]</f>
        <v>#VALUE!</v>
      </c>
      <c r="G458" s="73">
        <v>45276</v>
      </c>
      <c r="H458" s="74">
        <f ca="1">TODAY()-Table156[Order Placed Date]</f>
        <v>118</v>
      </c>
      <c r="I458" s="62" t="s">
        <v>3705</v>
      </c>
      <c r="J458" s="69" t="s">
        <v>127</v>
      </c>
      <c r="K458" s="69" t="e">
        <f>Table156[[#This Row],[VIN Assigned Date]]-Table156[[#This Row],[Order Placed Date]]</f>
        <v>#VALUE!</v>
      </c>
      <c r="L458" s="63">
        <v>45360</v>
      </c>
      <c r="M458" s="74">
        <f>Table156[[#This Row],[Delivered Date]]-Table156[[#This Row],[Order Placed Date]]</f>
        <v>84</v>
      </c>
      <c r="N458" s="74"/>
      <c r="O458" s="70" t="s">
        <v>30</v>
      </c>
      <c r="P458" s="70"/>
      <c r="Q458" s="67" t="s">
        <v>32</v>
      </c>
      <c r="R458" s="70" t="s">
        <v>43</v>
      </c>
      <c r="S458" s="70" t="s">
        <v>25</v>
      </c>
      <c r="T458" s="70" t="s">
        <v>26</v>
      </c>
    </row>
    <row r="459" spans="1:20" x14ac:dyDescent="0.25">
      <c r="A459" s="49" t="s">
        <v>2033</v>
      </c>
      <c r="B459" s="32" t="s">
        <v>106</v>
      </c>
      <c r="C459" s="33">
        <v>43792</v>
      </c>
      <c r="D459" s="37">
        <f ca="1">TODAY()-Table156[Reservation Placed Date]</f>
        <v>1602</v>
      </c>
      <c r="E459" s="34">
        <v>45302</v>
      </c>
      <c r="F459" s="36">
        <f ca="1">TODAY()-Table156[Order Invitation Received Date]</f>
        <v>92</v>
      </c>
      <c r="G459" s="34">
        <v>45302</v>
      </c>
      <c r="H459" s="36">
        <f ca="1">TODAY()-Table156[Order Placed Date]</f>
        <v>92</v>
      </c>
      <c r="I459" s="36"/>
      <c r="J459" s="36" t="s">
        <v>285</v>
      </c>
      <c r="K459" s="36" t="e">
        <f>Table156[[#This Row],[VIN Assigned Date]]-Table156[[#This Row],[Order Placed Date]]</f>
        <v>#VALUE!</v>
      </c>
      <c r="L459" s="36" t="s">
        <v>285</v>
      </c>
      <c r="M459" s="36" t="e">
        <f>Table156[[#This Row],[Delivered Date]]-Table156[[#This Row],[Order Placed Date]]</f>
        <v>#VALUE!</v>
      </c>
      <c r="N459" s="36"/>
      <c r="O459" s="32" t="s">
        <v>486</v>
      </c>
      <c r="P459" s="32" t="s">
        <v>1222</v>
      </c>
      <c r="Q459" s="32" t="s">
        <v>61</v>
      </c>
      <c r="R459" s="32" t="s">
        <v>23</v>
      </c>
      <c r="S459" s="32" t="s">
        <v>25</v>
      </c>
      <c r="T459" s="32" t="s">
        <v>26</v>
      </c>
    </row>
    <row r="460" spans="1:20" x14ac:dyDescent="0.25">
      <c r="A460" s="49" t="s">
        <v>1906</v>
      </c>
      <c r="B460" s="32" t="s">
        <v>64</v>
      </c>
      <c r="C460" s="33">
        <v>43790</v>
      </c>
      <c r="D460" s="37">
        <f ca="1">TODAY()-Table156[Reservation Placed Date]</f>
        <v>1604</v>
      </c>
      <c r="E460" s="34">
        <v>45281</v>
      </c>
      <c r="F460" s="36">
        <f ca="1">TODAY()-Table156[Order Invitation Received Date]</f>
        <v>113</v>
      </c>
      <c r="G460" s="34">
        <v>45300</v>
      </c>
      <c r="H460" s="36">
        <f ca="1">TODAY()-Table156[Order Placed Date]</f>
        <v>94</v>
      </c>
      <c r="I460" s="36"/>
      <c r="J460" s="36" t="s">
        <v>285</v>
      </c>
      <c r="K460" s="36" t="e">
        <f>Table156[[#This Row],[VIN Assigned Date]]-Table156[[#This Row],[Order Placed Date]]</f>
        <v>#VALUE!</v>
      </c>
      <c r="L460" s="36" t="s">
        <v>285</v>
      </c>
      <c r="M460" s="36" t="e">
        <f>Table156[[#This Row],[Delivered Date]]-Table156[[#This Row],[Order Placed Date]]</f>
        <v>#VALUE!</v>
      </c>
      <c r="N460" s="36"/>
      <c r="O460" s="32" t="s">
        <v>620</v>
      </c>
      <c r="P460" s="32" t="s">
        <v>1907</v>
      </c>
      <c r="Q460" s="32" t="s">
        <v>513</v>
      </c>
      <c r="R460" s="32" t="s">
        <v>23</v>
      </c>
      <c r="S460" s="32" t="s">
        <v>25</v>
      </c>
      <c r="T460" s="32" t="s">
        <v>26</v>
      </c>
    </row>
    <row r="461" spans="1:20" ht="25.5" x14ac:dyDescent="0.25">
      <c r="A461" s="49" t="s">
        <v>200</v>
      </c>
      <c r="B461" s="32"/>
      <c r="C461" s="33">
        <v>43790</v>
      </c>
      <c r="D461" s="37">
        <f ca="1">TODAY()-Table156[Reservation Placed Date]</f>
        <v>1604</v>
      </c>
      <c r="E461" s="34">
        <v>45268</v>
      </c>
      <c r="F461" s="36">
        <f ca="1">TODAY()-Table156[Order Invitation Received Date]</f>
        <v>126</v>
      </c>
      <c r="G461" s="34">
        <v>45269</v>
      </c>
      <c r="H461" s="36">
        <f ca="1">TODAY()-Table156[Order Placed Date]</f>
        <v>125</v>
      </c>
      <c r="I461" s="36"/>
      <c r="J461" s="36" t="s">
        <v>285</v>
      </c>
      <c r="K461" s="36" t="e">
        <f>Table156[[#This Row],[VIN Assigned Date]]-Table156[[#This Row],[Order Placed Date]]</f>
        <v>#VALUE!</v>
      </c>
      <c r="L461" s="36" t="s">
        <v>285</v>
      </c>
      <c r="M461" s="36" t="e">
        <f>Table156[[#This Row],[Delivered Date]]-Table156[[#This Row],[Order Placed Date]]</f>
        <v>#VALUE!</v>
      </c>
      <c r="N461" s="36"/>
      <c r="O461" s="32" t="s">
        <v>36</v>
      </c>
      <c r="P461" s="32" t="s">
        <v>202</v>
      </c>
      <c r="Q461" s="32" t="s">
        <v>203</v>
      </c>
      <c r="R461" s="32" t="s">
        <v>43</v>
      </c>
      <c r="S461" s="32" t="s">
        <v>25</v>
      </c>
      <c r="T461" s="32" t="s">
        <v>26</v>
      </c>
    </row>
    <row r="462" spans="1:20" x14ac:dyDescent="0.25">
      <c r="A462" s="49" t="s">
        <v>878</v>
      </c>
      <c r="B462" s="32" t="s">
        <v>29</v>
      </c>
      <c r="C462" s="33">
        <v>43790</v>
      </c>
      <c r="D462" s="37">
        <f ca="1">TODAY()-Table156[Reservation Placed Date]</f>
        <v>1604</v>
      </c>
      <c r="E462" s="34">
        <v>45279</v>
      </c>
      <c r="F462" s="36">
        <f ca="1">TODAY()-Table156[Order Invitation Received Date]</f>
        <v>115</v>
      </c>
      <c r="G462" s="34">
        <v>45279</v>
      </c>
      <c r="H462" s="36">
        <f ca="1">TODAY()-Table156[Order Placed Date]</f>
        <v>115</v>
      </c>
      <c r="I462" s="36"/>
      <c r="J462" s="36" t="s">
        <v>285</v>
      </c>
      <c r="K462" s="36" t="e">
        <f>Table156[[#This Row],[VIN Assigned Date]]-Table156[[#This Row],[Order Placed Date]]</f>
        <v>#VALUE!</v>
      </c>
      <c r="L462" s="36" t="s">
        <v>285</v>
      </c>
      <c r="M462" s="36" t="e">
        <f>Table156[[#This Row],[Delivered Date]]-Table156[[#This Row],[Order Placed Date]]</f>
        <v>#VALUE!</v>
      </c>
      <c r="N462" s="36"/>
      <c r="O462" s="32" t="s">
        <v>410</v>
      </c>
      <c r="P462" s="32" t="s">
        <v>879</v>
      </c>
      <c r="Q462" s="32" t="s">
        <v>302</v>
      </c>
      <c r="R462" s="32" t="s">
        <v>23</v>
      </c>
      <c r="S462" s="32" t="s">
        <v>25</v>
      </c>
      <c r="T462" s="32" t="s">
        <v>26</v>
      </c>
    </row>
    <row r="463" spans="1:20" ht="25.5" x14ac:dyDescent="0.25">
      <c r="A463" s="49" t="s">
        <v>188</v>
      </c>
      <c r="B463" s="32" t="s">
        <v>189</v>
      </c>
      <c r="C463" s="33">
        <v>43790</v>
      </c>
      <c r="D463" s="37">
        <f ca="1">TODAY()-Table156[Reservation Placed Date]</f>
        <v>1604</v>
      </c>
      <c r="E463" s="34">
        <v>45268</v>
      </c>
      <c r="F463" s="36">
        <f ca="1">TODAY()-Table156[Order Invitation Received Date]</f>
        <v>126</v>
      </c>
      <c r="G463" s="34">
        <v>45269</v>
      </c>
      <c r="H463" s="36">
        <f ca="1">TODAY()-Table156[Order Placed Date]</f>
        <v>125</v>
      </c>
      <c r="I463" s="36"/>
      <c r="J463" s="36" t="s">
        <v>285</v>
      </c>
      <c r="K463" s="36" t="e">
        <f>Table156[[#This Row],[VIN Assigned Date]]-Table156[[#This Row],[Order Placed Date]]</f>
        <v>#VALUE!</v>
      </c>
      <c r="L463" s="36" t="s">
        <v>285</v>
      </c>
      <c r="M463" s="36" t="e">
        <f>Table156[[#This Row],[Delivered Date]]-Table156[[#This Row],[Order Placed Date]]</f>
        <v>#VALUE!</v>
      </c>
      <c r="N463" s="36"/>
      <c r="O463" s="32" t="s">
        <v>30</v>
      </c>
      <c r="P463" s="32" t="s">
        <v>190</v>
      </c>
      <c r="Q463" s="32" t="s">
        <v>191</v>
      </c>
      <c r="R463" s="32" t="s">
        <v>43</v>
      </c>
      <c r="S463" s="32" t="s">
        <v>25</v>
      </c>
      <c r="T463" s="32" t="s">
        <v>26</v>
      </c>
    </row>
    <row r="464" spans="1:20" ht="25.5" x14ac:dyDescent="0.25">
      <c r="A464" s="49" t="s">
        <v>1553</v>
      </c>
      <c r="B464" s="32" t="s">
        <v>64</v>
      </c>
      <c r="C464" s="33">
        <v>43788</v>
      </c>
      <c r="D464" s="37">
        <f ca="1">TODAY()-Table156[Reservation Placed Date]</f>
        <v>1606</v>
      </c>
      <c r="E464" s="34">
        <v>45286</v>
      </c>
      <c r="F464" s="36">
        <f ca="1">TODAY()-Table156[Order Invitation Received Date]</f>
        <v>108</v>
      </c>
      <c r="G464" s="34">
        <v>45287</v>
      </c>
      <c r="H464" s="36">
        <f ca="1">TODAY()-Table156[Order Placed Date]</f>
        <v>107</v>
      </c>
      <c r="I464" s="36"/>
      <c r="J464" s="36" t="s">
        <v>285</v>
      </c>
      <c r="K464" s="36" t="e">
        <f>Table156[[#This Row],[VIN Assigned Date]]-Table156[[#This Row],[Order Placed Date]]</f>
        <v>#VALUE!</v>
      </c>
      <c r="L464" s="36" t="s">
        <v>285</v>
      </c>
      <c r="M464" s="36" t="e">
        <f>Table156[[#This Row],[Delivered Date]]-Table156[[#This Row],[Order Placed Date]]</f>
        <v>#VALUE!</v>
      </c>
      <c r="N464" s="36"/>
      <c r="O464" s="32" t="s">
        <v>36</v>
      </c>
      <c r="P464" s="32" t="s">
        <v>1554</v>
      </c>
      <c r="Q464" s="32" t="s">
        <v>606</v>
      </c>
      <c r="R464" s="32" t="s">
        <v>23</v>
      </c>
      <c r="S464" s="32" t="s">
        <v>25</v>
      </c>
      <c r="T464" s="32" t="s">
        <v>26</v>
      </c>
    </row>
    <row r="465" spans="1:20" x14ac:dyDescent="0.25">
      <c r="A465" s="49" t="s">
        <v>2280</v>
      </c>
      <c r="B465" s="32" t="s">
        <v>2201</v>
      </c>
      <c r="C465" s="33">
        <v>43791</v>
      </c>
      <c r="D465" s="37">
        <f ca="1">TODAY()-Table156[Reservation Placed Date]</f>
        <v>1603</v>
      </c>
      <c r="E465" s="34">
        <v>45309</v>
      </c>
      <c r="F465" s="36">
        <f ca="1">TODAY()-Table156[Order Invitation Received Date]</f>
        <v>85</v>
      </c>
      <c r="G465" s="34">
        <v>45310</v>
      </c>
      <c r="H465" s="36">
        <f ca="1">TODAY()-Table156[Order Placed Date]</f>
        <v>84</v>
      </c>
      <c r="I465" s="36"/>
      <c r="J465" s="36" t="s">
        <v>285</v>
      </c>
      <c r="K465" s="36" t="e">
        <f>Table156[[#This Row],[VIN Assigned Date]]-Table156[[#This Row],[Order Placed Date]]</f>
        <v>#VALUE!</v>
      </c>
      <c r="L465" s="36" t="s">
        <v>285</v>
      </c>
      <c r="M465" s="36" t="e">
        <f>Table156[[#This Row],[Delivered Date]]-Table156[[#This Row],[Order Placed Date]]</f>
        <v>#VALUE!</v>
      </c>
      <c r="N465" s="36"/>
      <c r="O465" s="32" t="s">
        <v>698</v>
      </c>
      <c r="P465" s="32" t="s">
        <v>2187</v>
      </c>
      <c r="Q465" s="32" t="s">
        <v>2281</v>
      </c>
      <c r="R465" s="32" t="s">
        <v>23</v>
      </c>
      <c r="S465" s="32" t="s">
        <v>25</v>
      </c>
      <c r="T465" s="32" t="s">
        <v>26</v>
      </c>
    </row>
    <row r="466" spans="1:20" x14ac:dyDescent="0.25">
      <c r="A466" s="49" t="s">
        <v>2130</v>
      </c>
      <c r="B466" s="32" t="s">
        <v>64</v>
      </c>
      <c r="C466" s="33">
        <v>43791</v>
      </c>
      <c r="D466" s="37">
        <f ca="1">TODAY()-Table156[Reservation Placed Date]</f>
        <v>1603</v>
      </c>
      <c r="E466" s="34">
        <v>45286</v>
      </c>
      <c r="F466" s="36">
        <f ca="1">TODAY()-Table156[Order Invitation Received Date]</f>
        <v>108</v>
      </c>
      <c r="G466" s="34">
        <v>45296</v>
      </c>
      <c r="H466" s="36">
        <f ca="1">TODAY()-Table156[Order Placed Date]</f>
        <v>98</v>
      </c>
      <c r="I466" s="36"/>
      <c r="J466" s="36" t="s">
        <v>285</v>
      </c>
      <c r="K466" s="36" t="e">
        <f>Table156[[#This Row],[VIN Assigned Date]]-Table156[[#This Row],[Order Placed Date]]</f>
        <v>#VALUE!</v>
      </c>
      <c r="L466" s="36" t="s">
        <v>285</v>
      </c>
      <c r="M466" s="36" t="e">
        <f>Table156[[#This Row],[Delivered Date]]-Table156[[#This Row],[Order Placed Date]]</f>
        <v>#VALUE!</v>
      </c>
      <c r="N466" s="36"/>
      <c r="O466" s="32" t="s">
        <v>134</v>
      </c>
      <c r="P466" s="32" t="s">
        <v>285</v>
      </c>
      <c r="Q466" s="32" t="s">
        <v>127</v>
      </c>
      <c r="R466" s="32" t="s">
        <v>23</v>
      </c>
      <c r="S466" s="32" t="s">
        <v>25</v>
      </c>
      <c r="T466" s="32" t="s">
        <v>26</v>
      </c>
    </row>
    <row r="467" spans="1:20" ht="25.5" x14ac:dyDescent="0.25">
      <c r="A467" s="49" t="s">
        <v>1134</v>
      </c>
      <c r="B467" s="32" t="s">
        <v>29</v>
      </c>
      <c r="C467" s="33">
        <v>43788</v>
      </c>
      <c r="D467" s="37">
        <f ca="1">TODAY()-Table156[Reservation Placed Date]</f>
        <v>1606</v>
      </c>
      <c r="E467" s="34">
        <v>45268</v>
      </c>
      <c r="F467" s="36">
        <f ca="1">TODAY()-Table156[Order Invitation Received Date]</f>
        <v>126</v>
      </c>
      <c r="G467" s="34">
        <v>45268</v>
      </c>
      <c r="H467" s="36">
        <f ca="1">TODAY()-Table156[Order Placed Date]</f>
        <v>126</v>
      </c>
      <c r="I467" s="36"/>
      <c r="J467" s="36" t="s">
        <v>285</v>
      </c>
      <c r="K467" s="36" t="e">
        <f>Table156[[#This Row],[VIN Assigned Date]]-Table156[[#This Row],[Order Placed Date]]</f>
        <v>#VALUE!</v>
      </c>
      <c r="L467" s="36" t="s">
        <v>285</v>
      </c>
      <c r="M467" s="36" t="e">
        <f>Table156[[#This Row],[Delivered Date]]-Table156[[#This Row],[Order Placed Date]]</f>
        <v>#VALUE!</v>
      </c>
      <c r="N467" s="36"/>
      <c r="O467" s="32" t="s">
        <v>36</v>
      </c>
      <c r="P467" s="32" t="s">
        <v>25</v>
      </c>
      <c r="Q467" s="32" t="s">
        <v>1135</v>
      </c>
      <c r="R467" s="32" t="s">
        <v>43</v>
      </c>
      <c r="S467" s="32" t="s">
        <v>25</v>
      </c>
      <c r="T467" s="32" t="s">
        <v>26</v>
      </c>
    </row>
    <row r="468" spans="1:20" x14ac:dyDescent="0.25">
      <c r="A468" s="68" t="s">
        <v>3708</v>
      </c>
      <c r="B468" s="70" t="s">
        <v>3461</v>
      </c>
      <c r="C468" s="71">
        <v>43790</v>
      </c>
      <c r="D468" s="75">
        <f ca="1">TODAY()-Table156[Reservation Placed Date]</f>
        <v>1604</v>
      </c>
      <c r="E468" s="69" t="s">
        <v>127</v>
      </c>
      <c r="F468" s="74" t="e">
        <f ca="1">TODAY()-Table156[Order Invitation Received Date]</f>
        <v>#VALUE!</v>
      </c>
      <c r="G468" s="73">
        <v>45275</v>
      </c>
      <c r="H468" s="74">
        <f ca="1">TODAY()-Table156[Order Placed Date]</f>
        <v>119</v>
      </c>
      <c r="I468" s="62" t="s">
        <v>3654</v>
      </c>
      <c r="J468" s="69" t="s">
        <v>127</v>
      </c>
      <c r="K468" s="69" t="e">
        <f>Table156[[#This Row],[VIN Assigned Date]]-Table156[[#This Row],[Order Placed Date]]</f>
        <v>#VALUE!</v>
      </c>
      <c r="L468" s="63">
        <v>45359</v>
      </c>
      <c r="M468" s="74">
        <f>Table156[[#This Row],[Delivered Date]]-Table156[[#This Row],[Order Placed Date]]</f>
        <v>84</v>
      </c>
      <c r="N468" s="74"/>
      <c r="O468" s="70" t="s">
        <v>36</v>
      </c>
      <c r="P468" s="70" t="s">
        <v>177</v>
      </c>
      <c r="Q468" s="67" t="s">
        <v>32</v>
      </c>
      <c r="R468" s="70" t="s">
        <v>23</v>
      </c>
      <c r="S468" s="70" t="s">
        <v>25</v>
      </c>
      <c r="T468" s="70" t="s">
        <v>26</v>
      </c>
    </row>
    <row r="469" spans="1:20" x14ac:dyDescent="0.25">
      <c r="A469" s="49" t="s">
        <v>3924</v>
      </c>
      <c r="B469" s="32" t="s">
        <v>29</v>
      </c>
      <c r="C469" s="33">
        <v>43790</v>
      </c>
      <c r="D469" s="37">
        <f ca="1">TODAY()-Table156[Reservation Placed Date]</f>
        <v>1604</v>
      </c>
      <c r="E469" s="34">
        <v>45276</v>
      </c>
      <c r="F469" s="36">
        <f ca="1">TODAY()-Table156[Order Invitation Received Date]</f>
        <v>118</v>
      </c>
      <c r="G469" s="34">
        <v>45276</v>
      </c>
      <c r="H469" s="36">
        <f ca="1">TODAY()-Table156[Order Placed Date]</f>
        <v>118</v>
      </c>
      <c r="I469" s="36"/>
      <c r="J469" s="36" t="s">
        <v>285</v>
      </c>
      <c r="K469" s="36" t="e">
        <f>Table156[[#This Row],[VIN Assigned Date]]-Table156[[#This Row],[Order Placed Date]]</f>
        <v>#VALUE!</v>
      </c>
      <c r="L469" s="36" t="s">
        <v>285</v>
      </c>
      <c r="M469" s="36" t="e">
        <f>Table156[[#This Row],[Delivered Date]]-Table156[[#This Row],[Order Placed Date]]</f>
        <v>#VALUE!</v>
      </c>
      <c r="N469" s="36"/>
      <c r="O469" s="32" t="s">
        <v>30</v>
      </c>
      <c r="P469" s="32" t="s">
        <v>197</v>
      </c>
      <c r="Q469" s="32" t="s">
        <v>1593</v>
      </c>
      <c r="R469" s="32" t="s">
        <v>23</v>
      </c>
      <c r="S469" s="32" t="s">
        <v>25</v>
      </c>
      <c r="T469" s="32" t="s">
        <v>26</v>
      </c>
    </row>
    <row r="470" spans="1:20" x14ac:dyDescent="0.25">
      <c r="A470" s="49" t="s">
        <v>2709</v>
      </c>
      <c r="B470" s="32" t="s">
        <v>2201</v>
      </c>
      <c r="C470" s="33">
        <v>43792</v>
      </c>
      <c r="D470" s="37">
        <f ca="1">TODAY()-Table156[Reservation Placed Date]</f>
        <v>1602</v>
      </c>
      <c r="E470" s="34">
        <v>45307</v>
      </c>
      <c r="F470" s="36">
        <f ca="1">TODAY()-Table156[Order Invitation Received Date]</f>
        <v>87</v>
      </c>
      <c r="G470" s="34">
        <v>45307</v>
      </c>
      <c r="H470" s="36">
        <f ca="1">TODAY()-Table156[Order Placed Date]</f>
        <v>87</v>
      </c>
      <c r="I470" s="36"/>
      <c r="J470" s="36" t="s">
        <v>285</v>
      </c>
      <c r="K470" s="36" t="e">
        <f>Table156[[#This Row],[VIN Assigned Date]]-Table156[[#This Row],[Order Placed Date]]</f>
        <v>#VALUE!</v>
      </c>
      <c r="L470" s="36" t="s">
        <v>285</v>
      </c>
      <c r="M470" s="36" t="e">
        <f>Table156[[#This Row],[Delivered Date]]-Table156[[#This Row],[Order Placed Date]]</f>
        <v>#VALUE!</v>
      </c>
      <c r="N470" s="36"/>
      <c r="O470" s="32" t="s">
        <v>660</v>
      </c>
      <c r="P470" s="32" t="s">
        <v>2235</v>
      </c>
      <c r="Q470" s="32" t="s">
        <v>1500</v>
      </c>
      <c r="R470" s="32" t="s">
        <v>23</v>
      </c>
      <c r="S470" s="32" t="s">
        <v>25</v>
      </c>
      <c r="T470" s="32" t="s">
        <v>26</v>
      </c>
    </row>
    <row r="471" spans="1:20" x14ac:dyDescent="0.25">
      <c r="A471" s="49" t="s">
        <v>3977</v>
      </c>
      <c r="B471" s="32" t="s">
        <v>2801</v>
      </c>
      <c r="C471" s="33">
        <v>43794</v>
      </c>
      <c r="D471" s="37">
        <f ca="1">TODAY()-Table156[Reservation Placed Date]</f>
        <v>1600</v>
      </c>
      <c r="E471" s="34">
        <v>45384</v>
      </c>
      <c r="F471" s="36">
        <f ca="1">TODAY()-Table156[Order Invitation Received Date]</f>
        <v>10</v>
      </c>
      <c r="G471" s="34">
        <v>45384</v>
      </c>
      <c r="H471" s="36">
        <f ca="1">TODAY()-Table156[Order Placed Date]</f>
        <v>10</v>
      </c>
      <c r="I471" s="36"/>
      <c r="J471" s="36" t="s">
        <v>285</v>
      </c>
      <c r="K471" s="36" t="e">
        <f>Table156[[#This Row],[VIN Assigned Date]]-Table156[[#This Row],[Order Placed Date]]</f>
        <v>#VALUE!</v>
      </c>
      <c r="L471" s="36" t="s">
        <v>285</v>
      </c>
      <c r="M471" s="36" t="e">
        <f>Table156[[#This Row],[Delivered Date]]-Table156[[#This Row],[Order Placed Date]]</f>
        <v>#VALUE!</v>
      </c>
      <c r="N471" s="36"/>
      <c r="O471" s="32" t="s">
        <v>399</v>
      </c>
      <c r="P471" s="32" t="s">
        <v>3978</v>
      </c>
      <c r="Q471" s="32" t="s">
        <v>3979</v>
      </c>
      <c r="R471" s="32" t="s">
        <v>23</v>
      </c>
      <c r="S471" s="32" t="s">
        <v>25</v>
      </c>
      <c r="T471" s="32" t="s">
        <v>26</v>
      </c>
    </row>
    <row r="472" spans="1:20" x14ac:dyDescent="0.25">
      <c r="A472" s="49" t="s">
        <v>1625</v>
      </c>
      <c r="B472" s="32" t="s">
        <v>95</v>
      </c>
      <c r="C472" s="33">
        <v>43791</v>
      </c>
      <c r="D472" s="37">
        <f ca="1">TODAY()-Table156[Reservation Placed Date]</f>
        <v>1603</v>
      </c>
      <c r="E472" s="34">
        <v>45286</v>
      </c>
      <c r="F472" s="36">
        <f ca="1">TODAY()-Table156[Order Invitation Received Date]</f>
        <v>108</v>
      </c>
      <c r="G472" s="34">
        <v>45287</v>
      </c>
      <c r="H472" s="36">
        <f ca="1">TODAY()-Table156[Order Placed Date]</f>
        <v>107</v>
      </c>
      <c r="I472" s="36"/>
      <c r="J472" s="36" t="s">
        <v>285</v>
      </c>
      <c r="K472" s="36" t="e">
        <f>Table156[[#This Row],[VIN Assigned Date]]-Table156[[#This Row],[Order Placed Date]]</f>
        <v>#VALUE!</v>
      </c>
      <c r="L472" s="36" t="s">
        <v>285</v>
      </c>
      <c r="M472" s="36" t="e">
        <f>Table156[[#This Row],[Delivered Date]]-Table156[[#This Row],[Order Placed Date]]</f>
        <v>#VALUE!</v>
      </c>
      <c r="N472" s="36"/>
      <c r="O472" s="32" t="s">
        <v>134</v>
      </c>
      <c r="P472" s="32" t="s">
        <v>1626</v>
      </c>
      <c r="Q472" s="32" t="s">
        <v>606</v>
      </c>
      <c r="R472" s="32" t="s">
        <v>23</v>
      </c>
      <c r="S472" s="32" t="s">
        <v>25</v>
      </c>
      <c r="T472" s="32" t="s">
        <v>26</v>
      </c>
    </row>
    <row r="473" spans="1:20" x14ac:dyDescent="0.25">
      <c r="A473" s="49" t="s">
        <v>2583</v>
      </c>
      <c r="B473" s="32" t="s">
        <v>1327</v>
      </c>
      <c r="C473" s="33">
        <v>43788</v>
      </c>
      <c r="D473" s="37">
        <f ca="1">TODAY()-Table156[Reservation Placed Date]</f>
        <v>1606</v>
      </c>
      <c r="E473" s="34">
        <v>45314</v>
      </c>
      <c r="F473" s="36">
        <f ca="1">TODAY()-Table156[Order Invitation Received Date]</f>
        <v>80</v>
      </c>
      <c r="G473" s="34">
        <v>45314</v>
      </c>
      <c r="H473" s="36">
        <f ca="1">TODAY()-Table156[Order Placed Date]</f>
        <v>80</v>
      </c>
      <c r="I473" s="36"/>
      <c r="J473" s="36" t="s">
        <v>285</v>
      </c>
      <c r="K473" s="36" t="e">
        <f>Table156[[#This Row],[VIN Assigned Date]]-Table156[[#This Row],[Order Placed Date]]</f>
        <v>#VALUE!</v>
      </c>
      <c r="L473" s="36" t="s">
        <v>285</v>
      </c>
      <c r="M473" s="36" t="e">
        <f>Table156[[#This Row],[Delivered Date]]-Table156[[#This Row],[Order Placed Date]]</f>
        <v>#VALUE!</v>
      </c>
      <c r="N473" s="36"/>
      <c r="O473" s="32" t="s">
        <v>2126</v>
      </c>
      <c r="P473" s="32" t="s">
        <v>2584</v>
      </c>
      <c r="Q473" s="32" t="s">
        <v>2254</v>
      </c>
      <c r="R473" s="32" t="s">
        <v>23</v>
      </c>
      <c r="S473" s="32" t="s">
        <v>25</v>
      </c>
      <c r="T473" s="32" t="s">
        <v>26</v>
      </c>
    </row>
    <row r="474" spans="1:20" x14ac:dyDescent="0.25">
      <c r="A474" s="49" t="s">
        <v>1394</v>
      </c>
      <c r="B474" s="32" t="s">
        <v>95</v>
      </c>
      <c r="C474" s="33">
        <v>43791</v>
      </c>
      <c r="D474" s="37">
        <f ca="1">TODAY()-Table156[Reservation Placed Date]</f>
        <v>1603</v>
      </c>
      <c r="E474" s="34">
        <v>45286</v>
      </c>
      <c r="F474" s="36">
        <f ca="1">TODAY()-Table156[Order Invitation Received Date]</f>
        <v>108</v>
      </c>
      <c r="G474" s="34">
        <v>45287</v>
      </c>
      <c r="H474" s="36">
        <f ca="1">TODAY()-Table156[Order Placed Date]</f>
        <v>107</v>
      </c>
      <c r="I474" s="36"/>
      <c r="J474" s="36" t="s">
        <v>285</v>
      </c>
      <c r="K474" s="36" t="e">
        <f>Table156[[#This Row],[VIN Assigned Date]]-Table156[[#This Row],[Order Placed Date]]</f>
        <v>#VALUE!</v>
      </c>
      <c r="L474" s="36" t="s">
        <v>285</v>
      </c>
      <c r="M474" s="36" t="e">
        <f>Table156[[#This Row],[Delivered Date]]-Table156[[#This Row],[Order Placed Date]]</f>
        <v>#VALUE!</v>
      </c>
      <c r="N474" s="36"/>
      <c r="O474" s="32" t="s">
        <v>134</v>
      </c>
      <c r="P474" s="32" t="s">
        <v>1395</v>
      </c>
      <c r="Q474" s="32" t="s">
        <v>517</v>
      </c>
      <c r="R474" s="32" t="s">
        <v>23</v>
      </c>
      <c r="S474" s="32" t="s">
        <v>25</v>
      </c>
      <c r="T474" s="32" t="s">
        <v>26</v>
      </c>
    </row>
    <row r="475" spans="1:20" x14ac:dyDescent="0.25">
      <c r="A475" s="49" t="s">
        <v>1196</v>
      </c>
      <c r="B475" s="32" t="s">
        <v>95</v>
      </c>
      <c r="C475" s="33">
        <v>43790</v>
      </c>
      <c r="D475" s="37">
        <f ca="1">TODAY()-Table156[Reservation Placed Date]</f>
        <v>1604</v>
      </c>
      <c r="E475" s="34">
        <v>45286</v>
      </c>
      <c r="F475" s="36">
        <f ca="1">TODAY()-Table156[Order Invitation Received Date]</f>
        <v>108</v>
      </c>
      <c r="G475" s="34">
        <v>45286</v>
      </c>
      <c r="H475" s="36">
        <f ca="1">TODAY()-Table156[Order Placed Date]</f>
        <v>108</v>
      </c>
      <c r="I475" s="36"/>
      <c r="J475" s="36" t="s">
        <v>285</v>
      </c>
      <c r="K475" s="36" t="e">
        <f>Table156[[#This Row],[VIN Assigned Date]]-Table156[[#This Row],[Order Placed Date]]</f>
        <v>#VALUE!</v>
      </c>
      <c r="L475" s="36" t="s">
        <v>285</v>
      </c>
      <c r="M475" s="36" t="e">
        <f>Table156[[#This Row],[Delivered Date]]-Table156[[#This Row],[Order Placed Date]]</f>
        <v>#VALUE!</v>
      </c>
      <c r="N475" s="36"/>
      <c r="O475" s="32" t="s">
        <v>36</v>
      </c>
      <c r="P475" s="32" t="s">
        <v>32</v>
      </c>
      <c r="Q475" s="32" t="s">
        <v>1197</v>
      </c>
      <c r="R475" s="32" t="s">
        <v>23</v>
      </c>
      <c r="S475" s="32" t="s">
        <v>25</v>
      </c>
      <c r="T475" s="32" t="s">
        <v>26</v>
      </c>
    </row>
    <row r="476" spans="1:20" x14ac:dyDescent="0.25">
      <c r="A476" s="49" t="s">
        <v>2251</v>
      </c>
      <c r="B476" s="32" t="s">
        <v>1269</v>
      </c>
      <c r="C476" s="33">
        <v>43788</v>
      </c>
      <c r="D476" s="37">
        <f ca="1">TODAY()-Table156[Reservation Placed Date]</f>
        <v>1606</v>
      </c>
      <c r="E476" s="34">
        <v>45302</v>
      </c>
      <c r="F476" s="36">
        <f ca="1">TODAY()-Table156[Order Invitation Received Date]</f>
        <v>92</v>
      </c>
      <c r="G476" s="34">
        <v>45302</v>
      </c>
      <c r="H476" s="36">
        <f ca="1">TODAY()-Table156[Order Placed Date]</f>
        <v>92</v>
      </c>
      <c r="I476" s="36"/>
      <c r="J476" s="36" t="s">
        <v>285</v>
      </c>
      <c r="K476" s="36" t="e">
        <f>Table156[[#This Row],[VIN Assigned Date]]-Table156[[#This Row],[Order Placed Date]]</f>
        <v>#VALUE!</v>
      </c>
      <c r="L476" s="36" t="s">
        <v>285</v>
      </c>
      <c r="M476" s="36" t="e">
        <f>Table156[[#This Row],[Delivered Date]]-Table156[[#This Row],[Order Placed Date]]</f>
        <v>#VALUE!</v>
      </c>
      <c r="N476" s="36"/>
      <c r="O476" s="32" t="s">
        <v>520</v>
      </c>
      <c r="P476" s="32" t="s">
        <v>2252</v>
      </c>
      <c r="Q476" s="32" t="s">
        <v>2037</v>
      </c>
      <c r="R476" s="32" t="s">
        <v>23</v>
      </c>
      <c r="S476" s="32" t="s">
        <v>25</v>
      </c>
      <c r="T476" s="32" t="s">
        <v>26</v>
      </c>
    </row>
    <row r="477" spans="1:20" x14ac:dyDescent="0.25">
      <c r="A477" s="68" t="s">
        <v>3477</v>
      </c>
      <c r="B477" s="70" t="s">
        <v>3472</v>
      </c>
      <c r="C477" s="71">
        <v>43790</v>
      </c>
      <c r="D477" s="75">
        <f ca="1">TODAY()-Table156[Reservation Placed Date]</f>
        <v>1604</v>
      </c>
      <c r="E477" s="69" t="s">
        <v>127</v>
      </c>
      <c r="F477" s="74" t="e">
        <f ca="1">TODAY()-Table156[Order Invitation Received Date]</f>
        <v>#VALUE!</v>
      </c>
      <c r="G477" s="73">
        <v>45268</v>
      </c>
      <c r="H477" s="74">
        <f ca="1">TODAY()-Table156[Order Placed Date]</f>
        <v>126</v>
      </c>
      <c r="I477" s="62" t="s">
        <v>3478</v>
      </c>
      <c r="J477" s="69" t="s">
        <v>127</v>
      </c>
      <c r="K477" s="69" t="e">
        <f>Table156[[#This Row],[VIN Assigned Date]]-Table156[[#This Row],[Order Placed Date]]</f>
        <v>#VALUE!</v>
      </c>
      <c r="L477" s="63">
        <v>45305</v>
      </c>
      <c r="M477" s="74">
        <f>Table156[[#This Row],[Delivered Date]]-Table156[[#This Row],[Order Placed Date]]</f>
        <v>37</v>
      </c>
      <c r="N477" s="74"/>
      <c r="O477" s="70" t="s">
        <v>36</v>
      </c>
      <c r="P477" s="70" t="s">
        <v>152</v>
      </c>
      <c r="Q477" s="67" t="s">
        <v>32</v>
      </c>
      <c r="R477" s="70" t="s">
        <v>23</v>
      </c>
      <c r="S477" s="70" t="s">
        <v>25</v>
      </c>
      <c r="T477" s="70" t="s">
        <v>26</v>
      </c>
    </row>
    <row r="478" spans="1:20" x14ac:dyDescent="0.25">
      <c r="A478" s="49" t="s">
        <v>548</v>
      </c>
      <c r="B478" s="32" t="s">
        <v>29</v>
      </c>
      <c r="C478" s="33">
        <v>43790</v>
      </c>
      <c r="D478" s="37">
        <f ca="1">TODAY()-Table156[Reservation Placed Date]</f>
        <v>1604</v>
      </c>
      <c r="E478" s="34">
        <v>45268</v>
      </c>
      <c r="F478" s="36">
        <f ca="1">TODAY()-Table156[Order Invitation Received Date]</f>
        <v>126</v>
      </c>
      <c r="G478" s="34">
        <v>45268</v>
      </c>
      <c r="H478" s="36">
        <f ca="1">TODAY()-Table156[Order Placed Date]</f>
        <v>126</v>
      </c>
      <c r="I478" s="36"/>
      <c r="J478" s="36" t="s">
        <v>285</v>
      </c>
      <c r="K478" s="36" t="e">
        <f>Table156[[#This Row],[VIN Assigned Date]]-Table156[[#This Row],[Order Placed Date]]</f>
        <v>#VALUE!</v>
      </c>
      <c r="L478" s="36" t="s">
        <v>285</v>
      </c>
      <c r="M478" s="36" t="e">
        <f>Table156[[#This Row],[Delivered Date]]-Table156[[#This Row],[Order Placed Date]]</f>
        <v>#VALUE!</v>
      </c>
      <c r="N478" s="36"/>
      <c r="O478" s="32" t="s">
        <v>36</v>
      </c>
      <c r="P478" s="32" t="s">
        <v>124</v>
      </c>
      <c r="Q478" s="32" t="s">
        <v>549</v>
      </c>
      <c r="R478" s="32" t="s">
        <v>23</v>
      </c>
      <c r="S478" s="32" t="s">
        <v>25</v>
      </c>
      <c r="T478" s="32" t="s">
        <v>26</v>
      </c>
    </row>
    <row r="479" spans="1:20" x14ac:dyDescent="0.25">
      <c r="A479" s="68" t="s">
        <v>3485</v>
      </c>
      <c r="B479" s="70" t="s">
        <v>3461</v>
      </c>
      <c r="C479" s="71">
        <v>43790</v>
      </c>
      <c r="D479" s="75">
        <f ca="1">TODAY()-Table156[Reservation Placed Date]</f>
        <v>1604</v>
      </c>
      <c r="E479" s="69" t="s">
        <v>127</v>
      </c>
      <c r="F479" s="74" t="e">
        <f ca="1">TODAY()-Table156[Order Invitation Received Date]</f>
        <v>#VALUE!</v>
      </c>
      <c r="G479" s="73">
        <v>45268</v>
      </c>
      <c r="H479" s="74">
        <f ca="1">TODAY()-Table156[Order Placed Date]</f>
        <v>126</v>
      </c>
      <c r="I479" s="62" t="s">
        <v>3486</v>
      </c>
      <c r="J479" s="69" t="s">
        <v>127</v>
      </c>
      <c r="K479" s="69" t="e">
        <f>Table156[[#This Row],[VIN Assigned Date]]-Table156[[#This Row],[Order Placed Date]]</f>
        <v>#VALUE!</v>
      </c>
      <c r="L479" s="63">
        <v>45310</v>
      </c>
      <c r="M479" s="74">
        <f>Table156[[#This Row],[Delivered Date]]-Table156[[#This Row],[Order Placed Date]]</f>
        <v>42</v>
      </c>
      <c r="N479" s="74"/>
      <c r="O479" s="70" t="s">
        <v>36</v>
      </c>
      <c r="P479" s="70" t="s">
        <v>124</v>
      </c>
      <c r="Q479" s="67" t="s">
        <v>32</v>
      </c>
      <c r="R479" s="70" t="s">
        <v>23</v>
      </c>
      <c r="S479" s="70" t="s">
        <v>25</v>
      </c>
      <c r="T479" s="70" t="s">
        <v>26</v>
      </c>
    </row>
    <row r="480" spans="1:20" x14ac:dyDescent="0.25">
      <c r="A480" s="49" t="s">
        <v>3770</v>
      </c>
      <c r="B480" s="32" t="s">
        <v>46</v>
      </c>
      <c r="C480" s="33">
        <v>43791</v>
      </c>
      <c r="D480" s="37">
        <f ca="1">TODAY()-Table156[Reservation Placed Date]</f>
        <v>1603</v>
      </c>
      <c r="E480" s="34">
        <v>45288</v>
      </c>
      <c r="F480" s="36">
        <f ca="1">TODAY()-Table156[Order Invitation Received Date]</f>
        <v>106</v>
      </c>
      <c r="G480" s="34">
        <v>45288</v>
      </c>
      <c r="H480" s="36">
        <f ca="1">TODAY()-Table156[Order Placed Date]</f>
        <v>106</v>
      </c>
      <c r="I480" s="36"/>
      <c r="J480" s="36" t="s">
        <v>285</v>
      </c>
      <c r="K480" s="36" t="e">
        <f>Table156[[#This Row],[VIN Assigned Date]]-Table156[[#This Row],[Order Placed Date]]</f>
        <v>#VALUE!</v>
      </c>
      <c r="L480" s="36" t="s">
        <v>285</v>
      </c>
      <c r="M480" s="36" t="e">
        <f>Table156[[#This Row],[Delivered Date]]-Table156[[#This Row],[Order Placed Date]]</f>
        <v>#VALUE!</v>
      </c>
      <c r="N480" s="36"/>
      <c r="O480" s="32" t="s">
        <v>30</v>
      </c>
      <c r="P480" s="32" t="s">
        <v>170</v>
      </c>
      <c r="Q480" s="32" t="s">
        <v>1108</v>
      </c>
      <c r="R480" s="32" t="s">
        <v>23</v>
      </c>
      <c r="S480" s="32" t="s">
        <v>25</v>
      </c>
      <c r="T480" s="32" t="s">
        <v>26</v>
      </c>
    </row>
    <row r="481" spans="1:20" x14ac:dyDescent="0.25">
      <c r="A481" s="49" t="s">
        <v>3067</v>
      </c>
      <c r="B481" s="32" t="s">
        <v>46</v>
      </c>
      <c r="C481" s="33">
        <v>43791</v>
      </c>
      <c r="D481" s="37">
        <f ca="1">TODAY()-Table156[Reservation Placed Date]</f>
        <v>1603</v>
      </c>
      <c r="E481" s="34">
        <v>45288</v>
      </c>
      <c r="F481" s="36">
        <f ca="1">TODAY()-Table156[Order Invitation Received Date]</f>
        <v>106</v>
      </c>
      <c r="G481" s="34">
        <v>45288</v>
      </c>
      <c r="H481" s="36">
        <f ca="1">TODAY()-Table156[Order Placed Date]</f>
        <v>106</v>
      </c>
      <c r="I481" s="36"/>
      <c r="J481" s="36" t="s">
        <v>285</v>
      </c>
      <c r="K481" s="36" t="e">
        <f>Table156[[#This Row],[VIN Assigned Date]]-Table156[[#This Row],[Order Placed Date]]</f>
        <v>#VALUE!</v>
      </c>
      <c r="L481" s="36" t="s">
        <v>285</v>
      </c>
      <c r="M481" s="36" t="e">
        <f>Table156[[#This Row],[Delivered Date]]-Table156[[#This Row],[Order Placed Date]]</f>
        <v>#VALUE!</v>
      </c>
      <c r="N481" s="36"/>
      <c r="O481" s="32" t="s">
        <v>30</v>
      </c>
      <c r="P481" s="32" t="s">
        <v>170</v>
      </c>
      <c r="Q481" s="32" t="s">
        <v>517</v>
      </c>
      <c r="R481" s="32" t="s">
        <v>23</v>
      </c>
      <c r="S481" s="32" t="s">
        <v>25</v>
      </c>
      <c r="T481" s="32" t="s">
        <v>26</v>
      </c>
    </row>
    <row r="482" spans="1:20" x14ac:dyDescent="0.25">
      <c r="A482" s="49" t="s">
        <v>3803</v>
      </c>
      <c r="B482" s="32" t="s">
        <v>1269</v>
      </c>
      <c r="C482" s="33">
        <v>43791</v>
      </c>
      <c r="D482" s="37">
        <f ca="1">TODAY()-Table156[Reservation Placed Date]</f>
        <v>1603</v>
      </c>
      <c r="E482" s="34">
        <v>45302</v>
      </c>
      <c r="F482" s="36">
        <f ca="1">TODAY()-Table156[Order Invitation Received Date]</f>
        <v>92</v>
      </c>
      <c r="G482" s="34">
        <v>45303</v>
      </c>
      <c r="H482" s="36">
        <f ca="1">TODAY()-Table156[Order Placed Date]</f>
        <v>91</v>
      </c>
      <c r="I482" s="36"/>
      <c r="J482" s="36" t="s">
        <v>285</v>
      </c>
      <c r="K482" s="36" t="e">
        <f>Table156[[#This Row],[VIN Assigned Date]]-Table156[[#This Row],[Order Placed Date]]</f>
        <v>#VALUE!</v>
      </c>
      <c r="L482" s="36" t="s">
        <v>285</v>
      </c>
      <c r="M482" s="36" t="e">
        <f>Table156[[#This Row],[Delivered Date]]-Table156[[#This Row],[Order Placed Date]]</f>
        <v>#VALUE!</v>
      </c>
      <c r="N482" s="36"/>
      <c r="O482" s="32" t="s">
        <v>399</v>
      </c>
      <c r="P482" s="32" t="s">
        <v>978</v>
      </c>
      <c r="Q482" s="32" t="s">
        <v>480</v>
      </c>
      <c r="R482" s="32" t="s">
        <v>23</v>
      </c>
      <c r="S482" s="32" t="s">
        <v>25</v>
      </c>
      <c r="T482" s="32" t="s">
        <v>26</v>
      </c>
    </row>
    <row r="483" spans="1:20" x14ac:dyDescent="0.25">
      <c r="A483" s="49" t="s">
        <v>2480</v>
      </c>
      <c r="B483" s="32" t="s">
        <v>59</v>
      </c>
      <c r="C483" s="33">
        <v>43790</v>
      </c>
      <c r="D483" s="37">
        <f ca="1">TODAY()-Table156[Reservation Placed Date]</f>
        <v>1604</v>
      </c>
      <c r="E483" s="34">
        <v>45281</v>
      </c>
      <c r="F483" s="36">
        <f ca="1">TODAY()-Table156[Order Invitation Received Date]</f>
        <v>113</v>
      </c>
      <c r="G483" s="34">
        <v>45281</v>
      </c>
      <c r="H483" s="36">
        <f ca="1">TODAY()-Table156[Order Placed Date]</f>
        <v>113</v>
      </c>
      <c r="I483" s="36"/>
      <c r="J483" s="36" t="s">
        <v>285</v>
      </c>
      <c r="K483" s="36" t="e">
        <f>Table156[[#This Row],[VIN Assigned Date]]-Table156[[#This Row],[Order Placed Date]]</f>
        <v>#VALUE!</v>
      </c>
      <c r="L483" s="36" t="s">
        <v>285</v>
      </c>
      <c r="M483" s="36" t="e">
        <f>Table156[[#This Row],[Delivered Date]]-Table156[[#This Row],[Order Placed Date]]</f>
        <v>#VALUE!</v>
      </c>
      <c r="N483" s="36"/>
      <c r="O483" s="32" t="s">
        <v>36</v>
      </c>
      <c r="P483" s="32" t="s">
        <v>2481</v>
      </c>
      <c r="Q483" s="32" t="s">
        <v>513</v>
      </c>
      <c r="R483" s="32" t="s">
        <v>23</v>
      </c>
      <c r="S483" s="32" t="s">
        <v>25</v>
      </c>
      <c r="T483" s="32" t="s">
        <v>26</v>
      </c>
    </row>
    <row r="484" spans="1:20" x14ac:dyDescent="0.25">
      <c r="A484" s="49" t="s">
        <v>3240</v>
      </c>
      <c r="B484" s="32" t="s">
        <v>3203</v>
      </c>
      <c r="C484" s="33">
        <v>43792</v>
      </c>
      <c r="D484" s="37">
        <f ca="1">TODAY()-Table156[Reservation Placed Date]</f>
        <v>1602</v>
      </c>
      <c r="E484" s="34">
        <v>45358</v>
      </c>
      <c r="F484" s="36">
        <f ca="1">TODAY()-Table156[Order Invitation Received Date]</f>
        <v>36</v>
      </c>
      <c r="G484" s="34">
        <v>45359</v>
      </c>
      <c r="H484" s="36">
        <f ca="1">TODAY()-Table156[Order Placed Date]</f>
        <v>35</v>
      </c>
      <c r="I484" s="36"/>
      <c r="J484" s="36" t="s">
        <v>285</v>
      </c>
      <c r="K484" s="36" t="e">
        <f>Table156[[#This Row],[VIN Assigned Date]]-Table156[[#This Row],[Order Placed Date]]</f>
        <v>#VALUE!</v>
      </c>
      <c r="L484" s="36" t="s">
        <v>285</v>
      </c>
      <c r="M484" s="36" t="e">
        <f>Table156[[#This Row],[Delivered Date]]-Table156[[#This Row],[Order Placed Date]]</f>
        <v>#VALUE!</v>
      </c>
      <c r="N484" s="36"/>
      <c r="O484" s="32" t="s">
        <v>410</v>
      </c>
      <c r="P484" s="32" t="s">
        <v>516</v>
      </c>
      <c r="Q484" s="32" t="s">
        <v>3241</v>
      </c>
      <c r="R484" s="32" t="s">
        <v>23</v>
      </c>
      <c r="S484" s="32" t="s">
        <v>25</v>
      </c>
      <c r="T484" s="32" t="s">
        <v>26</v>
      </c>
    </row>
    <row r="485" spans="1:20" x14ac:dyDescent="0.25">
      <c r="A485" s="49" t="s">
        <v>3367</v>
      </c>
      <c r="B485" s="32" t="s">
        <v>210</v>
      </c>
      <c r="C485" s="33">
        <v>43791</v>
      </c>
      <c r="D485" s="37">
        <f ca="1">TODAY()-Table156[Reservation Placed Date]</f>
        <v>1603</v>
      </c>
      <c r="E485" s="34">
        <v>45281</v>
      </c>
      <c r="F485" s="36">
        <f ca="1">TODAY()-Table156[Order Invitation Received Date]</f>
        <v>113</v>
      </c>
      <c r="G485" s="34">
        <v>45297</v>
      </c>
      <c r="H485" s="36">
        <f ca="1">TODAY()-Table156[Order Placed Date]</f>
        <v>97</v>
      </c>
      <c r="I485" s="36"/>
      <c r="J485" s="36" t="s">
        <v>285</v>
      </c>
      <c r="K485" s="36" t="e">
        <f>Table156[[#This Row],[VIN Assigned Date]]-Table156[[#This Row],[Order Placed Date]]</f>
        <v>#VALUE!</v>
      </c>
      <c r="L485" s="36" t="s">
        <v>285</v>
      </c>
      <c r="M485" s="36" t="e">
        <f>Table156[[#This Row],[Delivered Date]]-Table156[[#This Row],[Order Placed Date]]</f>
        <v>#VALUE!</v>
      </c>
      <c r="N485" s="36"/>
      <c r="O485" s="32" t="s">
        <v>36</v>
      </c>
      <c r="P485" s="32" t="s">
        <v>213</v>
      </c>
      <c r="Q485" s="32" t="s">
        <v>1830</v>
      </c>
      <c r="R485" s="32" t="s">
        <v>23</v>
      </c>
      <c r="S485" s="32" t="s">
        <v>25</v>
      </c>
      <c r="T485" s="32" t="s">
        <v>26</v>
      </c>
    </row>
    <row r="486" spans="1:20" x14ac:dyDescent="0.25">
      <c r="A486" s="49" t="s">
        <v>2406</v>
      </c>
      <c r="B486" s="32" t="s">
        <v>35</v>
      </c>
      <c r="C486" s="33">
        <v>43790</v>
      </c>
      <c r="D486" s="37">
        <f ca="1">TODAY()-Table156[Reservation Placed Date]</f>
        <v>1604</v>
      </c>
      <c r="E486" s="34">
        <v>45300</v>
      </c>
      <c r="F486" s="36">
        <f ca="1">TODAY()-Table156[Order Invitation Received Date]</f>
        <v>94</v>
      </c>
      <c r="G486" s="34">
        <v>45300</v>
      </c>
      <c r="H486" s="36">
        <f ca="1">TODAY()-Table156[Order Placed Date]</f>
        <v>94</v>
      </c>
      <c r="I486" s="36"/>
      <c r="J486" s="36" t="s">
        <v>285</v>
      </c>
      <c r="K486" s="36" t="e">
        <f>Table156[[#This Row],[VIN Assigned Date]]-Table156[[#This Row],[Order Placed Date]]</f>
        <v>#VALUE!</v>
      </c>
      <c r="L486" s="36" t="s">
        <v>285</v>
      </c>
      <c r="M486" s="36" t="e">
        <f>Table156[[#This Row],[Delivered Date]]-Table156[[#This Row],[Order Placed Date]]</f>
        <v>#VALUE!</v>
      </c>
      <c r="N486" s="36"/>
      <c r="O486" s="32" t="s">
        <v>36</v>
      </c>
      <c r="P486" s="32" t="s">
        <v>152</v>
      </c>
      <c r="Q486" s="32" t="s">
        <v>438</v>
      </c>
      <c r="R486" s="32" t="s">
        <v>23</v>
      </c>
      <c r="S486" s="32" t="s">
        <v>25</v>
      </c>
      <c r="T486" s="32" t="s">
        <v>26</v>
      </c>
    </row>
    <row r="487" spans="1:20" ht="25.5" x14ac:dyDescent="0.25">
      <c r="A487" s="49" t="s">
        <v>1076</v>
      </c>
      <c r="B487" s="32" t="s">
        <v>728</v>
      </c>
      <c r="C487" s="33">
        <v>43790</v>
      </c>
      <c r="D487" s="37">
        <f ca="1">TODAY()-Table156[Reservation Placed Date]</f>
        <v>1604</v>
      </c>
      <c r="E487" s="34">
        <v>45286</v>
      </c>
      <c r="F487" s="36">
        <f ca="1">TODAY()-Table156[Order Invitation Received Date]</f>
        <v>108</v>
      </c>
      <c r="G487" s="34">
        <v>45286</v>
      </c>
      <c r="H487" s="36">
        <f ca="1">TODAY()-Table156[Order Placed Date]</f>
        <v>108</v>
      </c>
      <c r="I487" s="36"/>
      <c r="J487" s="36" t="s">
        <v>285</v>
      </c>
      <c r="K487" s="36" t="e">
        <f>Table156[[#This Row],[VIN Assigned Date]]-Table156[[#This Row],[Order Placed Date]]</f>
        <v>#VALUE!</v>
      </c>
      <c r="L487" s="36" t="s">
        <v>285</v>
      </c>
      <c r="M487" s="36" t="e">
        <f>Table156[[#This Row],[Delivered Date]]-Table156[[#This Row],[Order Placed Date]]</f>
        <v>#VALUE!</v>
      </c>
      <c r="N487" s="36"/>
      <c r="O487" s="32" t="s">
        <v>418</v>
      </c>
      <c r="P487" s="32" t="s">
        <v>1077</v>
      </c>
      <c r="Q487" s="32" t="s">
        <v>462</v>
      </c>
      <c r="R487" s="32" t="s">
        <v>43</v>
      </c>
      <c r="S487" s="32" t="s">
        <v>25</v>
      </c>
      <c r="T487" s="32" t="s">
        <v>26</v>
      </c>
    </row>
    <row r="488" spans="1:20" x14ac:dyDescent="0.25">
      <c r="A488" s="68" t="s">
        <v>4246</v>
      </c>
      <c r="B488" s="70" t="s">
        <v>3495</v>
      </c>
      <c r="C488" s="71">
        <v>43790</v>
      </c>
      <c r="D488" s="75">
        <f ca="1">TODAY()-Table156[Reservation Placed Date]</f>
        <v>1604</v>
      </c>
      <c r="E488" s="69" t="s">
        <v>127</v>
      </c>
      <c r="F488" s="74" t="e">
        <f ca="1">TODAY()-Table156[Order Invitation Received Date]</f>
        <v>#VALUE!</v>
      </c>
      <c r="G488" s="73">
        <v>45288</v>
      </c>
      <c r="H488" s="74">
        <f ca="1">TODAY()-Table156[Order Placed Date]</f>
        <v>106</v>
      </c>
      <c r="I488" s="62" t="s">
        <v>4231</v>
      </c>
      <c r="J488" s="63">
        <v>45373</v>
      </c>
      <c r="K488" s="76">
        <f>Table156[[#This Row],[VIN Assigned Date]]-Table156[[#This Row],[Order Placed Date]]</f>
        <v>85</v>
      </c>
      <c r="L488" s="63">
        <v>45392</v>
      </c>
      <c r="M488" s="74">
        <f>Table156[[#This Row],[Delivered Date]]-Table156[[#This Row],[Order Placed Date]]</f>
        <v>104</v>
      </c>
      <c r="N488" s="74"/>
      <c r="O488" s="70" t="s">
        <v>418</v>
      </c>
      <c r="P488" s="70" t="s">
        <v>4247</v>
      </c>
      <c r="Q488" s="67" t="s">
        <v>32</v>
      </c>
      <c r="R488" s="70" t="s">
        <v>23</v>
      </c>
      <c r="S488" s="70" t="s">
        <v>25</v>
      </c>
      <c r="T488" s="70" t="s">
        <v>26</v>
      </c>
    </row>
    <row r="489" spans="1:20" x14ac:dyDescent="0.25">
      <c r="A489" s="49" t="s">
        <v>2896</v>
      </c>
      <c r="B489" s="32" t="s">
        <v>95</v>
      </c>
      <c r="C489" s="33">
        <v>43790</v>
      </c>
      <c r="D489" s="37">
        <f ca="1">TODAY()-Table156[Reservation Placed Date]</f>
        <v>1604</v>
      </c>
      <c r="E489" s="34">
        <v>45286</v>
      </c>
      <c r="F489" s="36">
        <f ca="1">TODAY()-Table156[Order Invitation Received Date]</f>
        <v>108</v>
      </c>
      <c r="G489" s="34">
        <v>45286</v>
      </c>
      <c r="H489" s="36">
        <f ca="1">TODAY()-Table156[Order Placed Date]</f>
        <v>108</v>
      </c>
      <c r="I489" s="36"/>
      <c r="J489" s="36" t="s">
        <v>285</v>
      </c>
      <c r="K489" s="36" t="e">
        <f>Table156[[#This Row],[VIN Assigned Date]]-Table156[[#This Row],[Order Placed Date]]</f>
        <v>#VALUE!</v>
      </c>
      <c r="L489" s="36" t="s">
        <v>285</v>
      </c>
      <c r="M489" s="36" t="e">
        <f>Table156[[#This Row],[Delivered Date]]-Table156[[#This Row],[Order Placed Date]]</f>
        <v>#VALUE!</v>
      </c>
      <c r="N489" s="36"/>
      <c r="O489" s="32" t="s">
        <v>418</v>
      </c>
      <c r="P489" s="32" t="s">
        <v>2897</v>
      </c>
      <c r="Q489" s="32" t="s">
        <v>1992</v>
      </c>
      <c r="R489" s="32" t="s">
        <v>23</v>
      </c>
      <c r="S489" s="32" t="s">
        <v>25</v>
      </c>
      <c r="T489" s="32" t="s">
        <v>26</v>
      </c>
    </row>
    <row r="490" spans="1:20" ht="25.5" x14ac:dyDescent="0.25">
      <c r="A490" s="49" t="s">
        <v>1212</v>
      </c>
      <c r="B490" s="32" t="s">
        <v>19</v>
      </c>
      <c r="C490" s="33">
        <v>43791</v>
      </c>
      <c r="D490" s="37">
        <f ca="1">TODAY()-Table156[Reservation Placed Date]</f>
        <v>1603</v>
      </c>
      <c r="E490" s="34">
        <v>45268</v>
      </c>
      <c r="F490" s="36">
        <f ca="1">TODAY()-Table156[Order Invitation Received Date]</f>
        <v>126</v>
      </c>
      <c r="G490" s="34">
        <v>45268</v>
      </c>
      <c r="H490" s="36">
        <f ca="1">TODAY()-Table156[Order Placed Date]</f>
        <v>126</v>
      </c>
      <c r="I490" s="36"/>
      <c r="J490" s="36" t="s">
        <v>285</v>
      </c>
      <c r="K490" s="36" t="e">
        <f>Table156[[#This Row],[VIN Assigned Date]]-Table156[[#This Row],[Order Placed Date]]</f>
        <v>#VALUE!</v>
      </c>
      <c r="L490" s="36" t="s">
        <v>285</v>
      </c>
      <c r="M490" s="36" t="e">
        <f>Table156[[#This Row],[Delivered Date]]-Table156[[#This Row],[Order Placed Date]]</f>
        <v>#VALUE!</v>
      </c>
      <c r="N490" s="36"/>
      <c r="O490" s="32" t="s">
        <v>30</v>
      </c>
      <c r="P490" s="32" t="s">
        <v>1213</v>
      </c>
      <c r="Q490" s="32" t="s">
        <v>258</v>
      </c>
      <c r="R490" s="32" t="s">
        <v>43</v>
      </c>
      <c r="S490" s="32" t="s">
        <v>25</v>
      </c>
      <c r="T490" s="32" t="s">
        <v>26</v>
      </c>
    </row>
    <row r="491" spans="1:20" x14ac:dyDescent="0.25">
      <c r="A491" s="49" t="s">
        <v>1543</v>
      </c>
      <c r="B491" s="32" t="s">
        <v>46</v>
      </c>
      <c r="C491" s="33">
        <v>43790</v>
      </c>
      <c r="D491" s="37">
        <f ca="1">TODAY()-Table156[Reservation Placed Date]</f>
        <v>1604</v>
      </c>
      <c r="E491" s="34">
        <v>45288</v>
      </c>
      <c r="F491" s="36">
        <f ca="1">TODAY()-Table156[Order Invitation Received Date]</f>
        <v>106</v>
      </c>
      <c r="G491" s="34">
        <v>45288</v>
      </c>
      <c r="H491" s="36">
        <f ca="1">TODAY()-Table156[Order Placed Date]</f>
        <v>106</v>
      </c>
      <c r="I491" s="36"/>
      <c r="J491" s="36" t="s">
        <v>285</v>
      </c>
      <c r="K491" s="36" t="e">
        <f>Table156[[#This Row],[VIN Assigned Date]]-Table156[[#This Row],[Order Placed Date]]</f>
        <v>#VALUE!</v>
      </c>
      <c r="L491" s="36" t="s">
        <v>285</v>
      </c>
      <c r="M491" s="36" t="e">
        <f>Table156[[#This Row],[Delivered Date]]-Table156[[#This Row],[Order Placed Date]]</f>
        <v>#VALUE!</v>
      </c>
      <c r="N491" s="36"/>
      <c r="O491" s="32" t="s">
        <v>134</v>
      </c>
      <c r="P491" s="32" t="s">
        <v>1544</v>
      </c>
      <c r="Q491" s="32">
        <v>2024</v>
      </c>
      <c r="R491" s="32" t="s">
        <v>23</v>
      </c>
      <c r="S491" s="32" t="s">
        <v>25</v>
      </c>
      <c r="T491" s="32" t="s">
        <v>26</v>
      </c>
    </row>
    <row r="492" spans="1:20" x14ac:dyDescent="0.25">
      <c r="A492" s="68" t="s">
        <v>1543</v>
      </c>
      <c r="B492" s="70" t="s">
        <v>3490</v>
      </c>
      <c r="C492" s="71">
        <v>43790</v>
      </c>
      <c r="D492" s="75">
        <f ca="1">TODAY()-Table156[Reservation Placed Date]</f>
        <v>1604</v>
      </c>
      <c r="E492" s="69" t="s">
        <v>127</v>
      </c>
      <c r="F492" s="74" t="e">
        <f ca="1">TODAY()-Table156[Order Invitation Received Date]</f>
        <v>#VALUE!</v>
      </c>
      <c r="G492" s="73">
        <v>45288</v>
      </c>
      <c r="H492" s="74">
        <f ca="1">TODAY()-Table156[Order Placed Date]</f>
        <v>106</v>
      </c>
      <c r="I492" s="62" t="s">
        <v>3471</v>
      </c>
      <c r="J492" s="69" t="s">
        <v>127</v>
      </c>
      <c r="K492" s="69" t="e">
        <f>Table156[[#This Row],[VIN Assigned Date]]-Table156[[#This Row],[Order Placed Date]]</f>
        <v>#VALUE!</v>
      </c>
      <c r="L492" s="63">
        <v>45357</v>
      </c>
      <c r="M492" s="74">
        <f>Table156[[#This Row],[Delivered Date]]-Table156[[#This Row],[Order Placed Date]]</f>
        <v>69</v>
      </c>
      <c r="N492" s="74"/>
      <c r="O492" s="70" t="s">
        <v>134</v>
      </c>
      <c r="P492" s="70" t="s">
        <v>272</v>
      </c>
      <c r="Q492" s="67" t="s">
        <v>32</v>
      </c>
      <c r="R492" s="70" t="s">
        <v>23</v>
      </c>
      <c r="S492" s="70" t="s">
        <v>25</v>
      </c>
      <c r="T492" s="70" t="s">
        <v>26</v>
      </c>
    </row>
    <row r="493" spans="1:20" x14ac:dyDescent="0.25">
      <c r="A493" s="49" t="s">
        <v>2072</v>
      </c>
      <c r="B493" s="32" t="s">
        <v>1269</v>
      </c>
      <c r="C493" s="44">
        <v>43781</v>
      </c>
      <c r="D493" s="45">
        <f ca="1">TODAY()-Table156[Reservation Placed Date]</f>
        <v>1613</v>
      </c>
      <c r="E493" s="34">
        <v>45302</v>
      </c>
      <c r="F493" s="36">
        <f ca="1">TODAY()-Table156[Order Invitation Received Date]</f>
        <v>92</v>
      </c>
      <c r="G493" s="34">
        <v>45302</v>
      </c>
      <c r="H493" s="36">
        <f ca="1">TODAY()-Table156[Order Placed Date]</f>
        <v>92</v>
      </c>
      <c r="I493" s="36"/>
      <c r="J493" s="36" t="s">
        <v>285</v>
      </c>
      <c r="K493" s="36" t="e">
        <f>Table156[[#This Row],[VIN Assigned Date]]-Table156[[#This Row],[Order Placed Date]]</f>
        <v>#VALUE!</v>
      </c>
      <c r="L493" s="36" t="s">
        <v>285</v>
      </c>
      <c r="M493" s="36" t="e">
        <f>Table156[[#This Row],[Delivered Date]]-Table156[[#This Row],[Order Placed Date]]</f>
        <v>#VALUE!</v>
      </c>
      <c r="N493" s="36"/>
      <c r="O493" s="32" t="s">
        <v>612</v>
      </c>
      <c r="P493" s="32" t="s">
        <v>2073</v>
      </c>
      <c r="Q493" s="32" t="s">
        <v>894</v>
      </c>
      <c r="R493" s="32" t="s">
        <v>23</v>
      </c>
      <c r="S493" s="32" t="s">
        <v>25</v>
      </c>
      <c r="T493" s="32" t="s">
        <v>26</v>
      </c>
    </row>
    <row r="494" spans="1:20" ht="25.5" x14ac:dyDescent="0.25">
      <c r="A494" s="49" t="s">
        <v>1763</v>
      </c>
      <c r="B494" s="32" t="s">
        <v>64</v>
      </c>
      <c r="C494" s="33">
        <v>43790</v>
      </c>
      <c r="D494" s="37">
        <f ca="1">TODAY()-Table156[Reservation Placed Date]</f>
        <v>1604</v>
      </c>
      <c r="E494" s="47">
        <v>43790</v>
      </c>
      <c r="F494" s="48">
        <f ca="1">TODAY()-Table156[Order Invitation Received Date]</f>
        <v>1604</v>
      </c>
      <c r="G494" s="34">
        <v>45286</v>
      </c>
      <c r="H494" s="36">
        <f ca="1">TODAY()-Table156[Order Placed Date]</f>
        <v>108</v>
      </c>
      <c r="I494" s="36"/>
      <c r="J494" s="36" t="s">
        <v>285</v>
      </c>
      <c r="K494" s="36" t="e">
        <f>Table156[[#This Row],[VIN Assigned Date]]-Table156[[#This Row],[Order Placed Date]]</f>
        <v>#VALUE!</v>
      </c>
      <c r="L494" s="36" t="s">
        <v>285</v>
      </c>
      <c r="M494" s="36" t="e">
        <f>Table156[[#This Row],[Delivered Date]]-Table156[[#This Row],[Order Placed Date]]</f>
        <v>#VALUE!</v>
      </c>
      <c r="N494" s="36"/>
      <c r="O494" s="32" t="s">
        <v>418</v>
      </c>
      <c r="P494" s="32" t="s">
        <v>1765</v>
      </c>
      <c r="Q494" s="32" t="s">
        <v>473</v>
      </c>
      <c r="R494" s="32" t="s">
        <v>43</v>
      </c>
      <c r="S494" s="32" t="s">
        <v>25</v>
      </c>
      <c r="T494" s="32" t="s">
        <v>26</v>
      </c>
    </row>
    <row r="495" spans="1:20" x14ac:dyDescent="0.25">
      <c r="A495" s="49" t="s">
        <v>2253</v>
      </c>
      <c r="B495" s="32" t="s">
        <v>2201</v>
      </c>
      <c r="C495" s="33">
        <v>43792</v>
      </c>
      <c r="D495" s="37">
        <f ca="1">TODAY()-Table156[Reservation Placed Date]</f>
        <v>1602</v>
      </c>
      <c r="E495" s="34">
        <v>45309</v>
      </c>
      <c r="F495" s="36">
        <f ca="1">TODAY()-Table156[Order Invitation Received Date]</f>
        <v>85</v>
      </c>
      <c r="G495" s="34">
        <v>45309</v>
      </c>
      <c r="H495" s="36">
        <f ca="1">TODAY()-Table156[Order Placed Date]</f>
        <v>85</v>
      </c>
      <c r="I495" s="36"/>
      <c r="J495" s="36" t="s">
        <v>285</v>
      </c>
      <c r="K495" s="36" t="e">
        <f>Table156[[#This Row],[VIN Assigned Date]]-Table156[[#This Row],[Order Placed Date]]</f>
        <v>#VALUE!</v>
      </c>
      <c r="L495" s="36" t="s">
        <v>285</v>
      </c>
      <c r="M495" s="36" t="e">
        <f>Table156[[#This Row],[Delivered Date]]-Table156[[#This Row],[Order Placed Date]]</f>
        <v>#VALUE!</v>
      </c>
      <c r="N495" s="36"/>
      <c r="O495" s="32" t="s">
        <v>1073</v>
      </c>
      <c r="P495" s="32" t="s">
        <v>1074</v>
      </c>
      <c r="Q495" s="32" t="s">
        <v>2254</v>
      </c>
      <c r="R495" s="32" t="s">
        <v>23</v>
      </c>
      <c r="S495" s="46" t="s">
        <v>20</v>
      </c>
      <c r="T495" s="32" t="s">
        <v>26</v>
      </c>
    </row>
    <row r="496" spans="1:20" x14ac:dyDescent="0.25">
      <c r="A496" s="49" t="s">
        <v>1675</v>
      </c>
      <c r="B496" s="32" t="s">
        <v>59</v>
      </c>
      <c r="C496" s="33">
        <v>43791</v>
      </c>
      <c r="D496" s="37">
        <f ca="1">TODAY()-Table156[Reservation Placed Date]</f>
        <v>1603</v>
      </c>
      <c r="E496" s="34">
        <v>45281</v>
      </c>
      <c r="F496" s="36">
        <f ca="1">TODAY()-Table156[Order Invitation Received Date]</f>
        <v>113</v>
      </c>
      <c r="G496" s="34">
        <v>45281</v>
      </c>
      <c r="H496" s="36">
        <f ca="1">TODAY()-Table156[Order Placed Date]</f>
        <v>113</v>
      </c>
      <c r="I496" s="36"/>
      <c r="J496" s="36" t="s">
        <v>285</v>
      </c>
      <c r="K496" s="36" t="e">
        <f>Table156[[#This Row],[VIN Assigned Date]]-Table156[[#This Row],[Order Placed Date]]</f>
        <v>#VALUE!</v>
      </c>
      <c r="L496" s="36" t="s">
        <v>285</v>
      </c>
      <c r="M496" s="36" t="e">
        <f>Table156[[#This Row],[Delivered Date]]-Table156[[#This Row],[Order Placed Date]]</f>
        <v>#VALUE!</v>
      </c>
      <c r="N496" s="36"/>
      <c r="O496" s="32" t="s">
        <v>479</v>
      </c>
      <c r="P496" s="32" t="s">
        <v>411</v>
      </c>
      <c r="Q496" s="32" t="s">
        <v>678</v>
      </c>
      <c r="R496" s="32" t="s">
        <v>23</v>
      </c>
      <c r="S496" s="32" t="s">
        <v>25</v>
      </c>
      <c r="T496" s="32" t="s">
        <v>26</v>
      </c>
    </row>
    <row r="497" spans="1:20" ht="25.5" x14ac:dyDescent="0.25">
      <c r="A497" s="49" t="s">
        <v>2039</v>
      </c>
      <c r="B497" s="32" t="s">
        <v>106</v>
      </c>
      <c r="C497" s="33">
        <v>43791</v>
      </c>
      <c r="D497" s="37">
        <f ca="1">TODAY()-Table156[Reservation Placed Date]</f>
        <v>1603</v>
      </c>
      <c r="E497" s="34">
        <v>45302</v>
      </c>
      <c r="F497" s="36">
        <f ca="1">TODAY()-Table156[Order Invitation Received Date]</f>
        <v>92</v>
      </c>
      <c r="G497" s="34">
        <v>45302</v>
      </c>
      <c r="H497" s="36">
        <f ca="1">TODAY()-Table156[Order Placed Date]</f>
        <v>92</v>
      </c>
      <c r="I497" s="36"/>
      <c r="J497" s="36" t="s">
        <v>285</v>
      </c>
      <c r="K497" s="36" t="e">
        <f>Table156[[#This Row],[VIN Assigned Date]]-Table156[[#This Row],[Order Placed Date]]</f>
        <v>#VALUE!</v>
      </c>
      <c r="L497" s="36" t="s">
        <v>285</v>
      </c>
      <c r="M497" s="36" t="e">
        <f>Table156[[#This Row],[Delivered Date]]-Table156[[#This Row],[Order Placed Date]]</f>
        <v>#VALUE!</v>
      </c>
      <c r="N497" s="36"/>
      <c r="O497" s="32" t="s">
        <v>528</v>
      </c>
      <c r="P497" s="32" t="s">
        <v>2040</v>
      </c>
      <c r="Q497" s="32" t="s">
        <v>2041</v>
      </c>
      <c r="R497" s="32" t="s">
        <v>43</v>
      </c>
      <c r="S497" s="32" t="s">
        <v>25</v>
      </c>
      <c r="T497" s="32" t="s">
        <v>26</v>
      </c>
    </row>
    <row r="498" spans="1:20" x14ac:dyDescent="0.25">
      <c r="A498" s="68" t="s">
        <v>3624</v>
      </c>
      <c r="B498" s="70" t="s">
        <v>3503</v>
      </c>
      <c r="C498" s="71">
        <v>43770</v>
      </c>
      <c r="D498" s="75">
        <f ca="1">TODAY()-Table156[Reservation Placed Date]</f>
        <v>1624</v>
      </c>
      <c r="E498" s="69" t="s">
        <v>127</v>
      </c>
      <c r="F498" s="74" t="e">
        <f ca="1">TODAY()-Table156[Order Invitation Received Date]</f>
        <v>#VALUE!</v>
      </c>
      <c r="G498" s="73">
        <v>45282</v>
      </c>
      <c r="H498" s="74">
        <f ca="1">TODAY()-Table156[Order Placed Date]</f>
        <v>112</v>
      </c>
      <c r="I498" s="62" t="s">
        <v>3625</v>
      </c>
      <c r="J498" s="69" t="s">
        <v>127</v>
      </c>
      <c r="K498" s="69" t="e">
        <f>Table156[[#This Row],[VIN Assigned Date]]-Table156[[#This Row],[Order Placed Date]]</f>
        <v>#VALUE!</v>
      </c>
      <c r="L498" s="63">
        <v>45344</v>
      </c>
      <c r="M498" s="74">
        <f>Table156[[#This Row],[Delivered Date]]-Table156[[#This Row],[Order Placed Date]]</f>
        <v>62</v>
      </c>
      <c r="N498" s="74"/>
      <c r="O498" s="70" t="s">
        <v>36</v>
      </c>
      <c r="P498" s="70" t="s">
        <v>824</v>
      </c>
      <c r="Q498" s="67" t="s">
        <v>32</v>
      </c>
      <c r="R498" s="70" t="s">
        <v>23</v>
      </c>
      <c r="S498" s="70" t="s">
        <v>25</v>
      </c>
      <c r="T498" s="70" t="s">
        <v>26</v>
      </c>
    </row>
    <row r="499" spans="1:20" ht="25.5" x14ac:dyDescent="0.25">
      <c r="A499" s="49" t="s">
        <v>1511</v>
      </c>
      <c r="B499" s="32"/>
      <c r="C499" s="33">
        <v>43790</v>
      </c>
      <c r="D499" s="37">
        <f ca="1">TODAY()-Table156[Reservation Placed Date]</f>
        <v>1604</v>
      </c>
      <c r="E499" s="34">
        <v>45286</v>
      </c>
      <c r="F499" s="36">
        <f ca="1">TODAY()-Table156[Order Invitation Received Date]</f>
        <v>108</v>
      </c>
      <c r="G499" s="34">
        <v>45288</v>
      </c>
      <c r="H499" s="36">
        <f ca="1">TODAY()-Table156[Order Placed Date]</f>
        <v>106</v>
      </c>
      <c r="I499" s="36"/>
      <c r="J499" s="36" t="s">
        <v>285</v>
      </c>
      <c r="K499" s="36" t="e">
        <f>Table156[[#This Row],[VIN Assigned Date]]-Table156[[#This Row],[Order Placed Date]]</f>
        <v>#VALUE!</v>
      </c>
      <c r="L499" s="36" t="s">
        <v>285</v>
      </c>
      <c r="M499" s="36" t="e">
        <f>Table156[[#This Row],[Delivered Date]]-Table156[[#This Row],[Order Placed Date]]</f>
        <v>#VALUE!</v>
      </c>
      <c r="N499" s="36"/>
      <c r="O499" s="32" t="s">
        <v>119</v>
      </c>
      <c r="P499" s="32" t="s">
        <v>1512</v>
      </c>
      <c r="Q499" s="32" t="s">
        <v>285</v>
      </c>
      <c r="R499" s="32" t="s">
        <v>43</v>
      </c>
      <c r="S499" s="32" t="s">
        <v>25</v>
      </c>
      <c r="T499" s="32" t="s">
        <v>26</v>
      </c>
    </row>
    <row r="500" spans="1:20" x14ac:dyDescent="0.25">
      <c r="A500" s="49" t="s">
        <v>3339</v>
      </c>
      <c r="B500" s="32" t="s">
        <v>92</v>
      </c>
      <c r="C500" s="33">
        <v>43791</v>
      </c>
      <c r="D500" s="37">
        <f ca="1">TODAY()-Table156[Reservation Placed Date]</f>
        <v>1603</v>
      </c>
      <c r="E500" s="34">
        <v>45349</v>
      </c>
      <c r="F500" s="36">
        <f ca="1">TODAY()-Table156[Order Invitation Received Date]</f>
        <v>45</v>
      </c>
      <c r="G500" s="34">
        <v>45351</v>
      </c>
      <c r="H500" s="36">
        <f ca="1">TODAY()-Table156[Order Placed Date]</f>
        <v>43</v>
      </c>
      <c r="I500" s="36"/>
      <c r="J500" s="36" t="s">
        <v>285</v>
      </c>
      <c r="K500" s="36" t="e">
        <f>Table156[[#This Row],[VIN Assigned Date]]-Table156[[#This Row],[Order Placed Date]]</f>
        <v>#VALUE!</v>
      </c>
      <c r="L500" s="36" t="s">
        <v>285</v>
      </c>
      <c r="M500" s="36" t="e">
        <f>Table156[[#This Row],[Delivered Date]]-Table156[[#This Row],[Order Placed Date]]</f>
        <v>#VALUE!</v>
      </c>
      <c r="N500" s="36"/>
      <c r="O500" s="32" t="s">
        <v>36</v>
      </c>
      <c r="P500" s="32" t="s">
        <v>1677</v>
      </c>
      <c r="Q500" s="32" t="s">
        <v>3340</v>
      </c>
      <c r="R500" s="32" t="s">
        <v>23</v>
      </c>
      <c r="S500" s="32" t="s">
        <v>25</v>
      </c>
      <c r="T500" s="32" t="s">
        <v>26</v>
      </c>
    </row>
    <row r="501" spans="1:20" ht="25.5" x14ac:dyDescent="0.25">
      <c r="A501" s="49" t="s">
        <v>126</v>
      </c>
      <c r="B501" s="32"/>
      <c r="C501" s="33">
        <v>43799</v>
      </c>
      <c r="D501" s="37">
        <f ca="1">TODAY()-Table156[Reservation Placed Date]</f>
        <v>1595</v>
      </c>
      <c r="E501" s="34">
        <v>45268</v>
      </c>
      <c r="F501" s="36">
        <f ca="1">TODAY()-Table156[Order Invitation Received Date]</f>
        <v>126</v>
      </c>
      <c r="G501" s="34">
        <v>45268</v>
      </c>
      <c r="H501" s="36">
        <f ca="1">TODAY()-Table156[Order Placed Date]</f>
        <v>126</v>
      </c>
      <c r="I501" s="36"/>
      <c r="J501" s="36" t="s">
        <v>285</v>
      </c>
      <c r="K501" s="36" t="e">
        <f>Table156[[#This Row],[VIN Assigned Date]]-Table156[[#This Row],[Order Placed Date]]</f>
        <v>#VALUE!</v>
      </c>
      <c r="L501" s="36" t="s">
        <v>285</v>
      </c>
      <c r="M501" s="36" t="e">
        <f>Table156[[#This Row],[Delivered Date]]-Table156[[#This Row],[Order Placed Date]]</f>
        <v>#VALUE!</v>
      </c>
      <c r="N501" s="36"/>
      <c r="O501" s="32" t="s">
        <v>30</v>
      </c>
      <c r="P501" s="32" t="s">
        <v>127</v>
      </c>
      <c r="Q501" s="32" t="s">
        <v>66</v>
      </c>
      <c r="R501" s="32" t="s">
        <v>43</v>
      </c>
      <c r="S501" s="32" t="s">
        <v>25</v>
      </c>
      <c r="T501" s="32" t="s">
        <v>26</v>
      </c>
    </row>
    <row r="502" spans="1:20" x14ac:dyDescent="0.25">
      <c r="A502" s="49" t="s">
        <v>2192</v>
      </c>
      <c r="B502" s="32" t="s">
        <v>35</v>
      </c>
      <c r="C502" s="33">
        <v>43791</v>
      </c>
      <c r="D502" s="37">
        <f ca="1">TODAY()-Table156[Reservation Placed Date]</f>
        <v>1603</v>
      </c>
      <c r="E502" s="34">
        <v>45293</v>
      </c>
      <c r="F502" s="36">
        <f ca="1">TODAY()-Table156[Order Invitation Received Date]</f>
        <v>101</v>
      </c>
      <c r="G502" s="34">
        <v>45293</v>
      </c>
      <c r="H502" s="36">
        <f ca="1">TODAY()-Table156[Order Placed Date]</f>
        <v>101</v>
      </c>
      <c r="I502" s="36"/>
      <c r="J502" s="36" t="s">
        <v>285</v>
      </c>
      <c r="K502" s="36" t="e">
        <f>Table156[[#This Row],[VIN Assigned Date]]-Table156[[#This Row],[Order Placed Date]]</f>
        <v>#VALUE!</v>
      </c>
      <c r="L502" s="36" t="s">
        <v>285</v>
      </c>
      <c r="M502" s="36" t="e">
        <f>Table156[[#This Row],[Delivered Date]]-Table156[[#This Row],[Order Placed Date]]</f>
        <v>#VALUE!</v>
      </c>
      <c r="N502" s="36"/>
      <c r="O502" s="32" t="s">
        <v>399</v>
      </c>
      <c r="P502" s="32" t="s">
        <v>978</v>
      </c>
      <c r="Q502" s="32" t="s">
        <v>513</v>
      </c>
      <c r="R502" s="32" t="s">
        <v>23</v>
      </c>
      <c r="S502" s="32" t="s">
        <v>25</v>
      </c>
      <c r="T502" s="32" t="s">
        <v>26</v>
      </c>
    </row>
    <row r="503" spans="1:20" x14ac:dyDescent="0.25">
      <c r="A503" s="49" t="s">
        <v>3405</v>
      </c>
      <c r="B503" s="32" t="s">
        <v>19</v>
      </c>
      <c r="C503" s="44">
        <v>43787</v>
      </c>
      <c r="D503" s="45">
        <f ca="1">TODAY()-Table156[Reservation Placed Date]</f>
        <v>1607</v>
      </c>
      <c r="E503" s="34">
        <v>45278</v>
      </c>
      <c r="F503" s="36">
        <f ca="1">TODAY()-Table156[Order Invitation Received Date]</f>
        <v>116</v>
      </c>
      <c r="G503" s="34">
        <v>45314</v>
      </c>
      <c r="H503" s="36">
        <f ca="1">TODAY()-Table156[Order Placed Date]</f>
        <v>80</v>
      </c>
      <c r="I503" s="36"/>
      <c r="J503" s="36" t="s">
        <v>285</v>
      </c>
      <c r="K503" s="36" t="e">
        <f>Table156[[#This Row],[VIN Assigned Date]]-Table156[[#This Row],[Order Placed Date]]</f>
        <v>#VALUE!</v>
      </c>
      <c r="L503" s="36" t="s">
        <v>285</v>
      </c>
      <c r="M503" s="36" t="e">
        <f>Table156[[#This Row],[Delivered Date]]-Table156[[#This Row],[Order Placed Date]]</f>
        <v>#VALUE!</v>
      </c>
      <c r="N503" s="36"/>
      <c r="O503" s="32" t="s">
        <v>418</v>
      </c>
      <c r="P503" s="32" t="s">
        <v>3406</v>
      </c>
      <c r="Q503" s="32" t="s">
        <v>2917</v>
      </c>
      <c r="R503" s="32" t="s">
        <v>23</v>
      </c>
      <c r="S503" s="32" t="s">
        <v>25</v>
      </c>
      <c r="T503" s="32" t="s">
        <v>26</v>
      </c>
    </row>
    <row r="504" spans="1:20" x14ac:dyDescent="0.25">
      <c r="A504" s="49" t="s">
        <v>918</v>
      </c>
      <c r="B504" s="32" t="s">
        <v>59</v>
      </c>
      <c r="C504" s="33">
        <v>43788</v>
      </c>
      <c r="D504" s="37">
        <f ca="1">TODAY()-Table156[Reservation Placed Date]</f>
        <v>1606</v>
      </c>
      <c r="E504" s="34">
        <v>45268</v>
      </c>
      <c r="F504" s="36">
        <f ca="1">TODAY()-Table156[Order Invitation Received Date]</f>
        <v>126</v>
      </c>
      <c r="G504" s="34">
        <v>45282</v>
      </c>
      <c r="H504" s="36">
        <f ca="1">TODAY()-Table156[Order Placed Date]</f>
        <v>112</v>
      </c>
      <c r="I504" s="36"/>
      <c r="J504" s="36" t="s">
        <v>285</v>
      </c>
      <c r="K504" s="36" t="e">
        <f>Table156[[#This Row],[VIN Assigned Date]]-Table156[[#This Row],[Order Placed Date]]</f>
        <v>#VALUE!</v>
      </c>
      <c r="L504" s="36" t="s">
        <v>285</v>
      </c>
      <c r="M504" s="36" t="e">
        <f>Table156[[#This Row],[Delivered Date]]-Table156[[#This Row],[Order Placed Date]]</f>
        <v>#VALUE!</v>
      </c>
      <c r="N504" s="36"/>
      <c r="O504" s="32" t="s">
        <v>36</v>
      </c>
      <c r="P504" s="32" t="s">
        <v>561</v>
      </c>
      <c r="Q504" s="32" t="s">
        <v>919</v>
      </c>
      <c r="R504" s="32" t="s">
        <v>23</v>
      </c>
      <c r="S504" s="32" t="s">
        <v>25</v>
      </c>
      <c r="T504" s="32" t="s">
        <v>26</v>
      </c>
    </row>
    <row r="505" spans="1:20" ht="25.5" x14ac:dyDescent="0.25">
      <c r="A505" s="49" t="s">
        <v>1807</v>
      </c>
      <c r="B505" s="32" t="s">
        <v>69</v>
      </c>
      <c r="C505" s="33">
        <v>43791</v>
      </c>
      <c r="D505" s="37">
        <f ca="1">TODAY()-Table156[Reservation Placed Date]</f>
        <v>1603</v>
      </c>
      <c r="E505" s="34">
        <v>45293</v>
      </c>
      <c r="F505" s="36">
        <f ca="1">TODAY()-Table156[Order Invitation Received Date]</f>
        <v>101</v>
      </c>
      <c r="G505" s="34">
        <v>45293</v>
      </c>
      <c r="H505" s="36">
        <f ca="1">TODAY()-Table156[Order Placed Date]</f>
        <v>101</v>
      </c>
      <c r="I505" s="36"/>
      <c r="J505" s="36" t="s">
        <v>285</v>
      </c>
      <c r="K505" s="36" t="e">
        <f>Table156[[#This Row],[VIN Assigned Date]]-Table156[[#This Row],[Order Placed Date]]</f>
        <v>#VALUE!</v>
      </c>
      <c r="L505" s="36" t="s">
        <v>285</v>
      </c>
      <c r="M505" s="36" t="e">
        <f>Table156[[#This Row],[Delivered Date]]-Table156[[#This Row],[Order Placed Date]]</f>
        <v>#VALUE!</v>
      </c>
      <c r="N505" s="36"/>
      <c r="O505" s="32" t="s">
        <v>588</v>
      </c>
      <c r="P505" s="32" t="s">
        <v>1808</v>
      </c>
      <c r="Q505" s="32" t="s">
        <v>442</v>
      </c>
      <c r="R505" s="32" t="s">
        <v>43</v>
      </c>
      <c r="S505" s="32" t="s">
        <v>25</v>
      </c>
      <c r="T505" s="32" t="s">
        <v>26</v>
      </c>
    </row>
    <row r="506" spans="1:20" ht="25.5" x14ac:dyDescent="0.25">
      <c r="A506" s="49" t="s">
        <v>2378</v>
      </c>
      <c r="B506" s="32" t="s">
        <v>1327</v>
      </c>
      <c r="C506" s="33">
        <v>43790</v>
      </c>
      <c r="D506" s="37">
        <f ca="1">TODAY()-Table156[Reservation Placed Date]</f>
        <v>1604</v>
      </c>
      <c r="E506" s="34">
        <v>45314</v>
      </c>
      <c r="F506" s="36">
        <f ca="1">TODAY()-Table156[Order Invitation Received Date]</f>
        <v>80</v>
      </c>
      <c r="G506" s="34">
        <v>45314</v>
      </c>
      <c r="H506" s="36">
        <f ca="1">TODAY()-Table156[Order Placed Date]</f>
        <v>80</v>
      </c>
      <c r="I506" s="36"/>
      <c r="J506" s="36" t="s">
        <v>285</v>
      </c>
      <c r="K506" s="36" t="e">
        <f>Table156[[#This Row],[VIN Assigned Date]]-Table156[[#This Row],[Order Placed Date]]</f>
        <v>#VALUE!</v>
      </c>
      <c r="L506" s="36" t="s">
        <v>285</v>
      </c>
      <c r="M506" s="36" t="e">
        <f>Table156[[#This Row],[Delivered Date]]-Table156[[#This Row],[Order Placed Date]]</f>
        <v>#VALUE!</v>
      </c>
      <c r="N506" s="36"/>
      <c r="O506" s="32" t="s">
        <v>36</v>
      </c>
      <c r="P506" s="32" t="s">
        <v>2379</v>
      </c>
      <c r="Q506" s="32" t="s">
        <v>127</v>
      </c>
      <c r="R506" s="32" t="s">
        <v>43</v>
      </c>
      <c r="S506" s="32" t="s">
        <v>25</v>
      </c>
      <c r="T506" s="32" t="s">
        <v>26</v>
      </c>
    </row>
    <row r="507" spans="1:20" x14ac:dyDescent="0.25">
      <c r="A507" s="49" t="s">
        <v>1905</v>
      </c>
      <c r="B507" s="32" t="s">
        <v>106</v>
      </c>
      <c r="C507" s="33">
        <v>43791</v>
      </c>
      <c r="D507" s="37">
        <f ca="1">TODAY()-Table156[Reservation Placed Date]</f>
        <v>1603</v>
      </c>
      <c r="E507" s="34">
        <v>45300</v>
      </c>
      <c r="F507" s="36">
        <f ca="1">TODAY()-Table156[Order Invitation Received Date]</f>
        <v>94</v>
      </c>
      <c r="G507" s="34">
        <v>45300</v>
      </c>
      <c r="H507" s="36">
        <f ca="1">TODAY()-Table156[Order Placed Date]</f>
        <v>94</v>
      </c>
      <c r="I507" s="36"/>
      <c r="J507" s="36" t="s">
        <v>285</v>
      </c>
      <c r="K507" s="36" t="e">
        <f>Table156[[#This Row],[VIN Assigned Date]]-Table156[[#This Row],[Order Placed Date]]</f>
        <v>#VALUE!</v>
      </c>
      <c r="L507" s="36" t="s">
        <v>285</v>
      </c>
      <c r="M507" s="36" t="e">
        <f>Table156[[#This Row],[Delivered Date]]-Table156[[#This Row],[Order Placed Date]]</f>
        <v>#VALUE!</v>
      </c>
      <c r="N507" s="36"/>
      <c r="O507" s="32" t="s">
        <v>180</v>
      </c>
      <c r="P507" s="32" t="s">
        <v>1693</v>
      </c>
      <c r="Q507" s="32" t="s">
        <v>517</v>
      </c>
      <c r="R507" s="32" t="s">
        <v>23</v>
      </c>
      <c r="S507" s="32" t="s">
        <v>25</v>
      </c>
      <c r="T507" s="32" t="s">
        <v>26</v>
      </c>
    </row>
    <row r="508" spans="1:20" x14ac:dyDescent="0.25">
      <c r="A508" s="49" t="s">
        <v>1268</v>
      </c>
      <c r="B508" s="32" t="s">
        <v>1269</v>
      </c>
      <c r="C508" s="33">
        <v>43791</v>
      </c>
      <c r="D508" s="37">
        <f ca="1">TODAY()-Table156[Reservation Placed Date]</f>
        <v>1603</v>
      </c>
      <c r="E508" s="34">
        <v>45268</v>
      </c>
      <c r="F508" s="36">
        <f ca="1">TODAY()-Table156[Order Invitation Received Date]</f>
        <v>126</v>
      </c>
      <c r="G508" s="34">
        <v>45268</v>
      </c>
      <c r="H508" s="36">
        <f ca="1">TODAY()-Table156[Order Placed Date]</f>
        <v>126</v>
      </c>
      <c r="I508" s="36"/>
      <c r="J508" s="36" t="s">
        <v>285</v>
      </c>
      <c r="K508" s="36" t="e">
        <f>Table156[[#This Row],[VIN Assigned Date]]-Table156[[#This Row],[Order Placed Date]]</f>
        <v>#VALUE!</v>
      </c>
      <c r="L508" s="36" t="s">
        <v>285</v>
      </c>
      <c r="M508" s="36" t="e">
        <f>Table156[[#This Row],[Delivered Date]]-Table156[[#This Row],[Order Placed Date]]</f>
        <v>#VALUE!</v>
      </c>
      <c r="N508" s="36"/>
      <c r="O508" s="32" t="s">
        <v>36</v>
      </c>
      <c r="P508" s="32" t="s">
        <v>202</v>
      </c>
      <c r="Q508" s="32" t="s">
        <v>1270</v>
      </c>
      <c r="R508" s="32" t="s">
        <v>23</v>
      </c>
      <c r="S508" s="32" t="s">
        <v>25</v>
      </c>
      <c r="T508" s="32" t="s">
        <v>26</v>
      </c>
    </row>
    <row r="509" spans="1:20" x14ac:dyDescent="0.25">
      <c r="A509" s="49" t="s">
        <v>1029</v>
      </c>
      <c r="B509" s="32" t="s">
        <v>64</v>
      </c>
      <c r="C509" s="33">
        <v>43790</v>
      </c>
      <c r="D509" s="37">
        <f ca="1">TODAY()-Table156[Reservation Placed Date]</f>
        <v>1604</v>
      </c>
      <c r="E509" s="34">
        <v>45281</v>
      </c>
      <c r="F509" s="36">
        <f ca="1">TODAY()-Table156[Order Invitation Received Date]</f>
        <v>113</v>
      </c>
      <c r="G509" s="34">
        <v>45284</v>
      </c>
      <c r="H509" s="36">
        <f ca="1">TODAY()-Table156[Order Placed Date]</f>
        <v>110</v>
      </c>
      <c r="I509" s="36"/>
      <c r="J509" s="36" t="s">
        <v>285</v>
      </c>
      <c r="K509" s="36" t="e">
        <f>Table156[[#This Row],[VIN Assigned Date]]-Table156[[#This Row],[Order Placed Date]]</f>
        <v>#VALUE!</v>
      </c>
      <c r="L509" s="36" t="s">
        <v>285</v>
      </c>
      <c r="M509" s="36" t="e">
        <f>Table156[[#This Row],[Delivered Date]]-Table156[[#This Row],[Order Placed Date]]</f>
        <v>#VALUE!</v>
      </c>
      <c r="N509" s="36"/>
      <c r="O509" s="32" t="s">
        <v>479</v>
      </c>
      <c r="P509" s="32" t="s">
        <v>1030</v>
      </c>
      <c r="Q509" s="32" t="s">
        <v>477</v>
      </c>
      <c r="R509" s="32" t="s">
        <v>23</v>
      </c>
      <c r="S509" s="32" t="s">
        <v>25</v>
      </c>
      <c r="T509" s="32" t="s">
        <v>26</v>
      </c>
    </row>
    <row r="510" spans="1:20" x14ac:dyDescent="0.25">
      <c r="A510" s="68" t="s">
        <v>3627</v>
      </c>
      <c r="B510" s="70" t="s">
        <v>3461</v>
      </c>
      <c r="C510" s="71">
        <v>43788</v>
      </c>
      <c r="D510" s="75">
        <f ca="1">TODAY()-Table156[Reservation Placed Date]</f>
        <v>1606</v>
      </c>
      <c r="E510" s="69" t="s">
        <v>127</v>
      </c>
      <c r="F510" s="74" t="e">
        <f ca="1">TODAY()-Table156[Order Invitation Received Date]</f>
        <v>#VALUE!</v>
      </c>
      <c r="G510" s="73">
        <v>45275</v>
      </c>
      <c r="H510" s="74">
        <f ca="1">TODAY()-Table156[Order Placed Date]</f>
        <v>119</v>
      </c>
      <c r="I510" s="62" t="s">
        <v>3628</v>
      </c>
      <c r="J510" s="69" t="s">
        <v>127</v>
      </c>
      <c r="K510" s="69" t="e">
        <f>Table156[[#This Row],[VIN Assigned Date]]-Table156[[#This Row],[Order Placed Date]]</f>
        <v>#VALUE!</v>
      </c>
      <c r="L510" s="63">
        <v>45345</v>
      </c>
      <c r="M510" s="74">
        <f>Table156[[#This Row],[Delivered Date]]-Table156[[#This Row],[Order Placed Date]]</f>
        <v>70</v>
      </c>
      <c r="N510" s="74"/>
      <c r="O510" s="70" t="s">
        <v>36</v>
      </c>
      <c r="P510" s="70" t="s">
        <v>3629</v>
      </c>
      <c r="Q510" s="67" t="s">
        <v>32</v>
      </c>
      <c r="R510" s="70" t="s">
        <v>23</v>
      </c>
      <c r="S510" s="70" t="s">
        <v>25</v>
      </c>
      <c r="T510" s="70" t="s">
        <v>26</v>
      </c>
    </row>
    <row r="511" spans="1:20" ht="25.5" x14ac:dyDescent="0.25">
      <c r="A511" s="49" t="s">
        <v>1877</v>
      </c>
      <c r="B511" s="32" t="s">
        <v>29</v>
      </c>
      <c r="C511" s="33">
        <v>43790</v>
      </c>
      <c r="D511" s="37">
        <f ca="1">TODAY()-Table156[Reservation Placed Date]</f>
        <v>1604</v>
      </c>
      <c r="E511" s="34">
        <v>45268</v>
      </c>
      <c r="F511" s="36">
        <f ca="1">TODAY()-Table156[Order Invitation Received Date]</f>
        <v>126</v>
      </c>
      <c r="G511" s="34">
        <v>45268</v>
      </c>
      <c r="H511" s="36">
        <f ca="1">TODAY()-Table156[Order Placed Date]</f>
        <v>126</v>
      </c>
      <c r="I511" s="36"/>
      <c r="J511" s="36" t="s">
        <v>285</v>
      </c>
      <c r="K511" s="36" t="e">
        <f>Table156[[#This Row],[VIN Assigned Date]]-Table156[[#This Row],[Order Placed Date]]</f>
        <v>#VALUE!</v>
      </c>
      <c r="L511" s="36" t="s">
        <v>285</v>
      </c>
      <c r="M511" s="36" t="e">
        <f>Table156[[#This Row],[Delivered Date]]-Table156[[#This Row],[Order Placed Date]]</f>
        <v>#VALUE!</v>
      </c>
      <c r="N511" s="36"/>
      <c r="O511" s="32" t="s">
        <v>36</v>
      </c>
      <c r="P511" s="32" t="s">
        <v>42</v>
      </c>
      <c r="Q511" s="32" t="s">
        <v>66</v>
      </c>
      <c r="R511" s="32" t="s">
        <v>43</v>
      </c>
      <c r="S511" s="32" t="s">
        <v>25</v>
      </c>
      <c r="T511" s="32" t="s">
        <v>26</v>
      </c>
    </row>
    <row r="512" spans="1:20" ht="25.5" x14ac:dyDescent="0.25">
      <c r="A512" s="68" t="s">
        <v>1877</v>
      </c>
      <c r="B512" s="70" t="s">
        <v>3461</v>
      </c>
      <c r="C512" s="71">
        <v>43790</v>
      </c>
      <c r="D512" s="75">
        <f ca="1">TODAY()-Table156[Reservation Placed Date]</f>
        <v>1604</v>
      </c>
      <c r="E512" s="69" t="s">
        <v>127</v>
      </c>
      <c r="F512" s="74" t="e">
        <f ca="1">TODAY()-Table156[Order Invitation Received Date]</f>
        <v>#VALUE!</v>
      </c>
      <c r="G512" s="73">
        <v>45268</v>
      </c>
      <c r="H512" s="74">
        <f ca="1">TODAY()-Table156[Order Placed Date]</f>
        <v>126</v>
      </c>
      <c r="I512" s="62" t="s">
        <v>3705</v>
      </c>
      <c r="J512" s="63">
        <v>45358</v>
      </c>
      <c r="K512" s="76">
        <f>Table156[[#This Row],[VIN Assigned Date]]-Table156[[#This Row],[Order Placed Date]]</f>
        <v>90</v>
      </c>
      <c r="L512" s="63">
        <v>45365</v>
      </c>
      <c r="M512" s="74">
        <f>Table156[[#This Row],[Delivered Date]]-Table156[[#This Row],[Order Placed Date]]</f>
        <v>97</v>
      </c>
      <c r="N512" s="74"/>
      <c r="O512" s="70" t="s">
        <v>36</v>
      </c>
      <c r="P512" s="70" t="s">
        <v>799</v>
      </c>
      <c r="Q512" s="67" t="s">
        <v>32</v>
      </c>
      <c r="R512" s="70" t="s">
        <v>43</v>
      </c>
      <c r="S512" s="70" t="s">
        <v>25</v>
      </c>
      <c r="T512" s="70" t="s">
        <v>26</v>
      </c>
    </row>
    <row r="513" spans="1:20" ht="38.25" x14ac:dyDescent="0.25">
      <c r="A513" s="49" t="s">
        <v>3125</v>
      </c>
      <c r="B513" s="32" t="s">
        <v>29</v>
      </c>
      <c r="C513" s="33">
        <v>43790</v>
      </c>
      <c r="D513" s="37">
        <f ca="1">TODAY()-Table156[Reservation Placed Date]</f>
        <v>1604</v>
      </c>
      <c r="E513" s="34">
        <v>45337</v>
      </c>
      <c r="F513" s="36">
        <f ca="1">TODAY()-Table156[Order Invitation Received Date]</f>
        <v>57</v>
      </c>
      <c r="G513" s="34">
        <v>45337</v>
      </c>
      <c r="H513" s="36">
        <f ca="1">TODAY()-Table156[Order Placed Date]</f>
        <v>57</v>
      </c>
      <c r="I513" s="36"/>
      <c r="J513" s="36" t="s">
        <v>285</v>
      </c>
      <c r="K513" s="36" t="e">
        <f>Table156[[#This Row],[VIN Assigned Date]]-Table156[[#This Row],[Order Placed Date]]</f>
        <v>#VALUE!</v>
      </c>
      <c r="L513" s="36" t="s">
        <v>285</v>
      </c>
      <c r="M513" s="36" t="e">
        <f>Table156[[#This Row],[Delivered Date]]-Table156[[#This Row],[Order Placed Date]]</f>
        <v>#VALUE!</v>
      </c>
      <c r="N513" s="36"/>
      <c r="O513" s="32" t="s">
        <v>119</v>
      </c>
      <c r="P513" s="32" t="s">
        <v>3126</v>
      </c>
      <c r="Q513" s="32" t="s">
        <v>3127</v>
      </c>
      <c r="R513" s="32" t="s">
        <v>23</v>
      </c>
      <c r="S513" s="32" t="s">
        <v>25</v>
      </c>
      <c r="T513" s="32" t="s">
        <v>26</v>
      </c>
    </row>
    <row r="514" spans="1:20" x14ac:dyDescent="0.25">
      <c r="A514" s="68" t="s">
        <v>3125</v>
      </c>
      <c r="B514" s="70" t="s">
        <v>3461</v>
      </c>
      <c r="C514" s="71">
        <v>43790</v>
      </c>
      <c r="D514" s="75">
        <f ca="1">TODAY()-Table156[Reservation Placed Date]</f>
        <v>1604</v>
      </c>
      <c r="E514" s="69" t="s">
        <v>127</v>
      </c>
      <c r="F514" s="74" t="e">
        <f ca="1">TODAY()-Table156[Order Invitation Received Date]</f>
        <v>#VALUE!</v>
      </c>
      <c r="G514" s="73">
        <v>45337</v>
      </c>
      <c r="H514" s="74">
        <f ca="1">TODAY()-Table156[Order Placed Date]</f>
        <v>57</v>
      </c>
      <c r="I514" s="62" t="s">
        <v>3640</v>
      </c>
      <c r="J514" s="69" t="s">
        <v>127</v>
      </c>
      <c r="K514" s="69" t="e">
        <f>Table156[[#This Row],[VIN Assigned Date]]-Table156[[#This Row],[Order Placed Date]]</f>
        <v>#VALUE!</v>
      </c>
      <c r="L514" s="63">
        <v>45357</v>
      </c>
      <c r="M514" s="74">
        <f>Table156[[#This Row],[Delivered Date]]-Table156[[#This Row],[Order Placed Date]]</f>
        <v>20</v>
      </c>
      <c r="N514" s="74"/>
      <c r="O514" s="70" t="s">
        <v>119</v>
      </c>
      <c r="P514" s="70" t="s">
        <v>3683</v>
      </c>
      <c r="Q514" s="67" t="s">
        <v>32</v>
      </c>
      <c r="R514" s="70" t="s">
        <v>23</v>
      </c>
      <c r="S514" s="70" t="s">
        <v>25</v>
      </c>
      <c r="T514" s="70" t="s">
        <v>26</v>
      </c>
    </row>
    <row r="515" spans="1:20" ht="25.5" x14ac:dyDescent="0.25">
      <c r="A515" s="49" t="s">
        <v>1091</v>
      </c>
      <c r="B515" s="32" t="s">
        <v>64</v>
      </c>
      <c r="C515" s="33">
        <v>43790</v>
      </c>
      <c r="D515" s="37">
        <f ca="1">TODAY()-Table156[Reservation Placed Date]</f>
        <v>1604</v>
      </c>
      <c r="E515" s="34">
        <v>45286</v>
      </c>
      <c r="F515" s="36">
        <f ca="1">TODAY()-Table156[Order Invitation Received Date]</f>
        <v>108</v>
      </c>
      <c r="G515" s="34">
        <v>45286</v>
      </c>
      <c r="H515" s="36">
        <f ca="1">TODAY()-Table156[Order Placed Date]</f>
        <v>108</v>
      </c>
      <c r="I515" s="36"/>
      <c r="J515" s="36" t="s">
        <v>285</v>
      </c>
      <c r="K515" s="36" t="e">
        <f>Table156[[#This Row],[VIN Assigned Date]]-Table156[[#This Row],[Order Placed Date]]</f>
        <v>#VALUE!</v>
      </c>
      <c r="L515" s="36" t="s">
        <v>285</v>
      </c>
      <c r="M515" s="36" t="e">
        <f>Table156[[#This Row],[Delivered Date]]-Table156[[#This Row],[Order Placed Date]]</f>
        <v>#VALUE!</v>
      </c>
      <c r="N515" s="36"/>
      <c r="O515" s="32" t="s">
        <v>440</v>
      </c>
      <c r="P515" s="32" t="s">
        <v>1092</v>
      </c>
      <c r="Q515" s="32" t="s">
        <v>844</v>
      </c>
      <c r="R515" s="32" t="s">
        <v>43</v>
      </c>
      <c r="S515" s="32" t="s">
        <v>25</v>
      </c>
      <c r="T515" s="32" t="s">
        <v>26</v>
      </c>
    </row>
    <row r="516" spans="1:20" x14ac:dyDescent="0.25">
      <c r="A516" s="68" t="s">
        <v>3744</v>
      </c>
      <c r="B516" s="70" t="s">
        <v>3745</v>
      </c>
      <c r="C516" s="71">
        <v>43790</v>
      </c>
      <c r="D516" s="75">
        <f ca="1">TODAY()-Table156[Reservation Placed Date]</f>
        <v>1604</v>
      </c>
      <c r="E516" s="69" t="s">
        <v>127</v>
      </c>
      <c r="F516" s="74" t="e">
        <f ca="1">TODAY()-Table156[Order Invitation Received Date]</f>
        <v>#VALUE!</v>
      </c>
      <c r="G516" s="73">
        <v>45286</v>
      </c>
      <c r="H516" s="74">
        <f ca="1">TODAY()-Table156[Order Placed Date]</f>
        <v>108</v>
      </c>
      <c r="I516" s="62" t="s">
        <v>3707</v>
      </c>
      <c r="J516" s="63">
        <v>45354</v>
      </c>
      <c r="K516" s="76">
        <f>Table156[[#This Row],[VIN Assigned Date]]-Table156[[#This Row],[Order Placed Date]]</f>
        <v>68</v>
      </c>
      <c r="L516" s="63">
        <v>45368</v>
      </c>
      <c r="M516" s="74">
        <f>Table156[[#This Row],[Delivered Date]]-Table156[[#This Row],[Order Placed Date]]</f>
        <v>82</v>
      </c>
      <c r="N516" s="74"/>
      <c r="O516" s="70" t="s">
        <v>440</v>
      </c>
      <c r="P516" s="70" t="s">
        <v>1092</v>
      </c>
      <c r="Q516" s="67" t="s">
        <v>32</v>
      </c>
      <c r="R516" s="70" t="s">
        <v>23</v>
      </c>
      <c r="S516" s="70" t="s">
        <v>25</v>
      </c>
      <c r="T516" s="70" t="s">
        <v>26</v>
      </c>
    </row>
    <row r="517" spans="1:20" x14ac:dyDescent="0.25">
      <c r="A517" s="49" t="s">
        <v>2903</v>
      </c>
      <c r="B517" s="32" t="s">
        <v>793</v>
      </c>
      <c r="C517" s="33">
        <v>43792</v>
      </c>
      <c r="D517" s="37">
        <f ca="1">TODAY()-Table156[Reservation Placed Date]</f>
        <v>1602</v>
      </c>
      <c r="E517" s="34">
        <v>45335</v>
      </c>
      <c r="F517" s="36">
        <f ca="1">TODAY()-Table156[Order Invitation Received Date]</f>
        <v>59</v>
      </c>
      <c r="G517" s="34">
        <v>45336</v>
      </c>
      <c r="H517" s="36">
        <f ca="1">TODAY()-Table156[Order Placed Date]</f>
        <v>58</v>
      </c>
      <c r="I517" s="36"/>
      <c r="J517" s="36" t="s">
        <v>285</v>
      </c>
      <c r="K517" s="36" t="e">
        <f>Table156[[#This Row],[VIN Assigned Date]]-Table156[[#This Row],[Order Placed Date]]</f>
        <v>#VALUE!</v>
      </c>
      <c r="L517" s="36" t="s">
        <v>285</v>
      </c>
      <c r="M517" s="36" t="e">
        <f>Table156[[#This Row],[Delivered Date]]-Table156[[#This Row],[Order Placed Date]]</f>
        <v>#VALUE!</v>
      </c>
      <c r="N517" s="36"/>
      <c r="O517" s="32" t="s">
        <v>394</v>
      </c>
      <c r="P517" s="32" t="s">
        <v>285</v>
      </c>
      <c r="Q517" s="32" t="s">
        <v>2904</v>
      </c>
      <c r="R517" s="32" t="s">
        <v>23</v>
      </c>
      <c r="S517" s="32" t="s">
        <v>25</v>
      </c>
      <c r="T517" s="32" t="s">
        <v>26</v>
      </c>
    </row>
    <row r="518" spans="1:20" x14ac:dyDescent="0.25">
      <c r="A518" s="49" t="s">
        <v>2686</v>
      </c>
      <c r="B518" s="32" t="s">
        <v>46</v>
      </c>
      <c r="C518" s="33">
        <v>43791</v>
      </c>
      <c r="D518" s="37">
        <f ca="1">TODAY()-Table156[Reservation Placed Date]</f>
        <v>1603</v>
      </c>
      <c r="E518" s="34">
        <v>45290</v>
      </c>
      <c r="F518" s="36">
        <f ca="1">TODAY()-Table156[Order Invitation Received Date]</f>
        <v>104</v>
      </c>
      <c r="G518" s="34">
        <v>45306</v>
      </c>
      <c r="H518" s="36">
        <f ca="1">TODAY()-Table156[Order Placed Date]</f>
        <v>88</v>
      </c>
      <c r="I518" s="36"/>
      <c r="J518" s="36" t="s">
        <v>285</v>
      </c>
      <c r="K518" s="36" t="e">
        <f>Table156[[#This Row],[VIN Assigned Date]]-Table156[[#This Row],[Order Placed Date]]</f>
        <v>#VALUE!</v>
      </c>
      <c r="L518" s="36" t="s">
        <v>285</v>
      </c>
      <c r="M518" s="36" t="e">
        <f>Table156[[#This Row],[Delivered Date]]-Table156[[#This Row],[Order Placed Date]]</f>
        <v>#VALUE!</v>
      </c>
      <c r="N518" s="36"/>
      <c r="O518" s="32" t="s">
        <v>30</v>
      </c>
      <c r="P518" s="32" t="s">
        <v>541</v>
      </c>
      <c r="Q518" s="32" t="s">
        <v>2687</v>
      </c>
      <c r="R518" s="32" t="s">
        <v>23</v>
      </c>
      <c r="S518" s="32" t="s">
        <v>25</v>
      </c>
      <c r="T518" s="32" t="s">
        <v>26</v>
      </c>
    </row>
    <row r="519" spans="1:20" ht="25.5" x14ac:dyDescent="0.25">
      <c r="A519" s="49" t="s">
        <v>372</v>
      </c>
      <c r="B519" s="32" t="s">
        <v>19</v>
      </c>
      <c r="C519" s="33">
        <v>43790</v>
      </c>
      <c r="D519" s="37">
        <f ca="1">TODAY()-Table156[Reservation Placed Date]</f>
        <v>1604</v>
      </c>
      <c r="E519" s="34">
        <v>45268</v>
      </c>
      <c r="F519" s="36">
        <f ca="1">TODAY()-Table156[Order Invitation Received Date]</f>
        <v>126</v>
      </c>
      <c r="G519" s="34">
        <v>45268</v>
      </c>
      <c r="H519" s="36">
        <f ca="1">TODAY()-Table156[Order Placed Date]</f>
        <v>126</v>
      </c>
      <c r="I519" s="36"/>
      <c r="J519" s="36" t="s">
        <v>285</v>
      </c>
      <c r="K519" s="36" t="e">
        <f>Table156[[#This Row],[VIN Assigned Date]]-Table156[[#This Row],[Order Placed Date]]</f>
        <v>#VALUE!</v>
      </c>
      <c r="L519" s="36" t="s">
        <v>285</v>
      </c>
      <c r="M519" s="36" t="e">
        <f>Table156[[#This Row],[Delivered Date]]-Table156[[#This Row],[Order Placed Date]]</f>
        <v>#VALUE!</v>
      </c>
      <c r="N519" s="36"/>
      <c r="O519" s="32" t="s">
        <v>36</v>
      </c>
      <c r="P519" s="32" t="s">
        <v>202</v>
      </c>
      <c r="Q519" s="32" t="s">
        <v>66</v>
      </c>
      <c r="R519" s="32" t="s">
        <v>43</v>
      </c>
      <c r="S519" s="32" t="s">
        <v>25</v>
      </c>
      <c r="T519" s="32" t="s">
        <v>26</v>
      </c>
    </row>
    <row r="520" spans="1:20" x14ac:dyDescent="0.25">
      <c r="A520" s="49" t="s">
        <v>1662</v>
      </c>
      <c r="B520" s="32" t="s">
        <v>29</v>
      </c>
      <c r="C520" s="33">
        <v>43791</v>
      </c>
      <c r="D520" s="37">
        <f ca="1">TODAY()-Table156[Reservation Placed Date]</f>
        <v>1603</v>
      </c>
      <c r="E520" s="34">
        <v>45279</v>
      </c>
      <c r="F520" s="36">
        <f ca="1">TODAY()-Table156[Order Invitation Received Date]</f>
        <v>115</v>
      </c>
      <c r="G520" s="34">
        <v>45279</v>
      </c>
      <c r="H520" s="36">
        <f ca="1">TODAY()-Table156[Order Placed Date]</f>
        <v>115</v>
      </c>
      <c r="I520" s="36"/>
      <c r="J520" s="36" t="s">
        <v>285</v>
      </c>
      <c r="K520" s="36" t="e">
        <f>Table156[[#This Row],[VIN Assigned Date]]-Table156[[#This Row],[Order Placed Date]]</f>
        <v>#VALUE!</v>
      </c>
      <c r="L520" s="36" t="s">
        <v>285</v>
      </c>
      <c r="M520" s="36" t="e">
        <f>Table156[[#This Row],[Delivered Date]]-Table156[[#This Row],[Order Placed Date]]</f>
        <v>#VALUE!</v>
      </c>
      <c r="N520" s="36"/>
      <c r="O520" s="32" t="s">
        <v>253</v>
      </c>
      <c r="P520" s="32" t="s">
        <v>1663</v>
      </c>
      <c r="Q520" s="32" t="s">
        <v>1070</v>
      </c>
      <c r="R520" s="32" t="s">
        <v>23</v>
      </c>
      <c r="S520" s="32" t="s">
        <v>25</v>
      </c>
      <c r="T520" s="32" t="s">
        <v>26</v>
      </c>
    </row>
    <row r="521" spans="1:20" x14ac:dyDescent="0.25">
      <c r="A521" s="49" t="s">
        <v>3425</v>
      </c>
      <c r="B521" s="32" t="s">
        <v>106</v>
      </c>
      <c r="C521" s="33">
        <v>43791</v>
      </c>
      <c r="D521" s="37">
        <f ca="1">TODAY()-Table156[Reservation Placed Date]</f>
        <v>1603</v>
      </c>
      <c r="E521" s="34">
        <v>45300</v>
      </c>
      <c r="F521" s="36">
        <f ca="1">TODAY()-Table156[Order Invitation Received Date]</f>
        <v>94</v>
      </c>
      <c r="G521" s="34">
        <v>45301</v>
      </c>
      <c r="H521" s="36">
        <f ca="1">TODAY()-Table156[Order Placed Date]</f>
        <v>93</v>
      </c>
      <c r="I521" s="36"/>
      <c r="J521" s="36" t="s">
        <v>285</v>
      </c>
      <c r="K521" s="36" t="e">
        <f>Table156[[#This Row],[VIN Assigned Date]]-Table156[[#This Row],[Order Placed Date]]</f>
        <v>#VALUE!</v>
      </c>
      <c r="L521" s="36" t="s">
        <v>285</v>
      </c>
      <c r="M521" s="36" t="e">
        <f>Table156[[#This Row],[Delivered Date]]-Table156[[#This Row],[Order Placed Date]]</f>
        <v>#VALUE!</v>
      </c>
      <c r="N521" s="36"/>
      <c r="O521" s="32" t="s">
        <v>418</v>
      </c>
      <c r="P521" s="32" t="s">
        <v>2085</v>
      </c>
      <c r="Q521" s="32" t="s">
        <v>3426</v>
      </c>
      <c r="R521" s="32" t="s">
        <v>23</v>
      </c>
      <c r="S521" s="32" t="s">
        <v>25</v>
      </c>
      <c r="T521" s="32" t="s">
        <v>26</v>
      </c>
    </row>
    <row r="522" spans="1:20" x14ac:dyDescent="0.25">
      <c r="A522" s="49" t="s">
        <v>2017</v>
      </c>
      <c r="B522" s="32" t="s">
        <v>29</v>
      </c>
      <c r="C522" s="33">
        <v>43790</v>
      </c>
      <c r="D522" s="37">
        <f ca="1">TODAY()-Table156[Reservation Placed Date]</f>
        <v>1604</v>
      </c>
      <c r="E522" s="34">
        <v>45268</v>
      </c>
      <c r="F522" s="36">
        <f ca="1">TODAY()-Table156[Order Invitation Received Date]</f>
        <v>126</v>
      </c>
      <c r="G522" s="34">
        <v>45269</v>
      </c>
      <c r="H522" s="36">
        <f ca="1">TODAY()-Table156[Order Placed Date]</f>
        <v>125</v>
      </c>
      <c r="I522" s="36"/>
      <c r="J522" s="36" t="s">
        <v>285</v>
      </c>
      <c r="K522" s="36" t="e">
        <f>Table156[[#This Row],[VIN Assigned Date]]-Table156[[#This Row],[Order Placed Date]]</f>
        <v>#VALUE!</v>
      </c>
      <c r="L522" s="36" t="s">
        <v>285</v>
      </c>
      <c r="M522" s="36" t="e">
        <f>Table156[[#This Row],[Delivered Date]]-Table156[[#This Row],[Order Placed Date]]</f>
        <v>#VALUE!</v>
      </c>
      <c r="N522" s="36"/>
      <c r="O522" s="32" t="s">
        <v>30</v>
      </c>
      <c r="P522" s="32" t="s">
        <v>61</v>
      </c>
      <c r="Q522" s="32" t="s">
        <v>285</v>
      </c>
      <c r="R522" s="32" t="s">
        <v>23</v>
      </c>
      <c r="S522" s="32" t="s">
        <v>25</v>
      </c>
      <c r="T522" s="32" t="s">
        <v>26</v>
      </c>
    </row>
    <row r="523" spans="1:20" x14ac:dyDescent="0.25">
      <c r="A523" s="68" t="s">
        <v>2017</v>
      </c>
      <c r="B523" s="70" t="s">
        <v>3461</v>
      </c>
      <c r="C523" s="71">
        <v>43790</v>
      </c>
      <c r="D523" s="75">
        <f ca="1">TODAY()-Table156[Reservation Placed Date]</f>
        <v>1604</v>
      </c>
      <c r="E523" s="69" t="s">
        <v>127</v>
      </c>
      <c r="F523" s="74" t="e">
        <f ca="1">TODAY()-Table156[Order Invitation Received Date]</f>
        <v>#VALUE!</v>
      </c>
      <c r="G523" s="73">
        <v>45269</v>
      </c>
      <c r="H523" s="74">
        <f ca="1">TODAY()-Table156[Order Placed Date]</f>
        <v>125</v>
      </c>
      <c r="I523" s="62" t="s">
        <v>3515</v>
      </c>
      <c r="J523" s="69" t="s">
        <v>127</v>
      </c>
      <c r="K523" s="69" t="e">
        <f>Table156[[#This Row],[VIN Assigned Date]]-Table156[[#This Row],[Order Placed Date]]</f>
        <v>#VALUE!</v>
      </c>
      <c r="L523" s="63">
        <v>45337</v>
      </c>
      <c r="M523" s="74">
        <f>Table156[[#This Row],[Delivered Date]]-Table156[[#This Row],[Order Placed Date]]</f>
        <v>68</v>
      </c>
      <c r="N523" s="74"/>
      <c r="O523" s="70" t="s">
        <v>30</v>
      </c>
      <c r="P523" s="70" t="s">
        <v>3601</v>
      </c>
      <c r="Q523" s="67" t="s">
        <v>32</v>
      </c>
      <c r="R523" s="70" t="s">
        <v>23</v>
      </c>
      <c r="S523" s="70" t="s">
        <v>25</v>
      </c>
      <c r="T523" s="70" t="s">
        <v>26</v>
      </c>
    </row>
    <row r="524" spans="1:20" ht="25.5" x14ac:dyDescent="0.25">
      <c r="A524" s="49" t="s">
        <v>2500</v>
      </c>
      <c r="B524" s="32" t="s">
        <v>2501</v>
      </c>
      <c r="C524" s="33">
        <v>43794</v>
      </c>
      <c r="D524" s="37">
        <f ca="1">TODAY()-Table156[Reservation Placed Date]</f>
        <v>1600</v>
      </c>
      <c r="E524" s="34">
        <v>45268</v>
      </c>
      <c r="F524" s="36">
        <f ca="1">TODAY()-Table156[Order Invitation Received Date]</f>
        <v>126</v>
      </c>
      <c r="G524" s="34">
        <v>45268</v>
      </c>
      <c r="H524" s="36">
        <f ca="1">TODAY()-Table156[Order Placed Date]</f>
        <v>126</v>
      </c>
      <c r="I524" s="36"/>
      <c r="J524" s="36" t="s">
        <v>285</v>
      </c>
      <c r="K524" s="36" t="e">
        <f>Table156[[#This Row],[VIN Assigned Date]]-Table156[[#This Row],[Order Placed Date]]</f>
        <v>#VALUE!</v>
      </c>
      <c r="L524" s="36" t="s">
        <v>285</v>
      </c>
      <c r="M524" s="36" t="e">
        <f>Table156[[#This Row],[Delivered Date]]-Table156[[#This Row],[Order Placed Date]]</f>
        <v>#VALUE!</v>
      </c>
      <c r="N524" s="36"/>
      <c r="O524" s="32" t="s">
        <v>36</v>
      </c>
      <c r="P524" s="32" t="s">
        <v>2502</v>
      </c>
      <c r="Q524" s="32" t="s">
        <v>2503</v>
      </c>
      <c r="R524" s="32" t="s">
        <v>43</v>
      </c>
      <c r="S524" s="32" t="s">
        <v>25</v>
      </c>
      <c r="T524" s="32" t="s">
        <v>26</v>
      </c>
    </row>
    <row r="525" spans="1:20" x14ac:dyDescent="0.25">
      <c r="A525" s="68" t="s">
        <v>3499</v>
      </c>
      <c r="B525" s="70" t="s">
        <v>3501</v>
      </c>
      <c r="C525" s="71">
        <v>43790</v>
      </c>
      <c r="D525" s="75">
        <f ca="1">TODAY()-Table156[Reservation Placed Date]</f>
        <v>1604</v>
      </c>
      <c r="E525" s="69" t="s">
        <v>127</v>
      </c>
      <c r="F525" s="74" t="e">
        <f ca="1">TODAY()-Table156[Order Invitation Received Date]</f>
        <v>#VALUE!</v>
      </c>
      <c r="G525" s="73">
        <v>45268</v>
      </c>
      <c r="H525" s="74">
        <f ca="1">TODAY()-Table156[Order Placed Date]</f>
        <v>126</v>
      </c>
      <c r="I525" s="62" t="s">
        <v>3500</v>
      </c>
      <c r="J525" s="69" t="s">
        <v>127</v>
      </c>
      <c r="K525" s="69" t="e">
        <f>Table156[[#This Row],[VIN Assigned Date]]-Table156[[#This Row],[Order Placed Date]]</f>
        <v>#VALUE!</v>
      </c>
      <c r="L525" s="63">
        <v>45310</v>
      </c>
      <c r="M525" s="74">
        <f>Table156[[#This Row],[Delivered Date]]-Table156[[#This Row],[Order Placed Date]]</f>
        <v>42</v>
      </c>
      <c r="N525" s="74"/>
      <c r="O525" s="70" t="s">
        <v>36</v>
      </c>
      <c r="P525" s="70" t="s">
        <v>3502</v>
      </c>
      <c r="Q525" s="67" t="s">
        <v>32</v>
      </c>
      <c r="R525" s="70" t="s">
        <v>23</v>
      </c>
      <c r="S525" s="70" t="s">
        <v>25</v>
      </c>
      <c r="T525" s="70" t="s">
        <v>26</v>
      </c>
    </row>
    <row r="526" spans="1:20" x14ac:dyDescent="0.25">
      <c r="A526" s="49" t="s">
        <v>571</v>
      </c>
      <c r="B526" s="32" t="s">
        <v>64</v>
      </c>
      <c r="C526" s="33">
        <v>43791</v>
      </c>
      <c r="D526" s="37">
        <f ca="1">TODAY()-Table156[Reservation Placed Date]</f>
        <v>1603</v>
      </c>
      <c r="E526" s="34">
        <v>45268</v>
      </c>
      <c r="F526" s="36">
        <f ca="1">TODAY()-Table156[Order Invitation Received Date]</f>
        <v>126</v>
      </c>
      <c r="G526" s="34">
        <v>45269</v>
      </c>
      <c r="H526" s="36">
        <f ca="1">TODAY()-Table156[Order Placed Date]</f>
        <v>125</v>
      </c>
      <c r="I526" s="36"/>
      <c r="J526" s="36" t="s">
        <v>285</v>
      </c>
      <c r="K526" s="36" t="e">
        <f>Table156[[#This Row],[VIN Assigned Date]]-Table156[[#This Row],[Order Placed Date]]</f>
        <v>#VALUE!</v>
      </c>
      <c r="L526" s="36" t="s">
        <v>285</v>
      </c>
      <c r="M526" s="36" t="e">
        <f>Table156[[#This Row],[Delivered Date]]-Table156[[#This Row],[Order Placed Date]]</f>
        <v>#VALUE!</v>
      </c>
      <c r="N526" s="36"/>
      <c r="O526" s="32" t="s">
        <v>36</v>
      </c>
      <c r="P526" s="32" t="s">
        <v>572</v>
      </c>
      <c r="Q526" s="32" t="s">
        <v>162</v>
      </c>
      <c r="R526" s="32" t="s">
        <v>23</v>
      </c>
      <c r="S526" s="32" t="s">
        <v>25</v>
      </c>
      <c r="T526" s="32" t="s">
        <v>26</v>
      </c>
    </row>
    <row r="527" spans="1:20" x14ac:dyDescent="0.25">
      <c r="A527" s="49" t="s">
        <v>2740</v>
      </c>
      <c r="B527" s="32" t="s">
        <v>106</v>
      </c>
      <c r="C527" s="33">
        <v>43791</v>
      </c>
      <c r="D527" s="37">
        <f ca="1">TODAY()-Table156[Reservation Placed Date]</f>
        <v>1603</v>
      </c>
      <c r="E527" s="34">
        <v>45300</v>
      </c>
      <c r="F527" s="36">
        <f ca="1">TODAY()-Table156[Order Invitation Received Date]</f>
        <v>94</v>
      </c>
      <c r="G527" s="34">
        <v>45323</v>
      </c>
      <c r="H527" s="36">
        <f ca="1">TODAY()-Table156[Order Placed Date]</f>
        <v>71</v>
      </c>
      <c r="I527" s="36"/>
      <c r="J527" s="36" t="s">
        <v>285</v>
      </c>
      <c r="K527" s="36" t="e">
        <f>Table156[[#This Row],[VIN Assigned Date]]-Table156[[#This Row],[Order Placed Date]]</f>
        <v>#VALUE!</v>
      </c>
      <c r="L527" s="36" t="s">
        <v>285</v>
      </c>
      <c r="M527" s="36" t="e">
        <f>Table156[[#This Row],[Delivered Date]]-Table156[[#This Row],[Order Placed Date]]</f>
        <v>#VALUE!</v>
      </c>
      <c r="N527" s="36"/>
      <c r="O527" s="32" t="s">
        <v>21</v>
      </c>
      <c r="P527" s="32" t="s">
        <v>2741</v>
      </c>
      <c r="Q527" s="32" t="s">
        <v>2742</v>
      </c>
      <c r="R527" s="32" t="s">
        <v>23</v>
      </c>
      <c r="S527" s="32" t="s">
        <v>25</v>
      </c>
      <c r="T527" s="32" t="s">
        <v>26</v>
      </c>
    </row>
    <row r="528" spans="1:20" x14ac:dyDescent="0.25">
      <c r="A528" s="49" t="s">
        <v>3952</v>
      </c>
      <c r="B528" s="32" t="s">
        <v>46</v>
      </c>
      <c r="C528" s="33">
        <v>43790</v>
      </c>
      <c r="D528" s="37">
        <f ca="1">TODAY()-Table156[Reservation Placed Date]</f>
        <v>1604</v>
      </c>
      <c r="E528" s="34">
        <v>45289</v>
      </c>
      <c r="F528" s="36">
        <f ca="1">TODAY()-Table156[Order Invitation Received Date]</f>
        <v>105</v>
      </c>
      <c r="G528" s="34">
        <v>45289</v>
      </c>
      <c r="H528" s="36">
        <f ca="1">TODAY()-Table156[Order Placed Date]</f>
        <v>105</v>
      </c>
      <c r="I528" s="36"/>
      <c r="J528" s="36" t="s">
        <v>285</v>
      </c>
      <c r="K528" s="36" t="e">
        <f>Table156[[#This Row],[VIN Assigned Date]]-Table156[[#This Row],[Order Placed Date]]</f>
        <v>#VALUE!</v>
      </c>
      <c r="L528" s="36" t="s">
        <v>285</v>
      </c>
      <c r="M528" s="36" t="e">
        <f>Table156[[#This Row],[Delivered Date]]-Table156[[#This Row],[Order Placed Date]]</f>
        <v>#VALUE!</v>
      </c>
      <c r="N528" s="36"/>
      <c r="O528" s="32" t="s">
        <v>238</v>
      </c>
      <c r="P528" s="32" t="s">
        <v>716</v>
      </c>
      <c r="Q528" s="32" t="s">
        <v>513</v>
      </c>
      <c r="R528" s="32" t="s">
        <v>23</v>
      </c>
      <c r="S528" s="32" t="s">
        <v>25</v>
      </c>
      <c r="T528" s="32" t="s">
        <v>26</v>
      </c>
    </row>
    <row r="529" spans="1:20" ht="25.5" x14ac:dyDescent="0.25">
      <c r="A529" s="49" t="s">
        <v>540</v>
      </c>
      <c r="B529" s="32" t="s">
        <v>46</v>
      </c>
      <c r="C529" s="33">
        <v>43790</v>
      </c>
      <c r="D529" s="37">
        <f ca="1">TODAY()-Table156[Reservation Placed Date]</f>
        <v>1604</v>
      </c>
      <c r="E529" s="34">
        <v>45268</v>
      </c>
      <c r="F529" s="36">
        <f ca="1">TODAY()-Table156[Order Invitation Received Date]</f>
        <v>126</v>
      </c>
      <c r="G529" s="34">
        <v>45268</v>
      </c>
      <c r="H529" s="36">
        <f ca="1">TODAY()-Table156[Order Placed Date]</f>
        <v>126</v>
      </c>
      <c r="I529" s="36"/>
      <c r="J529" s="36" t="s">
        <v>285</v>
      </c>
      <c r="K529" s="36" t="e">
        <f>Table156[[#This Row],[VIN Assigned Date]]-Table156[[#This Row],[Order Placed Date]]</f>
        <v>#VALUE!</v>
      </c>
      <c r="L529" s="36" t="s">
        <v>285</v>
      </c>
      <c r="M529" s="36" t="e">
        <f>Table156[[#This Row],[Delivered Date]]-Table156[[#This Row],[Order Placed Date]]</f>
        <v>#VALUE!</v>
      </c>
      <c r="N529" s="36"/>
      <c r="O529" s="32" t="s">
        <v>30</v>
      </c>
      <c r="P529" s="32" t="s">
        <v>541</v>
      </c>
      <c r="Q529" s="32" t="s">
        <v>165</v>
      </c>
      <c r="R529" s="32" t="s">
        <v>43</v>
      </c>
      <c r="S529" s="32" t="s">
        <v>25</v>
      </c>
      <c r="T529" s="32" t="s">
        <v>26</v>
      </c>
    </row>
    <row r="530" spans="1:20" ht="25.5" x14ac:dyDescent="0.25">
      <c r="A530" s="68" t="s">
        <v>540</v>
      </c>
      <c r="B530" s="70" t="s">
        <v>3490</v>
      </c>
      <c r="C530" s="71">
        <v>43790</v>
      </c>
      <c r="D530" s="75">
        <f ca="1">TODAY()-Table156[Reservation Placed Date]</f>
        <v>1604</v>
      </c>
      <c r="E530" s="69" t="s">
        <v>127</v>
      </c>
      <c r="F530" s="74" t="e">
        <f ca="1">TODAY()-Table156[Order Invitation Received Date]</f>
        <v>#VALUE!</v>
      </c>
      <c r="G530" s="73">
        <v>45268</v>
      </c>
      <c r="H530" s="74">
        <f ca="1">TODAY()-Table156[Order Placed Date]</f>
        <v>126</v>
      </c>
      <c r="I530" s="62" t="s">
        <v>4186</v>
      </c>
      <c r="J530" s="63">
        <v>45379</v>
      </c>
      <c r="K530" s="76">
        <f>Table156[[#This Row],[VIN Assigned Date]]-Table156[[#This Row],[Order Placed Date]]</f>
        <v>111</v>
      </c>
      <c r="L530" s="63">
        <v>45381</v>
      </c>
      <c r="M530" s="74">
        <f>Table156[[#This Row],[Delivered Date]]-Table156[[#This Row],[Order Placed Date]]</f>
        <v>113</v>
      </c>
      <c r="N530" s="74"/>
      <c r="O530" s="70" t="s">
        <v>30</v>
      </c>
      <c r="P530" s="70" t="s">
        <v>541</v>
      </c>
      <c r="Q530" s="67" t="s">
        <v>32</v>
      </c>
      <c r="R530" s="70" t="s">
        <v>43</v>
      </c>
      <c r="S530" s="70" t="s">
        <v>25</v>
      </c>
      <c r="T530" s="70" t="s">
        <v>26</v>
      </c>
    </row>
    <row r="531" spans="1:20" x14ac:dyDescent="0.25">
      <c r="A531" s="49" t="s">
        <v>2453</v>
      </c>
      <c r="B531" s="32" t="s">
        <v>1327</v>
      </c>
      <c r="C531" s="33">
        <v>43792</v>
      </c>
      <c r="D531" s="37">
        <f ca="1">TODAY()-Table156[Reservation Placed Date]</f>
        <v>1602</v>
      </c>
      <c r="E531" s="34">
        <v>45314</v>
      </c>
      <c r="F531" s="36">
        <f ca="1">TODAY()-Table156[Order Invitation Received Date]</f>
        <v>80</v>
      </c>
      <c r="G531" s="34">
        <v>45316</v>
      </c>
      <c r="H531" s="36">
        <f ca="1">TODAY()-Table156[Order Placed Date]</f>
        <v>78</v>
      </c>
      <c r="I531" s="36"/>
      <c r="J531" s="36" t="s">
        <v>285</v>
      </c>
      <c r="K531" s="36" t="e">
        <f>Table156[[#This Row],[VIN Assigned Date]]-Table156[[#This Row],[Order Placed Date]]</f>
        <v>#VALUE!</v>
      </c>
      <c r="L531" s="36" t="s">
        <v>285</v>
      </c>
      <c r="M531" s="36" t="e">
        <f>Table156[[#This Row],[Delivered Date]]-Table156[[#This Row],[Order Placed Date]]</f>
        <v>#VALUE!</v>
      </c>
      <c r="N531" s="36"/>
      <c r="O531" s="32" t="s">
        <v>36</v>
      </c>
      <c r="P531" s="32" t="s">
        <v>617</v>
      </c>
      <c r="Q531" s="32" t="s">
        <v>2454</v>
      </c>
      <c r="R531" s="32" t="s">
        <v>23</v>
      </c>
      <c r="S531" s="32" t="s">
        <v>25</v>
      </c>
      <c r="T531" s="32" t="s">
        <v>26</v>
      </c>
    </row>
    <row r="532" spans="1:20" x14ac:dyDescent="0.25">
      <c r="A532" s="49" t="s">
        <v>3210</v>
      </c>
      <c r="B532" s="32" t="s">
        <v>2201</v>
      </c>
      <c r="C532" s="44">
        <v>45309</v>
      </c>
      <c r="D532" s="45">
        <f ca="1">TODAY()-Table156[Reservation Placed Date]</f>
        <v>85</v>
      </c>
      <c r="E532" s="34">
        <v>45309</v>
      </c>
      <c r="F532" s="36">
        <f ca="1">TODAY()-Table156[Order Invitation Received Date]</f>
        <v>85</v>
      </c>
      <c r="G532" s="34">
        <v>45309</v>
      </c>
      <c r="H532" s="36">
        <f ca="1">TODAY()-Table156[Order Placed Date]</f>
        <v>85</v>
      </c>
      <c r="I532" s="36"/>
      <c r="J532" s="36" t="s">
        <v>285</v>
      </c>
      <c r="K532" s="36" t="e">
        <f>Table156[[#This Row],[VIN Assigned Date]]-Table156[[#This Row],[Order Placed Date]]</f>
        <v>#VALUE!</v>
      </c>
      <c r="L532" s="36" t="s">
        <v>285</v>
      </c>
      <c r="M532" s="36" t="e">
        <f>Table156[[#This Row],[Delivered Date]]-Table156[[#This Row],[Order Placed Date]]</f>
        <v>#VALUE!</v>
      </c>
      <c r="N532" s="36"/>
      <c r="O532" s="32" t="s">
        <v>30</v>
      </c>
      <c r="P532" s="32" t="s">
        <v>541</v>
      </c>
      <c r="Q532" s="32" t="s">
        <v>3443</v>
      </c>
      <c r="R532" s="32" t="s">
        <v>23</v>
      </c>
      <c r="S532" s="32" t="s">
        <v>25</v>
      </c>
      <c r="T532" s="32" t="s">
        <v>26</v>
      </c>
    </row>
    <row r="533" spans="1:20" x14ac:dyDescent="0.25">
      <c r="A533" s="49" t="s">
        <v>1769</v>
      </c>
      <c r="B533" s="32" t="s">
        <v>64</v>
      </c>
      <c r="C533" s="33">
        <v>43790</v>
      </c>
      <c r="D533" s="37">
        <f ca="1">TODAY()-Table156[Reservation Placed Date]</f>
        <v>1604</v>
      </c>
      <c r="E533" s="34">
        <v>45287</v>
      </c>
      <c r="F533" s="36">
        <f ca="1">TODAY()-Table156[Order Invitation Received Date]</f>
        <v>107</v>
      </c>
      <c r="G533" s="34">
        <v>45294</v>
      </c>
      <c r="H533" s="36">
        <f ca="1">TODAY()-Table156[Order Placed Date]</f>
        <v>100</v>
      </c>
      <c r="I533" s="36"/>
      <c r="J533" s="36" t="s">
        <v>285</v>
      </c>
      <c r="K533" s="36" t="e">
        <f>Table156[[#This Row],[VIN Assigned Date]]-Table156[[#This Row],[Order Placed Date]]</f>
        <v>#VALUE!</v>
      </c>
      <c r="L533" s="36" t="s">
        <v>285</v>
      </c>
      <c r="M533" s="36" t="e">
        <f>Table156[[#This Row],[Delivered Date]]-Table156[[#This Row],[Order Placed Date]]</f>
        <v>#VALUE!</v>
      </c>
      <c r="N533" s="36"/>
      <c r="O533" s="32" t="s">
        <v>612</v>
      </c>
      <c r="P533" s="32" t="s">
        <v>1770</v>
      </c>
      <c r="Q533" s="32" t="s">
        <v>1771</v>
      </c>
      <c r="R533" s="32" t="s">
        <v>23</v>
      </c>
      <c r="S533" s="32" t="s">
        <v>25</v>
      </c>
      <c r="T533" s="32" t="s">
        <v>26</v>
      </c>
    </row>
    <row r="534" spans="1:20" x14ac:dyDescent="0.25">
      <c r="A534" s="49" t="s">
        <v>674</v>
      </c>
      <c r="B534" s="32" t="s">
        <v>64</v>
      </c>
      <c r="C534" s="33">
        <v>43790</v>
      </c>
      <c r="D534" s="37">
        <f ca="1">TODAY()-Table156[Reservation Placed Date]</f>
        <v>1604</v>
      </c>
      <c r="E534" s="34">
        <v>45268</v>
      </c>
      <c r="F534" s="36">
        <f ca="1">TODAY()-Table156[Order Invitation Received Date]</f>
        <v>126</v>
      </c>
      <c r="G534" s="34">
        <v>45268</v>
      </c>
      <c r="H534" s="36">
        <f ca="1">TODAY()-Table156[Order Placed Date]</f>
        <v>126</v>
      </c>
      <c r="I534" s="36"/>
      <c r="J534" s="36" t="s">
        <v>285</v>
      </c>
      <c r="K534" s="36" t="e">
        <f>Table156[[#This Row],[VIN Assigned Date]]-Table156[[#This Row],[Order Placed Date]]</f>
        <v>#VALUE!</v>
      </c>
      <c r="L534" s="36" t="s">
        <v>285</v>
      </c>
      <c r="M534" s="36" t="e">
        <f>Table156[[#This Row],[Delivered Date]]-Table156[[#This Row],[Order Placed Date]]</f>
        <v>#VALUE!</v>
      </c>
      <c r="N534" s="36"/>
      <c r="O534" s="32" t="s">
        <v>30</v>
      </c>
      <c r="P534" s="32" t="s">
        <v>675</v>
      </c>
      <c r="Q534" s="32" t="s">
        <v>82</v>
      </c>
      <c r="R534" s="32" t="s">
        <v>23</v>
      </c>
      <c r="S534" s="32" t="s">
        <v>25</v>
      </c>
      <c r="T534" s="32" t="s">
        <v>26</v>
      </c>
    </row>
    <row r="535" spans="1:20" x14ac:dyDescent="0.25">
      <c r="A535" s="49" t="s">
        <v>1152</v>
      </c>
      <c r="B535" s="32" t="s">
        <v>95</v>
      </c>
      <c r="C535" s="33">
        <v>43791</v>
      </c>
      <c r="D535" s="37">
        <f ca="1">TODAY()-Table156[Reservation Placed Date]</f>
        <v>1603</v>
      </c>
      <c r="E535" s="34">
        <v>45286</v>
      </c>
      <c r="F535" s="36">
        <f ca="1">TODAY()-Table156[Order Invitation Received Date]</f>
        <v>108</v>
      </c>
      <c r="G535" s="34">
        <v>45286</v>
      </c>
      <c r="H535" s="36">
        <f ca="1">TODAY()-Table156[Order Placed Date]</f>
        <v>108</v>
      </c>
      <c r="I535" s="36"/>
      <c r="J535" s="36" t="s">
        <v>285</v>
      </c>
      <c r="K535" s="36" t="e">
        <f>Table156[[#This Row],[VIN Assigned Date]]-Table156[[#This Row],[Order Placed Date]]</f>
        <v>#VALUE!</v>
      </c>
      <c r="L535" s="36" t="s">
        <v>285</v>
      </c>
      <c r="M535" s="36" t="e">
        <f>Table156[[#This Row],[Delivered Date]]-Table156[[#This Row],[Order Placed Date]]</f>
        <v>#VALUE!</v>
      </c>
      <c r="N535" s="36"/>
      <c r="O535" s="32" t="s">
        <v>21</v>
      </c>
      <c r="P535" s="32" t="s">
        <v>25</v>
      </c>
      <c r="Q535" s="32" t="s">
        <v>1153</v>
      </c>
      <c r="R535" s="32" t="s">
        <v>23</v>
      </c>
      <c r="S535" s="32" t="s">
        <v>25</v>
      </c>
      <c r="T535" s="32" t="s">
        <v>26</v>
      </c>
    </row>
    <row r="536" spans="1:20" ht="25.5" x14ac:dyDescent="0.25">
      <c r="A536" s="49" t="s">
        <v>105</v>
      </c>
      <c r="B536" s="32" t="s">
        <v>106</v>
      </c>
      <c r="C536" s="33">
        <v>43790</v>
      </c>
      <c r="D536" s="37">
        <f ca="1">TODAY()-Table156[Reservation Placed Date]</f>
        <v>1604</v>
      </c>
      <c r="E536" s="34">
        <v>45268</v>
      </c>
      <c r="F536" s="36">
        <f ca="1">TODAY()-Table156[Order Invitation Received Date]</f>
        <v>126</v>
      </c>
      <c r="G536" s="34">
        <v>45268</v>
      </c>
      <c r="H536" s="36">
        <f ca="1">TODAY()-Table156[Order Placed Date]</f>
        <v>126</v>
      </c>
      <c r="I536" s="36"/>
      <c r="J536" s="36" t="s">
        <v>285</v>
      </c>
      <c r="K536" s="36" t="e">
        <f>Table156[[#This Row],[VIN Assigned Date]]-Table156[[#This Row],[Order Placed Date]]</f>
        <v>#VALUE!</v>
      </c>
      <c r="L536" s="36" t="s">
        <v>285</v>
      </c>
      <c r="M536" s="36" t="e">
        <f>Table156[[#This Row],[Delivered Date]]-Table156[[#This Row],[Order Placed Date]]</f>
        <v>#VALUE!</v>
      </c>
      <c r="N536" s="36"/>
      <c r="O536" s="32" t="s">
        <v>30</v>
      </c>
      <c r="P536" s="32" t="s">
        <v>107</v>
      </c>
      <c r="Q536" s="32" t="s">
        <v>108</v>
      </c>
      <c r="R536" s="32" t="s">
        <v>23</v>
      </c>
      <c r="S536" s="32" t="s">
        <v>25</v>
      </c>
      <c r="T536" s="32" t="s">
        <v>26</v>
      </c>
    </row>
    <row r="537" spans="1:20" x14ac:dyDescent="0.25">
      <c r="A537" s="68" t="s">
        <v>105</v>
      </c>
      <c r="B537" s="70" t="s">
        <v>3570</v>
      </c>
      <c r="C537" s="71">
        <v>43790</v>
      </c>
      <c r="D537" s="75">
        <f ca="1">TODAY()-Table156[Reservation Placed Date]</f>
        <v>1604</v>
      </c>
      <c r="E537" s="69" t="s">
        <v>127</v>
      </c>
      <c r="F537" s="74" t="e">
        <f ca="1">TODAY()-Table156[Order Invitation Received Date]</f>
        <v>#VALUE!</v>
      </c>
      <c r="G537" s="73">
        <v>45268</v>
      </c>
      <c r="H537" s="74">
        <f ca="1">TODAY()-Table156[Order Placed Date]</f>
        <v>126</v>
      </c>
      <c r="I537" s="62" t="s">
        <v>3569</v>
      </c>
      <c r="J537" s="69" t="s">
        <v>127</v>
      </c>
      <c r="K537" s="69" t="e">
        <f>Table156[[#This Row],[VIN Assigned Date]]-Table156[[#This Row],[Order Placed Date]]</f>
        <v>#VALUE!</v>
      </c>
      <c r="L537" s="63">
        <v>45327</v>
      </c>
      <c r="M537" s="74">
        <f>Table156[[#This Row],[Delivered Date]]-Table156[[#This Row],[Order Placed Date]]</f>
        <v>59</v>
      </c>
      <c r="N537" s="74"/>
      <c r="O537" s="70" t="s">
        <v>30</v>
      </c>
      <c r="P537" s="70" t="s">
        <v>3571</v>
      </c>
      <c r="Q537" s="67" t="s">
        <v>32</v>
      </c>
      <c r="R537" s="70" t="s">
        <v>23</v>
      </c>
      <c r="S537" s="70" t="s">
        <v>25</v>
      </c>
      <c r="T537" s="70" t="s">
        <v>26</v>
      </c>
    </row>
    <row r="538" spans="1:20" x14ac:dyDescent="0.25">
      <c r="A538" s="49" t="s">
        <v>2278</v>
      </c>
      <c r="B538" s="32" t="s">
        <v>1269</v>
      </c>
      <c r="C538" s="33">
        <v>43791</v>
      </c>
      <c r="D538" s="37">
        <f ca="1">TODAY()-Table156[Reservation Placed Date]</f>
        <v>1603</v>
      </c>
      <c r="E538" s="34">
        <v>45308</v>
      </c>
      <c r="F538" s="36">
        <f ca="1">TODAY()-Table156[Order Invitation Received Date]</f>
        <v>86</v>
      </c>
      <c r="G538" s="34">
        <v>45308</v>
      </c>
      <c r="H538" s="36">
        <f ca="1">TODAY()-Table156[Order Placed Date]</f>
        <v>86</v>
      </c>
      <c r="I538" s="36"/>
      <c r="J538" s="36" t="s">
        <v>285</v>
      </c>
      <c r="K538" s="36" t="e">
        <f>Table156[[#This Row],[VIN Assigned Date]]-Table156[[#This Row],[Order Placed Date]]</f>
        <v>#VALUE!</v>
      </c>
      <c r="L538" s="36" t="s">
        <v>285</v>
      </c>
      <c r="M538" s="36" t="e">
        <f>Table156[[#This Row],[Delivered Date]]-Table156[[#This Row],[Order Placed Date]]</f>
        <v>#VALUE!</v>
      </c>
      <c r="N538" s="36"/>
      <c r="O538" s="32" t="s">
        <v>779</v>
      </c>
      <c r="P538" s="32" t="s">
        <v>25</v>
      </c>
      <c r="Q538" s="32" t="s">
        <v>652</v>
      </c>
      <c r="R538" s="32" t="s">
        <v>23</v>
      </c>
      <c r="S538" s="32" t="s">
        <v>25</v>
      </c>
      <c r="T538" s="32" t="s">
        <v>26</v>
      </c>
    </row>
    <row r="539" spans="1:20" x14ac:dyDescent="0.25">
      <c r="A539" s="49" t="s">
        <v>1104</v>
      </c>
      <c r="B539" s="32" t="s">
        <v>64</v>
      </c>
      <c r="C539" s="33">
        <v>43790</v>
      </c>
      <c r="D539" s="37">
        <f ca="1">TODAY()-Table156[Reservation Placed Date]</f>
        <v>1604</v>
      </c>
      <c r="E539" s="34">
        <v>45281</v>
      </c>
      <c r="F539" s="36">
        <f ca="1">TODAY()-Table156[Order Invitation Received Date]</f>
        <v>113</v>
      </c>
      <c r="G539" s="34">
        <v>45281</v>
      </c>
      <c r="H539" s="36">
        <f ca="1">TODAY()-Table156[Order Placed Date]</f>
        <v>113</v>
      </c>
      <c r="I539" s="36"/>
      <c r="J539" s="36" t="s">
        <v>285</v>
      </c>
      <c r="K539" s="36" t="e">
        <f>Table156[[#This Row],[VIN Assigned Date]]-Table156[[#This Row],[Order Placed Date]]</f>
        <v>#VALUE!</v>
      </c>
      <c r="L539" s="36" t="s">
        <v>285</v>
      </c>
      <c r="M539" s="36" t="e">
        <f>Table156[[#This Row],[Delivered Date]]-Table156[[#This Row],[Order Placed Date]]</f>
        <v>#VALUE!</v>
      </c>
      <c r="N539" s="36"/>
      <c r="O539" s="32" t="s">
        <v>30</v>
      </c>
      <c r="P539" s="32" t="s">
        <v>1105</v>
      </c>
      <c r="Q539" s="32" t="s">
        <v>517</v>
      </c>
      <c r="R539" s="32" t="s">
        <v>23</v>
      </c>
      <c r="S539" s="32" t="s">
        <v>25</v>
      </c>
      <c r="T539" s="32" t="s">
        <v>26</v>
      </c>
    </row>
    <row r="540" spans="1:20" x14ac:dyDescent="0.25">
      <c r="A540" s="49" t="s">
        <v>2446</v>
      </c>
      <c r="B540" s="32" t="s">
        <v>1327</v>
      </c>
      <c r="C540" s="33">
        <v>43791</v>
      </c>
      <c r="D540" s="37">
        <f ca="1">TODAY()-Table156[Reservation Placed Date]</f>
        <v>1603</v>
      </c>
      <c r="E540" s="34">
        <v>45314</v>
      </c>
      <c r="F540" s="36">
        <f ca="1">TODAY()-Table156[Order Invitation Received Date]</f>
        <v>80</v>
      </c>
      <c r="G540" s="34">
        <v>45315</v>
      </c>
      <c r="H540" s="36">
        <f ca="1">TODAY()-Table156[Order Placed Date]</f>
        <v>79</v>
      </c>
      <c r="I540" s="36"/>
      <c r="J540" s="36" t="s">
        <v>285</v>
      </c>
      <c r="K540" s="36" t="e">
        <f>Table156[[#This Row],[VIN Assigned Date]]-Table156[[#This Row],[Order Placed Date]]</f>
        <v>#VALUE!</v>
      </c>
      <c r="L540" s="36" t="s">
        <v>285</v>
      </c>
      <c r="M540" s="36" t="e">
        <f>Table156[[#This Row],[Delivered Date]]-Table156[[#This Row],[Order Placed Date]]</f>
        <v>#VALUE!</v>
      </c>
      <c r="N540" s="36"/>
      <c r="O540" s="32" t="s">
        <v>36</v>
      </c>
      <c r="P540" s="32" t="s">
        <v>158</v>
      </c>
      <c r="Q540" s="32" t="s">
        <v>2254</v>
      </c>
      <c r="R540" s="32" t="s">
        <v>23</v>
      </c>
      <c r="S540" s="32" t="s">
        <v>25</v>
      </c>
      <c r="T540" s="32" t="s">
        <v>26</v>
      </c>
    </row>
    <row r="541" spans="1:20" x14ac:dyDescent="0.25">
      <c r="A541" s="49" t="s">
        <v>1801</v>
      </c>
      <c r="B541" s="32" t="s">
        <v>69</v>
      </c>
      <c r="C541" s="33">
        <v>43791</v>
      </c>
      <c r="D541" s="37">
        <f ca="1">TODAY()-Table156[Reservation Placed Date]</f>
        <v>1603</v>
      </c>
      <c r="E541" s="34">
        <v>45289</v>
      </c>
      <c r="F541" s="36">
        <f ca="1">TODAY()-Table156[Order Invitation Received Date]</f>
        <v>105</v>
      </c>
      <c r="G541" s="34">
        <v>45292</v>
      </c>
      <c r="H541" s="36">
        <f ca="1">TODAY()-Table156[Order Placed Date]</f>
        <v>102</v>
      </c>
      <c r="I541" s="36"/>
      <c r="J541" s="36" t="s">
        <v>285</v>
      </c>
      <c r="K541" s="36" t="e">
        <f>Table156[[#This Row],[VIN Assigned Date]]-Table156[[#This Row],[Order Placed Date]]</f>
        <v>#VALUE!</v>
      </c>
      <c r="L541" s="36" t="s">
        <v>285</v>
      </c>
      <c r="M541" s="36" t="e">
        <f>Table156[[#This Row],[Delivered Date]]-Table156[[#This Row],[Order Placed Date]]</f>
        <v>#VALUE!</v>
      </c>
      <c r="N541" s="36"/>
      <c r="O541" s="32" t="s">
        <v>418</v>
      </c>
      <c r="P541" s="32" t="s">
        <v>1020</v>
      </c>
      <c r="Q541" s="32" t="s">
        <v>517</v>
      </c>
      <c r="R541" s="32" t="s">
        <v>23</v>
      </c>
      <c r="S541" s="32" t="s">
        <v>25</v>
      </c>
      <c r="T541" s="32" t="s">
        <v>26</v>
      </c>
    </row>
    <row r="542" spans="1:20" ht="25.5" x14ac:dyDescent="0.25">
      <c r="A542" s="49" t="s">
        <v>4052</v>
      </c>
      <c r="B542" s="32" t="s">
        <v>4053</v>
      </c>
      <c r="C542" s="33">
        <v>43795</v>
      </c>
      <c r="D542" s="37">
        <f ca="1">TODAY()-Table156[Reservation Placed Date]</f>
        <v>1599</v>
      </c>
      <c r="E542" s="34">
        <v>45387</v>
      </c>
      <c r="F542" s="36">
        <f ca="1">TODAY()-Table156[Order Invitation Received Date]</f>
        <v>7</v>
      </c>
      <c r="G542" s="34">
        <v>45389</v>
      </c>
      <c r="H542" s="36">
        <f ca="1">TODAY()-Table156[Order Placed Date]</f>
        <v>5</v>
      </c>
      <c r="I542" s="36"/>
      <c r="J542" s="36" t="s">
        <v>285</v>
      </c>
      <c r="K542" s="36" t="e">
        <f>Table156[[#This Row],[VIN Assigned Date]]-Table156[[#This Row],[Order Placed Date]]</f>
        <v>#VALUE!</v>
      </c>
      <c r="L542" s="36" t="s">
        <v>285</v>
      </c>
      <c r="M542" s="36" t="e">
        <f>Table156[[#This Row],[Delivered Date]]-Table156[[#This Row],[Order Placed Date]]</f>
        <v>#VALUE!</v>
      </c>
      <c r="N542" s="36"/>
      <c r="O542" s="32" t="s">
        <v>593</v>
      </c>
      <c r="P542" s="32" t="s">
        <v>2551</v>
      </c>
      <c r="Q542" s="32" t="s">
        <v>1441</v>
      </c>
      <c r="R542" s="32" t="s">
        <v>43</v>
      </c>
      <c r="S542" s="32" t="s">
        <v>25</v>
      </c>
      <c r="T542" s="32" t="s">
        <v>26</v>
      </c>
    </row>
    <row r="543" spans="1:20" ht="25.5" x14ac:dyDescent="0.25">
      <c r="A543" s="49" t="s">
        <v>1679</v>
      </c>
      <c r="B543" s="32" t="s">
        <v>1327</v>
      </c>
      <c r="C543" s="33">
        <v>43790</v>
      </c>
      <c r="D543" s="37">
        <f ca="1">TODAY()-Table156[Reservation Placed Date]</f>
        <v>1604</v>
      </c>
      <c r="E543" s="47">
        <v>43790</v>
      </c>
      <c r="F543" s="48">
        <f ca="1">TODAY()-Table156[Order Invitation Received Date]</f>
        <v>1604</v>
      </c>
      <c r="G543" s="34">
        <v>43790</v>
      </c>
      <c r="H543" s="36">
        <f ca="1">TODAY()-Table156[Order Placed Date]</f>
        <v>1604</v>
      </c>
      <c r="I543" s="36"/>
      <c r="J543" s="36" t="s">
        <v>285</v>
      </c>
      <c r="K543" s="36" t="e">
        <f>Table156[[#This Row],[VIN Assigned Date]]-Table156[[#This Row],[Order Placed Date]]</f>
        <v>#VALUE!</v>
      </c>
      <c r="L543" s="36" t="s">
        <v>285</v>
      </c>
      <c r="M543" s="36" t="e">
        <f>Table156[[#This Row],[Delivered Date]]-Table156[[#This Row],[Order Placed Date]]</f>
        <v>#VALUE!</v>
      </c>
      <c r="N543" s="36"/>
      <c r="O543" s="32" t="s">
        <v>604</v>
      </c>
      <c r="P543" s="32" t="s">
        <v>1680</v>
      </c>
      <c r="Q543" s="40">
        <v>45566</v>
      </c>
      <c r="R543" s="32" t="s">
        <v>43</v>
      </c>
      <c r="S543" s="46" t="s">
        <v>20</v>
      </c>
      <c r="T543" s="32" t="s">
        <v>26</v>
      </c>
    </row>
    <row r="544" spans="1:20" x14ac:dyDescent="0.25">
      <c r="A544" s="49" t="s">
        <v>1518</v>
      </c>
      <c r="B544" s="32" t="s">
        <v>46</v>
      </c>
      <c r="C544" s="33">
        <v>43791</v>
      </c>
      <c r="D544" s="37">
        <f ca="1">TODAY()-Table156[Reservation Placed Date]</f>
        <v>1603</v>
      </c>
      <c r="E544" s="34">
        <v>45269</v>
      </c>
      <c r="F544" s="36">
        <f ca="1">TODAY()-Table156[Order Invitation Received Date]</f>
        <v>125</v>
      </c>
      <c r="G544" s="34">
        <v>45269</v>
      </c>
      <c r="H544" s="36">
        <f ca="1">TODAY()-Table156[Order Placed Date]</f>
        <v>125</v>
      </c>
      <c r="I544" s="36"/>
      <c r="J544" s="36" t="s">
        <v>285</v>
      </c>
      <c r="K544" s="36" t="e">
        <f>Table156[[#This Row],[VIN Assigned Date]]-Table156[[#This Row],[Order Placed Date]]</f>
        <v>#VALUE!</v>
      </c>
      <c r="L544" s="36" t="s">
        <v>285</v>
      </c>
      <c r="M544" s="36" t="e">
        <f>Table156[[#This Row],[Delivered Date]]-Table156[[#This Row],[Order Placed Date]]</f>
        <v>#VALUE!</v>
      </c>
      <c r="N544" s="36"/>
      <c r="O544" s="32" t="s">
        <v>36</v>
      </c>
      <c r="P544" s="32" t="s">
        <v>1519</v>
      </c>
      <c r="Q544" s="32" t="s">
        <v>1520</v>
      </c>
      <c r="R544" s="32" t="s">
        <v>23</v>
      </c>
      <c r="S544" s="32" t="s">
        <v>25</v>
      </c>
      <c r="T544" s="32" t="s">
        <v>26</v>
      </c>
    </row>
    <row r="545" spans="1:20" x14ac:dyDescent="0.25">
      <c r="A545" s="49" t="s">
        <v>1518</v>
      </c>
      <c r="B545" s="32" t="s">
        <v>46</v>
      </c>
      <c r="C545" s="33">
        <v>43791</v>
      </c>
      <c r="D545" s="37">
        <f ca="1">TODAY()-Table156[Reservation Placed Date]</f>
        <v>1603</v>
      </c>
      <c r="E545" s="34">
        <v>45269</v>
      </c>
      <c r="F545" s="36">
        <f ca="1">TODAY()-Table156[Order Invitation Received Date]</f>
        <v>125</v>
      </c>
      <c r="G545" s="34">
        <v>45269</v>
      </c>
      <c r="H545" s="36">
        <f ca="1">TODAY()-Table156[Order Placed Date]</f>
        <v>125</v>
      </c>
      <c r="I545" s="36"/>
      <c r="J545" s="36" t="s">
        <v>285</v>
      </c>
      <c r="K545" s="36" t="e">
        <f>Table156[[#This Row],[VIN Assigned Date]]-Table156[[#This Row],[Order Placed Date]]</f>
        <v>#VALUE!</v>
      </c>
      <c r="L545" s="36" t="s">
        <v>285</v>
      </c>
      <c r="M545" s="36" t="e">
        <f>Table156[[#This Row],[Delivered Date]]-Table156[[#This Row],[Order Placed Date]]</f>
        <v>#VALUE!</v>
      </c>
      <c r="N545" s="36"/>
      <c r="O545" s="32" t="s">
        <v>36</v>
      </c>
      <c r="P545" s="32" t="s">
        <v>1519</v>
      </c>
      <c r="Q545" s="32" t="s">
        <v>1522</v>
      </c>
      <c r="R545" s="32" t="s">
        <v>23</v>
      </c>
      <c r="S545" s="32" t="s">
        <v>25</v>
      </c>
      <c r="T545" s="32" t="s">
        <v>26</v>
      </c>
    </row>
    <row r="546" spans="1:20" x14ac:dyDescent="0.25">
      <c r="A546" s="49" t="s">
        <v>2257</v>
      </c>
      <c r="B546" s="32" t="s">
        <v>2201</v>
      </c>
      <c r="C546" s="33">
        <v>43792</v>
      </c>
      <c r="D546" s="37">
        <f ca="1">TODAY()-Table156[Reservation Placed Date]</f>
        <v>1602</v>
      </c>
      <c r="E546" s="34">
        <v>45309</v>
      </c>
      <c r="F546" s="36">
        <f ca="1">TODAY()-Table156[Order Invitation Received Date]</f>
        <v>85</v>
      </c>
      <c r="G546" s="34">
        <v>45309</v>
      </c>
      <c r="H546" s="36">
        <f ca="1">TODAY()-Table156[Order Placed Date]</f>
        <v>85</v>
      </c>
      <c r="I546" s="36"/>
      <c r="J546" s="36" t="s">
        <v>285</v>
      </c>
      <c r="K546" s="36" t="e">
        <f>Table156[[#This Row],[VIN Assigned Date]]-Table156[[#This Row],[Order Placed Date]]</f>
        <v>#VALUE!</v>
      </c>
      <c r="L546" s="36" t="s">
        <v>285</v>
      </c>
      <c r="M546" s="36" t="e">
        <f>Table156[[#This Row],[Delivered Date]]-Table156[[#This Row],[Order Placed Date]]</f>
        <v>#VALUE!</v>
      </c>
      <c r="N546" s="36"/>
      <c r="O546" s="32" t="s">
        <v>418</v>
      </c>
      <c r="P546" s="32" t="s">
        <v>61</v>
      </c>
      <c r="Q546" s="32" t="s">
        <v>2258</v>
      </c>
      <c r="R546" s="32" t="s">
        <v>23</v>
      </c>
      <c r="S546" s="32" t="s">
        <v>25</v>
      </c>
      <c r="T546" s="32" t="s">
        <v>26</v>
      </c>
    </row>
    <row r="547" spans="1:20" ht="25.5" x14ac:dyDescent="0.25">
      <c r="A547" s="49" t="s">
        <v>3259</v>
      </c>
      <c r="B547" s="32" t="s">
        <v>3203</v>
      </c>
      <c r="C547" s="33">
        <v>43792</v>
      </c>
      <c r="D547" s="37">
        <f ca="1">TODAY()-Table156[Reservation Placed Date]</f>
        <v>1602</v>
      </c>
      <c r="E547" s="34">
        <v>45358</v>
      </c>
      <c r="F547" s="36">
        <f ca="1">TODAY()-Table156[Order Invitation Received Date]</f>
        <v>36</v>
      </c>
      <c r="G547" s="34">
        <v>45358</v>
      </c>
      <c r="H547" s="36">
        <f ca="1">TODAY()-Table156[Order Placed Date]</f>
        <v>36</v>
      </c>
      <c r="I547" s="36"/>
      <c r="J547" s="36" t="s">
        <v>285</v>
      </c>
      <c r="K547" s="36" t="e">
        <f>Table156[[#This Row],[VIN Assigned Date]]-Table156[[#This Row],[Order Placed Date]]</f>
        <v>#VALUE!</v>
      </c>
      <c r="L547" s="36" t="s">
        <v>285</v>
      </c>
      <c r="M547" s="36" t="e">
        <f>Table156[[#This Row],[Delivered Date]]-Table156[[#This Row],[Order Placed Date]]</f>
        <v>#VALUE!</v>
      </c>
      <c r="N547" s="36"/>
      <c r="O547" s="32" t="s">
        <v>134</v>
      </c>
      <c r="P547" s="32" t="s">
        <v>771</v>
      </c>
      <c r="Q547" s="32" t="s">
        <v>32</v>
      </c>
      <c r="R547" s="32" t="s">
        <v>43</v>
      </c>
      <c r="S547" s="32" t="s">
        <v>25</v>
      </c>
      <c r="T547" s="32" t="s">
        <v>26</v>
      </c>
    </row>
    <row r="548" spans="1:20" ht="25.5" x14ac:dyDescent="0.25">
      <c r="A548" s="49" t="s">
        <v>928</v>
      </c>
      <c r="B548" s="32" t="s">
        <v>64</v>
      </c>
      <c r="C548" s="33">
        <v>43790</v>
      </c>
      <c r="D548" s="37">
        <f ca="1">TODAY()-Table156[Reservation Placed Date]</f>
        <v>1604</v>
      </c>
      <c r="E548" s="34">
        <v>45282</v>
      </c>
      <c r="F548" s="36">
        <f ca="1">TODAY()-Table156[Order Invitation Received Date]</f>
        <v>112</v>
      </c>
      <c r="G548" s="34">
        <v>45282</v>
      </c>
      <c r="H548" s="36">
        <f ca="1">TODAY()-Table156[Order Placed Date]</f>
        <v>112</v>
      </c>
      <c r="I548" s="36"/>
      <c r="J548" s="36" t="s">
        <v>285</v>
      </c>
      <c r="K548" s="36" t="e">
        <f>Table156[[#This Row],[VIN Assigned Date]]-Table156[[#This Row],[Order Placed Date]]</f>
        <v>#VALUE!</v>
      </c>
      <c r="L548" s="36" t="s">
        <v>285</v>
      </c>
      <c r="M548" s="36" t="e">
        <f>Table156[[#This Row],[Delivered Date]]-Table156[[#This Row],[Order Placed Date]]</f>
        <v>#VALUE!</v>
      </c>
      <c r="N548" s="36"/>
      <c r="O548" s="32" t="s">
        <v>427</v>
      </c>
      <c r="P548" s="32" t="s">
        <v>929</v>
      </c>
      <c r="Q548" s="32" t="s">
        <v>930</v>
      </c>
      <c r="R548" s="32" t="s">
        <v>43</v>
      </c>
      <c r="S548" s="32" t="s">
        <v>25</v>
      </c>
      <c r="T548" s="32" t="s">
        <v>26</v>
      </c>
    </row>
    <row r="549" spans="1:20" ht="25.5" x14ac:dyDescent="0.25">
      <c r="A549" s="49" t="s">
        <v>197</v>
      </c>
      <c r="B549" s="32" t="s">
        <v>46</v>
      </c>
      <c r="C549" s="33">
        <v>43796</v>
      </c>
      <c r="D549" s="37">
        <f ca="1">TODAY()-Table156[Reservation Placed Date]</f>
        <v>1598</v>
      </c>
      <c r="E549" s="34">
        <v>45268</v>
      </c>
      <c r="F549" s="36">
        <f ca="1">TODAY()-Table156[Order Invitation Received Date]</f>
        <v>126</v>
      </c>
      <c r="G549" s="34">
        <v>45269</v>
      </c>
      <c r="H549" s="36">
        <f ca="1">TODAY()-Table156[Order Placed Date]</f>
        <v>125</v>
      </c>
      <c r="I549" s="36"/>
      <c r="J549" s="36" t="s">
        <v>285</v>
      </c>
      <c r="K549" s="36" t="e">
        <f>Table156[[#This Row],[VIN Assigned Date]]-Table156[[#This Row],[Order Placed Date]]</f>
        <v>#VALUE!</v>
      </c>
      <c r="L549" s="36" t="s">
        <v>285</v>
      </c>
      <c r="M549" s="36" t="e">
        <f>Table156[[#This Row],[Delivered Date]]-Table156[[#This Row],[Order Placed Date]]</f>
        <v>#VALUE!</v>
      </c>
      <c r="N549" s="36"/>
      <c r="O549" s="32" t="s">
        <v>30</v>
      </c>
      <c r="P549" s="32" t="s">
        <v>266</v>
      </c>
      <c r="Q549" s="32" t="s">
        <v>267</v>
      </c>
      <c r="R549" s="32" t="s">
        <v>43</v>
      </c>
      <c r="S549" s="32" t="s">
        <v>25</v>
      </c>
      <c r="T549" s="32" t="s">
        <v>26</v>
      </c>
    </row>
    <row r="550" spans="1:20" ht="25.5" x14ac:dyDescent="0.25">
      <c r="A550" s="49" t="s">
        <v>303</v>
      </c>
      <c r="B550" s="32" t="s">
        <v>19</v>
      </c>
      <c r="C550" s="33">
        <v>43790</v>
      </c>
      <c r="D550" s="37">
        <f ca="1">TODAY()-Table156[Reservation Placed Date]</f>
        <v>1604</v>
      </c>
      <c r="E550" s="34">
        <v>45268</v>
      </c>
      <c r="F550" s="36">
        <f ca="1">TODAY()-Table156[Order Invitation Received Date]</f>
        <v>126</v>
      </c>
      <c r="G550" s="34">
        <v>45268</v>
      </c>
      <c r="H550" s="36">
        <f ca="1">TODAY()-Table156[Order Placed Date]</f>
        <v>126</v>
      </c>
      <c r="I550" s="36"/>
      <c r="J550" s="36" t="s">
        <v>285</v>
      </c>
      <c r="K550" s="36" t="e">
        <f>Table156[[#This Row],[VIN Assigned Date]]-Table156[[#This Row],[Order Placed Date]]</f>
        <v>#VALUE!</v>
      </c>
      <c r="L550" s="36" t="s">
        <v>285</v>
      </c>
      <c r="M550" s="36" t="e">
        <f>Table156[[#This Row],[Delivered Date]]-Table156[[#This Row],[Order Placed Date]]</f>
        <v>#VALUE!</v>
      </c>
      <c r="N550" s="36"/>
      <c r="O550" s="32" t="s">
        <v>36</v>
      </c>
      <c r="P550" s="32" t="s">
        <v>304</v>
      </c>
      <c r="Q550" s="32" t="s">
        <v>305</v>
      </c>
      <c r="R550" s="32" t="s">
        <v>23</v>
      </c>
      <c r="S550" s="32" t="s">
        <v>25</v>
      </c>
      <c r="T550" s="32" t="s">
        <v>26</v>
      </c>
    </row>
    <row r="551" spans="1:20" x14ac:dyDescent="0.25">
      <c r="A551" s="68" t="s">
        <v>3594</v>
      </c>
      <c r="B551" s="70" t="s">
        <v>3472</v>
      </c>
      <c r="C551" s="71">
        <v>43790</v>
      </c>
      <c r="D551" s="75">
        <f ca="1">TODAY()-Table156[Reservation Placed Date]</f>
        <v>1604</v>
      </c>
      <c r="E551" s="69" t="s">
        <v>127</v>
      </c>
      <c r="F551" s="74" t="e">
        <f ca="1">TODAY()-Table156[Order Invitation Received Date]</f>
        <v>#VALUE!</v>
      </c>
      <c r="G551" s="73">
        <v>45268</v>
      </c>
      <c r="H551" s="74">
        <f ca="1">TODAY()-Table156[Order Placed Date]</f>
        <v>126</v>
      </c>
      <c r="I551" s="62" t="s">
        <v>3515</v>
      </c>
      <c r="J551" s="69" t="s">
        <v>127</v>
      </c>
      <c r="K551" s="69" t="e">
        <f>Table156[[#This Row],[VIN Assigned Date]]-Table156[[#This Row],[Order Placed Date]]</f>
        <v>#VALUE!</v>
      </c>
      <c r="L551" s="63">
        <v>45336</v>
      </c>
      <c r="M551" s="74">
        <f>Table156[[#This Row],[Delivered Date]]-Table156[[#This Row],[Order Placed Date]]</f>
        <v>68</v>
      </c>
      <c r="N551" s="74"/>
      <c r="O551" s="70" t="s">
        <v>36</v>
      </c>
      <c r="P551" s="70" t="s">
        <v>3032</v>
      </c>
      <c r="Q551" s="67" t="s">
        <v>32</v>
      </c>
      <c r="R551" s="70" t="s">
        <v>23</v>
      </c>
      <c r="S551" s="70" t="s">
        <v>25</v>
      </c>
      <c r="T551" s="70" t="s">
        <v>26</v>
      </c>
    </row>
    <row r="552" spans="1:20" ht="25.5" x14ac:dyDescent="0.25">
      <c r="A552" s="49" t="s">
        <v>1044</v>
      </c>
      <c r="B552" s="32" t="s">
        <v>19</v>
      </c>
      <c r="C552" s="33">
        <v>43791</v>
      </c>
      <c r="D552" s="37">
        <f ca="1">TODAY()-Table156[Reservation Placed Date]</f>
        <v>1603</v>
      </c>
      <c r="E552" s="34">
        <v>45279</v>
      </c>
      <c r="F552" s="36">
        <f ca="1">TODAY()-Table156[Order Invitation Received Date]</f>
        <v>115</v>
      </c>
      <c r="G552" s="34">
        <v>45279</v>
      </c>
      <c r="H552" s="36">
        <f ca="1">TODAY()-Table156[Order Placed Date]</f>
        <v>115</v>
      </c>
      <c r="I552" s="36"/>
      <c r="J552" s="36" t="s">
        <v>285</v>
      </c>
      <c r="K552" s="36" t="e">
        <f>Table156[[#This Row],[VIN Assigned Date]]-Table156[[#This Row],[Order Placed Date]]</f>
        <v>#VALUE!</v>
      </c>
      <c r="L552" s="36" t="s">
        <v>285</v>
      </c>
      <c r="M552" s="36" t="e">
        <f>Table156[[#This Row],[Delivered Date]]-Table156[[#This Row],[Order Placed Date]]</f>
        <v>#VALUE!</v>
      </c>
      <c r="N552" s="36"/>
      <c r="O552" s="32" t="s">
        <v>436</v>
      </c>
      <c r="P552" s="32" t="s">
        <v>635</v>
      </c>
      <c r="Q552" s="32" t="s">
        <v>1045</v>
      </c>
      <c r="R552" s="32" t="s">
        <v>43</v>
      </c>
      <c r="S552" s="32" t="s">
        <v>25</v>
      </c>
      <c r="T552" s="46" t="s">
        <v>20</v>
      </c>
    </row>
    <row r="553" spans="1:20" x14ac:dyDescent="0.25">
      <c r="A553" s="49" t="s">
        <v>2323</v>
      </c>
      <c r="B553" s="32" t="s">
        <v>2201</v>
      </c>
      <c r="C553" s="33">
        <v>44720</v>
      </c>
      <c r="D553" s="37">
        <f ca="1">TODAY()-Table156[Reservation Placed Date]</f>
        <v>674</v>
      </c>
      <c r="E553" s="34">
        <v>45311</v>
      </c>
      <c r="F553" s="36">
        <f ca="1">TODAY()-Table156[Order Invitation Received Date]</f>
        <v>83</v>
      </c>
      <c r="G553" s="34">
        <v>45311</v>
      </c>
      <c r="H553" s="36">
        <f ca="1">TODAY()-Table156[Order Placed Date]</f>
        <v>83</v>
      </c>
      <c r="I553" s="36"/>
      <c r="J553" s="36" t="s">
        <v>285</v>
      </c>
      <c r="K553" s="36" t="e">
        <f>Table156[[#This Row],[VIN Assigned Date]]-Table156[[#This Row],[Order Placed Date]]</f>
        <v>#VALUE!</v>
      </c>
      <c r="L553" s="36" t="s">
        <v>285</v>
      </c>
      <c r="M553" s="36" t="e">
        <f>Table156[[#This Row],[Delivered Date]]-Table156[[#This Row],[Order Placed Date]]</f>
        <v>#VALUE!</v>
      </c>
      <c r="N553" s="36"/>
      <c r="O553" s="32" t="s">
        <v>134</v>
      </c>
      <c r="P553" s="32" t="s">
        <v>2324</v>
      </c>
      <c r="Q553" s="32">
        <v>2025</v>
      </c>
      <c r="R553" s="32" t="s">
        <v>23</v>
      </c>
      <c r="S553" s="32" t="s">
        <v>25</v>
      </c>
      <c r="T553" s="32" t="s">
        <v>26</v>
      </c>
    </row>
    <row r="554" spans="1:20" ht="25.5" x14ac:dyDescent="0.25">
      <c r="A554" s="49" t="s">
        <v>637</v>
      </c>
      <c r="B554" s="32" t="s">
        <v>19</v>
      </c>
      <c r="C554" s="33">
        <v>43790</v>
      </c>
      <c r="D554" s="37">
        <f ca="1">TODAY()-Table156[Reservation Placed Date]</f>
        <v>1604</v>
      </c>
      <c r="E554" s="34">
        <v>45279</v>
      </c>
      <c r="F554" s="36">
        <f ca="1">TODAY()-Table156[Order Invitation Received Date]</f>
        <v>115</v>
      </c>
      <c r="G554" s="34">
        <v>45279</v>
      </c>
      <c r="H554" s="36">
        <f ca="1">TODAY()-Table156[Order Placed Date]</f>
        <v>115</v>
      </c>
      <c r="I554" s="36"/>
      <c r="J554" s="36" t="s">
        <v>285</v>
      </c>
      <c r="K554" s="36" t="e">
        <f>Table156[[#This Row],[VIN Assigned Date]]-Table156[[#This Row],[Order Placed Date]]</f>
        <v>#VALUE!</v>
      </c>
      <c r="L554" s="36" t="s">
        <v>285</v>
      </c>
      <c r="M554" s="36" t="e">
        <f>Table156[[#This Row],[Delivered Date]]-Table156[[#This Row],[Order Placed Date]]</f>
        <v>#VALUE!</v>
      </c>
      <c r="N554" s="36"/>
      <c r="O554" s="32" t="s">
        <v>36</v>
      </c>
      <c r="P554" s="32" t="s">
        <v>638</v>
      </c>
      <c r="Q554" s="32" t="s">
        <v>639</v>
      </c>
      <c r="R554" s="32" t="s">
        <v>23</v>
      </c>
      <c r="S554" s="32" t="s">
        <v>25</v>
      </c>
      <c r="T554" s="32" t="s">
        <v>26</v>
      </c>
    </row>
    <row r="555" spans="1:20" x14ac:dyDescent="0.25">
      <c r="A555" s="49" t="s">
        <v>745</v>
      </c>
      <c r="B555" s="32" t="s">
        <v>19</v>
      </c>
      <c r="C555" s="33">
        <v>43790</v>
      </c>
      <c r="D555" s="37">
        <f ca="1">TODAY()-Table156[Reservation Placed Date]</f>
        <v>1604</v>
      </c>
      <c r="E555" s="34">
        <v>45276</v>
      </c>
      <c r="F555" s="36">
        <f ca="1">TODAY()-Table156[Order Invitation Received Date]</f>
        <v>118</v>
      </c>
      <c r="G555" s="34">
        <v>45276</v>
      </c>
      <c r="H555" s="36">
        <f ca="1">TODAY()-Table156[Order Placed Date]</f>
        <v>118</v>
      </c>
      <c r="I555" s="36"/>
      <c r="J555" s="36" t="s">
        <v>285</v>
      </c>
      <c r="K555" s="36" t="e">
        <f>Table156[[#This Row],[VIN Assigned Date]]-Table156[[#This Row],[Order Placed Date]]</f>
        <v>#VALUE!</v>
      </c>
      <c r="L555" s="36" t="s">
        <v>285</v>
      </c>
      <c r="M555" s="36" t="e">
        <f>Table156[[#This Row],[Delivered Date]]-Table156[[#This Row],[Order Placed Date]]</f>
        <v>#VALUE!</v>
      </c>
      <c r="N555" s="36"/>
      <c r="O555" s="32" t="s">
        <v>134</v>
      </c>
      <c r="P555" s="32" t="s">
        <v>746</v>
      </c>
      <c r="Q555" s="32" t="s">
        <v>747</v>
      </c>
      <c r="R555" s="32" t="s">
        <v>23</v>
      </c>
      <c r="S555" s="32" t="s">
        <v>25</v>
      </c>
      <c r="T555" s="32" t="s">
        <v>26</v>
      </c>
    </row>
    <row r="556" spans="1:20" x14ac:dyDescent="0.25">
      <c r="A556" s="68" t="s">
        <v>745</v>
      </c>
      <c r="B556" s="70" t="s">
        <v>3472</v>
      </c>
      <c r="C556" s="71">
        <v>43788</v>
      </c>
      <c r="D556" s="75">
        <f ca="1">TODAY()-Table156[Reservation Placed Date]</f>
        <v>1606</v>
      </c>
      <c r="E556" s="69" t="s">
        <v>127</v>
      </c>
      <c r="F556" s="74" t="e">
        <f ca="1">TODAY()-Table156[Order Invitation Received Date]</f>
        <v>#VALUE!</v>
      </c>
      <c r="G556" s="73">
        <v>45279</v>
      </c>
      <c r="H556" s="74">
        <f ca="1">TODAY()-Table156[Order Placed Date]</f>
        <v>115</v>
      </c>
      <c r="I556" s="62" t="s">
        <v>3515</v>
      </c>
      <c r="J556" s="69" t="s">
        <v>127</v>
      </c>
      <c r="K556" s="69" t="e">
        <f>Table156[[#This Row],[VIN Assigned Date]]-Table156[[#This Row],[Order Placed Date]]</f>
        <v>#VALUE!</v>
      </c>
      <c r="L556" s="63">
        <v>45335</v>
      </c>
      <c r="M556" s="74">
        <f>Table156[[#This Row],[Delivered Date]]-Table156[[#This Row],[Order Placed Date]]</f>
        <v>56</v>
      </c>
      <c r="N556" s="74"/>
      <c r="O556" s="70" t="s">
        <v>134</v>
      </c>
      <c r="P556" s="70" t="s">
        <v>3578</v>
      </c>
      <c r="Q556" s="67" t="s">
        <v>32</v>
      </c>
      <c r="R556" s="70" t="s">
        <v>23</v>
      </c>
      <c r="S556" s="70" t="s">
        <v>25</v>
      </c>
      <c r="T556" s="70" t="s">
        <v>26</v>
      </c>
    </row>
    <row r="557" spans="1:20" x14ac:dyDescent="0.25">
      <c r="A557" s="49" t="s">
        <v>4063</v>
      </c>
      <c r="B557" s="32" t="s">
        <v>671</v>
      </c>
      <c r="C557" s="44">
        <v>43470</v>
      </c>
      <c r="D557" s="45">
        <f ca="1">TODAY()-Table156[Reservation Placed Date]</f>
        <v>1924</v>
      </c>
      <c r="E557" s="34">
        <v>45327</v>
      </c>
      <c r="F557" s="36">
        <f ca="1">TODAY()-Table156[Order Invitation Received Date]</f>
        <v>67</v>
      </c>
      <c r="G557" s="34">
        <v>45329</v>
      </c>
      <c r="H557" s="36">
        <f ca="1">TODAY()-Table156[Order Placed Date]</f>
        <v>65</v>
      </c>
      <c r="I557" s="36"/>
      <c r="J557" s="36" t="s">
        <v>285</v>
      </c>
      <c r="K557" s="36" t="e">
        <f>Table156[[#This Row],[VIN Assigned Date]]-Table156[[#This Row],[Order Placed Date]]</f>
        <v>#VALUE!</v>
      </c>
      <c r="L557" s="36" t="s">
        <v>285</v>
      </c>
      <c r="M557" s="36" t="e">
        <f>Table156[[#This Row],[Delivered Date]]-Table156[[#This Row],[Order Placed Date]]</f>
        <v>#VALUE!</v>
      </c>
      <c r="N557" s="36"/>
      <c r="O557" s="32" t="s">
        <v>36</v>
      </c>
      <c r="P557" s="32" t="s">
        <v>4064</v>
      </c>
      <c r="Q557" s="32" t="s">
        <v>4065</v>
      </c>
      <c r="R557" s="32" t="s">
        <v>23</v>
      </c>
      <c r="S557" s="32" t="s">
        <v>25</v>
      </c>
      <c r="T557" s="32" t="s">
        <v>26</v>
      </c>
    </row>
    <row r="558" spans="1:20" x14ac:dyDescent="0.25">
      <c r="A558" s="49" t="s">
        <v>1023</v>
      </c>
      <c r="B558" s="32" t="s">
        <v>64</v>
      </c>
      <c r="C558" s="33">
        <v>43790</v>
      </c>
      <c r="D558" s="37">
        <f ca="1">TODAY()-Table156[Reservation Placed Date]</f>
        <v>1604</v>
      </c>
      <c r="E558" s="34">
        <v>45281</v>
      </c>
      <c r="F558" s="36">
        <f ca="1">TODAY()-Table156[Order Invitation Received Date]</f>
        <v>113</v>
      </c>
      <c r="G558" s="34">
        <v>45283</v>
      </c>
      <c r="H558" s="36">
        <f ca="1">TODAY()-Table156[Order Placed Date]</f>
        <v>111</v>
      </c>
      <c r="I558" s="36"/>
      <c r="J558" s="36" t="s">
        <v>285</v>
      </c>
      <c r="K558" s="36" t="e">
        <f>Table156[[#This Row],[VIN Assigned Date]]-Table156[[#This Row],[Order Placed Date]]</f>
        <v>#VALUE!</v>
      </c>
      <c r="L558" s="36" t="s">
        <v>285</v>
      </c>
      <c r="M558" s="36" t="e">
        <f>Table156[[#This Row],[Delivered Date]]-Table156[[#This Row],[Order Placed Date]]</f>
        <v>#VALUE!</v>
      </c>
      <c r="N558" s="36"/>
      <c r="O558" s="32" t="s">
        <v>482</v>
      </c>
      <c r="P558" s="32" t="s">
        <v>483</v>
      </c>
      <c r="Q558" s="32" t="s">
        <v>477</v>
      </c>
      <c r="R558" s="32" t="s">
        <v>23</v>
      </c>
      <c r="S558" s="32" t="s">
        <v>25</v>
      </c>
      <c r="T558" s="32" t="s">
        <v>26</v>
      </c>
    </row>
    <row r="559" spans="1:20" ht="25.5" x14ac:dyDescent="0.25">
      <c r="A559" s="49" t="s">
        <v>2076</v>
      </c>
      <c r="B559" s="32" t="s">
        <v>64</v>
      </c>
      <c r="C559" s="33">
        <v>43790</v>
      </c>
      <c r="D559" s="37">
        <f ca="1">TODAY()-Table156[Reservation Placed Date]</f>
        <v>1604</v>
      </c>
      <c r="E559" s="34">
        <v>45268</v>
      </c>
      <c r="F559" s="36">
        <f ca="1">TODAY()-Table156[Order Invitation Received Date]</f>
        <v>126</v>
      </c>
      <c r="G559" s="34">
        <v>45268</v>
      </c>
      <c r="H559" s="36">
        <f ca="1">TODAY()-Table156[Order Placed Date]</f>
        <v>126</v>
      </c>
      <c r="I559" s="36"/>
      <c r="J559" s="36" t="s">
        <v>285</v>
      </c>
      <c r="K559" s="36" t="e">
        <f>Table156[[#This Row],[VIN Assigned Date]]-Table156[[#This Row],[Order Placed Date]]</f>
        <v>#VALUE!</v>
      </c>
      <c r="L559" s="36" t="s">
        <v>285</v>
      </c>
      <c r="M559" s="36" t="e">
        <f>Table156[[#This Row],[Delivered Date]]-Table156[[#This Row],[Order Placed Date]]</f>
        <v>#VALUE!</v>
      </c>
      <c r="N559" s="36"/>
      <c r="O559" s="32" t="s">
        <v>36</v>
      </c>
      <c r="P559" s="32" t="s">
        <v>2077</v>
      </c>
      <c r="Q559" s="32" t="s">
        <v>2078</v>
      </c>
      <c r="R559" s="32" t="s">
        <v>43</v>
      </c>
      <c r="S559" s="32" t="s">
        <v>25</v>
      </c>
      <c r="T559" s="32" t="s">
        <v>26</v>
      </c>
    </row>
    <row r="560" spans="1:20" ht="25.5" x14ac:dyDescent="0.25">
      <c r="A560" s="68" t="s">
        <v>4152</v>
      </c>
      <c r="B560" s="70" t="s">
        <v>3481</v>
      </c>
      <c r="C560" s="71">
        <v>43790</v>
      </c>
      <c r="D560" s="75">
        <f ca="1">TODAY()-Table156[Reservation Placed Date]</f>
        <v>1604</v>
      </c>
      <c r="E560" s="69" t="s">
        <v>127</v>
      </c>
      <c r="F560" s="74" t="e">
        <f ca="1">TODAY()-Table156[Order Invitation Received Date]</f>
        <v>#VALUE!</v>
      </c>
      <c r="G560" s="73">
        <v>45268</v>
      </c>
      <c r="H560" s="74">
        <f ca="1">TODAY()-Table156[Order Placed Date]</f>
        <v>126</v>
      </c>
      <c r="I560" s="62" t="s">
        <v>3697</v>
      </c>
      <c r="J560" s="63">
        <v>45373</v>
      </c>
      <c r="K560" s="76">
        <f>Table156[[#This Row],[VIN Assigned Date]]-Table156[[#This Row],[Order Placed Date]]</f>
        <v>105</v>
      </c>
      <c r="L560" s="63">
        <v>45376</v>
      </c>
      <c r="M560" s="74">
        <f>Table156[[#This Row],[Delivered Date]]-Table156[[#This Row],[Order Placed Date]]</f>
        <v>108</v>
      </c>
      <c r="N560" s="74"/>
      <c r="O560" s="70" t="s">
        <v>36</v>
      </c>
      <c r="P560" s="70" t="s">
        <v>3465</v>
      </c>
      <c r="Q560" s="67" t="s">
        <v>32</v>
      </c>
      <c r="R560" s="70" t="s">
        <v>43</v>
      </c>
      <c r="S560" s="70" t="s">
        <v>25</v>
      </c>
      <c r="T560" s="70" t="s">
        <v>26</v>
      </c>
    </row>
    <row r="561" spans="1:20" x14ac:dyDescent="0.25">
      <c r="A561" s="49" t="s">
        <v>3433</v>
      </c>
      <c r="B561" s="32" t="s">
        <v>308</v>
      </c>
      <c r="C561" s="33">
        <v>43793</v>
      </c>
      <c r="D561" s="37">
        <f ca="1">TODAY()-Table156[Reservation Placed Date]</f>
        <v>1601</v>
      </c>
      <c r="E561" s="34">
        <v>45369</v>
      </c>
      <c r="F561" s="36">
        <f ca="1">TODAY()-Table156[Order Invitation Received Date]</f>
        <v>25</v>
      </c>
      <c r="G561" s="34">
        <v>45369</v>
      </c>
      <c r="H561" s="36">
        <f ca="1">TODAY()-Table156[Order Placed Date]</f>
        <v>25</v>
      </c>
      <c r="I561" s="36"/>
      <c r="J561" s="36" t="s">
        <v>285</v>
      </c>
      <c r="K561" s="36" t="e">
        <f>Table156[[#This Row],[VIN Assigned Date]]-Table156[[#This Row],[Order Placed Date]]</f>
        <v>#VALUE!</v>
      </c>
      <c r="L561" s="36" t="s">
        <v>285</v>
      </c>
      <c r="M561" s="36" t="e">
        <f>Table156[[#This Row],[Delivered Date]]-Table156[[#This Row],[Order Placed Date]]</f>
        <v>#VALUE!</v>
      </c>
      <c r="N561" s="36"/>
      <c r="O561" s="32" t="s">
        <v>410</v>
      </c>
      <c r="P561" s="32" t="s">
        <v>1881</v>
      </c>
      <c r="Q561" s="32" t="s">
        <v>3143</v>
      </c>
      <c r="R561" s="32" t="s">
        <v>23</v>
      </c>
      <c r="S561" s="32" t="s">
        <v>25</v>
      </c>
      <c r="T561" s="32" t="s">
        <v>26</v>
      </c>
    </row>
    <row r="562" spans="1:20" ht="25.5" x14ac:dyDescent="0.25">
      <c r="A562" s="49" t="s">
        <v>353</v>
      </c>
      <c r="B562" s="32" t="s">
        <v>95</v>
      </c>
      <c r="C562" s="33">
        <v>43791</v>
      </c>
      <c r="D562" s="37">
        <f ca="1">TODAY()-Table156[Reservation Placed Date]</f>
        <v>1603</v>
      </c>
      <c r="E562" s="34">
        <v>45268</v>
      </c>
      <c r="F562" s="36">
        <f ca="1">TODAY()-Table156[Order Invitation Received Date]</f>
        <v>126</v>
      </c>
      <c r="G562" s="34">
        <v>45273</v>
      </c>
      <c r="H562" s="36">
        <f ca="1">TODAY()-Table156[Order Placed Date]</f>
        <v>121</v>
      </c>
      <c r="I562" s="36"/>
      <c r="J562" s="36" t="s">
        <v>285</v>
      </c>
      <c r="K562" s="36" t="e">
        <f>Table156[[#This Row],[VIN Assigned Date]]-Table156[[#This Row],[Order Placed Date]]</f>
        <v>#VALUE!</v>
      </c>
      <c r="L562" s="36" t="s">
        <v>285</v>
      </c>
      <c r="M562" s="36" t="e">
        <f>Table156[[#This Row],[Delivered Date]]-Table156[[#This Row],[Order Placed Date]]</f>
        <v>#VALUE!</v>
      </c>
      <c r="N562" s="36"/>
      <c r="O562" s="32" t="s">
        <v>36</v>
      </c>
      <c r="P562" s="32" t="s">
        <v>354</v>
      </c>
      <c r="Q562" s="32" t="s">
        <v>230</v>
      </c>
      <c r="R562" s="32" t="s">
        <v>43</v>
      </c>
      <c r="S562" s="32" t="s">
        <v>25</v>
      </c>
      <c r="T562" s="32" t="s">
        <v>26</v>
      </c>
    </row>
    <row r="563" spans="1:20" x14ac:dyDescent="0.25">
      <c r="A563" s="68" t="s">
        <v>3679</v>
      </c>
      <c r="B563" s="70" t="s">
        <v>3495</v>
      </c>
      <c r="C563" s="71">
        <v>43791</v>
      </c>
      <c r="D563" s="75">
        <f ca="1">TODAY()-Table156[Reservation Placed Date]</f>
        <v>1603</v>
      </c>
      <c r="E563" s="69" t="s">
        <v>127</v>
      </c>
      <c r="F563" s="74" t="e">
        <f ca="1">TODAY()-Table156[Order Invitation Received Date]</f>
        <v>#VALUE!</v>
      </c>
      <c r="G563" s="73">
        <v>45272</v>
      </c>
      <c r="H563" s="74">
        <f ca="1">TODAY()-Table156[Order Placed Date]</f>
        <v>122</v>
      </c>
      <c r="I563" s="62" t="s">
        <v>3654</v>
      </c>
      <c r="J563" s="69" t="s">
        <v>127</v>
      </c>
      <c r="K563" s="69" t="e">
        <f>Table156[[#This Row],[VIN Assigned Date]]-Table156[[#This Row],[Order Placed Date]]</f>
        <v>#VALUE!</v>
      </c>
      <c r="L563" s="63">
        <v>45356</v>
      </c>
      <c r="M563" s="74">
        <f>Table156[[#This Row],[Delivered Date]]-Table156[[#This Row],[Order Placed Date]]</f>
        <v>84</v>
      </c>
      <c r="N563" s="74"/>
      <c r="O563" s="70" t="s">
        <v>36</v>
      </c>
      <c r="P563" s="70" t="s">
        <v>158</v>
      </c>
      <c r="Q563" s="67" t="s">
        <v>32</v>
      </c>
      <c r="R563" s="70" t="s">
        <v>23</v>
      </c>
      <c r="S563" s="70" t="s">
        <v>25</v>
      </c>
      <c r="T563" s="70" t="s">
        <v>26</v>
      </c>
    </row>
    <row r="564" spans="1:20" x14ac:dyDescent="0.25">
      <c r="A564" s="49" t="s">
        <v>3276</v>
      </c>
      <c r="B564" s="32" t="s">
        <v>95</v>
      </c>
      <c r="C564" s="33">
        <v>43826</v>
      </c>
      <c r="D564" s="37">
        <f ca="1">TODAY()-Table156[Reservation Placed Date]</f>
        <v>1568</v>
      </c>
      <c r="E564" s="34">
        <v>45282</v>
      </c>
      <c r="F564" s="36">
        <f ca="1">TODAY()-Table156[Order Invitation Received Date]</f>
        <v>112</v>
      </c>
      <c r="G564" s="34">
        <v>45285</v>
      </c>
      <c r="H564" s="36">
        <f ca="1">TODAY()-Table156[Order Placed Date]</f>
        <v>109</v>
      </c>
      <c r="I564" s="36"/>
      <c r="J564" s="36" t="s">
        <v>285</v>
      </c>
      <c r="K564" s="36" t="e">
        <f>Table156[[#This Row],[VIN Assigned Date]]-Table156[[#This Row],[Order Placed Date]]</f>
        <v>#VALUE!</v>
      </c>
      <c r="L564" s="36" t="s">
        <v>285</v>
      </c>
      <c r="M564" s="36" t="e">
        <f>Table156[[#This Row],[Delivered Date]]-Table156[[#This Row],[Order Placed Date]]</f>
        <v>#VALUE!</v>
      </c>
      <c r="N564" s="36"/>
      <c r="O564" s="32" t="s">
        <v>634</v>
      </c>
      <c r="P564" s="32" t="s">
        <v>127</v>
      </c>
      <c r="Q564" s="32" t="s">
        <v>2140</v>
      </c>
      <c r="R564" s="32" t="s">
        <v>23</v>
      </c>
      <c r="S564" s="32" t="s">
        <v>25</v>
      </c>
      <c r="T564" s="32" t="s">
        <v>26</v>
      </c>
    </row>
    <row r="565" spans="1:20" x14ac:dyDescent="0.25">
      <c r="A565" s="49" t="s">
        <v>1959</v>
      </c>
      <c r="B565" s="32" t="s">
        <v>35</v>
      </c>
      <c r="C565" s="33">
        <v>43791</v>
      </c>
      <c r="D565" s="37">
        <f ca="1">TODAY()-Table156[Reservation Placed Date]</f>
        <v>1603</v>
      </c>
      <c r="E565" s="34">
        <v>45300</v>
      </c>
      <c r="F565" s="36">
        <f ca="1">TODAY()-Table156[Order Invitation Received Date]</f>
        <v>94</v>
      </c>
      <c r="G565" s="34">
        <v>45301</v>
      </c>
      <c r="H565" s="36">
        <f ca="1">TODAY()-Table156[Order Placed Date]</f>
        <v>93</v>
      </c>
      <c r="I565" s="36"/>
      <c r="J565" s="36" t="s">
        <v>285</v>
      </c>
      <c r="K565" s="36" t="e">
        <f>Table156[[#This Row],[VIN Assigned Date]]-Table156[[#This Row],[Order Placed Date]]</f>
        <v>#VALUE!</v>
      </c>
      <c r="L565" s="36" t="s">
        <v>285</v>
      </c>
      <c r="M565" s="36" t="e">
        <f>Table156[[#This Row],[Delivered Date]]-Table156[[#This Row],[Order Placed Date]]</f>
        <v>#VALUE!</v>
      </c>
      <c r="N565" s="36"/>
      <c r="O565" s="32" t="s">
        <v>427</v>
      </c>
      <c r="P565" s="32" t="s">
        <v>1960</v>
      </c>
      <c r="Q565" s="32" t="s">
        <v>1961</v>
      </c>
      <c r="R565" s="32" t="s">
        <v>23</v>
      </c>
      <c r="S565" s="32" t="s">
        <v>25</v>
      </c>
      <c r="T565" s="32" t="s">
        <v>26</v>
      </c>
    </row>
    <row r="566" spans="1:20" x14ac:dyDescent="0.25">
      <c r="A566" s="49" t="s">
        <v>4073</v>
      </c>
      <c r="B566" s="32" t="s">
        <v>3118</v>
      </c>
      <c r="C566" s="33">
        <v>43792</v>
      </c>
      <c r="D566" s="37">
        <f ca="1">TODAY()-Table156[Reservation Placed Date]</f>
        <v>1602</v>
      </c>
      <c r="E566" s="34">
        <v>45356</v>
      </c>
      <c r="F566" s="36">
        <f ca="1">TODAY()-Table156[Order Invitation Received Date]</f>
        <v>38</v>
      </c>
      <c r="G566" s="34">
        <v>45392</v>
      </c>
      <c r="H566" s="36">
        <f ca="1">TODAY()-Table156[Order Placed Date]</f>
        <v>2</v>
      </c>
      <c r="I566" s="36"/>
      <c r="J566" s="36" t="s">
        <v>285</v>
      </c>
      <c r="K566" s="36" t="e">
        <f>Table156[[#This Row],[VIN Assigned Date]]-Table156[[#This Row],[Order Placed Date]]</f>
        <v>#VALUE!</v>
      </c>
      <c r="L566" s="36" t="s">
        <v>285</v>
      </c>
      <c r="M566" s="36" t="e">
        <f>Table156[[#This Row],[Delivered Date]]-Table156[[#This Row],[Order Placed Date]]</f>
        <v>#VALUE!</v>
      </c>
      <c r="N566" s="36"/>
      <c r="O566" s="32" t="s">
        <v>134</v>
      </c>
      <c r="P566" s="32" t="s">
        <v>1966</v>
      </c>
      <c r="Q566" s="32" t="s">
        <v>4074</v>
      </c>
      <c r="R566" s="32" t="s">
        <v>23</v>
      </c>
      <c r="S566" s="32" t="s">
        <v>25</v>
      </c>
      <c r="T566" s="32" t="s">
        <v>26</v>
      </c>
    </row>
    <row r="567" spans="1:20" x14ac:dyDescent="0.25">
      <c r="A567" s="49" t="s">
        <v>2447</v>
      </c>
      <c r="B567" s="32" t="s">
        <v>35</v>
      </c>
      <c r="C567" s="33">
        <v>43791</v>
      </c>
      <c r="D567" s="37">
        <f ca="1">TODAY()-Table156[Reservation Placed Date]</f>
        <v>1603</v>
      </c>
      <c r="E567" s="34">
        <v>45300</v>
      </c>
      <c r="F567" s="36">
        <f ca="1">TODAY()-Table156[Order Invitation Received Date]</f>
        <v>94</v>
      </c>
      <c r="G567" s="34">
        <v>45300</v>
      </c>
      <c r="H567" s="36">
        <f ca="1">TODAY()-Table156[Order Placed Date]</f>
        <v>94</v>
      </c>
      <c r="I567" s="36"/>
      <c r="J567" s="36" t="s">
        <v>285</v>
      </c>
      <c r="K567" s="36" t="e">
        <f>Table156[[#This Row],[VIN Assigned Date]]-Table156[[#This Row],[Order Placed Date]]</f>
        <v>#VALUE!</v>
      </c>
      <c r="L567" s="36" t="s">
        <v>285</v>
      </c>
      <c r="M567" s="36" t="e">
        <f>Table156[[#This Row],[Delivered Date]]-Table156[[#This Row],[Order Placed Date]]</f>
        <v>#VALUE!</v>
      </c>
      <c r="N567" s="36"/>
      <c r="O567" s="32" t="s">
        <v>486</v>
      </c>
      <c r="P567" s="32" t="s">
        <v>1012</v>
      </c>
      <c r="Q567" s="32" t="s">
        <v>143</v>
      </c>
      <c r="R567" s="32" t="s">
        <v>23</v>
      </c>
      <c r="S567" s="32" t="s">
        <v>25</v>
      </c>
      <c r="T567" s="32" t="s">
        <v>26</v>
      </c>
    </row>
    <row r="568" spans="1:20" x14ac:dyDescent="0.25">
      <c r="A568" s="49" t="s">
        <v>3939</v>
      </c>
      <c r="B568" s="32" t="s">
        <v>3418</v>
      </c>
      <c r="C568" s="33">
        <v>43793</v>
      </c>
      <c r="D568" s="37">
        <f ca="1">TODAY()-Table156[Reservation Placed Date]</f>
        <v>1601</v>
      </c>
      <c r="E568" s="34">
        <v>45370</v>
      </c>
      <c r="F568" s="36">
        <f ca="1">TODAY()-Table156[Order Invitation Received Date]</f>
        <v>24</v>
      </c>
      <c r="G568" s="34">
        <v>45372</v>
      </c>
      <c r="H568" s="36">
        <f ca="1">TODAY()-Table156[Order Placed Date]</f>
        <v>22</v>
      </c>
      <c r="I568" s="36"/>
      <c r="J568" s="36" t="s">
        <v>285</v>
      </c>
      <c r="K568" s="36" t="e">
        <f>Table156[[#This Row],[VIN Assigned Date]]-Table156[[#This Row],[Order Placed Date]]</f>
        <v>#VALUE!</v>
      </c>
      <c r="L568" s="36" t="s">
        <v>285</v>
      </c>
      <c r="M568" s="36" t="e">
        <f>Table156[[#This Row],[Delivered Date]]-Table156[[#This Row],[Order Placed Date]]</f>
        <v>#VALUE!</v>
      </c>
      <c r="N568" s="36"/>
      <c r="O568" s="32" t="s">
        <v>588</v>
      </c>
      <c r="P568" s="32" t="s">
        <v>2354</v>
      </c>
      <c r="Q568" s="32" t="s">
        <v>3184</v>
      </c>
      <c r="R568" s="32" t="s">
        <v>23</v>
      </c>
      <c r="S568" s="32" t="s">
        <v>25</v>
      </c>
      <c r="T568" s="32" t="s">
        <v>26</v>
      </c>
    </row>
    <row r="569" spans="1:20" x14ac:dyDescent="0.25">
      <c r="A569" s="49" t="s">
        <v>113</v>
      </c>
      <c r="B569" s="32" t="s">
        <v>64</v>
      </c>
      <c r="C569" s="33">
        <v>43791</v>
      </c>
      <c r="D569" s="37">
        <f ca="1">TODAY()-Table156[Reservation Placed Date]</f>
        <v>1603</v>
      </c>
      <c r="E569" s="34">
        <v>45268</v>
      </c>
      <c r="F569" s="36">
        <f ca="1">TODAY()-Table156[Order Invitation Received Date]</f>
        <v>126</v>
      </c>
      <c r="G569" s="34">
        <v>45269</v>
      </c>
      <c r="H569" s="36">
        <f ca="1">TODAY()-Table156[Order Placed Date]</f>
        <v>125</v>
      </c>
      <c r="I569" s="36"/>
      <c r="J569" s="36" t="s">
        <v>285</v>
      </c>
      <c r="K569" s="36" t="e">
        <f>Table156[[#This Row],[VIN Assigned Date]]-Table156[[#This Row],[Order Placed Date]]</f>
        <v>#VALUE!</v>
      </c>
      <c r="L569" s="36" t="s">
        <v>285</v>
      </c>
      <c r="M569" s="36" t="e">
        <f>Table156[[#This Row],[Delivered Date]]-Table156[[#This Row],[Order Placed Date]]</f>
        <v>#VALUE!</v>
      </c>
      <c r="N569" s="36"/>
      <c r="O569" s="32" t="s">
        <v>36</v>
      </c>
      <c r="P569" s="32" t="s">
        <v>114</v>
      </c>
      <c r="Q569" s="32" t="s">
        <v>115</v>
      </c>
      <c r="R569" s="32" t="s">
        <v>23</v>
      </c>
      <c r="S569" s="32" t="s">
        <v>25</v>
      </c>
      <c r="T569" s="32" t="s">
        <v>26</v>
      </c>
    </row>
    <row r="570" spans="1:20" ht="25.5" x14ac:dyDescent="0.25">
      <c r="A570" s="49" t="s">
        <v>778</v>
      </c>
      <c r="B570" s="32" t="s">
        <v>64</v>
      </c>
      <c r="C570" s="33">
        <v>43789</v>
      </c>
      <c r="D570" s="37">
        <f ca="1">TODAY()-Table156[Reservation Placed Date]</f>
        <v>1605</v>
      </c>
      <c r="E570" s="34">
        <v>45281</v>
      </c>
      <c r="F570" s="36">
        <f ca="1">TODAY()-Table156[Order Invitation Received Date]</f>
        <v>113</v>
      </c>
      <c r="G570" s="34">
        <v>45281</v>
      </c>
      <c r="H570" s="36">
        <f ca="1">TODAY()-Table156[Order Placed Date]</f>
        <v>113</v>
      </c>
      <c r="I570" s="36"/>
      <c r="J570" s="36" t="s">
        <v>285</v>
      </c>
      <c r="K570" s="36" t="e">
        <f>Table156[[#This Row],[VIN Assigned Date]]-Table156[[#This Row],[Order Placed Date]]</f>
        <v>#VALUE!</v>
      </c>
      <c r="L570" s="36" t="s">
        <v>285</v>
      </c>
      <c r="M570" s="36" t="e">
        <f>Table156[[#This Row],[Delivered Date]]-Table156[[#This Row],[Order Placed Date]]</f>
        <v>#VALUE!</v>
      </c>
      <c r="N570" s="36"/>
      <c r="O570" s="32" t="s">
        <v>779</v>
      </c>
      <c r="P570" s="32" t="s">
        <v>780</v>
      </c>
      <c r="Q570" s="32" t="s">
        <v>639</v>
      </c>
      <c r="R570" s="32" t="s">
        <v>23</v>
      </c>
      <c r="S570" s="32" t="s">
        <v>25</v>
      </c>
      <c r="T570" s="32" t="s">
        <v>26</v>
      </c>
    </row>
    <row r="571" spans="1:20" x14ac:dyDescent="0.25">
      <c r="A571" s="68" t="s">
        <v>3580</v>
      </c>
      <c r="B571" s="70" t="s">
        <v>3490</v>
      </c>
      <c r="C571" s="71">
        <v>43790</v>
      </c>
      <c r="D571" s="75">
        <f ca="1">TODAY()-Table156[Reservation Placed Date]</f>
        <v>1604</v>
      </c>
      <c r="E571" s="69" t="s">
        <v>127</v>
      </c>
      <c r="F571" s="74" t="e">
        <f ca="1">TODAY()-Table156[Order Invitation Received Date]</f>
        <v>#VALUE!</v>
      </c>
      <c r="G571" s="73">
        <v>45268</v>
      </c>
      <c r="H571" s="74">
        <f ca="1">TODAY()-Table156[Order Placed Date]</f>
        <v>126</v>
      </c>
      <c r="I571" s="62" t="s">
        <v>3515</v>
      </c>
      <c r="J571" s="69" t="s">
        <v>127</v>
      </c>
      <c r="K571" s="69" t="e">
        <f>Table156[[#This Row],[VIN Assigned Date]]-Table156[[#This Row],[Order Placed Date]]</f>
        <v>#VALUE!</v>
      </c>
      <c r="L571" s="63">
        <v>45325</v>
      </c>
      <c r="M571" s="74">
        <f>Table156[[#This Row],[Delivered Date]]-Table156[[#This Row],[Order Placed Date]]</f>
        <v>57</v>
      </c>
      <c r="N571" s="74"/>
      <c r="O571" s="70" t="s">
        <v>36</v>
      </c>
      <c r="P571" s="70" t="s">
        <v>3581</v>
      </c>
      <c r="Q571" s="67" t="s">
        <v>32</v>
      </c>
      <c r="R571" s="70" t="s">
        <v>23</v>
      </c>
      <c r="S571" s="70" t="s">
        <v>25</v>
      </c>
      <c r="T571" s="70" t="s">
        <v>26</v>
      </c>
    </row>
    <row r="572" spans="1:20" x14ac:dyDescent="0.25">
      <c r="A572" s="49" t="s">
        <v>4059</v>
      </c>
      <c r="B572" s="32" t="s">
        <v>3798</v>
      </c>
      <c r="C572" s="33">
        <v>43794</v>
      </c>
      <c r="D572" s="37">
        <f ca="1">TODAY()-Table156[Reservation Placed Date]</f>
        <v>1600</v>
      </c>
      <c r="E572" s="34">
        <v>45384</v>
      </c>
      <c r="F572" s="36">
        <f ca="1">TODAY()-Table156[Order Invitation Received Date]</f>
        <v>10</v>
      </c>
      <c r="G572" s="34">
        <v>45384</v>
      </c>
      <c r="H572" s="36">
        <f ca="1">TODAY()-Table156[Order Placed Date]</f>
        <v>10</v>
      </c>
      <c r="I572" s="36"/>
      <c r="J572" s="36" t="s">
        <v>285</v>
      </c>
      <c r="K572" s="36" t="e">
        <f>Table156[[#This Row],[VIN Assigned Date]]-Table156[[#This Row],[Order Placed Date]]</f>
        <v>#VALUE!</v>
      </c>
      <c r="L572" s="36" t="s">
        <v>285</v>
      </c>
      <c r="M572" s="36" t="e">
        <f>Table156[[#This Row],[Delivered Date]]-Table156[[#This Row],[Order Placed Date]]</f>
        <v>#VALUE!</v>
      </c>
      <c r="N572" s="36"/>
      <c r="O572" s="32" t="s">
        <v>253</v>
      </c>
      <c r="P572" s="32" t="s">
        <v>1663</v>
      </c>
      <c r="Q572" s="32" t="s">
        <v>3298</v>
      </c>
      <c r="R572" s="32" t="s">
        <v>23</v>
      </c>
      <c r="S572" s="32" t="s">
        <v>25</v>
      </c>
      <c r="T572" s="32" t="s">
        <v>26</v>
      </c>
    </row>
    <row r="573" spans="1:20" x14ac:dyDescent="0.25">
      <c r="A573" s="49" t="s">
        <v>2916</v>
      </c>
      <c r="B573" s="32" t="s">
        <v>1327</v>
      </c>
      <c r="C573" s="33">
        <v>43792</v>
      </c>
      <c r="D573" s="37">
        <f ca="1">TODAY()-Table156[Reservation Placed Date]</f>
        <v>1602</v>
      </c>
      <c r="E573" s="34">
        <v>45314</v>
      </c>
      <c r="F573" s="36">
        <f ca="1">TODAY()-Table156[Order Invitation Received Date]</f>
        <v>80</v>
      </c>
      <c r="G573" s="34">
        <v>45316</v>
      </c>
      <c r="H573" s="36">
        <f ca="1">TODAY()-Table156[Order Placed Date]</f>
        <v>78</v>
      </c>
      <c r="I573" s="36"/>
      <c r="J573" s="36" t="s">
        <v>285</v>
      </c>
      <c r="K573" s="36" t="e">
        <f>Table156[[#This Row],[VIN Assigned Date]]-Table156[[#This Row],[Order Placed Date]]</f>
        <v>#VALUE!</v>
      </c>
      <c r="L573" s="36" t="s">
        <v>285</v>
      </c>
      <c r="M573" s="36" t="e">
        <f>Table156[[#This Row],[Delivered Date]]-Table156[[#This Row],[Order Placed Date]]</f>
        <v>#VALUE!</v>
      </c>
      <c r="N573" s="36"/>
      <c r="O573" s="32" t="s">
        <v>30</v>
      </c>
      <c r="P573" s="32" t="s">
        <v>541</v>
      </c>
      <c r="Q573" s="32" t="s">
        <v>2917</v>
      </c>
      <c r="R573" s="32" t="s">
        <v>23</v>
      </c>
      <c r="S573" s="32" t="s">
        <v>25</v>
      </c>
      <c r="T573" s="32" t="s">
        <v>26</v>
      </c>
    </row>
    <row r="574" spans="1:20" ht="25.5" x14ac:dyDescent="0.25">
      <c r="A574" s="49" t="s">
        <v>1361</v>
      </c>
      <c r="B574" s="32" t="s">
        <v>64</v>
      </c>
      <c r="C574" s="33">
        <v>43790</v>
      </c>
      <c r="D574" s="37">
        <f ca="1">TODAY()-Table156[Reservation Placed Date]</f>
        <v>1604</v>
      </c>
      <c r="E574" s="34">
        <v>45286</v>
      </c>
      <c r="F574" s="36">
        <f ca="1">TODAY()-Table156[Order Invitation Received Date]</f>
        <v>108</v>
      </c>
      <c r="G574" s="34">
        <v>45286</v>
      </c>
      <c r="H574" s="36">
        <f ca="1">TODAY()-Table156[Order Placed Date]</f>
        <v>108</v>
      </c>
      <c r="I574" s="36"/>
      <c r="J574" s="36" t="s">
        <v>285</v>
      </c>
      <c r="K574" s="36" t="e">
        <f>Table156[[#This Row],[VIN Assigned Date]]-Table156[[#This Row],[Order Placed Date]]</f>
        <v>#VALUE!</v>
      </c>
      <c r="L574" s="36" t="s">
        <v>285</v>
      </c>
      <c r="M574" s="36" t="e">
        <f>Table156[[#This Row],[Delivered Date]]-Table156[[#This Row],[Order Placed Date]]</f>
        <v>#VALUE!</v>
      </c>
      <c r="N574" s="36"/>
      <c r="O574" s="32" t="s">
        <v>36</v>
      </c>
      <c r="P574" s="32" t="s">
        <v>376</v>
      </c>
      <c r="Q574" s="32" t="s">
        <v>44</v>
      </c>
      <c r="R574" s="32" t="s">
        <v>43</v>
      </c>
      <c r="S574" s="32" t="s">
        <v>25</v>
      </c>
      <c r="T574" s="32" t="s">
        <v>26</v>
      </c>
    </row>
    <row r="575" spans="1:20" x14ac:dyDescent="0.25">
      <c r="A575" s="49" t="s">
        <v>2722</v>
      </c>
      <c r="B575" s="32" t="s">
        <v>29</v>
      </c>
      <c r="C575" s="33">
        <v>43790</v>
      </c>
      <c r="D575" s="37">
        <f ca="1">TODAY()-Table156[Reservation Placed Date]</f>
        <v>1604</v>
      </c>
      <c r="E575" s="34">
        <v>45321</v>
      </c>
      <c r="F575" s="36">
        <f ca="1">TODAY()-Table156[Order Invitation Received Date]</f>
        <v>73</v>
      </c>
      <c r="G575" s="34">
        <v>45321</v>
      </c>
      <c r="H575" s="36">
        <f ca="1">TODAY()-Table156[Order Placed Date]</f>
        <v>73</v>
      </c>
      <c r="I575" s="36"/>
      <c r="J575" s="36" t="s">
        <v>285</v>
      </c>
      <c r="K575" s="36" t="e">
        <f>Table156[[#This Row],[VIN Assigned Date]]-Table156[[#This Row],[Order Placed Date]]</f>
        <v>#VALUE!</v>
      </c>
      <c r="L575" s="36" t="s">
        <v>285</v>
      </c>
      <c r="M575" s="36" t="e">
        <f>Table156[[#This Row],[Delivered Date]]-Table156[[#This Row],[Order Placed Date]]</f>
        <v>#VALUE!</v>
      </c>
      <c r="N575" s="36"/>
      <c r="O575" s="32" t="s">
        <v>253</v>
      </c>
      <c r="P575" s="32" t="s">
        <v>2723</v>
      </c>
      <c r="Q575" s="32" t="s">
        <v>2724</v>
      </c>
      <c r="R575" s="32" t="s">
        <v>23</v>
      </c>
      <c r="S575" s="32" t="s">
        <v>25</v>
      </c>
      <c r="T575" s="32" t="s">
        <v>26</v>
      </c>
    </row>
    <row r="576" spans="1:20" ht="25.5" x14ac:dyDescent="0.25">
      <c r="A576" s="49" t="s">
        <v>1531</v>
      </c>
      <c r="B576" s="32" t="s">
        <v>46</v>
      </c>
      <c r="C576" s="33">
        <v>43791</v>
      </c>
      <c r="D576" s="37">
        <f ca="1">TODAY()-Table156[Reservation Placed Date]</f>
        <v>1603</v>
      </c>
      <c r="E576" s="34">
        <v>45289</v>
      </c>
      <c r="F576" s="36">
        <f ca="1">TODAY()-Table156[Order Invitation Received Date]</f>
        <v>105</v>
      </c>
      <c r="G576" s="34">
        <v>45289</v>
      </c>
      <c r="H576" s="36">
        <f ca="1">TODAY()-Table156[Order Placed Date]</f>
        <v>105</v>
      </c>
      <c r="I576" s="36"/>
      <c r="J576" s="36" t="s">
        <v>285</v>
      </c>
      <c r="K576" s="36" t="e">
        <f>Table156[[#This Row],[VIN Assigned Date]]-Table156[[#This Row],[Order Placed Date]]</f>
        <v>#VALUE!</v>
      </c>
      <c r="L576" s="36" t="s">
        <v>285</v>
      </c>
      <c r="M576" s="36" t="e">
        <f>Table156[[#This Row],[Delivered Date]]-Table156[[#This Row],[Order Placed Date]]</f>
        <v>#VALUE!</v>
      </c>
      <c r="N576" s="36"/>
      <c r="O576" s="32" t="s">
        <v>427</v>
      </c>
      <c r="P576" s="32" t="s">
        <v>1532</v>
      </c>
      <c r="Q576" s="32" t="s">
        <v>1533</v>
      </c>
      <c r="R576" s="32" t="s">
        <v>43</v>
      </c>
      <c r="S576" s="32" t="s">
        <v>25</v>
      </c>
      <c r="T576" s="32" t="s">
        <v>26</v>
      </c>
    </row>
    <row r="577" spans="1:20" ht="25.5" x14ac:dyDescent="0.25">
      <c r="A577" s="49" t="s">
        <v>718</v>
      </c>
      <c r="B577" s="32" t="s">
        <v>29</v>
      </c>
      <c r="C577" s="33">
        <v>43790</v>
      </c>
      <c r="D577" s="37">
        <f ca="1">TODAY()-Table156[Reservation Placed Date]</f>
        <v>1604</v>
      </c>
      <c r="E577" s="34">
        <v>45280</v>
      </c>
      <c r="F577" s="36">
        <f ca="1">TODAY()-Table156[Order Invitation Received Date]</f>
        <v>114</v>
      </c>
      <c r="G577" s="34">
        <v>45280</v>
      </c>
      <c r="H577" s="36">
        <f ca="1">TODAY()-Table156[Order Placed Date]</f>
        <v>114</v>
      </c>
      <c r="I577" s="36"/>
      <c r="J577" s="36" t="s">
        <v>285</v>
      </c>
      <c r="K577" s="36" t="e">
        <f>Table156[[#This Row],[VIN Assigned Date]]-Table156[[#This Row],[Order Placed Date]]</f>
        <v>#VALUE!</v>
      </c>
      <c r="L577" s="36" t="s">
        <v>285</v>
      </c>
      <c r="M577" s="36" t="e">
        <f>Table156[[#This Row],[Delivered Date]]-Table156[[#This Row],[Order Placed Date]]</f>
        <v>#VALUE!</v>
      </c>
      <c r="N577" s="36"/>
      <c r="O577" s="32" t="s">
        <v>134</v>
      </c>
      <c r="P577" s="32" t="s">
        <v>719</v>
      </c>
      <c r="Q577" s="32" t="s">
        <v>720</v>
      </c>
      <c r="R577" s="32" t="s">
        <v>23</v>
      </c>
      <c r="S577" s="32" t="s">
        <v>25</v>
      </c>
      <c r="T577" s="32" t="s">
        <v>26</v>
      </c>
    </row>
    <row r="578" spans="1:20" ht="25.5" x14ac:dyDescent="0.25">
      <c r="A578" s="49" t="s">
        <v>3801</v>
      </c>
      <c r="B578" s="32" t="s">
        <v>3356</v>
      </c>
      <c r="C578" s="33">
        <v>43791</v>
      </c>
      <c r="D578" s="37">
        <f ca="1">TODAY()-Table156[Reservation Placed Date]</f>
        <v>1603</v>
      </c>
      <c r="E578" s="34">
        <v>45365</v>
      </c>
      <c r="F578" s="36">
        <f ca="1">TODAY()-Table156[Order Invitation Received Date]</f>
        <v>29</v>
      </c>
      <c r="G578" s="34">
        <v>45368</v>
      </c>
      <c r="H578" s="36">
        <f ca="1">TODAY()-Table156[Order Placed Date]</f>
        <v>26</v>
      </c>
      <c r="I578" s="36"/>
      <c r="J578" s="36" t="s">
        <v>285</v>
      </c>
      <c r="K578" s="36" t="e">
        <f>Table156[[#This Row],[VIN Assigned Date]]-Table156[[#This Row],[Order Placed Date]]</f>
        <v>#VALUE!</v>
      </c>
      <c r="L578" s="36" t="s">
        <v>285</v>
      </c>
      <c r="M578" s="36" t="e">
        <f>Table156[[#This Row],[Delivered Date]]-Table156[[#This Row],[Order Placed Date]]</f>
        <v>#VALUE!</v>
      </c>
      <c r="N578" s="36"/>
      <c r="O578" s="32" t="s">
        <v>36</v>
      </c>
      <c r="P578" s="32" t="s">
        <v>127</v>
      </c>
      <c r="Q578" s="32" t="s">
        <v>1441</v>
      </c>
      <c r="R578" s="32" t="s">
        <v>43</v>
      </c>
      <c r="S578" s="32" t="s">
        <v>25</v>
      </c>
      <c r="T578" s="32" t="s">
        <v>26</v>
      </c>
    </row>
    <row r="579" spans="1:20" x14ac:dyDescent="0.25">
      <c r="A579" s="49" t="s">
        <v>3442</v>
      </c>
      <c r="B579" s="32" t="s">
        <v>3313</v>
      </c>
      <c r="C579" s="44">
        <v>45365</v>
      </c>
      <c r="D579" s="45">
        <f ca="1">TODAY()-Table156[Reservation Placed Date]</f>
        <v>29</v>
      </c>
      <c r="E579" s="34">
        <v>45365</v>
      </c>
      <c r="F579" s="36">
        <f ca="1">TODAY()-Table156[Order Invitation Received Date]</f>
        <v>29</v>
      </c>
      <c r="G579" s="34">
        <v>45365</v>
      </c>
      <c r="H579" s="36">
        <f ca="1">TODAY()-Table156[Order Placed Date]</f>
        <v>29</v>
      </c>
      <c r="I579" s="36"/>
      <c r="J579" s="36" t="s">
        <v>285</v>
      </c>
      <c r="K579" s="36" t="e">
        <f>Table156[[#This Row],[VIN Assigned Date]]-Table156[[#This Row],[Order Placed Date]]</f>
        <v>#VALUE!</v>
      </c>
      <c r="L579" s="36" t="s">
        <v>285</v>
      </c>
      <c r="M579" s="36" t="e">
        <f>Table156[[#This Row],[Delivered Date]]-Table156[[#This Row],[Order Placed Date]]</f>
        <v>#VALUE!</v>
      </c>
      <c r="N579" s="36"/>
      <c r="O579" s="32" t="s">
        <v>253</v>
      </c>
      <c r="P579" s="32" t="s">
        <v>1049</v>
      </c>
      <c r="Q579" s="32" t="s">
        <v>3443</v>
      </c>
      <c r="R579" s="32" t="s">
        <v>23</v>
      </c>
      <c r="S579" s="32" t="s">
        <v>25</v>
      </c>
      <c r="T579" s="32" t="s">
        <v>26</v>
      </c>
    </row>
    <row r="580" spans="1:20" x14ac:dyDescent="0.25">
      <c r="A580" s="49" t="s">
        <v>232</v>
      </c>
      <c r="B580" s="32" t="s">
        <v>19</v>
      </c>
      <c r="C580" s="33">
        <v>43790</v>
      </c>
      <c r="D580" s="37">
        <f ca="1">TODAY()-Table156[Reservation Placed Date]</f>
        <v>1604</v>
      </c>
      <c r="E580" s="34">
        <v>45268</v>
      </c>
      <c r="F580" s="36">
        <f ca="1">TODAY()-Table156[Order Invitation Received Date]</f>
        <v>126</v>
      </c>
      <c r="G580" s="34">
        <v>45269</v>
      </c>
      <c r="H580" s="36">
        <f ca="1">TODAY()-Table156[Order Placed Date]</f>
        <v>125</v>
      </c>
      <c r="I580" s="36"/>
      <c r="J580" s="36" t="s">
        <v>285</v>
      </c>
      <c r="K580" s="36" t="e">
        <f>Table156[[#This Row],[VIN Assigned Date]]-Table156[[#This Row],[Order Placed Date]]</f>
        <v>#VALUE!</v>
      </c>
      <c r="L580" s="36" t="s">
        <v>285</v>
      </c>
      <c r="M580" s="36" t="e">
        <f>Table156[[#This Row],[Delivered Date]]-Table156[[#This Row],[Order Placed Date]]</f>
        <v>#VALUE!</v>
      </c>
      <c r="N580" s="36"/>
      <c r="O580" s="32" t="s">
        <v>36</v>
      </c>
      <c r="P580" s="32" t="s">
        <v>124</v>
      </c>
      <c r="Q580" s="32" t="s">
        <v>223</v>
      </c>
      <c r="R580" s="32" t="s">
        <v>23</v>
      </c>
      <c r="S580" s="32" t="s">
        <v>25</v>
      </c>
      <c r="T580" s="32" t="s">
        <v>26</v>
      </c>
    </row>
    <row r="581" spans="1:20" x14ac:dyDescent="0.25">
      <c r="A581" s="68" t="s">
        <v>232</v>
      </c>
      <c r="B581" s="70" t="s">
        <v>3472</v>
      </c>
      <c r="C581" s="71">
        <v>43790</v>
      </c>
      <c r="D581" s="75">
        <f ca="1">TODAY()-Table156[Reservation Placed Date]</f>
        <v>1604</v>
      </c>
      <c r="E581" s="69" t="s">
        <v>127</v>
      </c>
      <c r="F581" s="74" t="e">
        <f ca="1">TODAY()-Table156[Order Invitation Received Date]</f>
        <v>#VALUE!</v>
      </c>
      <c r="G581" s="73">
        <v>45269</v>
      </c>
      <c r="H581" s="74">
        <f ca="1">TODAY()-Table156[Order Placed Date]</f>
        <v>125</v>
      </c>
      <c r="I581" s="62" t="s">
        <v>3471</v>
      </c>
      <c r="J581" s="69" t="s">
        <v>127</v>
      </c>
      <c r="K581" s="69" t="e">
        <f>Table156[[#This Row],[VIN Assigned Date]]-Table156[[#This Row],[Order Placed Date]]</f>
        <v>#VALUE!</v>
      </c>
      <c r="L581" s="63">
        <v>45335</v>
      </c>
      <c r="M581" s="74">
        <f>Table156[[#This Row],[Delivered Date]]-Table156[[#This Row],[Order Placed Date]]</f>
        <v>66</v>
      </c>
      <c r="N581" s="74"/>
      <c r="O581" s="70" t="s">
        <v>36</v>
      </c>
      <c r="P581" s="70" t="s">
        <v>124</v>
      </c>
      <c r="Q581" s="67" t="s">
        <v>32</v>
      </c>
      <c r="R581" s="70" t="s">
        <v>23</v>
      </c>
      <c r="S581" s="70" t="s">
        <v>25</v>
      </c>
      <c r="T581" s="70" t="s">
        <v>26</v>
      </c>
    </row>
    <row r="582" spans="1:20" x14ac:dyDescent="0.25">
      <c r="A582" s="49" t="s">
        <v>2153</v>
      </c>
      <c r="B582" s="32" t="s">
        <v>64</v>
      </c>
      <c r="C582" s="33">
        <v>43790</v>
      </c>
      <c r="D582" s="37">
        <f ca="1">TODAY()-Table156[Reservation Placed Date]</f>
        <v>1604</v>
      </c>
      <c r="E582" s="34">
        <v>45286</v>
      </c>
      <c r="F582" s="36">
        <f ca="1">TODAY()-Table156[Order Invitation Received Date]</f>
        <v>108</v>
      </c>
      <c r="G582" s="34">
        <v>45286</v>
      </c>
      <c r="H582" s="36">
        <f ca="1">TODAY()-Table156[Order Placed Date]</f>
        <v>108</v>
      </c>
      <c r="I582" s="36"/>
      <c r="J582" s="36" t="s">
        <v>285</v>
      </c>
      <c r="K582" s="36" t="e">
        <f>Table156[[#This Row],[VIN Assigned Date]]-Table156[[#This Row],[Order Placed Date]]</f>
        <v>#VALUE!</v>
      </c>
      <c r="L582" s="36" t="s">
        <v>285</v>
      </c>
      <c r="M582" s="36" t="e">
        <f>Table156[[#This Row],[Delivered Date]]-Table156[[#This Row],[Order Placed Date]]</f>
        <v>#VALUE!</v>
      </c>
      <c r="N582" s="36"/>
      <c r="O582" s="32" t="s">
        <v>450</v>
      </c>
      <c r="P582" s="32" t="s">
        <v>2154</v>
      </c>
      <c r="Q582" s="32" t="s">
        <v>32</v>
      </c>
      <c r="R582" s="32" t="s">
        <v>23</v>
      </c>
      <c r="S582" s="32" t="s">
        <v>25</v>
      </c>
      <c r="T582" s="32" t="s">
        <v>26</v>
      </c>
    </row>
    <row r="583" spans="1:20" x14ac:dyDescent="0.25">
      <c r="A583" s="49" t="s">
        <v>3422</v>
      </c>
      <c r="B583" s="32" t="s">
        <v>46</v>
      </c>
      <c r="C583" s="33">
        <v>43790</v>
      </c>
      <c r="D583" s="37">
        <f ca="1">TODAY()-Table156[Reservation Placed Date]</f>
        <v>1604</v>
      </c>
      <c r="E583" s="34">
        <v>45288</v>
      </c>
      <c r="F583" s="36">
        <f ca="1">TODAY()-Table156[Order Invitation Received Date]</f>
        <v>106</v>
      </c>
      <c r="G583" s="34">
        <v>45291</v>
      </c>
      <c r="H583" s="36">
        <f ca="1">TODAY()-Table156[Order Placed Date]</f>
        <v>103</v>
      </c>
      <c r="I583" s="36"/>
      <c r="J583" s="36" t="s">
        <v>285</v>
      </c>
      <c r="K583" s="36" t="e">
        <f>Table156[[#This Row],[VIN Assigned Date]]-Table156[[#This Row],[Order Placed Date]]</f>
        <v>#VALUE!</v>
      </c>
      <c r="L583" s="36" t="s">
        <v>285</v>
      </c>
      <c r="M583" s="36" t="e">
        <f>Table156[[#This Row],[Delivered Date]]-Table156[[#This Row],[Order Placed Date]]</f>
        <v>#VALUE!</v>
      </c>
      <c r="N583" s="36"/>
      <c r="O583" s="32" t="s">
        <v>660</v>
      </c>
      <c r="P583" s="32" t="s">
        <v>3423</v>
      </c>
      <c r="Q583" s="32" t="s">
        <v>480</v>
      </c>
      <c r="R583" s="32" t="s">
        <v>23</v>
      </c>
      <c r="S583" s="32" t="s">
        <v>25</v>
      </c>
      <c r="T583" s="32" t="s">
        <v>26</v>
      </c>
    </row>
    <row r="584" spans="1:20" x14ac:dyDescent="0.25">
      <c r="A584" s="49" t="s">
        <v>485</v>
      </c>
      <c r="B584" s="32" t="s">
        <v>19</v>
      </c>
      <c r="C584" s="33">
        <v>43790</v>
      </c>
      <c r="D584" s="37">
        <f ca="1">TODAY()-Table156[Reservation Placed Date]</f>
        <v>1604</v>
      </c>
      <c r="E584" s="34">
        <v>45275</v>
      </c>
      <c r="F584" s="36">
        <f ca="1">TODAY()-Table156[Order Invitation Received Date]</f>
        <v>119</v>
      </c>
      <c r="G584" s="34">
        <v>45276</v>
      </c>
      <c r="H584" s="36">
        <f ca="1">TODAY()-Table156[Order Placed Date]</f>
        <v>118</v>
      </c>
      <c r="I584" s="36"/>
      <c r="J584" s="36" t="s">
        <v>285</v>
      </c>
      <c r="K584" s="36" t="e">
        <f>Table156[[#This Row],[VIN Assigned Date]]-Table156[[#This Row],[Order Placed Date]]</f>
        <v>#VALUE!</v>
      </c>
      <c r="L584" s="36" t="s">
        <v>285</v>
      </c>
      <c r="M584" s="36" t="e">
        <f>Table156[[#This Row],[Delivered Date]]-Table156[[#This Row],[Order Placed Date]]</f>
        <v>#VALUE!</v>
      </c>
      <c r="N584" s="36"/>
      <c r="O584" s="32" t="s">
        <v>486</v>
      </c>
      <c r="P584" s="32" t="s">
        <v>487</v>
      </c>
      <c r="Q584" s="32" t="s">
        <v>127</v>
      </c>
      <c r="R584" s="32" t="s">
        <v>23</v>
      </c>
      <c r="S584" s="32" t="s">
        <v>25</v>
      </c>
      <c r="T584" s="32" t="s">
        <v>26</v>
      </c>
    </row>
    <row r="585" spans="1:20" ht="25.5" x14ac:dyDescent="0.25">
      <c r="A585" s="49" t="s">
        <v>1136</v>
      </c>
      <c r="B585" s="32" t="s">
        <v>95</v>
      </c>
      <c r="C585" s="33">
        <v>43791</v>
      </c>
      <c r="D585" s="37">
        <f ca="1">TODAY()-Table156[Reservation Placed Date]</f>
        <v>1603</v>
      </c>
      <c r="E585" s="34">
        <v>45286</v>
      </c>
      <c r="F585" s="36">
        <f ca="1">TODAY()-Table156[Order Invitation Received Date]</f>
        <v>108</v>
      </c>
      <c r="G585" s="34">
        <v>45286</v>
      </c>
      <c r="H585" s="36">
        <f ca="1">TODAY()-Table156[Order Placed Date]</f>
        <v>108</v>
      </c>
      <c r="I585" s="36"/>
      <c r="J585" s="36" t="s">
        <v>285</v>
      </c>
      <c r="K585" s="36" t="e">
        <f>Table156[[#This Row],[VIN Assigned Date]]-Table156[[#This Row],[Order Placed Date]]</f>
        <v>#VALUE!</v>
      </c>
      <c r="L585" s="36" t="s">
        <v>285</v>
      </c>
      <c r="M585" s="36" t="e">
        <f>Table156[[#This Row],[Delivered Date]]-Table156[[#This Row],[Order Placed Date]]</f>
        <v>#VALUE!</v>
      </c>
      <c r="N585" s="36"/>
      <c r="O585" s="32" t="s">
        <v>482</v>
      </c>
      <c r="P585" s="32" t="s">
        <v>1137</v>
      </c>
      <c r="Q585" s="32" t="s">
        <v>473</v>
      </c>
      <c r="R585" s="32" t="s">
        <v>43</v>
      </c>
      <c r="S585" s="32" t="s">
        <v>25</v>
      </c>
      <c r="T585" s="32" t="s">
        <v>26</v>
      </c>
    </row>
    <row r="586" spans="1:20" ht="25.5" x14ac:dyDescent="0.25">
      <c r="A586" s="49" t="s">
        <v>3963</v>
      </c>
      <c r="B586" s="32" t="s">
        <v>3964</v>
      </c>
      <c r="C586" s="33">
        <v>43792</v>
      </c>
      <c r="D586" s="37">
        <f ca="1">TODAY()-Table156[Reservation Placed Date]</f>
        <v>1602</v>
      </c>
      <c r="E586" s="34">
        <v>45384</v>
      </c>
      <c r="F586" s="36">
        <f ca="1">TODAY()-Table156[Order Invitation Received Date]</f>
        <v>10</v>
      </c>
      <c r="G586" s="34">
        <v>45384</v>
      </c>
      <c r="H586" s="36">
        <f ca="1">TODAY()-Table156[Order Placed Date]</f>
        <v>10</v>
      </c>
      <c r="I586" s="36"/>
      <c r="J586" s="36" t="s">
        <v>285</v>
      </c>
      <c r="K586" s="36" t="e">
        <f>Table156[[#This Row],[VIN Assigned Date]]-Table156[[#This Row],[Order Placed Date]]</f>
        <v>#VALUE!</v>
      </c>
      <c r="L586" s="36" t="s">
        <v>285</v>
      </c>
      <c r="M586" s="36" t="e">
        <f>Table156[[#This Row],[Delivered Date]]-Table156[[#This Row],[Order Placed Date]]</f>
        <v>#VALUE!</v>
      </c>
      <c r="N586" s="36"/>
      <c r="O586" s="32" t="s">
        <v>134</v>
      </c>
      <c r="P586" s="32" t="s">
        <v>1538</v>
      </c>
      <c r="Q586" s="32" t="s">
        <v>44</v>
      </c>
      <c r="R586" s="32" t="s">
        <v>43</v>
      </c>
      <c r="S586" s="32" t="s">
        <v>25</v>
      </c>
      <c r="T586" s="32" t="s">
        <v>26</v>
      </c>
    </row>
    <row r="587" spans="1:20" ht="25.5" x14ac:dyDescent="0.25">
      <c r="A587" s="49" t="s">
        <v>75</v>
      </c>
      <c r="B587" s="32" t="s">
        <v>19</v>
      </c>
      <c r="C587" s="33">
        <v>43790</v>
      </c>
      <c r="D587" s="37">
        <f ca="1">TODAY()-Table156[Reservation Placed Date]</f>
        <v>1604</v>
      </c>
      <c r="E587" s="34">
        <v>45268</v>
      </c>
      <c r="F587" s="36">
        <f ca="1">TODAY()-Table156[Order Invitation Received Date]</f>
        <v>126</v>
      </c>
      <c r="G587" s="34">
        <v>45268</v>
      </c>
      <c r="H587" s="36">
        <f ca="1">TODAY()-Table156[Order Placed Date]</f>
        <v>126</v>
      </c>
      <c r="I587" s="36"/>
      <c r="J587" s="36" t="s">
        <v>285</v>
      </c>
      <c r="K587" s="36" t="e">
        <f>Table156[[#This Row],[VIN Assigned Date]]-Table156[[#This Row],[Order Placed Date]]</f>
        <v>#VALUE!</v>
      </c>
      <c r="L587" s="36" t="s">
        <v>285</v>
      </c>
      <c r="M587" s="36" t="e">
        <f>Table156[[#This Row],[Delivered Date]]-Table156[[#This Row],[Order Placed Date]]</f>
        <v>#VALUE!</v>
      </c>
      <c r="N587" s="36"/>
      <c r="O587" s="32" t="s">
        <v>36</v>
      </c>
      <c r="P587" s="32" t="s">
        <v>76</v>
      </c>
      <c r="Q587" s="32" t="s">
        <v>32</v>
      </c>
      <c r="R587" s="32" t="s">
        <v>43</v>
      </c>
      <c r="S587" s="32" t="s">
        <v>25</v>
      </c>
      <c r="T587" s="32" t="s">
        <v>26</v>
      </c>
    </row>
    <row r="588" spans="1:20" ht="25.5" x14ac:dyDescent="0.25">
      <c r="A588" s="68" t="s">
        <v>75</v>
      </c>
      <c r="B588" s="70" t="s">
        <v>3472</v>
      </c>
      <c r="C588" s="71">
        <v>43790</v>
      </c>
      <c r="D588" s="75">
        <f ca="1">TODAY()-Table156[Reservation Placed Date]</f>
        <v>1604</v>
      </c>
      <c r="E588" s="69" t="s">
        <v>127</v>
      </c>
      <c r="F588" s="74" t="e">
        <f ca="1">TODAY()-Table156[Order Invitation Received Date]</f>
        <v>#VALUE!</v>
      </c>
      <c r="G588" s="73">
        <v>45268</v>
      </c>
      <c r="H588" s="74">
        <f ca="1">TODAY()-Table156[Order Placed Date]</f>
        <v>126</v>
      </c>
      <c r="I588" s="62" t="s">
        <v>3759</v>
      </c>
      <c r="J588" s="63">
        <v>45390</v>
      </c>
      <c r="K588" s="76">
        <f>Table156[[#This Row],[VIN Assigned Date]]-Table156[[#This Row],[Order Placed Date]]</f>
        <v>122</v>
      </c>
      <c r="L588" s="63">
        <v>45390</v>
      </c>
      <c r="M588" s="74">
        <f>Table156[[#This Row],[Delivered Date]]-Table156[[#This Row],[Order Placed Date]]</f>
        <v>122</v>
      </c>
      <c r="N588" s="74"/>
      <c r="O588" s="70" t="s">
        <v>36</v>
      </c>
      <c r="P588" s="70" t="s">
        <v>3053</v>
      </c>
      <c r="Q588" s="67" t="s">
        <v>32</v>
      </c>
      <c r="R588" s="70" t="s">
        <v>43</v>
      </c>
      <c r="S588" s="70" t="s">
        <v>25</v>
      </c>
      <c r="T588" s="70" t="s">
        <v>26</v>
      </c>
    </row>
    <row r="589" spans="1:20" ht="25.5" x14ac:dyDescent="0.25">
      <c r="A589" s="49" t="s">
        <v>3089</v>
      </c>
      <c r="B589" s="32" t="s">
        <v>671</v>
      </c>
      <c r="C589" s="33">
        <v>43793</v>
      </c>
      <c r="D589" s="37">
        <f ca="1">TODAY()-Table156[Reservation Placed Date]</f>
        <v>1601</v>
      </c>
      <c r="E589" s="34">
        <v>45349</v>
      </c>
      <c r="F589" s="36">
        <f ca="1">TODAY()-Table156[Order Invitation Received Date]</f>
        <v>45</v>
      </c>
      <c r="G589" s="34">
        <v>45353</v>
      </c>
      <c r="H589" s="36">
        <f ca="1">TODAY()-Table156[Order Placed Date]</f>
        <v>41</v>
      </c>
      <c r="I589" s="36"/>
      <c r="J589" s="36" t="s">
        <v>285</v>
      </c>
      <c r="K589" s="36" t="e">
        <f>Table156[[#This Row],[VIN Assigned Date]]-Table156[[#This Row],[Order Placed Date]]</f>
        <v>#VALUE!</v>
      </c>
      <c r="L589" s="36" t="s">
        <v>285</v>
      </c>
      <c r="M589" s="36" t="e">
        <f>Table156[[#This Row],[Delivered Date]]-Table156[[#This Row],[Order Placed Date]]</f>
        <v>#VALUE!</v>
      </c>
      <c r="N589" s="36"/>
      <c r="O589" s="32" t="s">
        <v>180</v>
      </c>
      <c r="P589" s="32" t="s">
        <v>3090</v>
      </c>
      <c r="Q589" s="32" t="s">
        <v>1441</v>
      </c>
      <c r="R589" s="32" t="s">
        <v>43</v>
      </c>
      <c r="S589" s="32" t="s">
        <v>25</v>
      </c>
      <c r="T589" s="32" t="s">
        <v>26</v>
      </c>
    </row>
    <row r="590" spans="1:20" x14ac:dyDescent="0.25">
      <c r="A590" s="49" t="s">
        <v>1478</v>
      </c>
      <c r="B590" s="32" t="s">
        <v>46</v>
      </c>
      <c r="C590" s="33">
        <v>43792</v>
      </c>
      <c r="D590" s="37">
        <f ca="1">TODAY()-Table156[Reservation Placed Date]</f>
        <v>1602</v>
      </c>
      <c r="E590" s="34">
        <v>45288</v>
      </c>
      <c r="F590" s="36">
        <f ca="1">TODAY()-Table156[Order Invitation Received Date]</f>
        <v>106</v>
      </c>
      <c r="G590" s="34">
        <v>45288</v>
      </c>
      <c r="H590" s="36">
        <f ca="1">TODAY()-Table156[Order Placed Date]</f>
        <v>106</v>
      </c>
      <c r="I590" s="36"/>
      <c r="J590" s="36" t="s">
        <v>285</v>
      </c>
      <c r="K590" s="36" t="e">
        <f>Table156[[#This Row],[VIN Assigned Date]]-Table156[[#This Row],[Order Placed Date]]</f>
        <v>#VALUE!</v>
      </c>
      <c r="L590" s="36" t="s">
        <v>285</v>
      </c>
      <c r="M590" s="36" t="e">
        <f>Table156[[#This Row],[Delivered Date]]-Table156[[#This Row],[Order Placed Date]]</f>
        <v>#VALUE!</v>
      </c>
      <c r="N590" s="36"/>
      <c r="O590" s="32" t="s">
        <v>427</v>
      </c>
      <c r="P590" s="32" t="s">
        <v>1122</v>
      </c>
      <c r="Q590" s="32" t="s">
        <v>480</v>
      </c>
      <c r="R590" s="32" t="s">
        <v>23</v>
      </c>
      <c r="S590" s="32" t="s">
        <v>25</v>
      </c>
      <c r="T590" s="32" t="s">
        <v>26</v>
      </c>
    </row>
    <row r="591" spans="1:20" x14ac:dyDescent="0.25">
      <c r="A591" s="49" t="s">
        <v>1171</v>
      </c>
      <c r="B591" s="32" t="s">
        <v>95</v>
      </c>
      <c r="C591" s="33">
        <v>43790</v>
      </c>
      <c r="D591" s="37">
        <f ca="1">TODAY()-Table156[Reservation Placed Date]</f>
        <v>1604</v>
      </c>
      <c r="E591" s="34">
        <v>45286</v>
      </c>
      <c r="F591" s="36">
        <f ca="1">TODAY()-Table156[Order Invitation Received Date]</f>
        <v>108</v>
      </c>
      <c r="G591" s="34">
        <v>45286</v>
      </c>
      <c r="H591" s="36">
        <f ca="1">TODAY()-Table156[Order Placed Date]</f>
        <v>108</v>
      </c>
      <c r="I591" s="36"/>
      <c r="J591" s="36" t="s">
        <v>285</v>
      </c>
      <c r="K591" s="36" t="e">
        <f>Table156[[#This Row],[VIN Assigned Date]]-Table156[[#This Row],[Order Placed Date]]</f>
        <v>#VALUE!</v>
      </c>
      <c r="L591" s="36" t="s">
        <v>285</v>
      </c>
      <c r="M591" s="36" t="e">
        <f>Table156[[#This Row],[Delivered Date]]-Table156[[#This Row],[Order Placed Date]]</f>
        <v>#VALUE!</v>
      </c>
      <c r="N591" s="36"/>
      <c r="O591" s="32" t="s">
        <v>410</v>
      </c>
      <c r="P591" s="32" t="s">
        <v>1172</v>
      </c>
      <c r="Q591" s="32" t="s">
        <v>561</v>
      </c>
      <c r="R591" s="32" t="s">
        <v>23</v>
      </c>
      <c r="S591" s="32" t="s">
        <v>25</v>
      </c>
      <c r="T591" s="32" t="s">
        <v>26</v>
      </c>
    </row>
    <row r="592" spans="1:20" ht="25.5" x14ac:dyDescent="0.25">
      <c r="A592" s="49" t="s">
        <v>790</v>
      </c>
      <c r="B592" s="32" t="s">
        <v>59</v>
      </c>
      <c r="C592" s="33">
        <v>43790</v>
      </c>
      <c r="D592" s="37">
        <f ca="1">TODAY()-Table156[Reservation Placed Date]</f>
        <v>1604</v>
      </c>
      <c r="E592" s="34">
        <v>45281</v>
      </c>
      <c r="F592" s="36">
        <f ca="1">TODAY()-Table156[Order Invitation Received Date]</f>
        <v>113</v>
      </c>
      <c r="G592" s="34">
        <v>45281</v>
      </c>
      <c r="H592" s="36">
        <f ca="1">TODAY()-Table156[Order Placed Date]</f>
        <v>113</v>
      </c>
      <c r="I592" s="36"/>
      <c r="J592" s="36" t="s">
        <v>285</v>
      </c>
      <c r="K592" s="36" t="e">
        <f>Table156[[#This Row],[VIN Assigned Date]]-Table156[[#This Row],[Order Placed Date]]</f>
        <v>#VALUE!</v>
      </c>
      <c r="L592" s="36" t="s">
        <v>285</v>
      </c>
      <c r="M592" s="36" t="e">
        <f>Table156[[#This Row],[Delivered Date]]-Table156[[#This Row],[Order Placed Date]]</f>
        <v>#VALUE!</v>
      </c>
      <c r="N592" s="36"/>
      <c r="O592" s="32" t="s">
        <v>482</v>
      </c>
      <c r="P592" s="32" t="s">
        <v>509</v>
      </c>
      <c r="Q592" s="32" t="s">
        <v>791</v>
      </c>
      <c r="R592" s="32" t="s">
        <v>43</v>
      </c>
      <c r="S592" s="32" t="s">
        <v>25</v>
      </c>
      <c r="T592" s="32" t="s">
        <v>26</v>
      </c>
    </row>
    <row r="593" spans="1:20" x14ac:dyDescent="0.25">
      <c r="A593" s="49" t="s">
        <v>511</v>
      </c>
      <c r="B593" s="32" t="s">
        <v>29</v>
      </c>
      <c r="C593" s="33">
        <v>43788</v>
      </c>
      <c r="D593" s="37">
        <f ca="1">TODAY()-Table156[Reservation Placed Date]</f>
        <v>1606</v>
      </c>
      <c r="E593" s="34">
        <v>45276</v>
      </c>
      <c r="F593" s="36">
        <f ca="1">TODAY()-Table156[Order Invitation Received Date]</f>
        <v>118</v>
      </c>
      <c r="G593" s="34">
        <v>45276</v>
      </c>
      <c r="H593" s="36">
        <f ca="1">TODAY()-Table156[Order Placed Date]</f>
        <v>118</v>
      </c>
      <c r="I593" s="36"/>
      <c r="J593" s="36" t="s">
        <v>285</v>
      </c>
      <c r="K593" s="36" t="e">
        <f>Table156[[#This Row],[VIN Assigned Date]]-Table156[[#This Row],[Order Placed Date]]</f>
        <v>#VALUE!</v>
      </c>
      <c r="L593" s="36" t="s">
        <v>285</v>
      </c>
      <c r="M593" s="36" t="e">
        <f>Table156[[#This Row],[Delivered Date]]-Table156[[#This Row],[Order Placed Date]]</f>
        <v>#VALUE!</v>
      </c>
      <c r="N593" s="36"/>
      <c r="O593" s="32" t="s">
        <v>134</v>
      </c>
      <c r="P593" s="32" t="s">
        <v>512</v>
      </c>
      <c r="Q593" s="32" t="s">
        <v>513</v>
      </c>
      <c r="R593" s="32" t="s">
        <v>23</v>
      </c>
      <c r="S593" s="32" t="s">
        <v>25</v>
      </c>
      <c r="T593" s="32" t="s">
        <v>26</v>
      </c>
    </row>
    <row r="594" spans="1:20" ht="25.5" x14ac:dyDescent="0.25">
      <c r="A594" s="49" t="s">
        <v>3136</v>
      </c>
      <c r="B594" s="32" t="s">
        <v>106</v>
      </c>
      <c r="C594" s="33">
        <v>43791</v>
      </c>
      <c r="D594" s="37">
        <f ca="1">TODAY()-Table156[Reservation Placed Date]</f>
        <v>1603</v>
      </c>
      <c r="E594" s="34">
        <v>45300</v>
      </c>
      <c r="F594" s="36">
        <f ca="1">TODAY()-Table156[Order Invitation Received Date]</f>
        <v>94</v>
      </c>
      <c r="G594" s="34">
        <v>45300</v>
      </c>
      <c r="H594" s="36">
        <f ca="1">TODAY()-Table156[Order Placed Date]</f>
        <v>94</v>
      </c>
      <c r="I594" s="36"/>
      <c r="J594" s="36" t="s">
        <v>285</v>
      </c>
      <c r="K594" s="36" t="e">
        <f>Table156[[#This Row],[VIN Assigned Date]]-Table156[[#This Row],[Order Placed Date]]</f>
        <v>#VALUE!</v>
      </c>
      <c r="L594" s="36" t="s">
        <v>285</v>
      </c>
      <c r="M594" s="36" t="e">
        <f>Table156[[#This Row],[Delivered Date]]-Table156[[#This Row],[Order Placed Date]]</f>
        <v>#VALUE!</v>
      </c>
      <c r="N594" s="36"/>
      <c r="O594" s="32" t="s">
        <v>418</v>
      </c>
      <c r="P594" s="32" t="s">
        <v>3137</v>
      </c>
      <c r="Q594" s="32" t="s">
        <v>3138</v>
      </c>
      <c r="R594" s="32" t="s">
        <v>43</v>
      </c>
      <c r="S594" s="32" t="s">
        <v>25</v>
      </c>
      <c r="T594" s="32" t="s">
        <v>26</v>
      </c>
    </row>
    <row r="595" spans="1:20" ht="25.5" x14ac:dyDescent="0.25">
      <c r="A595" s="49" t="s">
        <v>2647</v>
      </c>
      <c r="B595" s="32" t="s">
        <v>728</v>
      </c>
      <c r="C595" s="33">
        <v>43791</v>
      </c>
      <c r="D595" s="37">
        <f ca="1">TODAY()-Table156[Reservation Placed Date]</f>
        <v>1603</v>
      </c>
      <c r="E595" s="34">
        <v>45321</v>
      </c>
      <c r="F595" s="36">
        <f ca="1">TODAY()-Table156[Order Invitation Received Date]</f>
        <v>73</v>
      </c>
      <c r="G595" s="34">
        <v>45321</v>
      </c>
      <c r="H595" s="36">
        <f ca="1">TODAY()-Table156[Order Placed Date]</f>
        <v>73</v>
      </c>
      <c r="I595" s="36"/>
      <c r="J595" s="36" t="s">
        <v>285</v>
      </c>
      <c r="K595" s="36" t="e">
        <f>Table156[[#This Row],[VIN Assigned Date]]-Table156[[#This Row],[Order Placed Date]]</f>
        <v>#VALUE!</v>
      </c>
      <c r="L595" s="36" t="s">
        <v>285</v>
      </c>
      <c r="M595" s="36" t="e">
        <f>Table156[[#This Row],[Delivered Date]]-Table156[[#This Row],[Order Placed Date]]</f>
        <v>#VALUE!</v>
      </c>
      <c r="N595" s="36"/>
      <c r="O595" s="32" t="s">
        <v>593</v>
      </c>
      <c r="P595" s="32" t="s">
        <v>2422</v>
      </c>
      <c r="Q595" s="32" t="s">
        <v>2648</v>
      </c>
      <c r="R595" s="32" t="s">
        <v>23</v>
      </c>
      <c r="S595" s="32" t="s">
        <v>25</v>
      </c>
      <c r="T595" s="46" t="s">
        <v>20</v>
      </c>
    </row>
    <row r="596" spans="1:20" ht="25.5" x14ac:dyDescent="0.25">
      <c r="A596" s="49" t="s">
        <v>385</v>
      </c>
      <c r="B596" s="32" t="s">
        <v>19</v>
      </c>
      <c r="C596" s="33">
        <v>43791</v>
      </c>
      <c r="D596" s="37">
        <f ca="1">TODAY()-Table156[Reservation Placed Date]</f>
        <v>1603</v>
      </c>
      <c r="E596" s="34">
        <v>45268</v>
      </c>
      <c r="F596" s="36">
        <f ca="1">TODAY()-Table156[Order Invitation Received Date]</f>
        <v>126</v>
      </c>
      <c r="G596" s="34">
        <v>45268</v>
      </c>
      <c r="H596" s="36">
        <f ca="1">TODAY()-Table156[Order Placed Date]</f>
        <v>126</v>
      </c>
      <c r="I596" s="36"/>
      <c r="J596" s="36" t="s">
        <v>285</v>
      </c>
      <c r="K596" s="36" t="e">
        <f>Table156[[#This Row],[VIN Assigned Date]]-Table156[[#This Row],[Order Placed Date]]</f>
        <v>#VALUE!</v>
      </c>
      <c r="L596" s="36" t="s">
        <v>285</v>
      </c>
      <c r="M596" s="36" t="e">
        <f>Table156[[#This Row],[Delivered Date]]-Table156[[#This Row],[Order Placed Date]]</f>
        <v>#VALUE!</v>
      </c>
      <c r="N596" s="36"/>
      <c r="O596" s="32" t="s">
        <v>36</v>
      </c>
      <c r="P596" s="32" t="s">
        <v>386</v>
      </c>
      <c r="Q596" s="32" t="s">
        <v>66</v>
      </c>
      <c r="R596" s="32" t="s">
        <v>43</v>
      </c>
      <c r="S596" s="32" t="s">
        <v>25</v>
      </c>
      <c r="T596" s="32" t="s">
        <v>26</v>
      </c>
    </row>
    <row r="597" spans="1:20" ht="25.5" x14ac:dyDescent="0.25">
      <c r="A597" s="68" t="s">
        <v>385</v>
      </c>
      <c r="B597" s="70" t="s">
        <v>3472</v>
      </c>
      <c r="C597" s="71">
        <v>43770</v>
      </c>
      <c r="D597" s="75">
        <f ca="1">TODAY()-Table156[Reservation Placed Date]</f>
        <v>1624</v>
      </c>
      <c r="E597" s="69" t="s">
        <v>127</v>
      </c>
      <c r="F597" s="74" t="e">
        <f ca="1">TODAY()-Table156[Order Invitation Received Date]</f>
        <v>#VALUE!</v>
      </c>
      <c r="G597" s="73">
        <v>45269</v>
      </c>
      <c r="H597" s="74">
        <f ca="1">TODAY()-Table156[Order Placed Date]</f>
        <v>125</v>
      </c>
      <c r="I597" s="62" t="s">
        <v>3705</v>
      </c>
      <c r="J597" s="63">
        <v>45370</v>
      </c>
      <c r="K597" s="76">
        <f>Table156[[#This Row],[VIN Assigned Date]]-Table156[[#This Row],[Order Placed Date]]</f>
        <v>101</v>
      </c>
      <c r="L597" s="63">
        <v>45375</v>
      </c>
      <c r="M597" s="74">
        <f>Table156[[#This Row],[Delivered Date]]-Table156[[#This Row],[Order Placed Date]]</f>
        <v>106</v>
      </c>
      <c r="N597" s="74"/>
      <c r="O597" s="70" t="s">
        <v>36</v>
      </c>
      <c r="P597" s="70" t="s">
        <v>3465</v>
      </c>
      <c r="Q597" s="67" t="s">
        <v>32</v>
      </c>
      <c r="R597" s="70" t="s">
        <v>43</v>
      </c>
      <c r="S597" s="70" t="s">
        <v>25</v>
      </c>
      <c r="T597" s="70" t="s">
        <v>26</v>
      </c>
    </row>
    <row r="598" spans="1:20" x14ac:dyDescent="0.25">
      <c r="A598" s="49" t="s">
        <v>2894</v>
      </c>
      <c r="B598" s="32" t="s">
        <v>29</v>
      </c>
      <c r="C598" s="33">
        <v>43790</v>
      </c>
      <c r="D598" s="37">
        <f ca="1">TODAY()-Table156[Reservation Placed Date]</f>
        <v>1604</v>
      </c>
      <c r="E598" s="34">
        <v>45322</v>
      </c>
      <c r="F598" s="36">
        <f ca="1">TODAY()-Table156[Order Invitation Received Date]</f>
        <v>72</v>
      </c>
      <c r="G598" s="34">
        <v>45322</v>
      </c>
      <c r="H598" s="36">
        <f ca="1">TODAY()-Table156[Order Placed Date]</f>
        <v>72</v>
      </c>
      <c r="I598" s="36"/>
      <c r="J598" s="36" t="s">
        <v>285</v>
      </c>
      <c r="K598" s="36" t="e">
        <f>Table156[[#This Row],[VIN Assigned Date]]-Table156[[#This Row],[Order Placed Date]]</f>
        <v>#VALUE!</v>
      </c>
      <c r="L598" s="36" t="s">
        <v>285</v>
      </c>
      <c r="M598" s="36" t="e">
        <f>Table156[[#This Row],[Delivered Date]]-Table156[[#This Row],[Order Placed Date]]</f>
        <v>#VALUE!</v>
      </c>
      <c r="N598" s="36"/>
      <c r="O598" s="32" t="s">
        <v>634</v>
      </c>
      <c r="P598" s="32" t="s">
        <v>2849</v>
      </c>
      <c r="Q598" s="32" t="s">
        <v>2895</v>
      </c>
      <c r="R598" s="32" t="s">
        <v>23</v>
      </c>
      <c r="S598" s="32" t="s">
        <v>25</v>
      </c>
      <c r="T598" s="46" t="s">
        <v>20</v>
      </c>
    </row>
    <row r="599" spans="1:20" x14ac:dyDescent="0.25">
      <c r="A599" s="49" t="s">
        <v>1162</v>
      </c>
      <c r="B599" s="32" t="s">
        <v>95</v>
      </c>
      <c r="C599" s="33">
        <v>43790</v>
      </c>
      <c r="D599" s="37">
        <f ca="1">TODAY()-Table156[Reservation Placed Date]</f>
        <v>1604</v>
      </c>
      <c r="E599" s="34">
        <v>45286</v>
      </c>
      <c r="F599" s="36">
        <f ca="1">TODAY()-Table156[Order Invitation Received Date]</f>
        <v>108</v>
      </c>
      <c r="G599" s="34">
        <v>45286</v>
      </c>
      <c r="H599" s="36">
        <f ca="1">TODAY()-Table156[Order Placed Date]</f>
        <v>108</v>
      </c>
      <c r="I599" s="36"/>
      <c r="J599" s="36" t="s">
        <v>285</v>
      </c>
      <c r="K599" s="36" t="e">
        <f>Table156[[#This Row],[VIN Assigned Date]]-Table156[[#This Row],[Order Placed Date]]</f>
        <v>#VALUE!</v>
      </c>
      <c r="L599" s="36" t="s">
        <v>285</v>
      </c>
      <c r="M599" s="36" t="e">
        <f>Table156[[#This Row],[Delivered Date]]-Table156[[#This Row],[Order Placed Date]]</f>
        <v>#VALUE!</v>
      </c>
      <c r="N599" s="36"/>
      <c r="O599" s="32" t="s">
        <v>486</v>
      </c>
      <c r="P599" s="32" t="s">
        <v>487</v>
      </c>
      <c r="Q599" s="32" t="s">
        <v>420</v>
      </c>
      <c r="R599" s="32" t="s">
        <v>23</v>
      </c>
      <c r="S599" s="32" t="s">
        <v>25</v>
      </c>
      <c r="T599" s="32" t="s">
        <v>26</v>
      </c>
    </row>
    <row r="600" spans="1:20" ht="25.5" x14ac:dyDescent="0.25">
      <c r="A600" s="49" t="s">
        <v>1902</v>
      </c>
      <c r="B600" s="32" t="s">
        <v>95</v>
      </c>
      <c r="C600" s="33">
        <v>43788</v>
      </c>
      <c r="D600" s="37">
        <f ca="1">TODAY()-Table156[Reservation Placed Date]</f>
        <v>1606</v>
      </c>
      <c r="E600" s="34">
        <v>45286</v>
      </c>
      <c r="F600" s="36">
        <f ca="1">TODAY()-Table156[Order Invitation Received Date]</f>
        <v>108</v>
      </c>
      <c r="G600" s="34">
        <v>45295</v>
      </c>
      <c r="H600" s="36">
        <f ca="1">TODAY()-Table156[Order Placed Date]</f>
        <v>99</v>
      </c>
      <c r="I600" s="36"/>
      <c r="J600" s="36" t="s">
        <v>285</v>
      </c>
      <c r="K600" s="36" t="e">
        <f>Table156[[#This Row],[VIN Assigned Date]]-Table156[[#This Row],[Order Placed Date]]</f>
        <v>#VALUE!</v>
      </c>
      <c r="L600" s="36" t="s">
        <v>285</v>
      </c>
      <c r="M600" s="36" t="e">
        <f>Table156[[#This Row],[Delivered Date]]-Table156[[#This Row],[Order Placed Date]]</f>
        <v>#VALUE!</v>
      </c>
      <c r="N600" s="36"/>
      <c r="O600" s="32" t="s">
        <v>1073</v>
      </c>
      <c r="P600" s="32" t="s">
        <v>25</v>
      </c>
      <c r="Q600" s="32" t="s">
        <v>1903</v>
      </c>
      <c r="R600" s="32" t="s">
        <v>43</v>
      </c>
      <c r="S600" s="32" t="s">
        <v>25</v>
      </c>
      <c r="T600" s="32" t="s">
        <v>26</v>
      </c>
    </row>
    <row r="601" spans="1:20" ht="25.5" x14ac:dyDescent="0.25">
      <c r="A601" s="49" t="s">
        <v>1902</v>
      </c>
      <c r="B601" s="32" t="s">
        <v>95</v>
      </c>
      <c r="C601" s="44">
        <v>43787</v>
      </c>
      <c r="D601" s="45">
        <f ca="1">TODAY()-Table156[Reservation Placed Date]</f>
        <v>1607</v>
      </c>
      <c r="E601" s="34">
        <v>45283</v>
      </c>
      <c r="F601" s="36">
        <f ca="1">TODAY()-Table156[Order Invitation Received Date]</f>
        <v>111</v>
      </c>
      <c r="G601" s="34">
        <v>45295</v>
      </c>
      <c r="H601" s="36">
        <f ca="1">TODAY()-Table156[Order Placed Date]</f>
        <v>99</v>
      </c>
      <c r="I601" s="36"/>
      <c r="J601" s="36" t="s">
        <v>285</v>
      </c>
      <c r="K601" s="36" t="e">
        <f>Table156[[#This Row],[VIN Assigned Date]]-Table156[[#This Row],[Order Placed Date]]</f>
        <v>#VALUE!</v>
      </c>
      <c r="L601" s="36" t="s">
        <v>285</v>
      </c>
      <c r="M601" s="36" t="e">
        <f>Table156[[#This Row],[Delivered Date]]-Table156[[#This Row],[Order Placed Date]]</f>
        <v>#VALUE!</v>
      </c>
      <c r="N601" s="36"/>
      <c r="O601" s="32" t="s">
        <v>588</v>
      </c>
      <c r="P601" s="32" t="s">
        <v>1931</v>
      </c>
      <c r="Q601" s="34">
        <v>45322</v>
      </c>
      <c r="R601" s="32" t="s">
        <v>43</v>
      </c>
      <c r="S601" s="32" t="s">
        <v>25</v>
      </c>
      <c r="T601" s="32" t="s">
        <v>26</v>
      </c>
    </row>
    <row r="602" spans="1:20" x14ac:dyDescent="0.25">
      <c r="A602" s="49" t="s">
        <v>1479</v>
      </c>
      <c r="B602" s="32" t="s">
        <v>59</v>
      </c>
      <c r="C602" s="33">
        <v>43790</v>
      </c>
      <c r="D602" s="37">
        <f ca="1">TODAY()-Table156[Reservation Placed Date]</f>
        <v>1604</v>
      </c>
      <c r="E602" s="34">
        <v>45281</v>
      </c>
      <c r="F602" s="36">
        <f ca="1">TODAY()-Table156[Order Invitation Received Date]</f>
        <v>113</v>
      </c>
      <c r="G602" s="34">
        <v>45284</v>
      </c>
      <c r="H602" s="36">
        <f ca="1">TODAY()-Table156[Order Placed Date]</f>
        <v>110</v>
      </c>
      <c r="I602" s="36"/>
      <c r="J602" s="36" t="s">
        <v>285</v>
      </c>
      <c r="K602" s="36" t="e">
        <f>Table156[[#This Row],[VIN Assigned Date]]-Table156[[#This Row],[Order Placed Date]]</f>
        <v>#VALUE!</v>
      </c>
      <c r="L602" s="36" t="s">
        <v>285</v>
      </c>
      <c r="M602" s="36" t="e">
        <f>Table156[[#This Row],[Delivered Date]]-Table156[[#This Row],[Order Placed Date]]</f>
        <v>#VALUE!</v>
      </c>
      <c r="N602" s="36"/>
      <c r="O602" s="32" t="s">
        <v>410</v>
      </c>
      <c r="P602" s="32" t="s">
        <v>516</v>
      </c>
      <c r="Q602" s="32" t="s">
        <v>606</v>
      </c>
      <c r="R602" s="32" t="s">
        <v>23</v>
      </c>
      <c r="S602" s="32" t="s">
        <v>25</v>
      </c>
      <c r="T602" s="32" t="s">
        <v>26</v>
      </c>
    </row>
    <row r="603" spans="1:20" x14ac:dyDescent="0.25">
      <c r="A603" s="49" t="s">
        <v>1817</v>
      </c>
      <c r="B603" s="32" t="s">
        <v>69</v>
      </c>
      <c r="C603" s="33">
        <v>43791</v>
      </c>
      <c r="D603" s="37">
        <f ca="1">TODAY()-Table156[Reservation Placed Date]</f>
        <v>1603</v>
      </c>
      <c r="E603" s="34">
        <v>45288</v>
      </c>
      <c r="F603" s="36">
        <f ca="1">TODAY()-Table156[Order Invitation Received Date]</f>
        <v>106</v>
      </c>
      <c r="G603" s="34">
        <v>45288</v>
      </c>
      <c r="H603" s="36">
        <f ca="1">TODAY()-Table156[Order Placed Date]</f>
        <v>106</v>
      </c>
      <c r="I603" s="36"/>
      <c r="J603" s="36" t="s">
        <v>285</v>
      </c>
      <c r="K603" s="36" t="e">
        <f>Table156[[#This Row],[VIN Assigned Date]]-Table156[[#This Row],[Order Placed Date]]</f>
        <v>#VALUE!</v>
      </c>
      <c r="L603" s="36" t="s">
        <v>285</v>
      </c>
      <c r="M603" s="36" t="e">
        <f>Table156[[#This Row],[Delivered Date]]-Table156[[#This Row],[Order Placed Date]]</f>
        <v>#VALUE!</v>
      </c>
      <c r="N603" s="36"/>
      <c r="O603" s="32" t="s">
        <v>253</v>
      </c>
      <c r="P603" s="32" t="s">
        <v>1818</v>
      </c>
      <c r="Q603" s="32" t="s">
        <v>513</v>
      </c>
      <c r="R603" s="32" t="s">
        <v>23</v>
      </c>
      <c r="S603" s="32" t="s">
        <v>25</v>
      </c>
      <c r="T603" s="32" t="s">
        <v>26</v>
      </c>
    </row>
    <row r="604" spans="1:20" x14ac:dyDescent="0.25">
      <c r="A604" s="49" t="s">
        <v>3810</v>
      </c>
      <c r="B604" s="32" t="s">
        <v>308</v>
      </c>
      <c r="C604" s="33">
        <v>43793</v>
      </c>
      <c r="D604" s="37">
        <f ca="1">TODAY()-Table156[Reservation Placed Date]</f>
        <v>1601</v>
      </c>
      <c r="E604" s="34">
        <v>45372</v>
      </c>
      <c r="F604" s="36">
        <f ca="1">TODAY()-Table156[Order Invitation Received Date]</f>
        <v>22</v>
      </c>
      <c r="G604" s="34">
        <v>45373</v>
      </c>
      <c r="H604" s="36">
        <f ca="1">TODAY()-Table156[Order Placed Date]</f>
        <v>21</v>
      </c>
      <c r="I604" s="36"/>
      <c r="J604" s="36" t="s">
        <v>285</v>
      </c>
      <c r="K604" s="36" t="e">
        <f>Table156[[#This Row],[VIN Assigned Date]]-Table156[[#This Row],[Order Placed Date]]</f>
        <v>#VALUE!</v>
      </c>
      <c r="L604" s="36" t="s">
        <v>285</v>
      </c>
      <c r="M604" s="36" t="e">
        <f>Table156[[#This Row],[Delivered Date]]-Table156[[#This Row],[Order Placed Date]]</f>
        <v>#VALUE!</v>
      </c>
      <c r="N604" s="36"/>
      <c r="O604" s="32" t="s">
        <v>30</v>
      </c>
      <c r="P604" s="32" t="s">
        <v>197</v>
      </c>
      <c r="Q604" s="32" t="s">
        <v>3143</v>
      </c>
      <c r="R604" s="32" t="s">
        <v>23</v>
      </c>
      <c r="S604" s="32" t="s">
        <v>25</v>
      </c>
      <c r="T604" s="32" t="s">
        <v>26</v>
      </c>
    </row>
    <row r="605" spans="1:20" x14ac:dyDescent="0.25">
      <c r="A605" s="49" t="s">
        <v>28</v>
      </c>
      <c r="B605" s="32" t="s">
        <v>29</v>
      </c>
      <c r="C605" s="33">
        <v>43790</v>
      </c>
      <c r="D605" s="37">
        <f ca="1">TODAY()-Table156[Reservation Placed Date]</f>
        <v>1604</v>
      </c>
      <c r="E605" s="34">
        <v>45268</v>
      </c>
      <c r="F605" s="36">
        <f ca="1">TODAY()-Table156[Order Invitation Received Date]</f>
        <v>126</v>
      </c>
      <c r="G605" s="34">
        <v>45268</v>
      </c>
      <c r="H605" s="36">
        <f ca="1">TODAY()-Table156[Order Placed Date]</f>
        <v>126</v>
      </c>
      <c r="I605" s="36"/>
      <c r="J605" s="36" t="s">
        <v>285</v>
      </c>
      <c r="K605" s="36" t="e">
        <f>Table156[[#This Row],[VIN Assigned Date]]-Table156[[#This Row],[Order Placed Date]]</f>
        <v>#VALUE!</v>
      </c>
      <c r="L605" s="36" t="s">
        <v>285</v>
      </c>
      <c r="M605" s="36" t="e">
        <f>Table156[[#This Row],[Delivered Date]]-Table156[[#This Row],[Order Placed Date]]</f>
        <v>#VALUE!</v>
      </c>
      <c r="N605" s="36"/>
      <c r="O605" s="32" t="s">
        <v>30</v>
      </c>
      <c r="P605" s="32" t="s">
        <v>31</v>
      </c>
      <c r="Q605" s="32" t="s">
        <v>32</v>
      </c>
      <c r="R605" s="32" t="s">
        <v>23</v>
      </c>
      <c r="S605" s="32" t="s">
        <v>25</v>
      </c>
      <c r="T605" s="32" t="s">
        <v>26</v>
      </c>
    </row>
    <row r="606" spans="1:20" ht="25.5" x14ac:dyDescent="0.25">
      <c r="A606" s="49" t="s">
        <v>1816</v>
      </c>
      <c r="B606" s="32" t="s">
        <v>46</v>
      </c>
      <c r="C606" s="33">
        <v>43791</v>
      </c>
      <c r="D606" s="37">
        <f ca="1">TODAY()-Table156[Reservation Placed Date]</f>
        <v>1603</v>
      </c>
      <c r="E606" s="34">
        <v>45288</v>
      </c>
      <c r="F606" s="36">
        <f ca="1">TODAY()-Table156[Order Invitation Received Date]</f>
        <v>106</v>
      </c>
      <c r="G606" s="34">
        <v>45288</v>
      </c>
      <c r="H606" s="36">
        <f ca="1">TODAY()-Table156[Order Placed Date]</f>
        <v>106</v>
      </c>
      <c r="I606" s="36"/>
      <c r="J606" s="36" t="s">
        <v>285</v>
      </c>
      <c r="K606" s="36" t="e">
        <f>Table156[[#This Row],[VIN Assigned Date]]-Table156[[#This Row],[Order Placed Date]]</f>
        <v>#VALUE!</v>
      </c>
      <c r="L606" s="36" t="s">
        <v>285</v>
      </c>
      <c r="M606" s="36" t="e">
        <f>Table156[[#This Row],[Delivered Date]]-Table156[[#This Row],[Order Placed Date]]</f>
        <v>#VALUE!</v>
      </c>
      <c r="N606" s="36"/>
      <c r="O606" s="32" t="s">
        <v>418</v>
      </c>
      <c r="P606" s="32" t="s">
        <v>1367</v>
      </c>
      <c r="Q606" s="32" t="s">
        <v>469</v>
      </c>
      <c r="R606" s="32" t="s">
        <v>43</v>
      </c>
      <c r="S606" s="32" t="s">
        <v>25</v>
      </c>
      <c r="T606" s="32" t="s">
        <v>26</v>
      </c>
    </row>
    <row r="607" spans="1:20" x14ac:dyDescent="0.25">
      <c r="A607" s="49" t="s">
        <v>396</v>
      </c>
      <c r="B607" s="32" t="s">
        <v>19</v>
      </c>
      <c r="C607" s="33">
        <v>43788</v>
      </c>
      <c r="D607" s="37">
        <f ca="1">TODAY()-Table156[Reservation Placed Date]</f>
        <v>1606</v>
      </c>
      <c r="E607" s="34">
        <v>45275</v>
      </c>
      <c r="F607" s="36">
        <f ca="1">TODAY()-Table156[Order Invitation Received Date]</f>
        <v>119</v>
      </c>
      <c r="G607" s="34">
        <v>45275</v>
      </c>
      <c r="H607" s="36">
        <f ca="1">TODAY()-Table156[Order Placed Date]</f>
        <v>119</v>
      </c>
      <c r="I607" s="36"/>
      <c r="J607" s="36" t="s">
        <v>285</v>
      </c>
      <c r="K607" s="36" t="e">
        <f>Table156[[#This Row],[VIN Assigned Date]]-Table156[[#This Row],[Order Placed Date]]</f>
        <v>#VALUE!</v>
      </c>
      <c r="L607" s="36" t="s">
        <v>285</v>
      </c>
      <c r="M607" s="36" t="e">
        <f>Table156[[#This Row],[Delivered Date]]-Table156[[#This Row],[Order Placed Date]]</f>
        <v>#VALUE!</v>
      </c>
      <c r="N607" s="36"/>
      <c r="O607" s="32" t="s">
        <v>36</v>
      </c>
      <c r="P607" s="32" t="s">
        <v>397</v>
      </c>
      <c r="Q607" s="40">
        <v>45292</v>
      </c>
      <c r="R607" s="32" t="s">
        <v>23</v>
      </c>
      <c r="S607" s="32" t="s">
        <v>25</v>
      </c>
      <c r="T607" s="32" t="s">
        <v>26</v>
      </c>
    </row>
    <row r="608" spans="1:20" x14ac:dyDescent="0.25">
      <c r="A608" s="49" t="s">
        <v>2610</v>
      </c>
      <c r="B608" s="32" t="s">
        <v>69</v>
      </c>
      <c r="C608" s="33">
        <v>43790</v>
      </c>
      <c r="D608" s="37">
        <f ca="1">TODAY()-Table156[Reservation Placed Date]</f>
        <v>1604</v>
      </c>
      <c r="E608" s="34">
        <v>45293</v>
      </c>
      <c r="F608" s="36">
        <f ca="1">TODAY()-Table156[Order Invitation Received Date]</f>
        <v>101</v>
      </c>
      <c r="G608" s="34">
        <v>45294</v>
      </c>
      <c r="H608" s="36">
        <f ca="1">TODAY()-Table156[Order Placed Date]</f>
        <v>100</v>
      </c>
      <c r="I608" s="36"/>
      <c r="J608" s="36" t="s">
        <v>285</v>
      </c>
      <c r="K608" s="36" t="e">
        <f>Table156[[#This Row],[VIN Assigned Date]]-Table156[[#This Row],[Order Placed Date]]</f>
        <v>#VALUE!</v>
      </c>
      <c r="L608" s="36" t="s">
        <v>285</v>
      </c>
      <c r="M608" s="36" t="e">
        <f>Table156[[#This Row],[Delivered Date]]-Table156[[#This Row],[Order Placed Date]]</f>
        <v>#VALUE!</v>
      </c>
      <c r="N608" s="36"/>
      <c r="O608" s="32" t="s">
        <v>36</v>
      </c>
      <c r="P608" s="32" t="s">
        <v>617</v>
      </c>
      <c r="Q608" s="32" t="s">
        <v>517</v>
      </c>
      <c r="R608" s="32" t="s">
        <v>23</v>
      </c>
      <c r="S608" s="32" t="s">
        <v>25</v>
      </c>
      <c r="T608" s="32" t="s">
        <v>26</v>
      </c>
    </row>
    <row r="609" spans="1:20" x14ac:dyDescent="0.25">
      <c r="A609" s="68" t="s">
        <v>2610</v>
      </c>
      <c r="B609" s="70" t="s">
        <v>3458</v>
      </c>
      <c r="C609" s="71">
        <v>43790</v>
      </c>
      <c r="D609" s="75">
        <f ca="1">TODAY()-Table156[Reservation Placed Date]</f>
        <v>1604</v>
      </c>
      <c r="E609" s="69" t="s">
        <v>127</v>
      </c>
      <c r="F609" s="74" t="e">
        <f ca="1">TODAY()-Table156[Order Invitation Received Date]</f>
        <v>#VALUE!</v>
      </c>
      <c r="G609" s="73">
        <v>45293</v>
      </c>
      <c r="H609" s="74">
        <f ca="1">TODAY()-Table156[Order Placed Date]</f>
        <v>101</v>
      </c>
      <c r="I609" s="62" t="s">
        <v>4143</v>
      </c>
      <c r="J609" s="63">
        <v>45369</v>
      </c>
      <c r="K609" s="76">
        <f>Table156[[#This Row],[VIN Assigned Date]]-Table156[[#This Row],[Order Placed Date]]</f>
        <v>76</v>
      </c>
      <c r="L609" s="63">
        <v>45379</v>
      </c>
      <c r="M609" s="74">
        <f>Table156[[#This Row],[Delivered Date]]-Table156[[#This Row],[Order Placed Date]]</f>
        <v>86</v>
      </c>
      <c r="N609" s="74"/>
      <c r="O609" s="70" t="s">
        <v>36</v>
      </c>
      <c r="P609" s="70" t="s">
        <v>617</v>
      </c>
      <c r="Q609" s="67" t="s">
        <v>32</v>
      </c>
      <c r="R609" s="70" t="s">
        <v>23</v>
      </c>
      <c r="S609" s="70" t="s">
        <v>25</v>
      </c>
      <c r="T609" s="70" t="s">
        <v>26</v>
      </c>
    </row>
    <row r="610" spans="1:20" x14ac:dyDescent="0.25">
      <c r="A610" s="68" t="s">
        <v>4112</v>
      </c>
      <c r="B610" s="70" t="s">
        <v>3503</v>
      </c>
      <c r="C610" s="71">
        <v>43791</v>
      </c>
      <c r="D610" s="75">
        <f ca="1">TODAY()-Table156[Reservation Placed Date]</f>
        <v>1603</v>
      </c>
      <c r="E610" s="69" t="s">
        <v>127</v>
      </c>
      <c r="F610" s="74" t="e">
        <f ca="1">TODAY()-Table156[Order Invitation Received Date]</f>
        <v>#VALUE!</v>
      </c>
      <c r="G610" s="73">
        <v>45648</v>
      </c>
      <c r="H610" s="74">
        <f ca="1">TODAY()-Table156[Order Placed Date]</f>
        <v>-254</v>
      </c>
      <c r="I610" s="62" t="s">
        <v>3666</v>
      </c>
      <c r="J610" s="63">
        <v>45344</v>
      </c>
      <c r="K610" s="76">
        <f>Table156[[#This Row],[VIN Assigned Date]]-Table156[[#This Row],[Order Placed Date]]</f>
        <v>-304</v>
      </c>
      <c r="L610" s="63">
        <v>45362</v>
      </c>
      <c r="M610" s="74">
        <f>Table156[[#This Row],[Delivered Date]]-Table156[[#This Row],[Order Placed Date]]</f>
        <v>-286</v>
      </c>
      <c r="N610" s="74"/>
      <c r="O610" s="70" t="s">
        <v>36</v>
      </c>
      <c r="P610" s="70" t="s">
        <v>497</v>
      </c>
      <c r="Q610" s="67" t="s">
        <v>32</v>
      </c>
      <c r="R610" s="70" t="s">
        <v>23</v>
      </c>
      <c r="S610" s="70" t="s">
        <v>25</v>
      </c>
      <c r="T610" s="70" t="s">
        <v>26</v>
      </c>
    </row>
    <row r="611" spans="1:20" ht="25.5" x14ac:dyDescent="0.25">
      <c r="A611" s="49" t="s">
        <v>656</v>
      </c>
      <c r="B611" s="32" t="s">
        <v>29</v>
      </c>
      <c r="C611" s="33">
        <v>43790</v>
      </c>
      <c r="D611" s="37">
        <f ca="1">TODAY()-Table156[Reservation Placed Date]</f>
        <v>1604</v>
      </c>
      <c r="E611" s="34">
        <v>45279</v>
      </c>
      <c r="F611" s="36">
        <f ca="1">TODAY()-Table156[Order Invitation Received Date]</f>
        <v>115</v>
      </c>
      <c r="G611" s="34">
        <v>45279</v>
      </c>
      <c r="H611" s="36">
        <f ca="1">TODAY()-Table156[Order Placed Date]</f>
        <v>115</v>
      </c>
      <c r="I611" s="36"/>
      <c r="J611" s="36" t="s">
        <v>285</v>
      </c>
      <c r="K611" s="36" t="e">
        <f>Table156[[#This Row],[VIN Assigned Date]]-Table156[[#This Row],[Order Placed Date]]</f>
        <v>#VALUE!</v>
      </c>
      <c r="L611" s="36" t="s">
        <v>285</v>
      </c>
      <c r="M611" s="36" t="e">
        <f>Table156[[#This Row],[Delivered Date]]-Table156[[#This Row],[Order Placed Date]]</f>
        <v>#VALUE!</v>
      </c>
      <c r="N611" s="36"/>
      <c r="O611" s="32" t="s">
        <v>657</v>
      </c>
      <c r="P611" s="32" t="s">
        <v>658</v>
      </c>
      <c r="Q611" s="32" t="s">
        <v>446</v>
      </c>
      <c r="R611" s="32" t="s">
        <v>43</v>
      </c>
      <c r="S611" s="32" t="s">
        <v>25</v>
      </c>
      <c r="T611" s="32" t="s">
        <v>26</v>
      </c>
    </row>
    <row r="612" spans="1:20" x14ac:dyDescent="0.25">
      <c r="A612" s="49" t="s">
        <v>1040</v>
      </c>
      <c r="B612" s="32" t="s">
        <v>29</v>
      </c>
      <c r="C612" s="33">
        <v>43791</v>
      </c>
      <c r="D612" s="37">
        <f ca="1">TODAY()-Table156[Reservation Placed Date]</f>
        <v>1603</v>
      </c>
      <c r="E612" s="34">
        <v>45279</v>
      </c>
      <c r="F612" s="36">
        <f ca="1">TODAY()-Table156[Order Invitation Received Date]</f>
        <v>115</v>
      </c>
      <c r="G612" s="34">
        <v>45279</v>
      </c>
      <c r="H612" s="36">
        <f ca="1">TODAY()-Table156[Order Placed Date]</f>
        <v>115</v>
      </c>
      <c r="I612" s="36"/>
      <c r="J612" s="36" t="s">
        <v>285</v>
      </c>
      <c r="K612" s="36" t="e">
        <f>Table156[[#This Row],[VIN Assigned Date]]-Table156[[#This Row],[Order Placed Date]]</f>
        <v>#VALUE!</v>
      </c>
      <c r="L612" s="36" t="s">
        <v>285</v>
      </c>
      <c r="M612" s="36" t="e">
        <f>Table156[[#This Row],[Delivered Date]]-Table156[[#This Row],[Order Placed Date]]</f>
        <v>#VALUE!</v>
      </c>
      <c r="N612" s="36"/>
      <c r="O612" s="32" t="s">
        <v>1041</v>
      </c>
      <c r="P612" s="32" t="s">
        <v>1042</v>
      </c>
      <c r="Q612" s="32" t="s">
        <v>1043</v>
      </c>
      <c r="R612" s="32" t="s">
        <v>23</v>
      </c>
      <c r="S612" s="32" t="s">
        <v>25</v>
      </c>
      <c r="T612" s="32" t="s">
        <v>26</v>
      </c>
    </row>
    <row r="613" spans="1:20" x14ac:dyDescent="0.25">
      <c r="A613" s="68" t="s">
        <v>4208</v>
      </c>
      <c r="B613" s="70" t="s">
        <v>3461</v>
      </c>
      <c r="C613" s="71">
        <v>43792</v>
      </c>
      <c r="D613" s="75">
        <f ca="1">TODAY()-Table156[Reservation Placed Date]</f>
        <v>1602</v>
      </c>
      <c r="E613" s="69" t="s">
        <v>127</v>
      </c>
      <c r="F613" s="74" t="e">
        <f ca="1">TODAY()-Table156[Order Invitation Received Date]</f>
        <v>#VALUE!</v>
      </c>
      <c r="G613" s="73">
        <v>45279</v>
      </c>
      <c r="H613" s="74">
        <f ca="1">TODAY()-Table156[Order Placed Date]</f>
        <v>115</v>
      </c>
      <c r="I613" s="62" t="s">
        <v>4209</v>
      </c>
      <c r="J613" s="63">
        <v>45373</v>
      </c>
      <c r="K613" s="76">
        <f>Table156[[#This Row],[VIN Assigned Date]]-Table156[[#This Row],[Order Placed Date]]</f>
        <v>94</v>
      </c>
      <c r="L613" s="63">
        <v>45381</v>
      </c>
      <c r="M613" s="74">
        <f>Table156[[#This Row],[Delivered Date]]-Table156[[#This Row],[Order Placed Date]]</f>
        <v>102</v>
      </c>
      <c r="N613" s="74"/>
      <c r="O613" s="70" t="s">
        <v>1041</v>
      </c>
      <c r="P613" s="70" t="s">
        <v>4210</v>
      </c>
      <c r="Q613" s="67" t="s">
        <v>32</v>
      </c>
      <c r="R613" s="70" t="s">
        <v>23</v>
      </c>
      <c r="S613" s="70" t="s">
        <v>25</v>
      </c>
      <c r="T613" s="70" t="s">
        <v>26</v>
      </c>
    </row>
    <row r="614" spans="1:20" x14ac:dyDescent="0.25">
      <c r="A614" s="49" t="s">
        <v>1548</v>
      </c>
      <c r="B614" s="32" t="s">
        <v>95</v>
      </c>
      <c r="C614" s="33">
        <v>43790</v>
      </c>
      <c r="D614" s="37">
        <f ca="1">TODAY()-Table156[Reservation Placed Date]</f>
        <v>1604</v>
      </c>
      <c r="E614" s="34">
        <v>45286</v>
      </c>
      <c r="F614" s="36">
        <f ca="1">TODAY()-Table156[Order Invitation Received Date]</f>
        <v>108</v>
      </c>
      <c r="G614" s="34">
        <v>45289</v>
      </c>
      <c r="H614" s="36">
        <f ca="1">TODAY()-Table156[Order Placed Date]</f>
        <v>105</v>
      </c>
      <c r="I614" s="36"/>
      <c r="J614" s="36" t="s">
        <v>285</v>
      </c>
      <c r="K614" s="36" t="e">
        <f>Table156[[#This Row],[VIN Assigned Date]]-Table156[[#This Row],[Order Placed Date]]</f>
        <v>#VALUE!</v>
      </c>
      <c r="L614" s="36" t="s">
        <v>285</v>
      </c>
      <c r="M614" s="36" t="e">
        <f>Table156[[#This Row],[Delivered Date]]-Table156[[#This Row],[Order Placed Date]]</f>
        <v>#VALUE!</v>
      </c>
      <c r="N614" s="36"/>
      <c r="O614" s="32" t="s">
        <v>399</v>
      </c>
      <c r="P614" s="32" t="s">
        <v>1549</v>
      </c>
      <c r="Q614" s="32" t="s">
        <v>44</v>
      </c>
      <c r="R614" s="32" t="s">
        <v>23</v>
      </c>
      <c r="S614" s="32" t="s">
        <v>25</v>
      </c>
      <c r="T614" s="32" t="s">
        <v>26</v>
      </c>
    </row>
    <row r="615" spans="1:20" x14ac:dyDescent="0.25">
      <c r="A615" s="49" t="s">
        <v>103</v>
      </c>
      <c r="B615" s="32" t="s">
        <v>46</v>
      </c>
      <c r="C615" s="33">
        <v>43790</v>
      </c>
      <c r="D615" s="37">
        <f ca="1">TODAY()-Table156[Reservation Placed Date]</f>
        <v>1604</v>
      </c>
      <c r="E615" s="34">
        <v>45268</v>
      </c>
      <c r="F615" s="36">
        <f ca="1">TODAY()-Table156[Order Invitation Received Date]</f>
        <v>126</v>
      </c>
      <c r="G615" s="34">
        <v>45268</v>
      </c>
      <c r="H615" s="36">
        <f ca="1">TODAY()-Table156[Order Placed Date]</f>
        <v>126</v>
      </c>
      <c r="I615" s="36"/>
      <c r="J615" s="36" t="s">
        <v>285</v>
      </c>
      <c r="K615" s="36" t="e">
        <f>Table156[[#This Row],[VIN Assigned Date]]-Table156[[#This Row],[Order Placed Date]]</f>
        <v>#VALUE!</v>
      </c>
      <c r="L615" s="36" t="s">
        <v>285</v>
      </c>
      <c r="M615" s="36" t="e">
        <f>Table156[[#This Row],[Delivered Date]]-Table156[[#This Row],[Order Placed Date]]</f>
        <v>#VALUE!</v>
      </c>
      <c r="N615" s="36"/>
      <c r="O615" s="32" t="s">
        <v>36</v>
      </c>
      <c r="P615" s="32" t="s">
        <v>104</v>
      </c>
      <c r="Q615" s="32" t="s">
        <v>82</v>
      </c>
      <c r="R615" s="32" t="s">
        <v>23</v>
      </c>
      <c r="S615" s="32" t="s">
        <v>25</v>
      </c>
      <c r="T615" s="32" t="s">
        <v>26</v>
      </c>
    </row>
    <row r="616" spans="1:20" x14ac:dyDescent="0.25">
      <c r="A616" s="49" t="s">
        <v>3036</v>
      </c>
      <c r="B616" s="32" t="s">
        <v>59</v>
      </c>
      <c r="C616" s="33">
        <v>43790</v>
      </c>
      <c r="D616" s="37">
        <f ca="1">TODAY()-Table156[Reservation Placed Date]</f>
        <v>1604</v>
      </c>
      <c r="E616" s="34">
        <v>45281</v>
      </c>
      <c r="F616" s="36">
        <f ca="1">TODAY()-Table156[Order Invitation Received Date]</f>
        <v>113</v>
      </c>
      <c r="G616" s="34">
        <v>45281</v>
      </c>
      <c r="H616" s="36">
        <f ca="1">TODAY()-Table156[Order Placed Date]</f>
        <v>113</v>
      </c>
      <c r="I616" s="36"/>
      <c r="J616" s="36" t="s">
        <v>285</v>
      </c>
      <c r="K616" s="36" t="e">
        <f>Table156[[#This Row],[VIN Assigned Date]]-Table156[[#This Row],[Order Placed Date]]</f>
        <v>#VALUE!</v>
      </c>
      <c r="L616" s="36" t="s">
        <v>285</v>
      </c>
      <c r="M616" s="36" t="e">
        <f>Table156[[#This Row],[Delivered Date]]-Table156[[#This Row],[Order Placed Date]]</f>
        <v>#VALUE!</v>
      </c>
      <c r="N616" s="36"/>
      <c r="O616" s="32" t="s">
        <v>620</v>
      </c>
      <c r="P616" s="32" t="s">
        <v>1907</v>
      </c>
      <c r="Q616" s="32" t="s">
        <v>44</v>
      </c>
      <c r="R616" s="32" t="s">
        <v>23</v>
      </c>
      <c r="S616" s="32" t="s">
        <v>25</v>
      </c>
      <c r="T616" s="32" t="s">
        <v>26</v>
      </c>
    </row>
    <row r="617" spans="1:20" ht="25.5" x14ac:dyDescent="0.25">
      <c r="A617" s="49" t="s">
        <v>1032</v>
      </c>
      <c r="B617" s="32" t="s">
        <v>29</v>
      </c>
      <c r="C617" s="33">
        <v>43797</v>
      </c>
      <c r="D617" s="37">
        <f ca="1">TODAY()-Table156[Reservation Placed Date]</f>
        <v>1597</v>
      </c>
      <c r="E617" s="34">
        <v>45280</v>
      </c>
      <c r="F617" s="36">
        <f ca="1">TODAY()-Table156[Order Invitation Received Date]</f>
        <v>114</v>
      </c>
      <c r="G617" s="34">
        <v>45280</v>
      </c>
      <c r="H617" s="36">
        <f ca="1">TODAY()-Table156[Order Placed Date]</f>
        <v>114</v>
      </c>
      <c r="I617" s="36"/>
      <c r="J617" s="36" t="s">
        <v>285</v>
      </c>
      <c r="K617" s="36" t="e">
        <f>Table156[[#This Row],[VIN Assigned Date]]-Table156[[#This Row],[Order Placed Date]]</f>
        <v>#VALUE!</v>
      </c>
      <c r="L617" s="36" t="s">
        <v>285</v>
      </c>
      <c r="M617" s="36" t="e">
        <f>Table156[[#This Row],[Delivered Date]]-Table156[[#This Row],[Order Placed Date]]</f>
        <v>#VALUE!</v>
      </c>
      <c r="N617" s="36"/>
      <c r="O617" s="32" t="s">
        <v>399</v>
      </c>
      <c r="P617" s="32" t="s">
        <v>1033</v>
      </c>
      <c r="Q617" s="32" t="s">
        <v>655</v>
      </c>
      <c r="R617" s="32" t="s">
        <v>43</v>
      </c>
      <c r="S617" s="32" t="s">
        <v>25</v>
      </c>
      <c r="T617" s="32" t="s">
        <v>26</v>
      </c>
    </row>
    <row r="618" spans="1:20" x14ac:dyDescent="0.25">
      <c r="A618" s="49" t="s">
        <v>1692</v>
      </c>
      <c r="B618" s="32" t="s">
        <v>59</v>
      </c>
      <c r="C618" s="33">
        <v>43790</v>
      </c>
      <c r="D618" s="37">
        <f ca="1">TODAY()-Table156[Reservation Placed Date]</f>
        <v>1604</v>
      </c>
      <c r="E618" s="34">
        <v>45282</v>
      </c>
      <c r="F618" s="36">
        <f ca="1">TODAY()-Table156[Order Invitation Received Date]</f>
        <v>112</v>
      </c>
      <c r="G618" s="34">
        <v>45283</v>
      </c>
      <c r="H618" s="36">
        <f ca="1">TODAY()-Table156[Order Placed Date]</f>
        <v>111</v>
      </c>
      <c r="I618" s="36"/>
      <c r="J618" s="36" t="s">
        <v>285</v>
      </c>
      <c r="K618" s="36" t="e">
        <f>Table156[[#This Row],[VIN Assigned Date]]-Table156[[#This Row],[Order Placed Date]]</f>
        <v>#VALUE!</v>
      </c>
      <c r="L618" s="36" t="s">
        <v>285</v>
      </c>
      <c r="M618" s="36" t="e">
        <f>Table156[[#This Row],[Delivered Date]]-Table156[[#This Row],[Order Placed Date]]</f>
        <v>#VALUE!</v>
      </c>
      <c r="N618" s="36"/>
      <c r="O618" s="32" t="s">
        <v>180</v>
      </c>
      <c r="P618" s="32" t="s">
        <v>1693</v>
      </c>
      <c r="Q618" s="32" t="s">
        <v>513</v>
      </c>
      <c r="R618" s="32" t="s">
        <v>23</v>
      </c>
      <c r="S618" s="32" t="s">
        <v>25</v>
      </c>
      <c r="T618" s="32" t="s">
        <v>26</v>
      </c>
    </row>
    <row r="619" spans="1:20" x14ac:dyDescent="0.25">
      <c r="A619" s="49" t="s">
        <v>3296</v>
      </c>
      <c r="B619" s="32" t="s">
        <v>3142</v>
      </c>
      <c r="C619" s="33">
        <v>43792</v>
      </c>
      <c r="D619" s="37">
        <f ca="1">TODAY()-Table156[Reservation Placed Date]</f>
        <v>1602</v>
      </c>
      <c r="E619" s="34">
        <v>45363</v>
      </c>
      <c r="F619" s="36">
        <f ca="1">TODAY()-Table156[Order Invitation Received Date]</f>
        <v>31</v>
      </c>
      <c r="G619" s="34">
        <v>45363</v>
      </c>
      <c r="H619" s="36">
        <f ca="1">TODAY()-Table156[Order Placed Date]</f>
        <v>31</v>
      </c>
      <c r="I619" s="36"/>
      <c r="J619" s="36" t="s">
        <v>285</v>
      </c>
      <c r="K619" s="36" t="e">
        <f>Table156[[#This Row],[VIN Assigned Date]]-Table156[[#This Row],[Order Placed Date]]</f>
        <v>#VALUE!</v>
      </c>
      <c r="L619" s="36" t="s">
        <v>285</v>
      </c>
      <c r="M619" s="36" t="e">
        <f>Table156[[#This Row],[Delivered Date]]-Table156[[#This Row],[Order Placed Date]]</f>
        <v>#VALUE!</v>
      </c>
      <c r="N619" s="36"/>
      <c r="O619" s="32" t="s">
        <v>436</v>
      </c>
      <c r="P619" s="32" t="s">
        <v>3297</v>
      </c>
      <c r="Q619" s="32" t="s">
        <v>3298</v>
      </c>
      <c r="R619" s="32" t="s">
        <v>23</v>
      </c>
      <c r="S619" s="32" t="s">
        <v>25</v>
      </c>
      <c r="T619" s="32" t="s">
        <v>26</v>
      </c>
    </row>
    <row r="620" spans="1:20" x14ac:dyDescent="0.25">
      <c r="A620" s="49" t="s">
        <v>2653</v>
      </c>
      <c r="B620" s="32" t="s">
        <v>19</v>
      </c>
      <c r="C620" s="33">
        <v>43790</v>
      </c>
      <c r="D620" s="37">
        <f ca="1">TODAY()-Table156[Reservation Placed Date]</f>
        <v>1604</v>
      </c>
      <c r="E620" s="34">
        <v>45322</v>
      </c>
      <c r="F620" s="36">
        <f ca="1">TODAY()-Table156[Order Invitation Received Date]</f>
        <v>72</v>
      </c>
      <c r="G620" s="34">
        <v>45322</v>
      </c>
      <c r="H620" s="36">
        <f ca="1">TODAY()-Table156[Order Placed Date]</f>
        <v>72</v>
      </c>
      <c r="I620" s="36"/>
      <c r="J620" s="36" t="s">
        <v>285</v>
      </c>
      <c r="K620" s="36" t="e">
        <f>Table156[[#This Row],[VIN Assigned Date]]-Table156[[#This Row],[Order Placed Date]]</f>
        <v>#VALUE!</v>
      </c>
      <c r="L620" s="36" t="s">
        <v>285</v>
      </c>
      <c r="M620" s="36" t="e">
        <f>Table156[[#This Row],[Delivered Date]]-Table156[[#This Row],[Order Placed Date]]</f>
        <v>#VALUE!</v>
      </c>
      <c r="N620" s="36"/>
      <c r="O620" s="32" t="s">
        <v>21</v>
      </c>
      <c r="P620" s="32" t="s">
        <v>2654</v>
      </c>
      <c r="Q620" s="32" t="s">
        <v>2655</v>
      </c>
      <c r="R620" s="32" t="s">
        <v>23</v>
      </c>
      <c r="S620" s="32" t="s">
        <v>25</v>
      </c>
      <c r="T620" s="32" t="s">
        <v>26</v>
      </c>
    </row>
    <row r="621" spans="1:20" x14ac:dyDescent="0.25">
      <c r="A621" s="49" t="s">
        <v>3091</v>
      </c>
      <c r="B621" s="32" t="s">
        <v>671</v>
      </c>
      <c r="C621" s="33">
        <v>43792</v>
      </c>
      <c r="D621" s="37">
        <f ca="1">TODAY()-Table156[Reservation Placed Date]</f>
        <v>1602</v>
      </c>
      <c r="E621" s="34">
        <v>45352</v>
      </c>
      <c r="F621" s="36">
        <f ca="1">TODAY()-Table156[Order Invitation Received Date]</f>
        <v>42</v>
      </c>
      <c r="G621" s="34">
        <v>45353</v>
      </c>
      <c r="H621" s="36">
        <f ca="1">TODAY()-Table156[Order Placed Date]</f>
        <v>41</v>
      </c>
      <c r="I621" s="36"/>
      <c r="J621" s="36" t="s">
        <v>285</v>
      </c>
      <c r="K621" s="36" t="e">
        <f>Table156[[#This Row],[VIN Assigned Date]]-Table156[[#This Row],[Order Placed Date]]</f>
        <v>#VALUE!</v>
      </c>
      <c r="L621" s="36" t="s">
        <v>285</v>
      </c>
      <c r="M621" s="36" t="e">
        <f>Table156[[#This Row],[Delivered Date]]-Table156[[#This Row],[Order Placed Date]]</f>
        <v>#VALUE!</v>
      </c>
      <c r="N621" s="36"/>
      <c r="O621" s="32" t="s">
        <v>30</v>
      </c>
      <c r="P621" s="32" t="s">
        <v>170</v>
      </c>
      <c r="Q621" s="32" t="s">
        <v>2942</v>
      </c>
      <c r="R621" s="32" t="s">
        <v>23</v>
      </c>
      <c r="S621" s="32" t="s">
        <v>25</v>
      </c>
      <c r="T621" s="32" t="s">
        <v>26</v>
      </c>
    </row>
    <row r="622" spans="1:20" x14ac:dyDescent="0.25">
      <c r="A622" s="49" t="s">
        <v>1987</v>
      </c>
      <c r="B622" s="32" t="s">
        <v>106</v>
      </c>
      <c r="C622" s="44">
        <v>45299</v>
      </c>
      <c r="D622" s="45">
        <f ca="1">TODAY()-Table156[Reservation Placed Date]</f>
        <v>95</v>
      </c>
      <c r="E622" s="34">
        <v>45299</v>
      </c>
      <c r="F622" s="36">
        <f ca="1">TODAY()-Table156[Order Invitation Received Date]</f>
        <v>95</v>
      </c>
      <c r="G622" s="34">
        <v>45299</v>
      </c>
      <c r="H622" s="36">
        <f ca="1">TODAY()-Table156[Order Placed Date]</f>
        <v>95</v>
      </c>
      <c r="I622" s="36"/>
      <c r="J622" s="36" t="s">
        <v>285</v>
      </c>
      <c r="K622" s="36" t="e">
        <f>Table156[[#This Row],[VIN Assigned Date]]-Table156[[#This Row],[Order Placed Date]]</f>
        <v>#VALUE!</v>
      </c>
      <c r="L622" s="36" t="s">
        <v>285</v>
      </c>
      <c r="M622" s="36" t="e">
        <f>Table156[[#This Row],[Delivered Date]]-Table156[[#This Row],[Order Placed Date]]</f>
        <v>#VALUE!</v>
      </c>
      <c r="N622" s="36"/>
      <c r="O622" s="32" t="s">
        <v>620</v>
      </c>
      <c r="P622" s="32" t="s">
        <v>661</v>
      </c>
      <c r="Q622" s="40">
        <v>45352</v>
      </c>
      <c r="R622" s="32" t="s">
        <v>23</v>
      </c>
      <c r="S622" s="32" t="s">
        <v>25</v>
      </c>
      <c r="T622" s="32" t="s">
        <v>26</v>
      </c>
    </row>
    <row r="623" spans="1:20" x14ac:dyDescent="0.25">
      <c r="A623" s="49" t="s">
        <v>2044</v>
      </c>
      <c r="B623" s="32" t="s">
        <v>106</v>
      </c>
      <c r="C623" s="33">
        <v>43789</v>
      </c>
      <c r="D623" s="37">
        <f ca="1">TODAY()-Table156[Reservation Placed Date]</f>
        <v>1605</v>
      </c>
      <c r="E623" s="34">
        <v>45302</v>
      </c>
      <c r="F623" s="36">
        <f ca="1">TODAY()-Table156[Order Invitation Received Date]</f>
        <v>92</v>
      </c>
      <c r="G623" s="34">
        <v>45302</v>
      </c>
      <c r="H623" s="36">
        <f ca="1">TODAY()-Table156[Order Placed Date]</f>
        <v>92</v>
      </c>
      <c r="I623" s="36"/>
      <c r="J623" s="36" t="s">
        <v>285</v>
      </c>
      <c r="K623" s="36" t="e">
        <f>Table156[[#This Row],[VIN Assigned Date]]-Table156[[#This Row],[Order Placed Date]]</f>
        <v>#VALUE!</v>
      </c>
      <c r="L623" s="36" t="s">
        <v>285</v>
      </c>
      <c r="M623" s="36" t="e">
        <f>Table156[[#This Row],[Delivered Date]]-Table156[[#This Row],[Order Placed Date]]</f>
        <v>#VALUE!</v>
      </c>
      <c r="N623" s="36"/>
      <c r="O623" s="32" t="s">
        <v>520</v>
      </c>
      <c r="P623" s="32" t="s">
        <v>2045</v>
      </c>
      <c r="Q623" s="32" t="s">
        <v>2046</v>
      </c>
      <c r="R623" s="32" t="s">
        <v>23</v>
      </c>
      <c r="S623" s="32" t="s">
        <v>25</v>
      </c>
      <c r="T623" s="32" t="s">
        <v>26</v>
      </c>
    </row>
    <row r="624" spans="1:20" x14ac:dyDescent="0.25">
      <c r="A624" s="49" t="s">
        <v>608</v>
      </c>
      <c r="B624" s="32" t="s">
        <v>19</v>
      </c>
      <c r="C624" s="33">
        <v>43790</v>
      </c>
      <c r="D624" s="37">
        <f ca="1">TODAY()-Table156[Reservation Placed Date]</f>
        <v>1604</v>
      </c>
      <c r="E624" s="34">
        <v>45279</v>
      </c>
      <c r="F624" s="36">
        <f ca="1">TODAY()-Table156[Order Invitation Received Date]</f>
        <v>115</v>
      </c>
      <c r="G624" s="34">
        <v>45279</v>
      </c>
      <c r="H624" s="36">
        <f ca="1">TODAY()-Table156[Order Placed Date]</f>
        <v>115</v>
      </c>
      <c r="I624" s="36"/>
      <c r="J624" s="36" t="s">
        <v>285</v>
      </c>
      <c r="K624" s="36" t="e">
        <f>Table156[[#This Row],[VIN Assigned Date]]-Table156[[#This Row],[Order Placed Date]]</f>
        <v>#VALUE!</v>
      </c>
      <c r="L624" s="36" t="s">
        <v>285</v>
      </c>
      <c r="M624" s="36" t="e">
        <f>Table156[[#This Row],[Delivered Date]]-Table156[[#This Row],[Order Placed Date]]</f>
        <v>#VALUE!</v>
      </c>
      <c r="N624" s="36"/>
      <c r="O624" s="32" t="s">
        <v>427</v>
      </c>
      <c r="P624" s="32" t="s">
        <v>609</v>
      </c>
      <c r="Q624" s="32" t="s">
        <v>610</v>
      </c>
      <c r="R624" s="32" t="s">
        <v>23</v>
      </c>
      <c r="S624" s="32" t="s">
        <v>25</v>
      </c>
      <c r="T624" s="32" t="s">
        <v>26</v>
      </c>
    </row>
    <row r="625" spans="1:20" ht="25.5" x14ac:dyDescent="0.25">
      <c r="A625" s="68" t="s">
        <v>4196</v>
      </c>
      <c r="B625" s="70" t="s">
        <v>3481</v>
      </c>
      <c r="C625" s="71">
        <v>43791</v>
      </c>
      <c r="D625" s="75">
        <f ca="1">TODAY()-Table156[Reservation Placed Date]</f>
        <v>1603</v>
      </c>
      <c r="E625" s="69" t="s">
        <v>127</v>
      </c>
      <c r="F625" s="74" t="e">
        <f ca="1">TODAY()-Table156[Order Invitation Received Date]</f>
        <v>#VALUE!</v>
      </c>
      <c r="G625" s="73">
        <v>45269</v>
      </c>
      <c r="H625" s="74">
        <f ca="1">TODAY()-Table156[Order Placed Date]</f>
        <v>125</v>
      </c>
      <c r="I625" s="62" t="s">
        <v>3697</v>
      </c>
      <c r="J625" s="63">
        <v>45382</v>
      </c>
      <c r="K625" s="76">
        <f>Table156[[#This Row],[VIN Assigned Date]]-Table156[[#This Row],[Order Placed Date]]</f>
        <v>113</v>
      </c>
      <c r="L625" s="63">
        <v>45382</v>
      </c>
      <c r="M625" s="74">
        <f>Table156[[#This Row],[Delivered Date]]-Table156[[#This Row],[Order Placed Date]]</f>
        <v>113</v>
      </c>
      <c r="N625" s="74"/>
      <c r="O625" s="70" t="s">
        <v>36</v>
      </c>
      <c r="P625" s="70" t="s">
        <v>213</v>
      </c>
      <c r="Q625" s="67" t="s">
        <v>32</v>
      </c>
      <c r="R625" s="70" t="s">
        <v>43</v>
      </c>
      <c r="S625" s="70" t="s">
        <v>25</v>
      </c>
      <c r="T625" s="70" t="s">
        <v>26</v>
      </c>
    </row>
    <row r="626" spans="1:20" x14ac:dyDescent="0.25">
      <c r="A626" s="49" t="s">
        <v>1437</v>
      </c>
      <c r="B626" s="32" t="s">
        <v>95</v>
      </c>
      <c r="C626" s="33">
        <v>43791</v>
      </c>
      <c r="D626" s="37">
        <f ca="1">TODAY()-Table156[Reservation Placed Date]</f>
        <v>1603</v>
      </c>
      <c r="E626" s="34">
        <v>45286</v>
      </c>
      <c r="F626" s="36">
        <f ca="1">TODAY()-Table156[Order Invitation Received Date]</f>
        <v>108</v>
      </c>
      <c r="G626" s="34">
        <v>45288</v>
      </c>
      <c r="H626" s="36">
        <f ca="1">TODAY()-Table156[Order Placed Date]</f>
        <v>106</v>
      </c>
      <c r="I626" s="36"/>
      <c r="J626" s="36" t="s">
        <v>285</v>
      </c>
      <c r="K626" s="36" t="e">
        <f>Table156[[#This Row],[VIN Assigned Date]]-Table156[[#This Row],[Order Placed Date]]</f>
        <v>#VALUE!</v>
      </c>
      <c r="L626" s="36" t="s">
        <v>285</v>
      </c>
      <c r="M626" s="36" t="e">
        <f>Table156[[#This Row],[Delivered Date]]-Table156[[#This Row],[Order Placed Date]]</f>
        <v>#VALUE!</v>
      </c>
      <c r="N626" s="36"/>
      <c r="O626" s="32" t="s">
        <v>36</v>
      </c>
      <c r="P626" s="32" t="s">
        <v>1438</v>
      </c>
      <c r="Q626" s="32" t="s">
        <v>552</v>
      </c>
      <c r="R626" s="32" t="s">
        <v>23</v>
      </c>
      <c r="S626" s="32" t="s">
        <v>25</v>
      </c>
      <c r="T626" s="32" t="s">
        <v>26</v>
      </c>
    </row>
    <row r="627" spans="1:20" x14ac:dyDescent="0.25">
      <c r="A627" s="49" t="s">
        <v>1990</v>
      </c>
      <c r="B627" s="32" t="s">
        <v>64</v>
      </c>
      <c r="C627" s="33">
        <v>43790</v>
      </c>
      <c r="D627" s="37">
        <f ca="1">TODAY()-Table156[Reservation Placed Date]</f>
        <v>1604</v>
      </c>
      <c r="E627" s="34">
        <v>45286</v>
      </c>
      <c r="F627" s="36">
        <f ca="1">TODAY()-Table156[Order Invitation Received Date]</f>
        <v>108</v>
      </c>
      <c r="G627" s="34">
        <v>45286</v>
      </c>
      <c r="H627" s="36">
        <f ca="1">TODAY()-Table156[Order Placed Date]</f>
        <v>108</v>
      </c>
      <c r="I627" s="36"/>
      <c r="J627" s="36" t="s">
        <v>285</v>
      </c>
      <c r="K627" s="36" t="e">
        <f>Table156[[#This Row],[VIN Assigned Date]]-Table156[[#This Row],[Order Placed Date]]</f>
        <v>#VALUE!</v>
      </c>
      <c r="L627" s="36" t="s">
        <v>285</v>
      </c>
      <c r="M627" s="36" t="e">
        <f>Table156[[#This Row],[Delivered Date]]-Table156[[#This Row],[Order Placed Date]]</f>
        <v>#VALUE!</v>
      </c>
      <c r="N627" s="36"/>
      <c r="O627" s="32" t="s">
        <v>134</v>
      </c>
      <c r="P627" s="32" t="s">
        <v>1991</v>
      </c>
      <c r="Q627" s="32" t="s">
        <v>1253</v>
      </c>
      <c r="R627" s="32" t="s">
        <v>23</v>
      </c>
      <c r="S627" s="32" t="s">
        <v>25</v>
      </c>
      <c r="T627" s="32" t="s">
        <v>26</v>
      </c>
    </row>
    <row r="628" spans="1:20" x14ac:dyDescent="0.25">
      <c r="A628" s="49" t="s">
        <v>4048</v>
      </c>
      <c r="B628" s="32" t="s">
        <v>3313</v>
      </c>
      <c r="C628" s="33">
        <v>43792</v>
      </c>
      <c r="D628" s="37">
        <f ca="1">TODAY()-Table156[Reservation Placed Date]</f>
        <v>1602</v>
      </c>
      <c r="E628" s="34">
        <v>45364</v>
      </c>
      <c r="F628" s="36">
        <f ca="1">TODAY()-Table156[Order Invitation Received Date]</f>
        <v>30</v>
      </c>
      <c r="G628" s="34">
        <v>45364</v>
      </c>
      <c r="H628" s="36">
        <f ca="1">TODAY()-Table156[Order Placed Date]</f>
        <v>30</v>
      </c>
      <c r="I628" s="36"/>
      <c r="J628" s="36" t="s">
        <v>285</v>
      </c>
      <c r="K628" s="36" t="e">
        <f>Table156[[#This Row],[VIN Assigned Date]]-Table156[[#This Row],[Order Placed Date]]</f>
        <v>#VALUE!</v>
      </c>
      <c r="L628" s="36" t="s">
        <v>285</v>
      </c>
      <c r="M628" s="36" t="e">
        <f>Table156[[#This Row],[Delivered Date]]-Table156[[#This Row],[Order Placed Date]]</f>
        <v>#VALUE!</v>
      </c>
      <c r="N628" s="36"/>
      <c r="O628" s="32" t="s">
        <v>36</v>
      </c>
      <c r="P628" s="32" t="s">
        <v>249</v>
      </c>
      <c r="Q628" s="32" t="s">
        <v>4049</v>
      </c>
      <c r="R628" s="32" t="s">
        <v>23</v>
      </c>
      <c r="S628" s="32" t="s">
        <v>25</v>
      </c>
      <c r="T628" s="32" t="s">
        <v>26</v>
      </c>
    </row>
    <row r="629" spans="1:20" x14ac:dyDescent="0.25">
      <c r="A629" s="49" t="s">
        <v>3861</v>
      </c>
      <c r="B629" s="32" t="s">
        <v>3203</v>
      </c>
      <c r="C629" s="33">
        <v>43792</v>
      </c>
      <c r="D629" s="37">
        <f ca="1">TODAY()-Table156[Reservation Placed Date]</f>
        <v>1602</v>
      </c>
      <c r="E629" s="34">
        <v>45358</v>
      </c>
      <c r="F629" s="36">
        <f ca="1">TODAY()-Table156[Order Invitation Received Date]</f>
        <v>36</v>
      </c>
      <c r="G629" s="34">
        <v>45364</v>
      </c>
      <c r="H629" s="36">
        <f ca="1">TODAY()-Table156[Order Placed Date]</f>
        <v>30</v>
      </c>
      <c r="I629" s="36"/>
      <c r="J629" s="36" t="s">
        <v>285</v>
      </c>
      <c r="K629" s="36" t="e">
        <f>Table156[[#This Row],[VIN Assigned Date]]-Table156[[#This Row],[Order Placed Date]]</f>
        <v>#VALUE!</v>
      </c>
      <c r="L629" s="36" t="s">
        <v>285</v>
      </c>
      <c r="M629" s="36" t="e">
        <f>Table156[[#This Row],[Delivered Date]]-Table156[[#This Row],[Order Placed Date]]</f>
        <v>#VALUE!</v>
      </c>
      <c r="N629" s="36"/>
      <c r="O629" s="32" t="s">
        <v>36</v>
      </c>
      <c r="P629" s="32" t="s">
        <v>3862</v>
      </c>
      <c r="Q629" s="32" t="s">
        <v>3353</v>
      </c>
      <c r="R629" s="32" t="s">
        <v>23</v>
      </c>
      <c r="S629" s="32" t="s">
        <v>25</v>
      </c>
      <c r="T629" s="32" t="s">
        <v>26</v>
      </c>
    </row>
    <row r="630" spans="1:20" ht="25.5" x14ac:dyDescent="0.25">
      <c r="A630" s="49" t="s">
        <v>1083</v>
      </c>
      <c r="B630" s="32" t="s">
        <v>46</v>
      </c>
      <c r="C630" s="33">
        <v>43790</v>
      </c>
      <c r="D630" s="37">
        <f ca="1">TODAY()-Table156[Reservation Placed Date]</f>
        <v>1604</v>
      </c>
      <c r="E630" s="47">
        <v>43791</v>
      </c>
      <c r="F630" s="48">
        <f ca="1">TODAY()-Table156[Order Invitation Received Date]</f>
        <v>1603</v>
      </c>
      <c r="G630" s="34">
        <v>45286</v>
      </c>
      <c r="H630" s="36">
        <f ca="1">TODAY()-Table156[Order Placed Date]</f>
        <v>108</v>
      </c>
      <c r="I630" s="36"/>
      <c r="J630" s="36" t="s">
        <v>285</v>
      </c>
      <c r="K630" s="36" t="e">
        <f>Table156[[#This Row],[VIN Assigned Date]]-Table156[[#This Row],[Order Placed Date]]</f>
        <v>#VALUE!</v>
      </c>
      <c r="L630" s="36" t="s">
        <v>285</v>
      </c>
      <c r="M630" s="36" t="e">
        <f>Table156[[#This Row],[Delivered Date]]-Table156[[#This Row],[Order Placed Date]]</f>
        <v>#VALUE!</v>
      </c>
      <c r="N630" s="36"/>
      <c r="O630" s="32" t="s">
        <v>701</v>
      </c>
      <c r="P630" s="32" t="s">
        <v>1084</v>
      </c>
      <c r="Q630" s="32" t="s">
        <v>473</v>
      </c>
      <c r="R630" s="32" t="s">
        <v>43</v>
      </c>
      <c r="S630" s="32" t="s">
        <v>25</v>
      </c>
      <c r="T630" s="32" t="s">
        <v>26</v>
      </c>
    </row>
    <row r="631" spans="1:20" x14ac:dyDescent="0.25">
      <c r="A631" s="49" t="s">
        <v>3312</v>
      </c>
      <c r="B631" s="32" t="s">
        <v>3313</v>
      </c>
      <c r="C631" s="33">
        <v>43792</v>
      </c>
      <c r="D631" s="37">
        <f ca="1">TODAY()-Table156[Reservation Placed Date]</f>
        <v>1602</v>
      </c>
      <c r="E631" s="34">
        <v>45363</v>
      </c>
      <c r="F631" s="36">
        <f ca="1">TODAY()-Table156[Order Invitation Received Date]</f>
        <v>31</v>
      </c>
      <c r="G631" s="34">
        <v>45363</v>
      </c>
      <c r="H631" s="36">
        <f ca="1">TODAY()-Table156[Order Placed Date]</f>
        <v>31</v>
      </c>
      <c r="I631" s="36"/>
      <c r="J631" s="36" t="s">
        <v>285</v>
      </c>
      <c r="K631" s="36" t="e">
        <f>Table156[[#This Row],[VIN Assigned Date]]-Table156[[#This Row],[Order Placed Date]]</f>
        <v>#VALUE!</v>
      </c>
      <c r="L631" s="36" t="s">
        <v>285</v>
      </c>
      <c r="M631" s="36" t="e">
        <f>Table156[[#This Row],[Delivered Date]]-Table156[[#This Row],[Order Placed Date]]</f>
        <v>#VALUE!</v>
      </c>
      <c r="N631" s="36"/>
      <c r="O631" s="32" t="s">
        <v>36</v>
      </c>
      <c r="P631" s="32" t="s">
        <v>81</v>
      </c>
      <c r="Q631" s="32" t="s">
        <v>3314</v>
      </c>
      <c r="R631" s="32" t="s">
        <v>23</v>
      </c>
      <c r="S631" s="32" t="s">
        <v>25</v>
      </c>
      <c r="T631" s="32" t="s">
        <v>26</v>
      </c>
    </row>
    <row r="632" spans="1:20" x14ac:dyDescent="0.25">
      <c r="A632" s="49" t="s">
        <v>2676</v>
      </c>
      <c r="B632" s="32" t="s">
        <v>19</v>
      </c>
      <c r="C632" s="33">
        <v>43821</v>
      </c>
      <c r="D632" s="37">
        <f ca="1">TODAY()-Table156[Reservation Placed Date]</f>
        <v>1573</v>
      </c>
      <c r="E632" s="34">
        <v>45279</v>
      </c>
      <c r="F632" s="36">
        <f ca="1">TODAY()-Table156[Order Invitation Received Date]</f>
        <v>115</v>
      </c>
      <c r="G632" s="34">
        <v>45279</v>
      </c>
      <c r="H632" s="36">
        <f ca="1">TODAY()-Table156[Order Placed Date]</f>
        <v>115</v>
      </c>
      <c r="I632" s="36"/>
      <c r="J632" s="36" t="s">
        <v>285</v>
      </c>
      <c r="K632" s="36" t="e">
        <f>Table156[[#This Row],[VIN Assigned Date]]-Table156[[#This Row],[Order Placed Date]]</f>
        <v>#VALUE!</v>
      </c>
      <c r="L632" s="36" t="s">
        <v>285</v>
      </c>
      <c r="M632" s="36" t="e">
        <f>Table156[[#This Row],[Delivered Date]]-Table156[[#This Row],[Order Placed Date]]</f>
        <v>#VALUE!</v>
      </c>
      <c r="N632" s="36"/>
      <c r="O632" s="32" t="s">
        <v>134</v>
      </c>
      <c r="P632" s="32" t="s">
        <v>1395</v>
      </c>
      <c r="Q632" s="32" t="s">
        <v>2677</v>
      </c>
      <c r="R632" s="32" t="s">
        <v>23</v>
      </c>
      <c r="S632" s="32" t="s">
        <v>25</v>
      </c>
      <c r="T632" s="32" t="s">
        <v>26</v>
      </c>
    </row>
    <row r="633" spans="1:20" x14ac:dyDescent="0.25">
      <c r="A633" s="68" t="s">
        <v>2676</v>
      </c>
      <c r="B633" s="70" t="s">
        <v>3472</v>
      </c>
      <c r="C633" s="71">
        <v>43790</v>
      </c>
      <c r="D633" s="75">
        <f ca="1">TODAY()-Table156[Reservation Placed Date]</f>
        <v>1604</v>
      </c>
      <c r="E633" s="69" t="s">
        <v>127</v>
      </c>
      <c r="F633" s="74" t="e">
        <f ca="1">TODAY()-Table156[Order Invitation Received Date]</f>
        <v>#VALUE!</v>
      </c>
      <c r="G633" s="73">
        <v>45279</v>
      </c>
      <c r="H633" s="74">
        <f ca="1">TODAY()-Table156[Order Placed Date]</f>
        <v>115</v>
      </c>
      <c r="I633" s="62" t="s">
        <v>3532</v>
      </c>
      <c r="J633" s="69" t="s">
        <v>127</v>
      </c>
      <c r="K633" s="69" t="e">
        <f>Table156[[#This Row],[VIN Assigned Date]]-Table156[[#This Row],[Order Placed Date]]</f>
        <v>#VALUE!</v>
      </c>
      <c r="L633" s="63">
        <v>45335</v>
      </c>
      <c r="M633" s="74">
        <f>Table156[[#This Row],[Delivered Date]]-Table156[[#This Row],[Order Placed Date]]</f>
        <v>56</v>
      </c>
      <c r="N633" s="74"/>
      <c r="O633" s="70" t="s">
        <v>134</v>
      </c>
      <c r="P633" s="70" t="s">
        <v>2809</v>
      </c>
      <c r="Q633" s="67" t="s">
        <v>32</v>
      </c>
      <c r="R633" s="70" t="s">
        <v>23</v>
      </c>
      <c r="S633" s="70" t="s">
        <v>25</v>
      </c>
      <c r="T633" s="70" t="s">
        <v>26</v>
      </c>
    </row>
    <row r="634" spans="1:20" x14ac:dyDescent="0.25">
      <c r="A634" s="49" t="s">
        <v>3051</v>
      </c>
      <c r="B634" s="32" t="s">
        <v>2201</v>
      </c>
      <c r="C634" s="33">
        <v>43791</v>
      </c>
      <c r="D634" s="37">
        <f ca="1">TODAY()-Table156[Reservation Placed Date]</f>
        <v>1603</v>
      </c>
      <c r="E634" s="34">
        <v>45309</v>
      </c>
      <c r="F634" s="36">
        <f ca="1">TODAY()-Table156[Order Invitation Received Date]</f>
        <v>85</v>
      </c>
      <c r="G634" s="34">
        <v>45309</v>
      </c>
      <c r="H634" s="36">
        <f ca="1">TODAY()-Table156[Order Placed Date]</f>
        <v>85</v>
      </c>
      <c r="I634" s="36"/>
      <c r="J634" s="36" t="s">
        <v>285</v>
      </c>
      <c r="K634" s="36" t="e">
        <f>Table156[[#This Row],[VIN Assigned Date]]-Table156[[#This Row],[Order Placed Date]]</f>
        <v>#VALUE!</v>
      </c>
      <c r="L634" s="36" t="s">
        <v>285</v>
      </c>
      <c r="M634" s="36" t="e">
        <f>Table156[[#This Row],[Delivered Date]]-Table156[[#This Row],[Order Placed Date]]</f>
        <v>#VALUE!</v>
      </c>
      <c r="N634" s="36"/>
      <c r="O634" s="32" t="s">
        <v>36</v>
      </c>
      <c r="P634" s="32" t="s">
        <v>76</v>
      </c>
      <c r="Q634" s="32" t="s">
        <v>2292</v>
      </c>
      <c r="R634" s="32" t="s">
        <v>23</v>
      </c>
      <c r="S634" s="32" t="s">
        <v>25</v>
      </c>
      <c r="T634" s="32" t="s">
        <v>26</v>
      </c>
    </row>
    <row r="635" spans="1:20" x14ac:dyDescent="0.25">
      <c r="A635" s="49" t="s">
        <v>3267</v>
      </c>
      <c r="B635" s="32" t="s">
        <v>29</v>
      </c>
      <c r="C635" s="33">
        <v>43790</v>
      </c>
      <c r="D635" s="37">
        <f ca="1">TODAY()-Table156[Reservation Placed Date]</f>
        <v>1604</v>
      </c>
      <c r="E635" s="34">
        <v>45321</v>
      </c>
      <c r="F635" s="36">
        <f ca="1">TODAY()-Table156[Order Invitation Received Date]</f>
        <v>73</v>
      </c>
      <c r="G635" s="34">
        <v>45311</v>
      </c>
      <c r="H635" s="36">
        <f ca="1">TODAY()-Table156[Order Placed Date]</f>
        <v>83</v>
      </c>
      <c r="I635" s="36"/>
      <c r="J635" s="36" t="s">
        <v>285</v>
      </c>
      <c r="K635" s="36" t="e">
        <f>Table156[[#This Row],[VIN Assigned Date]]-Table156[[#This Row],[Order Placed Date]]</f>
        <v>#VALUE!</v>
      </c>
      <c r="L635" s="36" t="s">
        <v>285</v>
      </c>
      <c r="M635" s="36" t="e">
        <f>Table156[[#This Row],[Delivered Date]]-Table156[[#This Row],[Order Placed Date]]</f>
        <v>#VALUE!</v>
      </c>
      <c r="N635" s="36"/>
      <c r="O635" s="32" t="s">
        <v>410</v>
      </c>
      <c r="P635" s="32" t="s">
        <v>1952</v>
      </c>
      <c r="Q635" s="32" t="s">
        <v>42</v>
      </c>
      <c r="R635" s="32" t="s">
        <v>23</v>
      </c>
      <c r="S635" s="32" t="s">
        <v>25</v>
      </c>
      <c r="T635" s="32" t="s">
        <v>26</v>
      </c>
    </row>
    <row r="636" spans="1:20" x14ac:dyDescent="0.25">
      <c r="A636" s="49" t="s">
        <v>3342</v>
      </c>
      <c r="B636" s="32" t="s">
        <v>92</v>
      </c>
      <c r="C636" s="33">
        <v>43792</v>
      </c>
      <c r="D636" s="37">
        <f ca="1">TODAY()-Table156[Reservation Placed Date]</f>
        <v>1602</v>
      </c>
      <c r="E636" s="34">
        <v>45352</v>
      </c>
      <c r="F636" s="36">
        <f ca="1">TODAY()-Table156[Order Invitation Received Date]</f>
        <v>42</v>
      </c>
      <c r="G636" s="34">
        <v>45353</v>
      </c>
      <c r="H636" s="36">
        <f ca="1">TODAY()-Table156[Order Placed Date]</f>
        <v>41</v>
      </c>
      <c r="I636" s="36"/>
      <c r="J636" s="36" t="s">
        <v>285</v>
      </c>
      <c r="K636" s="36" t="e">
        <f>Table156[[#This Row],[VIN Assigned Date]]-Table156[[#This Row],[Order Placed Date]]</f>
        <v>#VALUE!</v>
      </c>
      <c r="L636" s="36" t="s">
        <v>285</v>
      </c>
      <c r="M636" s="36" t="e">
        <f>Table156[[#This Row],[Delivered Date]]-Table156[[#This Row],[Order Placed Date]]</f>
        <v>#VALUE!</v>
      </c>
      <c r="N636" s="36"/>
      <c r="O636" s="32" t="s">
        <v>660</v>
      </c>
      <c r="P636" s="32" t="s">
        <v>3343</v>
      </c>
      <c r="Q636" s="32" t="s">
        <v>2911</v>
      </c>
      <c r="R636" s="32" t="s">
        <v>23</v>
      </c>
      <c r="S636" s="32" t="s">
        <v>25</v>
      </c>
      <c r="T636" s="32" t="s">
        <v>26</v>
      </c>
    </row>
    <row r="637" spans="1:20" x14ac:dyDescent="0.25">
      <c r="A637" s="68" t="s">
        <v>3585</v>
      </c>
      <c r="B637" s="70" t="s">
        <v>3461</v>
      </c>
      <c r="C637" s="71">
        <v>43788</v>
      </c>
      <c r="D637" s="75">
        <f ca="1">TODAY()-Table156[Reservation Placed Date]</f>
        <v>1606</v>
      </c>
      <c r="E637" s="69" t="s">
        <v>127</v>
      </c>
      <c r="F637" s="74" t="e">
        <f ca="1">TODAY()-Table156[Order Invitation Received Date]</f>
        <v>#VALUE!</v>
      </c>
      <c r="G637" s="73">
        <v>45269</v>
      </c>
      <c r="H637" s="74">
        <f ca="1">TODAY()-Table156[Order Placed Date]</f>
        <v>125</v>
      </c>
      <c r="I637" s="62" t="s">
        <v>3506</v>
      </c>
      <c r="J637" s="69" t="s">
        <v>127</v>
      </c>
      <c r="K637" s="69" t="e">
        <f>Table156[[#This Row],[VIN Assigned Date]]-Table156[[#This Row],[Order Placed Date]]</f>
        <v>#VALUE!</v>
      </c>
      <c r="L637" s="63">
        <v>45330</v>
      </c>
      <c r="M637" s="74">
        <f>Table156[[#This Row],[Delivered Date]]-Table156[[#This Row],[Order Placed Date]]</f>
        <v>61</v>
      </c>
      <c r="N637" s="74"/>
      <c r="O637" s="70" t="s">
        <v>36</v>
      </c>
      <c r="P637" s="70" t="s">
        <v>3586</v>
      </c>
      <c r="Q637" s="67" t="s">
        <v>32</v>
      </c>
      <c r="R637" s="70" t="s">
        <v>23</v>
      </c>
      <c r="S637" s="70" t="s">
        <v>25</v>
      </c>
      <c r="T637" s="70" t="s">
        <v>26</v>
      </c>
    </row>
    <row r="638" spans="1:20" ht="25.5" x14ac:dyDescent="0.25">
      <c r="A638" s="49" t="s">
        <v>1865</v>
      </c>
      <c r="B638" s="32" t="s">
        <v>69</v>
      </c>
      <c r="C638" s="33">
        <v>43790</v>
      </c>
      <c r="D638" s="37">
        <f ca="1">TODAY()-Table156[Reservation Placed Date]</f>
        <v>1604</v>
      </c>
      <c r="E638" s="34">
        <v>45293</v>
      </c>
      <c r="F638" s="36">
        <f ca="1">TODAY()-Table156[Order Invitation Received Date]</f>
        <v>101</v>
      </c>
      <c r="G638" s="34">
        <v>45293</v>
      </c>
      <c r="H638" s="36">
        <f ca="1">TODAY()-Table156[Order Placed Date]</f>
        <v>101</v>
      </c>
      <c r="I638" s="36"/>
      <c r="J638" s="36" t="s">
        <v>285</v>
      </c>
      <c r="K638" s="36" t="e">
        <f>Table156[[#This Row],[VIN Assigned Date]]-Table156[[#This Row],[Order Placed Date]]</f>
        <v>#VALUE!</v>
      </c>
      <c r="L638" s="36" t="s">
        <v>285</v>
      </c>
      <c r="M638" s="36" t="e">
        <f>Table156[[#This Row],[Delivered Date]]-Table156[[#This Row],[Order Placed Date]]</f>
        <v>#VALUE!</v>
      </c>
      <c r="N638" s="36"/>
      <c r="O638" s="32" t="s">
        <v>36</v>
      </c>
      <c r="P638" s="32" t="s">
        <v>363</v>
      </c>
      <c r="Q638" s="32" t="s">
        <v>1866</v>
      </c>
      <c r="R638" s="32" t="s">
        <v>43</v>
      </c>
      <c r="S638" s="32" t="s">
        <v>25</v>
      </c>
      <c r="T638" s="32" t="s">
        <v>26</v>
      </c>
    </row>
    <row r="639" spans="1:20" ht="38.25" x14ac:dyDescent="0.25">
      <c r="A639" s="49" t="s">
        <v>133</v>
      </c>
      <c r="B639" s="32" t="s">
        <v>95</v>
      </c>
      <c r="C639" s="33">
        <v>43791</v>
      </c>
      <c r="D639" s="37">
        <f ca="1">TODAY()-Table156[Reservation Placed Date]</f>
        <v>1603</v>
      </c>
      <c r="E639" s="34">
        <v>45268</v>
      </c>
      <c r="F639" s="36">
        <f ca="1">TODAY()-Table156[Order Invitation Received Date]</f>
        <v>126</v>
      </c>
      <c r="G639" s="34">
        <v>45268</v>
      </c>
      <c r="H639" s="36">
        <f ca="1">TODAY()-Table156[Order Placed Date]</f>
        <v>126</v>
      </c>
      <c r="I639" s="36"/>
      <c r="J639" s="36" t="s">
        <v>285</v>
      </c>
      <c r="K639" s="36" t="e">
        <f>Table156[[#This Row],[VIN Assigned Date]]-Table156[[#This Row],[Order Placed Date]]</f>
        <v>#VALUE!</v>
      </c>
      <c r="L639" s="36" t="s">
        <v>285</v>
      </c>
      <c r="M639" s="36" t="e">
        <f>Table156[[#This Row],[Delivered Date]]-Table156[[#This Row],[Order Placed Date]]</f>
        <v>#VALUE!</v>
      </c>
      <c r="N639" s="36"/>
      <c r="O639" s="32" t="s">
        <v>134</v>
      </c>
      <c r="P639" s="32" t="s">
        <v>135</v>
      </c>
      <c r="Q639" s="32" t="s">
        <v>136</v>
      </c>
      <c r="R639" s="32" t="s">
        <v>23</v>
      </c>
      <c r="S639" s="32" t="s">
        <v>25</v>
      </c>
      <c r="T639" s="32" t="s">
        <v>26</v>
      </c>
    </row>
    <row r="640" spans="1:20" x14ac:dyDescent="0.25">
      <c r="A640" s="68" t="s">
        <v>133</v>
      </c>
      <c r="B640" s="70" t="s">
        <v>3495</v>
      </c>
      <c r="C640" s="71">
        <v>43791</v>
      </c>
      <c r="D640" s="75">
        <f ca="1">TODAY()-Table156[Reservation Placed Date]</f>
        <v>1603</v>
      </c>
      <c r="E640" s="69" t="s">
        <v>127</v>
      </c>
      <c r="F640" s="74" t="e">
        <f ca="1">TODAY()-Table156[Order Invitation Received Date]</f>
        <v>#VALUE!</v>
      </c>
      <c r="G640" s="73">
        <v>45268</v>
      </c>
      <c r="H640" s="74">
        <f ca="1">TODAY()-Table156[Order Placed Date]</f>
        <v>126</v>
      </c>
      <c r="I640" s="62" t="s">
        <v>3500</v>
      </c>
      <c r="J640" s="69" t="s">
        <v>127</v>
      </c>
      <c r="K640" s="69" t="e">
        <f>Table156[[#This Row],[VIN Assigned Date]]-Table156[[#This Row],[Order Placed Date]]</f>
        <v>#VALUE!</v>
      </c>
      <c r="L640" s="63">
        <v>45329</v>
      </c>
      <c r="M640" s="74">
        <f>Table156[[#This Row],[Delivered Date]]-Table156[[#This Row],[Order Placed Date]]</f>
        <v>61</v>
      </c>
      <c r="N640" s="74"/>
      <c r="O640" s="70" t="s">
        <v>134</v>
      </c>
      <c r="P640" s="70" t="s">
        <v>3549</v>
      </c>
      <c r="Q640" s="67" t="s">
        <v>32</v>
      </c>
      <c r="R640" s="70" t="s">
        <v>23</v>
      </c>
      <c r="S640" s="70" t="s">
        <v>25</v>
      </c>
      <c r="T640" s="70" t="s">
        <v>26</v>
      </c>
    </row>
    <row r="641" spans="1:20" x14ac:dyDescent="0.25">
      <c r="A641" s="49" t="s">
        <v>1484</v>
      </c>
      <c r="B641" s="32" t="s">
        <v>69</v>
      </c>
      <c r="C641" s="33">
        <v>43790</v>
      </c>
      <c r="D641" s="37">
        <f ca="1">TODAY()-Table156[Reservation Placed Date]</f>
        <v>1604</v>
      </c>
      <c r="E641" s="34">
        <v>45288</v>
      </c>
      <c r="F641" s="36">
        <f ca="1">TODAY()-Table156[Order Invitation Received Date]</f>
        <v>106</v>
      </c>
      <c r="G641" s="34">
        <v>45288</v>
      </c>
      <c r="H641" s="36">
        <f ca="1">TODAY()-Table156[Order Placed Date]</f>
        <v>106</v>
      </c>
      <c r="I641" s="36"/>
      <c r="J641" s="36" t="s">
        <v>285</v>
      </c>
      <c r="K641" s="36" t="e">
        <f>Table156[[#This Row],[VIN Assigned Date]]-Table156[[#This Row],[Order Placed Date]]</f>
        <v>#VALUE!</v>
      </c>
      <c r="L641" s="36" t="s">
        <v>285</v>
      </c>
      <c r="M641" s="36" t="e">
        <f>Table156[[#This Row],[Delivered Date]]-Table156[[#This Row],[Order Placed Date]]</f>
        <v>#VALUE!</v>
      </c>
      <c r="N641" s="36"/>
      <c r="O641" s="32" t="s">
        <v>410</v>
      </c>
      <c r="P641" s="32" t="s">
        <v>1485</v>
      </c>
      <c r="Q641" s="32" t="s">
        <v>477</v>
      </c>
      <c r="R641" s="32" t="s">
        <v>23</v>
      </c>
      <c r="S641" s="32" t="s">
        <v>25</v>
      </c>
      <c r="T641" s="32" t="s">
        <v>26</v>
      </c>
    </row>
    <row r="642" spans="1:20" x14ac:dyDescent="0.25">
      <c r="A642" s="49" t="s">
        <v>1648</v>
      </c>
      <c r="B642" s="32" t="s">
        <v>64</v>
      </c>
      <c r="C642" s="33">
        <v>43791</v>
      </c>
      <c r="D642" s="37">
        <f ca="1">TODAY()-Table156[Reservation Placed Date]</f>
        <v>1603</v>
      </c>
      <c r="E642" s="34">
        <v>45281</v>
      </c>
      <c r="F642" s="36">
        <f ca="1">TODAY()-Table156[Order Invitation Received Date]</f>
        <v>113</v>
      </c>
      <c r="G642" s="34">
        <v>45281</v>
      </c>
      <c r="H642" s="36">
        <f ca="1">TODAY()-Table156[Order Placed Date]</f>
        <v>113</v>
      </c>
      <c r="I642" s="36"/>
      <c r="J642" s="36" t="s">
        <v>285</v>
      </c>
      <c r="K642" s="36" t="e">
        <f>Table156[[#This Row],[VIN Assigned Date]]-Table156[[#This Row],[Order Placed Date]]</f>
        <v>#VALUE!</v>
      </c>
      <c r="L642" s="36" t="s">
        <v>285</v>
      </c>
      <c r="M642" s="36" t="e">
        <f>Table156[[#This Row],[Delivered Date]]-Table156[[#This Row],[Order Placed Date]]</f>
        <v>#VALUE!</v>
      </c>
      <c r="N642" s="36"/>
      <c r="O642" s="32" t="s">
        <v>440</v>
      </c>
      <c r="P642" s="32" t="s">
        <v>672</v>
      </c>
      <c r="Q642" s="32" t="s">
        <v>517</v>
      </c>
      <c r="R642" s="32" t="s">
        <v>23</v>
      </c>
      <c r="S642" s="32" t="s">
        <v>25</v>
      </c>
      <c r="T642" s="32" t="s">
        <v>26</v>
      </c>
    </row>
    <row r="643" spans="1:20" ht="25.5" x14ac:dyDescent="0.25">
      <c r="A643" s="49" t="s">
        <v>2924</v>
      </c>
      <c r="B643" s="32" t="s">
        <v>793</v>
      </c>
      <c r="C643" s="33">
        <v>43792</v>
      </c>
      <c r="D643" s="37">
        <f ca="1">TODAY()-Table156[Reservation Placed Date]</f>
        <v>1602</v>
      </c>
      <c r="E643" s="34">
        <v>45335</v>
      </c>
      <c r="F643" s="36">
        <f ca="1">TODAY()-Table156[Order Invitation Received Date]</f>
        <v>59</v>
      </c>
      <c r="G643" s="34">
        <v>45337</v>
      </c>
      <c r="H643" s="36">
        <f ca="1">TODAY()-Table156[Order Placed Date]</f>
        <v>57</v>
      </c>
      <c r="I643" s="36"/>
      <c r="J643" s="36" t="s">
        <v>285</v>
      </c>
      <c r="K643" s="36" t="e">
        <f>Table156[[#This Row],[VIN Assigned Date]]-Table156[[#This Row],[Order Placed Date]]</f>
        <v>#VALUE!</v>
      </c>
      <c r="L643" s="36" t="s">
        <v>285</v>
      </c>
      <c r="M643" s="36" t="e">
        <f>Table156[[#This Row],[Delivered Date]]-Table156[[#This Row],[Order Placed Date]]</f>
        <v>#VALUE!</v>
      </c>
      <c r="N643" s="36"/>
      <c r="O643" s="32" t="s">
        <v>30</v>
      </c>
      <c r="P643" s="32" t="s">
        <v>285</v>
      </c>
      <c r="Q643" s="32" t="s">
        <v>950</v>
      </c>
      <c r="R643" s="32" t="s">
        <v>43</v>
      </c>
      <c r="S643" s="32" t="s">
        <v>25</v>
      </c>
      <c r="T643" s="32" t="s">
        <v>26</v>
      </c>
    </row>
    <row r="644" spans="1:20" x14ac:dyDescent="0.25">
      <c r="A644" s="49" t="s">
        <v>3915</v>
      </c>
      <c r="B644" s="32" t="s">
        <v>3356</v>
      </c>
      <c r="C644" s="33">
        <v>43793</v>
      </c>
      <c r="D644" s="37">
        <f ca="1">TODAY()-Table156[Reservation Placed Date]</f>
        <v>1601</v>
      </c>
      <c r="E644" s="34">
        <v>45369</v>
      </c>
      <c r="F644" s="36">
        <f ca="1">TODAY()-Table156[Order Invitation Received Date]</f>
        <v>25</v>
      </c>
      <c r="G644" s="34">
        <v>45373</v>
      </c>
      <c r="H644" s="36">
        <f ca="1">TODAY()-Table156[Order Placed Date]</f>
        <v>21</v>
      </c>
      <c r="I644" s="36"/>
      <c r="J644" s="36" t="s">
        <v>285</v>
      </c>
      <c r="K644" s="36" t="e">
        <f>Table156[[#This Row],[VIN Assigned Date]]-Table156[[#This Row],[Order Placed Date]]</f>
        <v>#VALUE!</v>
      </c>
      <c r="L644" s="36" t="s">
        <v>285</v>
      </c>
      <c r="M644" s="36" t="e">
        <f>Table156[[#This Row],[Delivered Date]]-Table156[[#This Row],[Order Placed Date]]</f>
        <v>#VALUE!</v>
      </c>
      <c r="N644" s="36"/>
      <c r="O644" s="32" t="s">
        <v>238</v>
      </c>
      <c r="P644" s="32" t="s">
        <v>25</v>
      </c>
      <c r="Q644" s="32" t="s">
        <v>3184</v>
      </c>
      <c r="R644" s="32" t="s">
        <v>23</v>
      </c>
      <c r="S644" s="32" t="s">
        <v>25</v>
      </c>
      <c r="T644" s="32" t="s">
        <v>26</v>
      </c>
    </row>
    <row r="645" spans="1:20" x14ac:dyDescent="0.25">
      <c r="A645" s="49" t="s">
        <v>1071</v>
      </c>
      <c r="B645" s="32" t="s">
        <v>19</v>
      </c>
      <c r="C645" s="33">
        <v>43790</v>
      </c>
      <c r="D645" s="37">
        <f ca="1">TODAY()-Table156[Reservation Placed Date]</f>
        <v>1604</v>
      </c>
      <c r="E645" s="34">
        <v>45268</v>
      </c>
      <c r="F645" s="36">
        <f ca="1">TODAY()-Table156[Order Invitation Received Date]</f>
        <v>126</v>
      </c>
      <c r="G645" s="34">
        <v>45275</v>
      </c>
      <c r="H645" s="36">
        <f ca="1">TODAY()-Table156[Order Placed Date]</f>
        <v>119</v>
      </c>
      <c r="I645" s="36"/>
      <c r="J645" s="36" t="s">
        <v>285</v>
      </c>
      <c r="K645" s="36" t="e">
        <f>Table156[[#This Row],[VIN Assigned Date]]-Table156[[#This Row],[Order Placed Date]]</f>
        <v>#VALUE!</v>
      </c>
      <c r="L645" s="36" t="s">
        <v>285</v>
      </c>
      <c r="M645" s="36" t="e">
        <f>Table156[[#This Row],[Delivered Date]]-Table156[[#This Row],[Order Placed Date]]</f>
        <v>#VALUE!</v>
      </c>
      <c r="N645" s="36"/>
      <c r="O645" s="32" t="s">
        <v>30</v>
      </c>
      <c r="P645" s="32" t="s">
        <v>541</v>
      </c>
      <c r="Q645" s="32" t="s">
        <v>595</v>
      </c>
      <c r="R645" s="32" t="s">
        <v>23</v>
      </c>
      <c r="S645" s="32" t="s">
        <v>25</v>
      </c>
      <c r="T645" s="32" t="s">
        <v>26</v>
      </c>
    </row>
    <row r="646" spans="1:20" x14ac:dyDescent="0.25">
      <c r="A646" s="68" t="s">
        <v>1071</v>
      </c>
      <c r="B646" s="70" t="s">
        <v>3472</v>
      </c>
      <c r="C646" s="71">
        <v>43790</v>
      </c>
      <c r="D646" s="75">
        <f ca="1">TODAY()-Table156[Reservation Placed Date]</f>
        <v>1604</v>
      </c>
      <c r="E646" s="69" t="s">
        <v>127</v>
      </c>
      <c r="F646" s="74" t="e">
        <f ca="1">TODAY()-Table156[Order Invitation Received Date]</f>
        <v>#VALUE!</v>
      </c>
      <c r="G646" s="73">
        <v>45275</v>
      </c>
      <c r="H646" s="74">
        <f ca="1">TODAY()-Table156[Order Placed Date]</f>
        <v>119</v>
      </c>
      <c r="I646" s="62" t="s">
        <v>3593</v>
      </c>
      <c r="J646" s="69" t="s">
        <v>127</v>
      </c>
      <c r="K646" s="69" t="e">
        <f>Table156[[#This Row],[VIN Assigned Date]]-Table156[[#This Row],[Order Placed Date]]</f>
        <v>#VALUE!</v>
      </c>
      <c r="L646" s="63">
        <v>45349</v>
      </c>
      <c r="M646" s="74">
        <f>Table156[[#This Row],[Delivered Date]]-Table156[[#This Row],[Order Placed Date]]</f>
        <v>74</v>
      </c>
      <c r="N646" s="74"/>
      <c r="O646" s="70" t="s">
        <v>30</v>
      </c>
      <c r="P646" s="70" t="s">
        <v>541</v>
      </c>
      <c r="Q646" s="67" t="s">
        <v>32</v>
      </c>
      <c r="R646" s="70" t="s">
        <v>23</v>
      </c>
      <c r="S646" s="70" t="s">
        <v>25</v>
      </c>
      <c r="T646" s="70" t="s">
        <v>26</v>
      </c>
    </row>
    <row r="647" spans="1:20" ht="25.5" x14ac:dyDescent="0.25">
      <c r="A647" s="49" t="s">
        <v>2832</v>
      </c>
      <c r="B647" s="32" t="s">
        <v>106</v>
      </c>
      <c r="C647" s="33">
        <v>43794</v>
      </c>
      <c r="D647" s="37">
        <f ca="1">TODAY()-Table156[Reservation Placed Date]</f>
        <v>1600</v>
      </c>
      <c r="E647" s="34">
        <v>45300</v>
      </c>
      <c r="F647" s="36">
        <f ca="1">TODAY()-Table156[Order Invitation Received Date]</f>
        <v>94</v>
      </c>
      <c r="G647" s="34">
        <v>45302</v>
      </c>
      <c r="H647" s="36">
        <f ca="1">TODAY()-Table156[Order Placed Date]</f>
        <v>92</v>
      </c>
      <c r="I647" s="36"/>
      <c r="J647" s="36" t="s">
        <v>285</v>
      </c>
      <c r="K647" s="36" t="e">
        <f>Table156[[#This Row],[VIN Assigned Date]]-Table156[[#This Row],[Order Placed Date]]</f>
        <v>#VALUE!</v>
      </c>
      <c r="L647" s="36" t="s">
        <v>285</v>
      </c>
      <c r="M647" s="36" t="e">
        <f>Table156[[#This Row],[Delivered Date]]-Table156[[#This Row],[Order Placed Date]]</f>
        <v>#VALUE!</v>
      </c>
      <c r="N647" s="36"/>
      <c r="O647" s="32" t="s">
        <v>21</v>
      </c>
      <c r="P647" s="32" t="s">
        <v>127</v>
      </c>
      <c r="Q647" s="32" t="s">
        <v>2833</v>
      </c>
      <c r="R647" s="32" t="s">
        <v>23</v>
      </c>
      <c r="S647" s="32" t="s">
        <v>25</v>
      </c>
      <c r="T647" s="32" t="s">
        <v>26</v>
      </c>
    </row>
    <row r="648" spans="1:20" ht="25.5" x14ac:dyDescent="0.25">
      <c r="A648" s="49" t="s">
        <v>496</v>
      </c>
      <c r="B648" s="32" t="s">
        <v>29</v>
      </c>
      <c r="C648" s="33">
        <v>43790</v>
      </c>
      <c r="D648" s="37">
        <f ca="1">TODAY()-Table156[Reservation Placed Date]</f>
        <v>1604</v>
      </c>
      <c r="E648" s="34">
        <v>45268</v>
      </c>
      <c r="F648" s="36">
        <f ca="1">TODAY()-Table156[Order Invitation Received Date]</f>
        <v>126</v>
      </c>
      <c r="G648" s="34">
        <v>45268</v>
      </c>
      <c r="H648" s="36">
        <f ca="1">TODAY()-Table156[Order Placed Date]</f>
        <v>126</v>
      </c>
      <c r="I648" s="36"/>
      <c r="J648" s="36" t="s">
        <v>285</v>
      </c>
      <c r="K648" s="36" t="e">
        <f>Table156[[#This Row],[VIN Assigned Date]]-Table156[[#This Row],[Order Placed Date]]</f>
        <v>#VALUE!</v>
      </c>
      <c r="L648" s="36" t="s">
        <v>285</v>
      </c>
      <c r="M648" s="36" t="e">
        <f>Table156[[#This Row],[Delivered Date]]-Table156[[#This Row],[Order Placed Date]]</f>
        <v>#VALUE!</v>
      </c>
      <c r="N648" s="36"/>
      <c r="O648" s="32" t="s">
        <v>36</v>
      </c>
      <c r="P648" s="32" t="s">
        <v>497</v>
      </c>
      <c r="Q648" s="32" t="s">
        <v>498</v>
      </c>
      <c r="R648" s="32" t="s">
        <v>43</v>
      </c>
      <c r="S648" s="32" t="s">
        <v>25</v>
      </c>
      <c r="T648" s="32" t="s">
        <v>26</v>
      </c>
    </row>
    <row r="649" spans="1:20" x14ac:dyDescent="0.25">
      <c r="A649" s="49" t="s">
        <v>3355</v>
      </c>
      <c r="B649" s="32" t="s">
        <v>3356</v>
      </c>
      <c r="C649" s="33">
        <v>43791</v>
      </c>
      <c r="D649" s="37">
        <f ca="1">TODAY()-Table156[Reservation Placed Date]</f>
        <v>1603</v>
      </c>
      <c r="E649" s="34">
        <v>45365</v>
      </c>
      <c r="F649" s="36">
        <f ca="1">TODAY()-Table156[Order Invitation Received Date]</f>
        <v>29</v>
      </c>
      <c r="G649" s="34">
        <v>45365</v>
      </c>
      <c r="H649" s="36">
        <f ca="1">TODAY()-Table156[Order Placed Date]</f>
        <v>29</v>
      </c>
      <c r="I649" s="36"/>
      <c r="J649" s="36" t="s">
        <v>285</v>
      </c>
      <c r="K649" s="36" t="e">
        <f>Table156[[#This Row],[VIN Assigned Date]]-Table156[[#This Row],[Order Placed Date]]</f>
        <v>#VALUE!</v>
      </c>
      <c r="L649" s="36" t="s">
        <v>285</v>
      </c>
      <c r="M649" s="36" t="e">
        <f>Table156[[#This Row],[Delivered Date]]-Table156[[#This Row],[Order Placed Date]]</f>
        <v>#VALUE!</v>
      </c>
      <c r="N649" s="36"/>
      <c r="O649" s="32" t="s">
        <v>253</v>
      </c>
      <c r="P649" s="32" t="s">
        <v>3357</v>
      </c>
      <c r="Q649" s="32" t="s">
        <v>3358</v>
      </c>
      <c r="R649" s="32" t="s">
        <v>23</v>
      </c>
      <c r="S649" s="32" t="s">
        <v>25</v>
      </c>
      <c r="T649" s="32" t="s">
        <v>26</v>
      </c>
    </row>
    <row r="650" spans="1:20" x14ac:dyDescent="0.25">
      <c r="A650" s="49" t="s">
        <v>1941</v>
      </c>
      <c r="B650" s="32" t="s">
        <v>19</v>
      </c>
      <c r="C650" s="33">
        <v>43790</v>
      </c>
      <c r="D650" s="37">
        <f ca="1">TODAY()-Table156[Reservation Placed Date]</f>
        <v>1604</v>
      </c>
      <c r="E650" s="34">
        <v>45268</v>
      </c>
      <c r="F650" s="36">
        <f ca="1">TODAY()-Table156[Order Invitation Received Date]</f>
        <v>126</v>
      </c>
      <c r="G650" s="34">
        <v>45269</v>
      </c>
      <c r="H650" s="36">
        <f ca="1">TODAY()-Table156[Order Placed Date]</f>
        <v>125</v>
      </c>
      <c r="I650" s="36"/>
      <c r="J650" s="36" t="s">
        <v>285</v>
      </c>
      <c r="K650" s="36" t="e">
        <f>Table156[[#This Row],[VIN Assigned Date]]-Table156[[#This Row],[Order Placed Date]]</f>
        <v>#VALUE!</v>
      </c>
      <c r="L650" s="36" t="s">
        <v>285</v>
      </c>
      <c r="M650" s="36" t="e">
        <f>Table156[[#This Row],[Delivered Date]]-Table156[[#This Row],[Order Placed Date]]</f>
        <v>#VALUE!</v>
      </c>
      <c r="N650" s="36"/>
      <c r="O650" s="32" t="s">
        <v>30</v>
      </c>
      <c r="P650" s="32" t="s">
        <v>185</v>
      </c>
      <c r="Q650" s="32" t="s">
        <v>1070</v>
      </c>
      <c r="R650" s="32" t="s">
        <v>23</v>
      </c>
      <c r="S650" s="32" t="s">
        <v>25</v>
      </c>
      <c r="T650" s="32" t="s">
        <v>26</v>
      </c>
    </row>
    <row r="651" spans="1:20" x14ac:dyDescent="0.25">
      <c r="A651" s="49" t="s">
        <v>3889</v>
      </c>
      <c r="B651" s="32" t="s">
        <v>3798</v>
      </c>
      <c r="C651" s="33">
        <v>43793</v>
      </c>
      <c r="D651" s="37">
        <f ca="1">TODAY()-Table156[Reservation Placed Date]</f>
        <v>1601</v>
      </c>
      <c r="E651" s="34">
        <v>45372</v>
      </c>
      <c r="F651" s="36">
        <f ca="1">TODAY()-Table156[Order Invitation Received Date]</f>
        <v>22</v>
      </c>
      <c r="G651" s="34">
        <v>45377</v>
      </c>
      <c r="H651" s="36">
        <f ca="1">TODAY()-Table156[Order Placed Date]</f>
        <v>17</v>
      </c>
      <c r="I651" s="36"/>
      <c r="J651" s="36" t="s">
        <v>285</v>
      </c>
      <c r="K651" s="36" t="e">
        <f>Table156[[#This Row],[VIN Assigned Date]]-Table156[[#This Row],[Order Placed Date]]</f>
        <v>#VALUE!</v>
      </c>
      <c r="L651" s="36" t="s">
        <v>285</v>
      </c>
      <c r="M651" s="36" t="e">
        <f>Table156[[#This Row],[Delivered Date]]-Table156[[#This Row],[Order Placed Date]]</f>
        <v>#VALUE!</v>
      </c>
      <c r="N651" s="36"/>
      <c r="O651" s="32" t="s">
        <v>418</v>
      </c>
      <c r="P651" s="32" t="s">
        <v>32</v>
      </c>
      <c r="Q651" s="32" t="s">
        <v>3831</v>
      </c>
      <c r="R651" s="32" t="s">
        <v>23</v>
      </c>
      <c r="S651" s="32" t="s">
        <v>25</v>
      </c>
      <c r="T651" s="32" t="s">
        <v>26</v>
      </c>
    </row>
    <row r="652" spans="1:20" ht="25.5" x14ac:dyDescent="0.25">
      <c r="A652" s="49" t="s">
        <v>1098</v>
      </c>
      <c r="B652" s="32" t="s">
        <v>95</v>
      </c>
      <c r="C652" s="33">
        <v>43790</v>
      </c>
      <c r="D652" s="37">
        <f ca="1">TODAY()-Table156[Reservation Placed Date]</f>
        <v>1604</v>
      </c>
      <c r="E652" s="34">
        <v>45268</v>
      </c>
      <c r="F652" s="36">
        <f ca="1">TODAY()-Table156[Order Invitation Received Date]</f>
        <v>126</v>
      </c>
      <c r="G652" s="34">
        <v>45268</v>
      </c>
      <c r="H652" s="36">
        <f ca="1">TODAY()-Table156[Order Placed Date]</f>
        <v>126</v>
      </c>
      <c r="I652" s="36"/>
      <c r="J652" s="36" t="s">
        <v>285</v>
      </c>
      <c r="K652" s="36" t="e">
        <f>Table156[[#This Row],[VIN Assigned Date]]-Table156[[#This Row],[Order Placed Date]]</f>
        <v>#VALUE!</v>
      </c>
      <c r="L652" s="36" t="s">
        <v>285</v>
      </c>
      <c r="M652" s="36" t="e">
        <f>Table156[[#This Row],[Delivered Date]]-Table156[[#This Row],[Order Placed Date]]</f>
        <v>#VALUE!</v>
      </c>
      <c r="N652" s="36"/>
      <c r="O652" s="32" t="s">
        <v>36</v>
      </c>
      <c r="P652" s="32" t="s">
        <v>1099</v>
      </c>
      <c r="Q652" s="32" t="s">
        <v>165</v>
      </c>
      <c r="R652" s="32" t="s">
        <v>23</v>
      </c>
      <c r="S652" s="32" t="s">
        <v>25</v>
      </c>
      <c r="T652" s="32" t="s">
        <v>26</v>
      </c>
    </row>
    <row r="653" spans="1:20" x14ac:dyDescent="0.25">
      <c r="A653" s="49" t="s">
        <v>912</v>
      </c>
      <c r="B653" s="32" t="s">
        <v>19</v>
      </c>
      <c r="C653" s="33">
        <v>43790</v>
      </c>
      <c r="D653" s="37">
        <f ca="1">TODAY()-Table156[Reservation Placed Date]</f>
        <v>1604</v>
      </c>
      <c r="E653" s="34">
        <v>45268</v>
      </c>
      <c r="F653" s="36">
        <f ca="1">TODAY()-Table156[Order Invitation Received Date]</f>
        <v>126</v>
      </c>
      <c r="G653" s="34">
        <v>45283</v>
      </c>
      <c r="H653" s="36">
        <f ca="1">TODAY()-Table156[Order Placed Date]</f>
        <v>111</v>
      </c>
      <c r="I653" s="36"/>
      <c r="J653" s="36" t="s">
        <v>285</v>
      </c>
      <c r="K653" s="36" t="e">
        <f>Table156[[#This Row],[VIN Assigned Date]]-Table156[[#This Row],[Order Placed Date]]</f>
        <v>#VALUE!</v>
      </c>
      <c r="L653" s="36" t="s">
        <v>285</v>
      </c>
      <c r="M653" s="36" t="e">
        <f>Table156[[#This Row],[Delivered Date]]-Table156[[#This Row],[Order Placed Date]]</f>
        <v>#VALUE!</v>
      </c>
      <c r="N653" s="36"/>
      <c r="O653" s="32" t="s">
        <v>36</v>
      </c>
      <c r="P653" s="32" t="s">
        <v>51</v>
      </c>
      <c r="Q653" s="32" t="s">
        <v>513</v>
      </c>
      <c r="R653" s="32" t="s">
        <v>23</v>
      </c>
      <c r="S653" s="32" t="s">
        <v>25</v>
      </c>
      <c r="T653" s="32" t="s">
        <v>26</v>
      </c>
    </row>
    <row r="654" spans="1:20" x14ac:dyDescent="0.25">
      <c r="A654" s="68" t="s">
        <v>912</v>
      </c>
      <c r="B654" s="70" t="s">
        <v>3472</v>
      </c>
      <c r="C654" s="71">
        <v>43790</v>
      </c>
      <c r="D654" s="75">
        <f ca="1">TODAY()-Table156[Reservation Placed Date]</f>
        <v>1604</v>
      </c>
      <c r="E654" s="69" t="s">
        <v>127</v>
      </c>
      <c r="F654" s="74" t="e">
        <f ca="1">TODAY()-Table156[Order Invitation Received Date]</f>
        <v>#VALUE!</v>
      </c>
      <c r="G654" s="73">
        <v>45281</v>
      </c>
      <c r="H654" s="74">
        <f ca="1">TODAY()-Table156[Order Placed Date]</f>
        <v>113</v>
      </c>
      <c r="I654" s="62" t="s">
        <v>3566</v>
      </c>
      <c r="J654" s="69" t="s">
        <v>127</v>
      </c>
      <c r="K654" s="69" t="e">
        <f>Table156[[#This Row],[VIN Assigned Date]]-Table156[[#This Row],[Order Placed Date]]</f>
        <v>#VALUE!</v>
      </c>
      <c r="L654" s="63">
        <v>45346</v>
      </c>
      <c r="M654" s="74">
        <f>Table156[[#This Row],[Delivered Date]]-Table156[[#This Row],[Order Placed Date]]</f>
        <v>65</v>
      </c>
      <c r="N654" s="74"/>
      <c r="O654" s="70" t="s">
        <v>36</v>
      </c>
      <c r="P654" s="70" t="s">
        <v>51</v>
      </c>
      <c r="Q654" s="67" t="s">
        <v>32</v>
      </c>
      <c r="R654" s="70" t="s">
        <v>23</v>
      </c>
      <c r="S654" s="70" t="s">
        <v>25</v>
      </c>
      <c r="T654" s="70" t="s">
        <v>26</v>
      </c>
    </row>
    <row r="655" spans="1:20" ht="25.5" x14ac:dyDescent="0.25">
      <c r="A655" s="49" t="s">
        <v>1413</v>
      </c>
      <c r="B655" s="32" t="s">
        <v>59</v>
      </c>
      <c r="C655" s="33">
        <v>43790</v>
      </c>
      <c r="D655" s="37">
        <f ca="1">TODAY()-Table156[Reservation Placed Date]</f>
        <v>1604</v>
      </c>
      <c r="E655" s="34">
        <v>45281</v>
      </c>
      <c r="F655" s="36">
        <f ca="1">TODAY()-Table156[Order Invitation Received Date]</f>
        <v>113</v>
      </c>
      <c r="G655" s="34">
        <v>45281</v>
      </c>
      <c r="H655" s="36">
        <f ca="1">TODAY()-Table156[Order Placed Date]</f>
        <v>113</v>
      </c>
      <c r="I655" s="36"/>
      <c r="J655" s="36" t="s">
        <v>285</v>
      </c>
      <c r="K655" s="36" t="e">
        <f>Table156[[#This Row],[VIN Assigned Date]]-Table156[[#This Row],[Order Placed Date]]</f>
        <v>#VALUE!</v>
      </c>
      <c r="L655" s="36" t="s">
        <v>285</v>
      </c>
      <c r="M655" s="36" t="e">
        <f>Table156[[#This Row],[Delivered Date]]-Table156[[#This Row],[Order Placed Date]]</f>
        <v>#VALUE!</v>
      </c>
      <c r="N655" s="36"/>
      <c r="O655" s="32" t="s">
        <v>21</v>
      </c>
      <c r="P655" s="32" t="s">
        <v>1414</v>
      </c>
      <c r="Q655" s="32" t="s">
        <v>442</v>
      </c>
      <c r="R655" s="32" t="s">
        <v>43</v>
      </c>
      <c r="S655" s="32" t="s">
        <v>25</v>
      </c>
      <c r="T655" s="32" t="s">
        <v>26</v>
      </c>
    </row>
    <row r="656" spans="1:20" x14ac:dyDescent="0.25">
      <c r="A656" s="49" t="s">
        <v>4066</v>
      </c>
      <c r="B656" s="32" t="s">
        <v>3203</v>
      </c>
      <c r="C656" s="33">
        <v>43792</v>
      </c>
      <c r="D656" s="37">
        <f ca="1">TODAY()-Table156[Reservation Placed Date]</f>
        <v>1602</v>
      </c>
      <c r="E656" s="34">
        <v>45363</v>
      </c>
      <c r="F656" s="36">
        <f ca="1">TODAY()-Table156[Order Invitation Received Date]</f>
        <v>31</v>
      </c>
      <c r="G656" s="34">
        <v>45363</v>
      </c>
      <c r="H656" s="36">
        <f ca="1">TODAY()-Table156[Order Placed Date]</f>
        <v>31</v>
      </c>
      <c r="I656" s="36"/>
      <c r="J656" s="36" t="s">
        <v>285</v>
      </c>
      <c r="K656" s="36" t="e">
        <f>Table156[[#This Row],[VIN Assigned Date]]-Table156[[#This Row],[Order Placed Date]]</f>
        <v>#VALUE!</v>
      </c>
      <c r="L656" s="36" t="s">
        <v>285</v>
      </c>
      <c r="M656" s="36" t="e">
        <f>Table156[[#This Row],[Delivered Date]]-Table156[[#This Row],[Order Placed Date]]</f>
        <v>#VALUE!</v>
      </c>
      <c r="N656" s="36"/>
      <c r="O656" s="32" t="s">
        <v>30</v>
      </c>
      <c r="P656" s="32" t="s">
        <v>197</v>
      </c>
      <c r="Q656" s="32" t="s">
        <v>3298</v>
      </c>
      <c r="R656" s="32" t="s">
        <v>23</v>
      </c>
      <c r="S656" s="32" t="s">
        <v>25</v>
      </c>
      <c r="T656" s="32" t="s">
        <v>26</v>
      </c>
    </row>
    <row r="657" spans="1:20" x14ac:dyDescent="0.25">
      <c r="A657" s="49" t="s">
        <v>3785</v>
      </c>
      <c r="B657" s="32" t="s">
        <v>3313</v>
      </c>
      <c r="C657" s="33">
        <v>43792</v>
      </c>
      <c r="D657" s="37">
        <f ca="1">TODAY()-Table156[Reservation Placed Date]</f>
        <v>1602</v>
      </c>
      <c r="E657" s="34">
        <v>45369</v>
      </c>
      <c r="F657" s="36">
        <f ca="1">TODAY()-Table156[Order Invitation Received Date]</f>
        <v>25</v>
      </c>
      <c r="G657" s="34">
        <v>45369</v>
      </c>
      <c r="H657" s="36">
        <f ca="1">TODAY()-Table156[Order Placed Date]</f>
        <v>25</v>
      </c>
      <c r="I657" s="36"/>
      <c r="J657" s="36" t="s">
        <v>285</v>
      </c>
      <c r="K657" s="36" t="e">
        <f>Table156[[#This Row],[VIN Assigned Date]]-Table156[[#This Row],[Order Placed Date]]</f>
        <v>#VALUE!</v>
      </c>
      <c r="L657" s="36" t="s">
        <v>285</v>
      </c>
      <c r="M657" s="36" t="e">
        <f>Table156[[#This Row],[Delivered Date]]-Table156[[#This Row],[Order Placed Date]]</f>
        <v>#VALUE!</v>
      </c>
      <c r="N657" s="36"/>
      <c r="O657" s="32" t="s">
        <v>253</v>
      </c>
      <c r="P657" s="32" t="s">
        <v>1049</v>
      </c>
      <c r="Q657" s="32" t="s">
        <v>3184</v>
      </c>
      <c r="R657" s="32" t="s">
        <v>23</v>
      </c>
      <c r="S657" s="32" t="s">
        <v>25</v>
      </c>
      <c r="T657" s="32" t="s">
        <v>26</v>
      </c>
    </row>
    <row r="658" spans="1:20" ht="25.5" x14ac:dyDescent="0.25">
      <c r="A658" s="49" t="s">
        <v>4075</v>
      </c>
      <c r="B658" s="32" t="s">
        <v>19</v>
      </c>
      <c r="C658" s="33">
        <v>43791</v>
      </c>
      <c r="D658" s="37">
        <f ca="1">TODAY()-Table156[Reservation Placed Date]</f>
        <v>1603</v>
      </c>
      <c r="E658" s="34">
        <v>45281</v>
      </c>
      <c r="F658" s="36">
        <f ca="1">TODAY()-Table156[Order Invitation Received Date]</f>
        <v>113</v>
      </c>
      <c r="G658" s="34">
        <v>45281</v>
      </c>
      <c r="H658" s="36">
        <f ca="1">TODAY()-Table156[Order Placed Date]</f>
        <v>113</v>
      </c>
      <c r="I658" s="36"/>
      <c r="J658" s="36" t="s">
        <v>285</v>
      </c>
      <c r="K658" s="36" t="e">
        <f>Table156[[#This Row],[VIN Assigned Date]]-Table156[[#This Row],[Order Placed Date]]</f>
        <v>#VALUE!</v>
      </c>
      <c r="L658" s="36" t="s">
        <v>285</v>
      </c>
      <c r="M658" s="36" t="e">
        <f>Table156[[#This Row],[Delivered Date]]-Table156[[#This Row],[Order Placed Date]]</f>
        <v>#VALUE!</v>
      </c>
      <c r="N658" s="36"/>
      <c r="O658" s="32" t="s">
        <v>36</v>
      </c>
      <c r="P658" s="32" t="s">
        <v>363</v>
      </c>
      <c r="Q658" s="32" t="s">
        <v>230</v>
      </c>
      <c r="R658" s="32" t="s">
        <v>43</v>
      </c>
      <c r="S658" s="32" t="s">
        <v>25</v>
      </c>
      <c r="T658" s="32" t="s">
        <v>26</v>
      </c>
    </row>
    <row r="659" spans="1:20" x14ac:dyDescent="0.25">
      <c r="A659" s="49" t="s">
        <v>3987</v>
      </c>
      <c r="B659" s="32" t="s">
        <v>2828</v>
      </c>
      <c r="C659" s="33">
        <v>43792</v>
      </c>
      <c r="D659" s="37">
        <f ca="1">TODAY()-Table156[Reservation Placed Date]</f>
        <v>1602</v>
      </c>
      <c r="E659" s="34">
        <v>45342</v>
      </c>
      <c r="F659" s="36">
        <f ca="1">TODAY()-Table156[Order Invitation Received Date]</f>
        <v>52</v>
      </c>
      <c r="G659" s="34">
        <v>45342</v>
      </c>
      <c r="H659" s="36">
        <f ca="1">TODAY()-Table156[Order Placed Date]</f>
        <v>52</v>
      </c>
      <c r="I659" s="36"/>
      <c r="J659" s="36" t="s">
        <v>285</v>
      </c>
      <c r="K659" s="36" t="e">
        <f>Table156[[#This Row],[VIN Assigned Date]]-Table156[[#This Row],[Order Placed Date]]</f>
        <v>#VALUE!</v>
      </c>
      <c r="L659" s="36" t="s">
        <v>285</v>
      </c>
      <c r="M659" s="36" t="e">
        <f>Table156[[#This Row],[Delivered Date]]-Table156[[#This Row],[Order Placed Date]]</f>
        <v>#VALUE!</v>
      </c>
      <c r="N659" s="36"/>
      <c r="O659" s="32" t="s">
        <v>21</v>
      </c>
      <c r="P659" s="32" t="s">
        <v>3988</v>
      </c>
      <c r="Q659" s="32" t="s">
        <v>3989</v>
      </c>
      <c r="R659" s="32" t="s">
        <v>23</v>
      </c>
      <c r="S659" s="32" t="s">
        <v>25</v>
      </c>
      <c r="T659" s="32" t="s">
        <v>26</v>
      </c>
    </row>
    <row r="660" spans="1:20" ht="25.5" x14ac:dyDescent="0.25">
      <c r="A660" s="49" t="s">
        <v>3814</v>
      </c>
      <c r="B660" s="32" t="s">
        <v>46</v>
      </c>
      <c r="C660" s="33">
        <v>43790</v>
      </c>
      <c r="D660" s="37">
        <f ca="1">TODAY()-Table156[Reservation Placed Date]</f>
        <v>1604</v>
      </c>
      <c r="E660" s="34">
        <v>45268</v>
      </c>
      <c r="F660" s="36">
        <f ca="1">TODAY()-Table156[Order Invitation Received Date]</f>
        <v>126</v>
      </c>
      <c r="G660" s="34">
        <v>45270</v>
      </c>
      <c r="H660" s="36">
        <f ca="1">TODAY()-Table156[Order Placed Date]</f>
        <v>124</v>
      </c>
      <c r="I660" s="36"/>
      <c r="J660" s="36" t="s">
        <v>285</v>
      </c>
      <c r="K660" s="36" t="e">
        <f>Table156[[#This Row],[VIN Assigned Date]]-Table156[[#This Row],[Order Placed Date]]</f>
        <v>#VALUE!</v>
      </c>
      <c r="L660" s="36" t="s">
        <v>285</v>
      </c>
      <c r="M660" s="36" t="e">
        <f>Table156[[#This Row],[Delivered Date]]-Table156[[#This Row],[Order Placed Date]]</f>
        <v>#VALUE!</v>
      </c>
      <c r="N660" s="36"/>
      <c r="O660" s="32" t="s">
        <v>36</v>
      </c>
      <c r="P660" s="32" t="s">
        <v>3032</v>
      </c>
      <c r="Q660" s="32" t="s">
        <v>513</v>
      </c>
      <c r="R660" s="32" t="s">
        <v>43</v>
      </c>
      <c r="S660" s="32" t="s">
        <v>25</v>
      </c>
      <c r="T660" s="32" t="s">
        <v>26</v>
      </c>
    </row>
    <row r="661" spans="1:20" ht="25.5" x14ac:dyDescent="0.25">
      <c r="A661" s="49" t="s">
        <v>860</v>
      </c>
      <c r="B661" s="32" t="s">
        <v>29</v>
      </c>
      <c r="C661" s="33">
        <v>43790</v>
      </c>
      <c r="D661" s="37">
        <f ca="1">TODAY()-Table156[Reservation Placed Date]</f>
        <v>1604</v>
      </c>
      <c r="E661" s="34">
        <v>45279</v>
      </c>
      <c r="F661" s="36">
        <f ca="1">TODAY()-Table156[Order Invitation Received Date]</f>
        <v>115</v>
      </c>
      <c r="G661" s="34">
        <v>45280</v>
      </c>
      <c r="H661" s="36">
        <f ca="1">TODAY()-Table156[Order Placed Date]</f>
        <v>114</v>
      </c>
      <c r="I661" s="36"/>
      <c r="J661" s="36" t="s">
        <v>285</v>
      </c>
      <c r="K661" s="36" t="e">
        <f>Table156[[#This Row],[VIN Assigned Date]]-Table156[[#This Row],[Order Placed Date]]</f>
        <v>#VALUE!</v>
      </c>
      <c r="L661" s="36" t="s">
        <v>285</v>
      </c>
      <c r="M661" s="36" t="e">
        <f>Table156[[#This Row],[Delivered Date]]-Table156[[#This Row],[Order Placed Date]]</f>
        <v>#VALUE!</v>
      </c>
      <c r="N661" s="36"/>
      <c r="O661" s="32" t="s">
        <v>238</v>
      </c>
      <c r="P661" s="32" t="s">
        <v>861</v>
      </c>
      <c r="Q661" s="32" t="s">
        <v>469</v>
      </c>
      <c r="R661" s="32" t="s">
        <v>43</v>
      </c>
      <c r="S661" s="32" t="s">
        <v>25</v>
      </c>
      <c r="T661" s="32" t="s">
        <v>26</v>
      </c>
    </row>
    <row r="662" spans="1:20" ht="25.5" x14ac:dyDescent="0.25">
      <c r="A662" s="49" t="s">
        <v>206</v>
      </c>
      <c r="B662" s="32" t="s">
        <v>19</v>
      </c>
      <c r="C662" s="33">
        <v>43790</v>
      </c>
      <c r="D662" s="37">
        <f ca="1">TODAY()-Table156[Reservation Placed Date]</f>
        <v>1604</v>
      </c>
      <c r="E662" s="34">
        <v>45268</v>
      </c>
      <c r="F662" s="36">
        <f ca="1">TODAY()-Table156[Order Invitation Received Date]</f>
        <v>126</v>
      </c>
      <c r="G662" s="34">
        <v>45269</v>
      </c>
      <c r="H662" s="36">
        <f ca="1">TODAY()-Table156[Order Placed Date]</f>
        <v>125</v>
      </c>
      <c r="I662" s="36"/>
      <c r="J662" s="36" t="s">
        <v>285</v>
      </c>
      <c r="K662" s="36" t="e">
        <f>Table156[[#This Row],[VIN Assigned Date]]-Table156[[#This Row],[Order Placed Date]]</f>
        <v>#VALUE!</v>
      </c>
      <c r="L662" s="36" t="s">
        <v>285</v>
      </c>
      <c r="M662" s="36" t="e">
        <f>Table156[[#This Row],[Delivered Date]]-Table156[[#This Row],[Order Placed Date]]</f>
        <v>#VALUE!</v>
      </c>
      <c r="N662" s="36"/>
      <c r="O662" s="32" t="s">
        <v>36</v>
      </c>
      <c r="P662" s="32" t="s">
        <v>207</v>
      </c>
      <c r="Q662" s="32" t="s">
        <v>208</v>
      </c>
      <c r="R662" s="32" t="s">
        <v>43</v>
      </c>
      <c r="S662" s="32" t="s">
        <v>25</v>
      </c>
      <c r="T662" s="32" t="s">
        <v>26</v>
      </c>
    </row>
    <row r="663" spans="1:20" ht="25.5" x14ac:dyDescent="0.25">
      <c r="A663" s="49" t="s">
        <v>3324</v>
      </c>
      <c r="B663" s="32" t="s">
        <v>3313</v>
      </c>
      <c r="C663" s="33">
        <v>43792</v>
      </c>
      <c r="D663" s="37">
        <f ca="1">TODAY()-Table156[Reservation Placed Date]</f>
        <v>1602</v>
      </c>
      <c r="E663" s="34">
        <v>45365</v>
      </c>
      <c r="F663" s="36">
        <f ca="1">TODAY()-Table156[Order Invitation Received Date]</f>
        <v>29</v>
      </c>
      <c r="G663" s="34">
        <v>45365</v>
      </c>
      <c r="H663" s="36">
        <f ca="1">TODAY()-Table156[Order Placed Date]</f>
        <v>29</v>
      </c>
      <c r="I663" s="36"/>
      <c r="J663" s="36" t="s">
        <v>285</v>
      </c>
      <c r="K663" s="36" t="e">
        <f>Table156[[#This Row],[VIN Assigned Date]]-Table156[[#This Row],[Order Placed Date]]</f>
        <v>#VALUE!</v>
      </c>
      <c r="L663" s="36" t="s">
        <v>285</v>
      </c>
      <c r="M663" s="36" t="e">
        <f>Table156[[#This Row],[Delivered Date]]-Table156[[#This Row],[Order Placed Date]]</f>
        <v>#VALUE!</v>
      </c>
      <c r="N663" s="36"/>
      <c r="O663" s="32" t="s">
        <v>253</v>
      </c>
      <c r="P663" s="32" t="s">
        <v>1049</v>
      </c>
      <c r="Q663" s="32" t="s">
        <v>433</v>
      </c>
      <c r="R663" s="32" t="s">
        <v>43</v>
      </c>
      <c r="S663" s="32" t="s">
        <v>25</v>
      </c>
      <c r="T663" s="32" t="s">
        <v>26</v>
      </c>
    </row>
    <row r="664" spans="1:20" x14ac:dyDescent="0.25">
      <c r="A664" s="49" t="s">
        <v>2817</v>
      </c>
      <c r="B664" s="32" t="s">
        <v>35</v>
      </c>
      <c r="C664" s="33">
        <v>43791</v>
      </c>
      <c r="D664" s="37">
        <f ca="1">TODAY()-Table156[Reservation Placed Date]</f>
        <v>1603</v>
      </c>
      <c r="E664" s="34">
        <v>45267</v>
      </c>
      <c r="F664" s="36">
        <f ca="1">TODAY()-Table156[Order Invitation Received Date]</f>
        <v>127</v>
      </c>
      <c r="G664" s="34">
        <v>45268</v>
      </c>
      <c r="H664" s="36">
        <f ca="1">TODAY()-Table156[Order Placed Date]</f>
        <v>126</v>
      </c>
      <c r="I664" s="36"/>
      <c r="J664" s="36" t="s">
        <v>285</v>
      </c>
      <c r="K664" s="36" t="e">
        <f>Table156[[#This Row],[VIN Assigned Date]]-Table156[[#This Row],[Order Placed Date]]</f>
        <v>#VALUE!</v>
      </c>
      <c r="L664" s="36" t="s">
        <v>285</v>
      </c>
      <c r="M664" s="36" t="e">
        <f>Table156[[#This Row],[Delivered Date]]-Table156[[#This Row],[Order Placed Date]]</f>
        <v>#VALUE!</v>
      </c>
      <c r="N664" s="36"/>
      <c r="O664" s="32" t="s">
        <v>30</v>
      </c>
      <c r="P664" s="32" t="s">
        <v>100</v>
      </c>
      <c r="Q664" s="32" t="s">
        <v>2625</v>
      </c>
      <c r="R664" s="32" t="s">
        <v>23</v>
      </c>
      <c r="S664" s="32" t="s">
        <v>25</v>
      </c>
      <c r="T664" s="32" t="s">
        <v>26</v>
      </c>
    </row>
    <row r="665" spans="1:20" x14ac:dyDescent="0.25">
      <c r="A665" s="68" t="s">
        <v>2817</v>
      </c>
      <c r="B665" s="70" t="s">
        <v>3468</v>
      </c>
      <c r="C665" s="71">
        <v>43791</v>
      </c>
      <c r="D665" s="75">
        <f ca="1">TODAY()-Table156[Reservation Placed Date]</f>
        <v>1603</v>
      </c>
      <c r="E665" s="69" t="s">
        <v>127</v>
      </c>
      <c r="F665" s="74" t="e">
        <f ca="1">TODAY()-Table156[Order Invitation Received Date]</f>
        <v>#VALUE!</v>
      </c>
      <c r="G665" s="73">
        <v>45269</v>
      </c>
      <c r="H665" s="74">
        <f ca="1">TODAY()-Table156[Order Placed Date]</f>
        <v>125</v>
      </c>
      <c r="I665" s="62" t="s">
        <v>3593</v>
      </c>
      <c r="J665" s="69" t="s">
        <v>127</v>
      </c>
      <c r="K665" s="69" t="e">
        <f>Table156[[#This Row],[VIN Assigned Date]]-Table156[[#This Row],[Order Placed Date]]</f>
        <v>#VALUE!</v>
      </c>
      <c r="L665" s="63">
        <v>45337</v>
      </c>
      <c r="M665" s="74">
        <f>Table156[[#This Row],[Delivered Date]]-Table156[[#This Row],[Order Placed Date]]</f>
        <v>68</v>
      </c>
      <c r="N665" s="74"/>
      <c r="O665" s="70" t="s">
        <v>30</v>
      </c>
      <c r="P665" s="70" t="s">
        <v>100</v>
      </c>
      <c r="Q665" s="67" t="s">
        <v>32</v>
      </c>
      <c r="R665" s="70" t="s">
        <v>23</v>
      </c>
      <c r="S665" s="70" t="s">
        <v>25</v>
      </c>
      <c r="T665" s="70" t="s">
        <v>26</v>
      </c>
    </row>
    <row r="666" spans="1:20" ht="25.5" x14ac:dyDescent="0.25">
      <c r="A666" s="49" t="s">
        <v>1192</v>
      </c>
      <c r="B666" s="32" t="s">
        <v>59</v>
      </c>
      <c r="C666" s="33">
        <v>43790</v>
      </c>
      <c r="D666" s="37">
        <f ca="1">TODAY()-Table156[Reservation Placed Date]</f>
        <v>1604</v>
      </c>
      <c r="E666" s="34">
        <v>45268</v>
      </c>
      <c r="F666" s="36">
        <f ca="1">TODAY()-Table156[Order Invitation Received Date]</f>
        <v>126</v>
      </c>
      <c r="G666" s="34">
        <v>45269</v>
      </c>
      <c r="H666" s="36">
        <f ca="1">TODAY()-Table156[Order Placed Date]</f>
        <v>125</v>
      </c>
      <c r="I666" s="36"/>
      <c r="J666" s="36" t="s">
        <v>285</v>
      </c>
      <c r="K666" s="36" t="e">
        <f>Table156[[#This Row],[VIN Assigned Date]]-Table156[[#This Row],[Order Placed Date]]</f>
        <v>#VALUE!</v>
      </c>
      <c r="L666" s="36" t="s">
        <v>285</v>
      </c>
      <c r="M666" s="36" t="e">
        <f>Table156[[#This Row],[Delivered Date]]-Table156[[#This Row],[Order Placed Date]]</f>
        <v>#VALUE!</v>
      </c>
      <c r="N666" s="36"/>
      <c r="O666" s="32" t="s">
        <v>36</v>
      </c>
      <c r="P666" s="32" t="s">
        <v>1193</v>
      </c>
      <c r="Q666" s="32" t="s">
        <v>730</v>
      </c>
      <c r="R666" s="32" t="s">
        <v>43</v>
      </c>
      <c r="S666" s="32" t="s">
        <v>25</v>
      </c>
      <c r="T666" s="32" t="s">
        <v>26</v>
      </c>
    </row>
    <row r="667" spans="1:20" ht="25.5" x14ac:dyDescent="0.25">
      <c r="A667" s="49" t="s">
        <v>1923</v>
      </c>
      <c r="B667" s="32" t="s">
        <v>35</v>
      </c>
      <c r="C667" s="33">
        <v>43791</v>
      </c>
      <c r="D667" s="37">
        <f ca="1">TODAY()-Table156[Reservation Placed Date]</f>
        <v>1603</v>
      </c>
      <c r="E667" s="34">
        <v>45300</v>
      </c>
      <c r="F667" s="36">
        <f ca="1">TODAY()-Table156[Order Invitation Received Date]</f>
        <v>94</v>
      </c>
      <c r="G667" s="34">
        <v>45300</v>
      </c>
      <c r="H667" s="36">
        <f ca="1">TODAY()-Table156[Order Placed Date]</f>
        <v>94</v>
      </c>
      <c r="I667" s="36"/>
      <c r="J667" s="36" t="s">
        <v>285</v>
      </c>
      <c r="K667" s="36" t="e">
        <f>Table156[[#This Row],[VIN Assigned Date]]-Table156[[#This Row],[Order Placed Date]]</f>
        <v>#VALUE!</v>
      </c>
      <c r="L667" s="36" t="s">
        <v>285</v>
      </c>
      <c r="M667" s="36" t="e">
        <f>Table156[[#This Row],[Delivered Date]]-Table156[[#This Row],[Order Placed Date]]</f>
        <v>#VALUE!</v>
      </c>
      <c r="N667" s="36"/>
      <c r="O667" s="32" t="s">
        <v>634</v>
      </c>
      <c r="P667" s="32" t="s">
        <v>1924</v>
      </c>
      <c r="Q667" s="32" t="s">
        <v>446</v>
      </c>
      <c r="R667" s="32" t="s">
        <v>43</v>
      </c>
      <c r="S667" s="32" t="s">
        <v>25</v>
      </c>
      <c r="T667" s="32" t="s">
        <v>26</v>
      </c>
    </row>
    <row r="668" spans="1:20" x14ac:dyDescent="0.25">
      <c r="A668" s="49" t="s">
        <v>3974</v>
      </c>
      <c r="B668" s="32" t="s">
        <v>2801</v>
      </c>
      <c r="C668" s="33">
        <v>43794</v>
      </c>
      <c r="D668" s="37">
        <f ca="1">TODAY()-Table156[Reservation Placed Date]</f>
        <v>1600</v>
      </c>
      <c r="E668" s="34">
        <v>45384</v>
      </c>
      <c r="F668" s="36">
        <f ca="1">TODAY()-Table156[Order Invitation Received Date]</f>
        <v>10</v>
      </c>
      <c r="G668" s="34">
        <v>45385</v>
      </c>
      <c r="H668" s="36">
        <f ca="1">TODAY()-Table156[Order Placed Date]</f>
        <v>9</v>
      </c>
      <c r="I668" s="36"/>
      <c r="J668" s="36" t="s">
        <v>285</v>
      </c>
      <c r="K668" s="36" t="e">
        <f>Table156[[#This Row],[VIN Assigned Date]]-Table156[[#This Row],[Order Placed Date]]</f>
        <v>#VALUE!</v>
      </c>
      <c r="L668" s="36" t="s">
        <v>285</v>
      </c>
      <c r="M668" s="36" t="e">
        <f>Table156[[#This Row],[Delivered Date]]-Table156[[#This Row],[Order Placed Date]]</f>
        <v>#VALUE!</v>
      </c>
      <c r="N668" s="36"/>
      <c r="O668" s="32" t="s">
        <v>119</v>
      </c>
      <c r="P668" s="32" t="s">
        <v>127</v>
      </c>
      <c r="Q668" s="32" t="s">
        <v>3143</v>
      </c>
      <c r="R668" s="32" t="s">
        <v>23</v>
      </c>
      <c r="S668" s="32" t="s">
        <v>25</v>
      </c>
      <c r="T668" s="46" t="s">
        <v>20</v>
      </c>
    </row>
    <row r="669" spans="1:20" x14ac:dyDescent="0.25">
      <c r="A669" s="49" t="s">
        <v>2247</v>
      </c>
      <c r="B669" s="32" t="s">
        <v>2201</v>
      </c>
      <c r="C669" s="33">
        <v>43792</v>
      </c>
      <c r="D669" s="37">
        <f ca="1">TODAY()-Table156[Reservation Placed Date]</f>
        <v>1602</v>
      </c>
      <c r="E669" s="34">
        <v>45308</v>
      </c>
      <c r="F669" s="36">
        <f ca="1">TODAY()-Table156[Order Invitation Received Date]</f>
        <v>86</v>
      </c>
      <c r="G669" s="34">
        <v>45308</v>
      </c>
      <c r="H669" s="36">
        <f ca="1">TODAY()-Table156[Order Placed Date]</f>
        <v>86</v>
      </c>
      <c r="I669" s="36"/>
      <c r="J669" s="36" t="s">
        <v>285</v>
      </c>
      <c r="K669" s="36" t="e">
        <f>Table156[[#This Row],[VIN Assigned Date]]-Table156[[#This Row],[Order Placed Date]]</f>
        <v>#VALUE!</v>
      </c>
      <c r="L669" s="36" t="s">
        <v>285</v>
      </c>
      <c r="M669" s="36" t="e">
        <f>Table156[[#This Row],[Delivered Date]]-Table156[[#This Row],[Order Placed Date]]</f>
        <v>#VALUE!</v>
      </c>
      <c r="N669" s="36"/>
      <c r="O669" s="32" t="s">
        <v>486</v>
      </c>
      <c r="P669" s="32" t="s">
        <v>1222</v>
      </c>
      <c r="Q669" s="32" t="s">
        <v>226</v>
      </c>
      <c r="R669" s="32" t="s">
        <v>23</v>
      </c>
      <c r="S669" s="46" t="s">
        <v>20</v>
      </c>
      <c r="T669" s="46" t="s">
        <v>20</v>
      </c>
    </row>
    <row r="670" spans="1:20" x14ac:dyDescent="0.25">
      <c r="A670" s="49" t="s">
        <v>2356</v>
      </c>
      <c r="B670" s="32" t="s">
        <v>69</v>
      </c>
      <c r="C670" s="33">
        <v>43791</v>
      </c>
      <c r="D670" s="37">
        <f ca="1">TODAY()-Table156[Reservation Placed Date]</f>
        <v>1603</v>
      </c>
      <c r="E670" s="34">
        <v>45288</v>
      </c>
      <c r="F670" s="36">
        <f ca="1">TODAY()-Table156[Order Invitation Received Date]</f>
        <v>106</v>
      </c>
      <c r="G670" s="34">
        <v>45288</v>
      </c>
      <c r="H670" s="36">
        <f ca="1">TODAY()-Table156[Order Placed Date]</f>
        <v>106</v>
      </c>
      <c r="I670" s="36"/>
      <c r="J670" s="36" t="s">
        <v>285</v>
      </c>
      <c r="K670" s="36" t="e">
        <f>Table156[[#This Row],[VIN Assigned Date]]-Table156[[#This Row],[Order Placed Date]]</f>
        <v>#VALUE!</v>
      </c>
      <c r="L670" s="36" t="s">
        <v>285</v>
      </c>
      <c r="M670" s="36" t="e">
        <f>Table156[[#This Row],[Delivered Date]]-Table156[[#This Row],[Order Placed Date]]</f>
        <v>#VALUE!</v>
      </c>
      <c r="N670" s="36"/>
      <c r="O670" s="32" t="s">
        <v>30</v>
      </c>
      <c r="P670" s="32" t="s">
        <v>185</v>
      </c>
      <c r="Q670" s="32" t="s">
        <v>513</v>
      </c>
      <c r="R670" s="32" t="s">
        <v>23</v>
      </c>
      <c r="S670" s="32" t="s">
        <v>25</v>
      </c>
      <c r="T670" s="32" t="s">
        <v>26</v>
      </c>
    </row>
    <row r="671" spans="1:20" ht="25.5" x14ac:dyDescent="0.25">
      <c r="A671" s="49" t="s">
        <v>1589</v>
      </c>
      <c r="B671" s="32" t="s">
        <v>95</v>
      </c>
      <c r="C671" s="44">
        <v>45281</v>
      </c>
      <c r="D671" s="45">
        <f ca="1">TODAY()-Table156[Reservation Placed Date]</f>
        <v>113</v>
      </c>
      <c r="E671" s="47">
        <v>43799</v>
      </c>
      <c r="F671" s="48">
        <f ca="1">TODAY()-Table156[Order Invitation Received Date]</f>
        <v>1595</v>
      </c>
      <c r="G671" s="34">
        <v>45288</v>
      </c>
      <c r="H671" s="36">
        <f ca="1">TODAY()-Table156[Order Placed Date]</f>
        <v>106</v>
      </c>
      <c r="I671" s="36"/>
      <c r="J671" s="36" t="s">
        <v>285</v>
      </c>
      <c r="K671" s="36" t="e">
        <f>Table156[[#This Row],[VIN Assigned Date]]-Table156[[#This Row],[Order Placed Date]]</f>
        <v>#VALUE!</v>
      </c>
      <c r="L671" s="36" t="s">
        <v>285</v>
      </c>
      <c r="M671" s="36" t="e">
        <f>Table156[[#This Row],[Delivered Date]]-Table156[[#This Row],[Order Placed Date]]</f>
        <v>#VALUE!</v>
      </c>
      <c r="N671" s="36"/>
      <c r="O671" s="32" t="s">
        <v>36</v>
      </c>
      <c r="P671" s="32" t="s">
        <v>1590</v>
      </c>
      <c r="Q671" s="32" t="s">
        <v>832</v>
      </c>
      <c r="R671" s="32" t="s">
        <v>23</v>
      </c>
      <c r="S671" s="32" t="s">
        <v>25</v>
      </c>
      <c r="T671" s="32" t="s">
        <v>26</v>
      </c>
    </row>
    <row r="672" spans="1:20" ht="25.5" x14ac:dyDescent="0.25">
      <c r="A672" s="49" t="s">
        <v>1753</v>
      </c>
      <c r="B672" s="32" t="s">
        <v>19</v>
      </c>
      <c r="C672" s="44">
        <v>45251</v>
      </c>
      <c r="D672" s="45">
        <f ca="1">TODAY()-Table156[Reservation Placed Date]</f>
        <v>143</v>
      </c>
      <c r="E672" s="34">
        <v>45279</v>
      </c>
      <c r="F672" s="36">
        <f ca="1">TODAY()-Table156[Order Invitation Received Date]</f>
        <v>115</v>
      </c>
      <c r="G672" s="34">
        <v>45279</v>
      </c>
      <c r="H672" s="36">
        <f ca="1">TODAY()-Table156[Order Placed Date]</f>
        <v>115</v>
      </c>
      <c r="I672" s="36"/>
      <c r="J672" s="36" t="s">
        <v>285</v>
      </c>
      <c r="K672" s="36" t="e">
        <f>Table156[[#This Row],[VIN Assigned Date]]-Table156[[#This Row],[Order Placed Date]]</f>
        <v>#VALUE!</v>
      </c>
      <c r="L672" s="36" t="s">
        <v>285</v>
      </c>
      <c r="M672" s="36" t="e">
        <f>Table156[[#This Row],[Delivered Date]]-Table156[[#This Row],[Order Placed Date]]</f>
        <v>#VALUE!</v>
      </c>
      <c r="N672" s="36"/>
      <c r="O672" s="32" t="s">
        <v>21</v>
      </c>
      <c r="P672" s="32" t="s">
        <v>1754</v>
      </c>
      <c r="Q672" s="32" t="s">
        <v>473</v>
      </c>
      <c r="R672" s="32" t="s">
        <v>43</v>
      </c>
      <c r="S672" s="32" t="s">
        <v>25</v>
      </c>
      <c r="T672" s="32" t="s">
        <v>26</v>
      </c>
    </row>
    <row r="673" spans="1:20" x14ac:dyDescent="0.25">
      <c r="A673" s="49" t="s">
        <v>2087</v>
      </c>
      <c r="B673" s="32" t="s">
        <v>1269</v>
      </c>
      <c r="C673" s="33">
        <v>43794</v>
      </c>
      <c r="D673" s="37">
        <f ca="1">TODAY()-Table156[Reservation Placed Date]</f>
        <v>1600</v>
      </c>
      <c r="E673" s="34">
        <v>45302</v>
      </c>
      <c r="F673" s="36">
        <f ca="1">TODAY()-Table156[Order Invitation Received Date]</f>
        <v>92</v>
      </c>
      <c r="G673" s="34">
        <v>45302</v>
      </c>
      <c r="H673" s="36">
        <f ca="1">TODAY()-Table156[Order Placed Date]</f>
        <v>92</v>
      </c>
      <c r="I673" s="36"/>
      <c r="J673" s="36" t="s">
        <v>285</v>
      </c>
      <c r="K673" s="36" t="e">
        <f>Table156[[#This Row],[VIN Assigned Date]]-Table156[[#This Row],[Order Placed Date]]</f>
        <v>#VALUE!</v>
      </c>
      <c r="L673" s="36" t="s">
        <v>285</v>
      </c>
      <c r="M673" s="36" t="e">
        <f>Table156[[#This Row],[Delivered Date]]-Table156[[#This Row],[Order Placed Date]]</f>
        <v>#VALUE!</v>
      </c>
      <c r="N673" s="36"/>
      <c r="O673" s="32" t="s">
        <v>394</v>
      </c>
      <c r="P673" s="32" t="s">
        <v>782</v>
      </c>
      <c r="Q673" s="32" t="s">
        <v>513</v>
      </c>
      <c r="R673" s="32" t="s">
        <v>23</v>
      </c>
      <c r="S673" s="32" t="s">
        <v>25</v>
      </c>
      <c r="T673" s="32" t="s">
        <v>26</v>
      </c>
    </row>
    <row r="674" spans="1:20" ht="25.5" x14ac:dyDescent="0.25">
      <c r="A674" s="49" t="s">
        <v>2135</v>
      </c>
      <c r="B674" s="32" t="s">
        <v>19</v>
      </c>
      <c r="C674" s="33">
        <v>43791</v>
      </c>
      <c r="D674" s="37">
        <f ca="1">TODAY()-Table156[Reservation Placed Date]</f>
        <v>1603</v>
      </c>
      <c r="E674" s="34">
        <v>45268</v>
      </c>
      <c r="F674" s="36">
        <f ca="1">TODAY()-Table156[Order Invitation Received Date]</f>
        <v>126</v>
      </c>
      <c r="G674" s="34">
        <v>45268</v>
      </c>
      <c r="H674" s="36">
        <f ca="1">TODAY()-Table156[Order Placed Date]</f>
        <v>126</v>
      </c>
      <c r="I674" s="36"/>
      <c r="J674" s="36" t="s">
        <v>285</v>
      </c>
      <c r="K674" s="36" t="e">
        <f>Table156[[#This Row],[VIN Assigned Date]]-Table156[[#This Row],[Order Placed Date]]</f>
        <v>#VALUE!</v>
      </c>
      <c r="L674" s="36" t="s">
        <v>285</v>
      </c>
      <c r="M674" s="36" t="e">
        <f>Table156[[#This Row],[Delivered Date]]-Table156[[#This Row],[Order Placed Date]]</f>
        <v>#VALUE!</v>
      </c>
      <c r="N674" s="36"/>
      <c r="O674" s="32" t="s">
        <v>30</v>
      </c>
      <c r="P674" s="32" t="s">
        <v>290</v>
      </c>
      <c r="Q674" s="32" t="s">
        <v>66</v>
      </c>
      <c r="R674" s="32" t="s">
        <v>43</v>
      </c>
      <c r="S674" s="32" t="s">
        <v>25</v>
      </c>
      <c r="T674" s="32" t="s">
        <v>26</v>
      </c>
    </row>
    <row r="675" spans="1:20" ht="25.5" x14ac:dyDescent="0.25">
      <c r="A675" s="49" t="s">
        <v>1291</v>
      </c>
      <c r="B675" s="32" t="s">
        <v>64</v>
      </c>
      <c r="C675" s="33">
        <v>43790</v>
      </c>
      <c r="D675" s="37">
        <f ca="1">TODAY()-Table156[Reservation Placed Date]</f>
        <v>1604</v>
      </c>
      <c r="E675" s="34">
        <v>45286</v>
      </c>
      <c r="F675" s="36">
        <f ca="1">TODAY()-Table156[Order Invitation Received Date]</f>
        <v>108</v>
      </c>
      <c r="G675" s="34">
        <v>45286</v>
      </c>
      <c r="H675" s="36">
        <f ca="1">TODAY()-Table156[Order Placed Date]</f>
        <v>108</v>
      </c>
      <c r="I675" s="36"/>
      <c r="J675" s="36" t="s">
        <v>285</v>
      </c>
      <c r="K675" s="36" t="e">
        <f>Table156[[#This Row],[VIN Assigned Date]]-Table156[[#This Row],[Order Placed Date]]</f>
        <v>#VALUE!</v>
      </c>
      <c r="L675" s="36" t="s">
        <v>285</v>
      </c>
      <c r="M675" s="36" t="e">
        <f>Table156[[#This Row],[Delivered Date]]-Table156[[#This Row],[Order Placed Date]]</f>
        <v>#VALUE!</v>
      </c>
      <c r="N675" s="36"/>
      <c r="O675" s="32" t="s">
        <v>1246</v>
      </c>
      <c r="P675" s="32" t="s">
        <v>1292</v>
      </c>
      <c r="Q675" s="32" t="s">
        <v>1293</v>
      </c>
      <c r="R675" s="32" t="s">
        <v>43</v>
      </c>
      <c r="S675" s="32" t="s">
        <v>25</v>
      </c>
      <c r="T675" s="32" t="s">
        <v>26</v>
      </c>
    </row>
    <row r="676" spans="1:20" ht="25.5" x14ac:dyDescent="0.25">
      <c r="A676" s="49" t="s">
        <v>2231</v>
      </c>
      <c r="B676" s="32" t="s">
        <v>1269</v>
      </c>
      <c r="C676" s="33">
        <v>43790</v>
      </c>
      <c r="D676" s="37">
        <f ca="1">TODAY()-Table156[Reservation Placed Date]</f>
        <v>1604</v>
      </c>
      <c r="E676" s="34">
        <v>45308</v>
      </c>
      <c r="F676" s="36">
        <f ca="1">TODAY()-Table156[Order Invitation Received Date]</f>
        <v>86</v>
      </c>
      <c r="G676" s="34">
        <v>45308</v>
      </c>
      <c r="H676" s="36">
        <f ca="1">TODAY()-Table156[Order Placed Date]</f>
        <v>86</v>
      </c>
      <c r="I676" s="36"/>
      <c r="J676" s="36" t="s">
        <v>285</v>
      </c>
      <c r="K676" s="36" t="e">
        <f>Table156[[#This Row],[VIN Assigned Date]]-Table156[[#This Row],[Order Placed Date]]</f>
        <v>#VALUE!</v>
      </c>
      <c r="L676" s="36" t="s">
        <v>285</v>
      </c>
      <c r="M676" s="36" t="e">
        <f>Table156[[#This Row],[Delivered Date]]-Table156[[#This Row],[Order Placed Date]]</f>
        <v>#VALUE!</v>
      </c>
      <c r="N676" s="36"/>
      <c r="O676" s="32" t="s">
        <v>36</v>
      </c>
      <c r="P676" s="32" t="s">
        <v>617</v>
      </c>
      <c r="Q676" s="32" t="s">
        <v>1441</v>
      </c>
      <c r="R676" s="32" t="s">
        <v>43</v>
      </c>
      <c r="S676" s="32" t="s">
        <v>25</v>
      </c>
      <c r="T676" s="32" t="s">
        <v>26</v>
      </c>
    </row>
    <row r="677" spans="1:20" ht="25.5" x14ac:dyDescent="0.25">
      <c r="A677" s="49" t="s">
        <v>2231</v>
      </c>
      <c r="B677" s="32" t="s">
        <v>1269</v>
      </c>
      <c r="C677" s="33">
        <v>43790</v>
      </c>
      <c r="D677" s="37">
        <f ca="1">TODAY()-Table156[Reservation Placed Date]</f>
        <v>1604</v>
      </c>
      <c r="E677" s="34">
        <v>45308</v>
      </c>
      <c r="F677" s="36">
        <f ca="1">TODAY()-Table156[Order Invitation Received Date]</f>
        <v>86</v>
      </c>
      <c r="G677" s="34">
        <v>45308</v>
      </c>
      <c r="H677" s="36">
        <f ca="1">TODAY()-Table156[Order Placed Date]</f>
        <v>86</v>
      </c>
      <c r="I677" s="36"/>
      <c r="J677" s="36" t="s">
        <v>285</v>
      </c>
      <c r="K677" s="36" t="e">
        <f>Table156[[#This Row],[VIN Assigned Date]]-Table156[[#This Row],[Order Placed Date]]</f>
        <v>#VALUE!</v>
      </c>
      <c r="L677" s="36" t="s">
        <v>285</v>
      </c>
      <c r="M677" s="36" t="e">
        <f>Table156[[#This Row],[Delivered Date]]-Table156[[#This Row],[Order Placed Date]]</f>
        <v>#VALUE!</v>
      </c>
      <c r="N677" s="36"/>
      <c r="O677" s="32" t="s">
        <v>36</v>
      </c>
      <c r="P677" s="32" t="s">
        <v>617</v>
      </c>
      <c r="Q677" s="32" t="s">
        <v>1441</v>
      </c>
      <c r="R677" s="32" t="s">
        <v>43</v>
      </c>
      <c r="S677" s="32" t="s">
        <v>25</v>
      </c>
      <c r="T677" s="32" t="s">
        <v>26</v>
      </c>
    </row>
    <row r="678" spans="1:20" ht="25.5" x14ac:dyDescent="0.25">
      <c r="A678" s="49" t="s">
        <v>429</v>
      </c>
      <c r="B678" s="32" t="s">
        <v>19</v>
      </c>
      <c r="C678" s="33">
        <v>43790</v>
      </c>
      <c r="D678" s="37">
        <f ca="1">TODAY()-Table156[Reservation Placed Date]</f>
        <v>1604</v>
      </c>
      <c r="E678" s="34">
        <v>45276</v>
      </c>
      <c r="F678" s="36">
        <f ca="1">TODAY()-Table156[Order Invitation Received Date]</f>
        <v>118</v>
      </c>
      <c r="G678" s="34">
        <v>45276</v>
      </c>
      <c r="H678" s="36">
        <f ca="1">TODAY()-Table156[Order Placed Date]</f>
        <v>118</v>
      </c>
      <c r="I678" s="36"/>
      <c r="J678" s="36" t="s">
        <v>285</v>
      </c>
      <c r="K678" s="36" t="e">
        <f>Table156[[#This Row],[VIN Assigned Date]]-Table156[[#This Row],[Order Placed Date]]</f>
        <v>#VALUE!</v>
      </c>
      <c r="L678" s="36" t="s">
        <v>285</v>
      </c>
      <c r="M678" s="36" t="e">
        <f>Table156[[#This Row],[Delivered Date]]-Table156[[#This Row],[Order Placed Date]]</f>
        <v>#VALUE!</v>
      </c>
      <c r="N678" s="36"/>
      <c r="O678" s="32" t="s">
        <v>21</v>
      </c>
      <c r="P678" s="32" t="s">
        <v>430</v>
      </c>
      <c r="Q678" s="32" t="s">
        <v>403</v>
      </c>
      <c r="R678" s="32" t="s">
        <v>23</v>
      </c>
      <c r="S678" s="32" t="s">
        <v>25</v>
      </c>
      <c r="T678" s="32" t="s">
        <v>26</v>
      </c>
    </row>
    <row r="679" spans="1:20" x14ac:dyDescent="0.25">
      <c r="A679" s="49" t="s">
        <v>2380</v>
      </c>
      <c r="B679" s="32" t="s">
        <v>1327</v>
      </c>
      <c r="C679" s="33">
        <v>43790</v>
      </c>
      <c r="D679" s="37">
        <f ca="1">TODAY()-Table156[Reservation Placed Date]</f>
        <v>1604</v>
      </c>
      <c r="E679" s="34">
        <v>45314</v>
      </c>
      <c r="F679" s="36">
        <f ca="1">TODAY()-Table156[Order Invitation Received Date]</f>
        <v>80</v>
      </c>
      <c r="G679" s="34">
        <v>45314</v>
      </c>
      <c r="H679" s="36">
        <f ca="1">TODAY()-Table156[Order Placed Date]</f>
        <v>80</v>
      </c>
      <c r="I679" s="36"/>
      <c r="J679" s="36" t="s">
        <v>285</v>
      </c>
      <c r="K679" s="36" t="e">
        <f>Table156[[#This Row],[VIN Assigned Date]]-Table156[[#This Row],[Order Placed Date]]</f>
        <v>#VALUE!</v>
      </c>
      <c r="L679" s="36" t="s">
        <v>285</v>
      </c>
      <c r="M679" s="36" t="e">
        <f>Table156[[#This Row],[Delivered Date]]-Table156[[#This Row],[Order Placed Date]]</f>
        <v>#VALUE!</v>
      </c>
      <c r="N679" s="36"/>
      <c r="O679" s="32" t="s">
        <v>36</v>
      </c>
      <c r="P679" s="32" t="s">
        <v>617</v>
      </c>
      <c r="Q679" s="32" t="s">
        <v>2284</v>
      </c>
      <c r="R679" s="32" t="s">
        <v>23</v>
      </c>
      <c r="S679" s="32" t="s">
        <v>25</v>
      </c>
      <c r="T679" s="32" t="s">
        <v>26</v>
      </c>
    </row>
    <row r="680" spans="1:20" x14ac:dyDescent="0.25">
      <c r="A680" s="49" t="s">
        <v>3995</v>
      </c>
      <c r="B680" s="32" t="s">
        <v>3927</v>
      </c>
      <c r="C680" s="33">
        <v>43794</v>
      </c>
      <c r="D680" s="37">
        <f ca="1">TODAY()-Table156[Reservation Placed Date]</f>
        <v>1600</v>
      </c>
      <c r="E680" s="34">
        <v>45384</v>
      </c>
      <c r="F680" s="36">
        <f ca="1">TODAY()-Table156[Order Invitation Received Date]</f>
        <v>10</v>
      </c>
      <c r="G680" s="34">
        <v>45384</v>
      </c>
      <c r="H680" s="36">
        <f ca="1">TODAY()-Table156[Order Placed Date]</f>
        <v>10</v>
      </c>
      <c r="I680" s="36"/>
      <c r="J680" s="36" t="s">
        <v>285</v>
      </c>
      <c r="K680" s="36" t="e">
        <f>Table156[[#This Row],[VIN Assigned Date]]-Table156[[#This Row],[Order Placed Date]]</f>
        <v>#VALUE!</v>
      </c>
      <c r="L680" s="36" t="s">
        <v>285</v>
      </c>
      <c r="M680" s="36" t="e">
        <f>Table156[[#This Row],[Delivered Date]]-Table156[[#This Row],[Order Placed Date]]</f>
        <v>#VALUE!</v>
      </c>
      <c r="N680" s="36"/>
      <c r="O680" s="32" t="s">
        <v>410</v>
      </c>
      <c r="P680" s="32" t="s">
        <v>127</v>
      </c>
      <c r="Q680" s="32" t="s">
        <v>3308</v>
      </c>
      <c r="R680" s="32" t="s">
        <v>23</v>
      </c>
      <c r="S680" s="32" t="s">
        <v>25</v>
      </c>
      <c r="T680" s="32" t="s">
        <v>26</v>
      </c>
    </row>
    <row r="681" spans="1:20" x14ac:dyDescent="0.25">
      <c r="A681" s="49" t="s">
        <v>449</v>
      </c>
      <c r="B681" s="32" t="s">
        <v>29</v>
      </c>
      <c r="C681" s="33">
        <v>43790</v>
      </c>
      <c r="D681" s="37">
        <f ca="1">TODAY()-Table156[Reservation Placed Date]</f>
        <v>1604</v>
      </c>
      <c r="E681" s="34">
        <v>45275</v>
      </c>
      <c r="F681" s="36">
        <f ca="1">TODAY()-Table156[Order Invitation Received Date]</f>
        <v>119</v>
      </c>
      <c r="G681" s="34">
        <v>45275</v>
      </c>
      <c r="H681" s="36">
        <f ca="1">TODAY()-Table156[Order Placed Date]</f>
        <v>119</v>
      </c>
      <c r="I681" s="36"/>
      <c r="J681" s="36" t="s">
        <v>285</v>
      </c>
      <c r="K681" s="36" t="e">
        <f>Table156[[#This Row],[VIN Assigned Date]]-Table156[[#This Row],[Order Placed Date]]</f>
        <v>#VALUE!</v>
      </c>
      <c r="L681" s="36" t="s">
        <v>285</v>
      </c>
      <c r="M681" s="36" t="e">
        <f>Table156[[#This Row],[Delivered Date]]-Table156[[#This Row],[Order Placed Date]]</f>
        <v>#VALUE!</v>
      </c>
      <c r="N681" s="36"/>
      <c r="O681" s="32" t="s">
        <v>450</v>
      </c>
      <c r="P681" s="32" t="s">
        <v>451</v>
      </c>
      <c r="Q681" s="32" t="s">
        <v>452</v>
      </c>
      <c r="R681" s="32" t="s">
        <v>23</v>
      </c>
      <c r="S681" s="32" t="s">
        <v>25</v>
      </c>
      <c r="T681" s="32" t="s">
        <v>26</v>
      </c>
    </row>
    <row r="682" spans="1:20" x14ac:dyDescent="0.25">
      <c r="A682" s="68" t="s">
        <v>449</v>
      </c>
      <c r="B682" s="70" t="s">
        <v>3461</v>
      </c>
      <c r="C682" s="71">
        <v>43790</v>
      </c>
      <c r="D682" s="75">
        <f ca="1">TODAY()-Table156[Reservation Placed Date]</f>
        <v>1604</v>
      </c>
      <c r="E682" s="69" t="s">
        <v>127</v>
      </c>
      <c r="F682" s="74" t="e">
        <f ca="1">TODAY()-Table156[Order Invitation Received Date]</f>
        <v>#VALUE!</v>
      </c>
      <c r="G682" s="73">
        <v>45275</v>
      </c>
      <c r="H682" s="74">
        <f ca="1">TODAY()-Table156[Order Placed Date]</f>
        <v>119</v>
      </c>
      <c r="I682" s="62" t="s">
        <v>3666</v>
      </c>
      <c r="J682" s="69" t="s">
        <v>127</v>
      </c>
      <c r="K682" s="69" t="e">
        <f>Table156[[#This Row],[VIN Assigned Date]]-Table156[[#This Row],[Order Placed Date]]</f>
        <v>#VALUE!</v>
      </c>
      <c r="L682" s="63">
        <v>45352</v>
      </c>
      <c r="M682" s="74">
        <f>Table156[[#This Row],[Delivered Date]]-Table156[[#This Row],[Order Placed Date]]</f>
        <v>77</v>
      </c>
      <c r="N682" s="74"/>
      <c r="O682" s="70" t="s">
        <v>450</v>
      </c>
      <c r="P682" s="70" t="s">
        <v>2154</v>
      </c>
      <c r="Q682" s="67" t="s">
        <v>32</v>
      </c>
      <c r="R682" s="70" t="s">
        <v>23</v>
      </c>
      <c r="S682" s="70" t="s">
        <v>25</v>
      </c>
      <c r="T682" s="70" t="s">
        <v>26</v>
      </c>
    </row>
    <row r="683" spans="1:20" x14ac:dyDescent="0.25">
      <c r="A683" s="49" t="s">
        <v>3789</v>
      </c>
      <c r="B683" s="32" t="s">
        <v>308</v>
      </c>
      <c r="C683" s="33">
        <v>43814</v>
      </c>
      <c r="D683" s="37">
        <f ca="1">TODAY()-Table156[Reservation Placed Date]</f>
        <v>1580</v>
      </c>
      <c r="E683" s="34">
        <v>45372</v>
      </c>
      <c r="F683" s="36">
        <f ca="1">TODAY()-Table156[Order Invitation Received Date]</f>
        <v>22</v>
      </c>
      <c r="G683" s="34">
        <v>45372</v>
      </c>
      <c r="H683" s="36">
        <f ca="1">TODAY()-Table156[Order Placed Date]</f>
        <v>22</v>
      </c>
      <c r="I683" s="36"/>
      <c r="J683" s="36" t="s">
        <v>285</v>
      </c>
      <c r="K683" s="36" t="e">
        <f>Table156[[#This Row],[VIN Assigned Date]]-Table156[[#This Row],[Order Placed Date]]</f>
        <v>#VALUE!</v>
      </c>
      <c r="L683" s="36" t="s">
        <v>285</v>
      </c>
      <c r="M683" s="36" t="e">
        <f>Table156[[#This Row],[Delivered Date]]-Table156[[#This Row],[Order Placed Date]]</f>
        <v>#VALUE!</v>
      </c>
      <c r="N683" s="36"/>
      <c r="O683" s="32" t="s">
        <v>394</v>
      </c>
      <c r="P683" s="32" t="s">
        <v>3790</v>
      </c>
      <c r="Q683" s="32" t="s">
        <v>3298</v>
      </c>
      <c r="R683" s="32" t="s">
        <v>23</v>
      </c>
      <c r="S683" s="32" t="s">
        <v>25</v>
      </c>
      <c r="T683" s="32" t="s">
        <v>26</v>
      </c>
    </row>
    <row r="684" spans="1:20" x14ac:dyDescent="0.25">
      <c r="A684" s="68" t="s">
        <v>3709</v>
      </c>
      <c r="B684" s="70" t="s">
        <v>3468</v>
      </c>
      <c r="C684" s="71">
        <v>43790</v>
      </c>
      <c r="D684" s="75">
        <f ca="1">TODAY()-Table156[Reservation Placed Date]</f>
        <v>1604</v>
      </c>
      <c r="E684" s="69" t="s">
        <v>127</v>
      </c>
      <c r="F684" s="74" t="e">
        <f ca="1">TODAY()-Table156[Order Invitation Received Date]</f>
        <v>#VALUE!</v>
      </c>
      <c r="G684" s="73">
        <v>45269</v>
      </c>
      <c r="H684" s="74">
        <f ca="1">TODAY()-Table156[Order Placed Date]</f>
        <v>125</v>
      </c>
      <c r="I684" s="62" t="s">
        <v>3628</v>
      </c>
      <c r="J684" s="69" t="s">
        <v>127</v>
      </c>
      <c r="K684" s="69" t="e">
        <f>Table156[[#This Row],[VIN Assigned Date]]-Table156[[#This Row],[Order Placed Date]]</f>
        <v>#VALUE!</v>
      </c>
      <c r="L684" s="63">
        <v>45354</v>
      </c>
      <c r="M684" s="74">
        <f>Table156[[#This Row],[Delivered Date]]-Table156[[#This Row],[Order Placed Date]]</f>
        <v>85</v>
      </c>
      <c r="N684" s="74"/>
      <c r="O684" s="70" t="s">
        <v>36</v>
      </c>
      <c r="P684" s="70" t="s">
        <v>497</v>
      </c>
      <c r="Q684" s="67" t="s">
        <v>32</v>
      </c>
      <c r="R684" s="70" t="s">
        <v>23</v>
      </c>
      <c r="S684" s="70" t="s">
        <v>25</v>
      </c>
      <c r="T684" s="70" t="s">
        <v>26</v>
      </c>
    </row>
    <row r="685" spans="1:20" ht="25.5" x14ac:dyDescent="0.25">
      <c r="A685" s="49" t="s">
        <v>360</v>
      </c>
      <c r="B685" s="32" t="s">
        <v>35</v>
      </c>
      <c r="C685" s="33">
        <v>43790</v>
      </c>
      <c r="D685" s="37">
        <f ca="1">TODAY()-Table156[Reservation Placed Date]</f>
        <v>1604</v>
      </c>
      <c r="E685" s="34">
        <v>45268</v>
      </c>
      <c r="F685" s="36">
        <f ca="1">TODAY()-Table156[Order Invitation Received Date]</f>
        <v>126</v>
      </c>
      <c r="G685" s="34">
        <v>45271</v>
      </c>
      <c r="H685" s="36">
        <f ca="1">TODAY()-Table156[Order Placed Date]</f>
        <v>123</v>
      </c>
      <c r="I685" s="36"/>
      <c r="J685" s="36" t="s">
        <v>285</v>
      </c>
      <c r="K685" s="36" t="e">
        <f>Table156[[#This Row],[VIN Assigned Date]]-Table156[[#This Row],[Order Placed Date]]</f>
        <v>#VALUE!</v>
      </c>
      <c r="L685" s="36" t="s">
        <v>285</v>
      </c>
      <c r="M685" s="36" t="e">
        <f>Table156[[#This Row],[Delivered Date]]-Table156[[#This Row],[Order Placed Date]]</f>
        <v>#VALUE!</v>
      </c>
      <c r="N685" s="36"/>
      <c r="O685" s="32" t="s">
        <v>36</v>
      </c>
      <c r="P685" s="32" t="s">
        <v>361</v>
      </c>
      <c r="Q685" s="32" t="s">
        <v>32</v>
      </c>
      <c r="R685" s="32" t="s">
        <v>43</v>
      </c>
      <c r="S685" s="32" t="s">
        <v>25</v>
      </c>
      <c r="T685" s="32" t="s">
        <v>26</v>
      </c>
    </row>
    <row r="686" spans="1:20" ht="25.5" x14ac:dyDescent="0.25">
      <c r="A686" s="49" t="s">
        <v>184</v>
      </c>
      <c r="B686" s="32" t="s">
        <v>95</v>
      </c>
      <c r="C686" s="33">
        <v>43790</v>
      </c>
      <c r="D686" s="37">
        <f ca="1">TODAY()-Table156[Reservation Placed Date]</f>
        <v>1604</v>
      </c>
      <c r="E686" s="34">
        <v>45238</v>
      </c>
      <c r="F686" s="36">
        <f ca="1">TODAY()-Table156[Order Invitation Received Date]</f>
        <v>156</v>
      </c>
      <c r="G686" s="34">
        <v>41586</v>
      </c>
      <c r="H686" s="36">
        <f ca="1">TODAY()-Table156[Order Placed Date]</f>
        <v>3808</v>
      </c>
      <c r="I686" s="36"/>
      <c r="J686" s="36" t="s">
        <v>285</v>
      </c>
      <c r="K686" s="36" t="e">
        <f>Table156[[#This Row],[VIN Assigned Date]]-Table156[[#This Row],[Order Placed Date]]</f>
        <v>#VALUE!</v>
      </c>
      <c r="L686" s="36" t="s">
        <v>285</v>
      </c>
      <c r="M686" s="36" t="e">
        <f>Table156[[#This Row],[Delivered Date]]-Table156[[#This Row],[Order Placed Date]]</f>
        <v>#VALUE!</v>
      </c>
      <c r="N686" s="36"/>
      <c r="O686" s="32" t="s">
        <v>30</v>
      </c>
      <c r="P686" s="32" t="s">
        <v>185</v>
      </c>
      <c r="Q686" s="32" t="s">
        <v>66</v>
      </c>
      <c r="R686" s="32" t="s">
        <v>43</v>
      </c>
      <c r="S686" s="32" t="s">
        <v>25</v>
      </c>
      <c r="T686" s="32" t="s">
        <v>26</v>
      </c>
    </row>
    <row r="687" spans="1:20" x14ac:dyDescent="0.25">
      <c r="A687" s="49" t="s">
        <v>527</v>
      </c>
      <c r="B687" s="32" t="s">
        <v>19</v>
      </c>
      <c r="C687" s="33">
        <v>44521</v>
      </c>
      <c r="D687" s="37">
        <f ca="1">TODAY()-Table156[Reservation Placed Date]</f>
        <v>873</v>
      </c>
      <c r="E687" s="47">
        <v>44522</v>
      </c>
      <c r="F687" s="48">
        <f ca="1">TODAY()-Table156[Order Invitation Received Date]</f>
        <v>872</v>
      </c>
      <c r="G687" s="34">
        <v>45275</v>
      </c>
      <c r="H687" s="36">
        <f ca="1">TODAY()-Table156[Order Placed Date]</f>
        <v>119</v>
      </c>
      <c r="I687" s="36"/>
      <c r="J687" s="36" t="s">
        <v>285</v>
      </c>
      <c r="K687" s="36" t="e">
        <f>Table156[[#This Row],[VIN Assigned Date]]-Table156[[#This Row],[Order Placed Date]]</f>
        <v>#VALUE!</v>
      </c>
      <c r="L687" s="36" t="s">
        <v>285</v>
      </c>
      <c r="M687" s="36" t="e">
        <f>Table156[[#This Row],[Delivered Date]]-Table156[[#This Row],[Order Placed Date]]</f>
        <v>#VALUE!</v>
      </c>
      <c r="N687" s="36"/>
      <c r="O687" s="32" t="s">
        <v>528</v>
      </c>
      <c r="P687" s="32" t="s">
        <v>529</v>
      </c>
      <c r="Q687" s="34">
        <v>44929</v>
      </c>
      <c r="R687" s="32" t="s">
        <v>23</v>
      </c>
      <c r="S687" s="32" t="s">
        <v>25</v>
      </c>
      <c r="T687" s="32" t="s">
        <v>26</v>
      </c>
    </row>
    <row r="688" spans="1:20" x14ac:dyDescent="0.25">
      <c r="A688" s="68" t="s">
        <v>527</v>
      </c>
      <c r="B688" s="70" t="s">
        <v>3472</v>
      </c>
      <c r="C688" s="71">
        <v>43790</v>
      </c>
      <c r="D688" s="75">
        <f ca="1">TODAY()-Table156[Reservation Placed Date]</f>
        <v>1604</v>
      </c>
      <c r="E688" s="69" t="s">
        <v>127</v>
      </c>
      <c r="F688" s="74" t="e">
        <f ca="1">TODAY()-Table156[Order Invitation Received Date]</f>
        <v>#VALUE!</v>
      </c>
      <c r="G688" s="73">
        <v>45275</v>
      </c>
      <c r="H688" s="74">
        <f ca="1">TODAY()-Table156[Order Placed Date]</f>
        <v>119</v>
      </c>
      <c r="I688" s="62" t="s">
        <v>4186</v>
      </c>
      <c r="J688" s="63">
        <v>45378</v>
      </c>
      <c r="K688" s="76">
        <f>Table156[[#This Row],[VIN Assigned Date]]-Table156[[#This Row],[Order Placed Date]]</f>
        <v>103</v>
      </c>
      <c r="L688" s="63">
        <v>45380</v>
      </c>
      <c r="M688" s="74">
        <f>Table156[[#This Row],[Delivered Date]]-Table156[[#This Row],[Order Placed Date]]</f>
        <v>105</v>
      </c>
      <c r="N688" s="74"/>
      <c r="O688" s="70" t="s">
        <v>528</v>
      </c>
      <c r="P688" s="73">
        <v>45380</v>
      </c>
      <c r="Q688" s="67" t="s">
        <v>32</v>
      </c>
      <c r="R688" s="70" t="s">
        <v>23</v>
      </c>
      <c r="S688" s="70" t="s">
        <v>25</v>
      </c>
      <c r="T688" s="70" t="s">
        <v>26</v>
      </c>
    </row>
    <row r="689" spans="1:20" x14ac:dyDescent="0.25">
      <c r="A689" s="68" t="s">
        <v>4194</v>
      </c>
      <c r="B689" s="70" t="s">
        <v>3461</v>
      </c>
      <c r="C689" s="71">
        <v>43790</v>
      </c>
      <c r="D689" s="75">
        <f ca="1">TODAY()-Table156[Reservation Placed Date]</f>
        <v>1604</v>
      </c>
      <c r="E689" s="69" t="s">
        <v>127</v>
      </c>
      <c r="F689" s="74" t="e">
        <f ca="1">TODAY()-Table156[Order Invitation Received Date]</f>
        <v>#VALUE!</v>
      </c>
      <c r="G689" s="73">
        <v>45279</v>
      </c>
      <c r="H689" s="74">
        <f ca="1">TODAY()-Table156[Order Placed Date]</f>
        <v>115</v>
      </c>
      <c r="I689" s="62" t="s">
        <v>4120</v>
      </c>
      <c r="J689" s="63">
        <v>45368</v>
      </c>
      <c r="K689" s="76">
        <f>Table156[[#This Row],[VIN Assigned Date]]-Table156[[#This Row],[Order Placed Date]]</f>
        <v>89</v>
      </c>
      <c r="L689" s="63">
        <v>45381</v>
      </c>
      <c r="M689" s="74">
        <f>Table156[[#This Row],[Delivered Date]]-Table156[[#This Row],[Order Placed Date]]</f>
        <v>102</v>
      </c>
      <c r="N689" s="74"/>
      <c r="O689" s="70" t="s">
        <v>528</v>
      </c>
      <c r="P689" s="70" t="s">
        <v>116</v>
      </c>
      <c r="Q689" s="67" t="s">
        <v>32</v>
      </c>
      <c r="R689" s="70" t="s">
        <v>23</v>
      </c>
      <c r="S689" s="70" t="s">
        <v>25</v>
      </c>
      <c r="T689" s="70" t="s">
        <v>26</v>
      </c>
    </row>
    <row r="690" spans="1:20" ht="25.5" x14ac:dyDescent="0.25">
      <c r="A690" s="49" t="s">
        <v>1785</v>
      </c>
      <c r="B690" s="32" t="s">
        <v>59</v>
      </c>
      <c r="C690" s="33">
        <v>43790</v>
      </c>
      <c r="D690" s="37">
        <f ca="1">TODAY()-Table156[Reservation Placed Date]</f>
        <v>1604</v>
      </c>
      <c r="E690" s="34">
        <v>45295</v>
      </c>
      <c r="F690" s="36">
        <f ca="1">TODAY()-Table156[Order Invitation Received Date]</f>
        <v>99</v>
      </c>
      <c r="G690" s="34">
        <v>45295</v>
      </c>
      <c r="H690" s="36">
        <f ca="1">TODAY()-Table156[Order Placed Date]</f>
        <v>99</v>
      </c>
      <c r="I690" s="36"/>
      <c r="J690" s="36" t="s">
        <v>285</v>
      </c>
      <c r="K690" s="36" t="e">
        <f>Table156[[#This Row],[VIN Assigned Date]]-Table156[[#This Row],[Order Placed Date]]</f>
        <v>#VALUE!</v>
      </c>
      <c r="L690" s="36" t="s">
        <v>285</v>
      </c>
      <c r="M690" s="36" t="e">
        <f>Table156[[#This Row],[Delivered Date]]-Table156[[#This Row],[Order Placed Date]]</f>
        <v>#VALUE!</v>
      </c>
      <c r="N690" s="36"/>
      <c r="O690" s="32" t="s">
        <v>1786</v>
      </c>
      <c r="P690" s="32" t="s">
        <v>376</v>
      </c>
      <c r="Q690" s="32">
        <v>2024</v>
      </c>
      <c r="R690" s="32" t="s">
        <v>43</v>
      </c>
      <c r="S690" s="32" t="s">
        <v>25</v>
      </c>
      <c r="T690" s="32" t="s">
        <v>26</v>
      </c>
    </row>
    <row r="691" spans="1:20" x14ac:dyDescent="0.25">
      <c r="A691" s="49" t="s">
        <v>2400</v>
      </c>
      <c r="B691" s="32" t="s">
        <v>1269</v>
      </c>
      <c r="C691" s="33">
        <v>43792</v>
      </c>
      <c r="D691" s="37">
        <f ca="1">TODAY()-Table156[Reservation Placed Date]</f>
        <v>1602</v>
      </c>
      <c r="E691" s="34">
        <v>45302</v>
      </c>
      <c r="F691" s="36">
        <f ca="1">TODAY()-Table156[Order Invitation Received Date]</f>
        <v>92</v>
      </c>
      <c r="G691" s="34">
        <v>45304</v>
      </c>
      <c r="H691" s="36">
        <f ca="1">TODAY()-Table156[Order Placed Date]</f>
        <v>90</v>
      </c>
      <c r="I691" s="36"/>
      <c r="J691" s="36" t="s">
        <v>285</v>
      </c>
      <c r="K691" s="36" t="e">
        <f>Table156[[#This Row],[VIN Assigned Date]]-Table156[[#This Row],[Order Placed Date]]</f>
        <v>#VALUE!</v>
      </c>
      <c r="L691" s="36" t="s">
        <v>285</v>
      </c>
      <c r="M691" s="36" t="e">
        <f>Table156[[#This Row],[Delivered Date]]-Table156[[#This Row],[Order Placed Date]]</f>
        <v>#VALUE!</v>
      </c>
      <c r="N691" s="36"/>
      <c r="O691" s="32" t="s">
        <v>528</v>
      </c>
      <c r="P691" s="32" t="s">
        <v>777</v>
      </c>
      <c r="Q691" s="32" t="s">
        <v>513</v>
      </c>
      <c r="R691" s="32" t="s">
        <v>23</v>
      </c>
      <c r="S691" s="32" t="s">
        <v>25</v>
      </c>
      <c r="T691" s="32" t="s">
        <v>26</v>
      </c>
    </row>
    <row r="692" spans="1:20" x14ac:dyDescent="0.25">
      <c r="A692" s="49" t="s">
        <v>2532</v>
      </c>
      <c r="B692" s="32" t="s">
        <v>1327</v>
      </c>
      <c r="C692" s="33">
        <v>43792</v>
      </c>
      <c r="D692" s="37">
        <f ca="1">TODAY()-Table156[Reservation Placed Date]</f>
        <v>1602</v>
      </c>
      <c r="E692" s="34">
        <v>45314</v>
      </c>
      <c r="F692" s="36">
        <f ca="1">TODAY()-Table156[Order Invitation Received Date]</f>
        <v>80</v>
      </c>
      <c r="G692" s="34">
        <v>45317</v>
      </c>
      <c r="H692" s="36">
        <f ca="1">TODAY()-Table156[Order Placed Date]</f>
        <v>77</v>
      </c>
      <c r="I692" s="36"/>
      <c r="J692" s="36" t="s">
        <v>285</v>
      </c>
      <c r="K692" s="36" t="e">
        <f>Table156[[#This Row],[VIN Assigned Date]]-Table156[[#This Row],[Order Placed Date]]</f>
        <v>#VALUE!</v>
      </c>
      <c r="L692" s="36" t="s">
        <v>285</v>
      </c>
      <c r="M692" s="36" t="e">
        <f>Table156[[#This Row],[Delivered Date]]-Table156[[#This Row],[Order Placed Date]]</f>
        <v>#VALUE!</v>
      </c>
      <c r="N692" s="36"/>
      <c r="O692" s="32" t="s">
        <v>657</v>
      </c>
      <c r="P692" s="32" t="s">
        <v>127</v>
      </c>
      <c r="Q692" s="32" t="s">
        <v>2292</v>
      </c>
      <c r="R692" s="32" t="s">
        <v>23</v>
      </c>
      <c r="S692" s="32" t="s">
        <v>25</v>
      </c>
      <c r="T692" s="46" t="s">
        <v>20</v>
      </c>
    </row>
    <row r="693" spans="1:20" ht="25.5" x14ac:dyDescent="0.25">
      <c r="A693" s="49" t="s">
        <v>2714</v>
      </c>
      <c r="B693" s="32" t="s">
        <v>29</v>
      </c>
      <c r="C693" s="33">
        <v>43790</v>
      </c>
      <c r="D693" s="37">
        <f ca="1">TODAY()-Table156[Reservation Placed Date]</f>
        <v>1604</v>
      </c>
      <c r="E693" s="34">
        <v>45279</v>
      </c>
      <c r="F693" s="36">
        <f ca="1">TODAY()-Table156[Order Invitation Received Date]</f>
        <v>115</v>
      </c>
      <c r="G693" s="34">
        <v>45279</v>
      </c>
      <c r="H693" s="36">
        <f ca="1">TODAY()-Table156[Order Placed Date]</f>
        <v>115</v>
      </c>
      <c r="I693" s="36"/>
      <c r="J693" s="36" t="s">
        <v>285</v>
      </c>
      <c r="K693" s="36" t="e">
        <f>Table156[[#This Row],[VIN Assigned Date]]-Table156[[#This Row],[Order Placed Date]]</f>
        <v>#VALUE!</v>
      </c>
      <c r="L693" s="36" t="s">
        <v>285</v>
      </c>
      <c r="M693" s="36" t="e">
        <f>Table156[[#This Row],[Delivered Date]]-Table156[[#This Row],[Order Placed Date]]</f>
        <v>#VALUE!</v>
      </c>
      <c r="N693" s="36"/>
      <c r="O693" s="32" t="s">
        <v>597</v>
      </c>
      <c r="P693" s="32" t="s">
        <v>2715</v>
      </c>
      <c r="Q693" s="32" t="s">
        <v>1220</v>
      </c>
      <c r="R693" s="32" t="s">
        <v>43</v>
      </c>
      <c r="S693" s="32" t="s">
        <v>25</v>
      </c>
      <c r="T693" s="32" t="s">
        <v>26</v>
      </c>
    </row>
    <row r="694" spans="1:20" x14ac:dyDescent="0.25">
      <c r="A694" s="49" t="s">
        <v>2990</v>
      </c>
      <c r="B694" s="32" t="s">
        <v>793</v>
      </c>
      <c r="C694" s="33">
        <v>43790</v>
      </c>
      <c r="D694" s="37">
        <f ca="1">TODAY()-Table156[Reservation Placed Date]</f>
        <v>1604</v>
      </c>
      <c r="E694" s="34">
        <v>45323</v>
      </c>
      <c r="F694" s="36">
        <f ca="1">TODAY()-Table156[Order Invitation Received Date]</f>
        <v>71</v>
      </c>
      <c r="G694" s="34">
        <v>45323</v>
      </c>
      <c r="H694" s="36">
        <f ca="1">TODAY()-Table156[Order Placed Date]</f>
        <v>71</v>
      </c>
      <c r="I694" s="36"/>
      <c r="J694" s="36" t="s">
        <v>285</v>
      </c>
      <c r="K694" s="36" t="e">
        <f>Table156[[#This Row],[VIN Assigned Date]]-Table156[[#This Row],[Order Placed Date]]</f>
        <v>#VALUE!</v>
      </c>
      <c r="L694" s="36" t="s">
        <v>285</v>
      </c>
      <c r="M694" s="36" t="e">
        <f>Table156[[#This Row],[Delivered Date]]-Table156[[#This Row],[Order Placed Date]]</f>
        <v>#VALUE!</v>
      </c>
      <c r="N694" s="36"/>
      <c r="O694" s="32" t="s">
        <v>440</v>
      </c>
      <c r="P694" s="32" t="s">
        <v>672</v>
      </c>
      <c r="Q694" s="34">
        <v>45473</v>
      </c>
      <c r="R694" s="32" t="s">
        <v>23</v>
      </c>
      <c r="S694" s="32" t="s">
        <v>25</v>
      </c>
      <c r="T694" s="46" t="s">
        <v>20</v>
      </c>
    </row>
    <row r="695" spans="1:20" ht="25.5" x14ac:dyDescent="0.25">
      <c r="A695" s="49" t="s">
        <v>4027</v>
      </c>
      <c r="B695" s="32" t="s">
        <v>29</v>
      </c>
      <c r="C695" s="33">
        <v>43790</v>
      </c>
      <c r="D695" s="37">
        <f ca="1">TODAY()-Table156[Reservation Placed Date]</f>
        <v>1604</v>
      </c>
      <c r="E695" s="34">
        <v>45279</v>
      </c>
      <c r="F695" s="36">
        <f ca="1">TODAY()-Table156[Order Invitation Received Date]</f>
        <v>115</v>
      </c>
      <c r="G695" s="34">
        <v>45280</v>
      </c>
      <c r="H695" s="36">
        <f ca="1">TODAY()-Table156[Order Placed Date]</f>
        <v>114</v>
      </c>
      <c r="I695" s="36"/>
      <c r="J695" s="36" t="s">
        <v>285</v>
      </c>
      <c r="K695" s="36" t="e">
        <f>Table156[[#This Row],[VIN Assigned Date]]-Table156[[#This Row],[Order Placed Date]]</f>
        <v>#VALUE!</v>
      </c>
      <c r="L695" s="36" t="s">
        <v>285</v>
      </c>
      <c r="M695" s="36" t="e">
        <f>Table156[[#This Row],[Delivered Date]]-Table156[[#This Row],[Order Placed Date]]</f>
        <v>#VALUE!</v>
      </c>
      <c r="N695" s="36"/>
      <c r="O695" s="32" t="s">
        <v>779</v>
      </c>
      <c r="P695" s="32" t="s">
        <v>3921</v>
      </c>
      <c r="Q695" s="32" t="s">
        <v>639</v>
      </c>
      <c r="R695" s="32" t="s">
        <v>23</v>
      </c>
      <c r="S695" s="32" t="s">
        <v>25</v>
      </c>
      <c r="T695" s="32" t="s">
        <v>26</v>
      </c>
    </row>
    <row r="696" spans="1:20" x14ac:dyDescent="0.25">
      <c r="A696" s="49" t="s">
        <v>1738</v>
      </c>
      <c r="B696" s="32" t="s">
        <v>69</v>
      </c>
      <c r="C696" s="33">
        <v>43791</v>
      </c>
      <c r="D696" s="37">
        <f ca="1">TODAY()-Table156[Reservation Placed Date]</f>
        <v>1603</v>
      </c>
      <c r="E696" s="34">
        <v>45293</v>
      </c>
      <c r="F696" s="36">
        <f ca="1">TODAY()-Table156[Order Invitation Received Date]</f>
        <v>101</v>
      </c>
      <c r="G696" s="34">
        <v>45293</v>
      </c>
      <c r="H696" s="36">
        <f ca="1">TODAY()-Table156[Order Placed Date]</f>
        <v>101</v>
      </c>
      <c r="I696" s="36"/>
      <c r="J696" s="36" t="s">
        <v>285</v>
      </c>
      <c r="K696" s="36" t="e">
        <f>Table156[[#This Row],[VIN Assigned Date]]-Table156[[#This Row],[Order Placed Date]]</f>
        <v>#VALUE!</v>
      </c>
      <c r="L696" s="36" t="s">
        <v>285</v>
      </c>
      <c r="M696" s="36" t="e">
        <f>Table156[[#This Row],[Delivered Date]]-Table156[[#This Row],[Order Placed Date]]</f>
        <v>#VALUE!</v>
      </c>
      <c r="N696" s="36"/>
      <c r="O696" s="32" t="s">
        <v>36</v>
      </c>
      <c r="P696" s="32" t="s">
        <v>1739</v>
      </c>
      <c r="Q696" s="32" t="s">
        <v>517</v>
      </c>
      <c r="R696" s="32" t="s">
        <v>23</v>
      </c>
      <c r="S696" s="32" t="s">
        <v>25</v>
      </c>
      <c r="T696" s="32" t="s">
        <v>26</v>
      </c>
    </row>
    <row r="697" spans="1:20" ht="25.5" x14ac:dyDescent="0.25">
      <c r="A697" s="49" t="s">
        <v>2711</v>
      </c>
      <c r="B697" s="32" t="s">
        <v>35</v>
      </c>
      <c r="C697" s="33">
        <v>43791</v>
      </c>
      <c r="D697" s="37">
        <f ca="1">TODAY()-Table156[Reservation Placed Date]</f>
        <v>1603</v>
      </c>
      <c r="E697" s="34">
        <v>45293</v>
      </c>
      <c r="F697" s="36">
        <f ca="1">TODAY()-Table156[Order Invitation Received Date]</f>
        <v>101</v>
      </c>
      <c r="G697" s="34">
        <v>45293</v>
      </c>
      <c r="H697" s="36">
        <f ca="1">TODAY()-Table156[Order Placed Date]</f>
        <v>101</v>
      </c>
      <c r="I697" s="36"/>
      <c r="J697" s="36" t="s">
        <v>285</v>
      </c>
      <c r="K697" s="36" t="e">
        <f>Table156[[#This Row],[VIN Assigned Date]]-Table156[[#This Row],[Order Placed Date]]</f>
        <v>#VALUE!</v>
      </c>
      <c r="L697" s="36" t="s">
        <v>285</v>
      </c>
      <c r="M697" s="36" t="e">
        <f>Table156[[#This Row],[Delivered Date]]-Table156[[#This Row],[Order Placed Date]]</f>
        <v>#VALUE!</v>
      </c>
      <c r="N697" s="36"/>
      <c r="O697" s="32" t="s">
        <v>427</v>
      </c>
      <c r="P697" s="32" t="s">
        <v>2712</v>
      </c>
      <c r="Q697" s="32" t="s">
        <v>720</v>
      </c>
      <c r="R697" s="32" t="s">
        <v>23</v>
      </c>
      <c r="S697" s="32" t="s">
        <v>25</v>
      </c>
      <c r="T697" s="32" t="s">
        <v>26</v>
      </c>
    </row>
    <row r="698" spans="1:20" ht="25.5" x14ac:dyDescent="0.25">
      <c r="A698" s="49" t="s">
        <v>1704</v>
      </c>
      <c r="B698" s="32" t="s">
        <v>69</v>
      </c>
      <c r="C698" s="33">
        <v>43791</v>
      </c>
      <c r="D698" s="37">
        <f ca="1">TODAY()-Table156[Reservation Placed Date]</f>
        <v>1603</v>
      </c>
      <c r="E698" s="34">
        <v>45293</v>
      </c>
      <c r="F698" s="36">
        <f ca="1">TODAY()-Table156[Order Invitation Received Date]</f>
        <v>101</v>
      </c>
      <c r="G698" s="34">
        <v>45293</v>
      </c>
      <c r="H698" s="36">
        <f ca="1">TODAY()-Table156[Order Placed Date]</f>
        <v>101</v>
      </c>
      <c r="I698" s="36"/>
      <c r="J698" s="36" t="s">
        <v>285</v>
      </c>
      <c r="K698" s="36" t="e">
        <f>Table156[[#This Row],[VIN Assigned Date]]-Table156[[#This Row],[Order Placed Date]]</f>
        <v>#VALUE!</v>
      </c>
      <c r="L698" s="36" t="s">
        <v>285</v>
      </c>
      <c r="M698" s="36" t="e">
        <f>Table156[[#This Row],[Delivered Date]]-Table156[[#This Row],[Order Placed Date]]</f>
        <v>#VALUE!</v>
      </c>
      <c r="N698" s="36"/>
      <c r="O698" s="32" t="s">
        <v>36</v>
      </c>
      <c r="P698" s="32" t="s">
        <v>617</v>
      </c>
      <c r="Q698" s="32" t="s">
        <v>446</v>
      </c>
      <c r="R698" s="32" t="s">
        <v>43</v>
      </c>
      <c r="S698" s="32" t="s">
        <v>25</v>
      </c>
      <c r="T698" s="32" t="s">
        <v>26</v>
      </c>
    </row>
    <row r="699" spans="1:20" x14ac:dyDescent="0.25">
      <c r="A699" s="49" t="s">
        <v>3188</v>
      </c>
      <c r="B699" s="32" t="s">
        <v>2201</v>
      </c>
      <c r="C699" s="33">
        <v>43790</v>
      </c>
      <c r="D699" s="37">
        <f ca="1">TODAY()-Table156[Reservation Placed Date]</f>
        <v>1604</v>
      </c>
      <c r="E699" s="34">
        <v>45309</v>
      </c>
      <c r="F699" s="36">
        <f ca="1">TODAY()-Table156[Order Invitation Received Date]</f>
        <v>85</v>
      </c>
      <c r="G699" s="34">
        <v>45309</v>
      </c>
      <c r="H699" s="36">
        <f ca="1">TODAY()-Table156[Order Placed Date]</f>
        <v>85</v>
      </c>
      <c r="I699" s="36"/>
      <c r="J699" s="36" t="s">
        <v>285</v>
      </c>
      <c r="K699" s="36" t="e">
        <f>Table156[[#This Row],[VIN Assigned Date]]-Table156[[#This Row],[Order Placed Date]]</f>
        <v>#VALUE!</v>
      </c>
      <c r="L699" s="36" t="s">
        <v>285</v>
      </c>
      <c r="M699" s="36" t="e">
        <f>Table156[[#This Row],[Delivered Date]]-Table156[[#This Row],[Order Placed Date]]</f>
        <v>#VALUE!</v>
      </c>
      <c r="N699" s="36"/>
      <c r="O699" s="32" t="s">
        <v>657</v>
      </c>
      <c r="P699" s="32" t="s">
        <v>183</v>
      </c>
      <c r="Q699" s="32" t="s">
        <v>2917</v>
      </c>
      <c r="R699" s="32" t="s">
        <v>23</v>
      </c>
      <c r="S699" s="32" t="s">
        <v>25</v>
      </c>
      <c r="T699" s="32" t="s">
        <v>26</v>
      </c>
    </row>
    <row r="700" spans="1:20" x14ac:dyDescent="0.25">
      <c r="A700" s="49" t="s">
        <v>300</v>
      </c>
      <c r="B700" s="32" t="s">
        <v>95</v>
      </c>
      <c r="C700" s="33">
        <v>43790</v>
      </c>
      <c r="D700" s="37">
        <f ca="1">TODAY()-Table156[Reservation Placed Date]</f>
        <v>1604</v>
      </c>
      <c r="E700" s="34">
        <v>45270</v>
      </c>
      <c r="F700" s="36">
        <f ca="1">TODAY()-Table156[Order Invitation Received Date]</f>
        <v>124</v>
      </c>
      <c r="G700" s="34">
        <v>45271</v>
      </c>
      <c r="H700" s="36">
        <f ca="1">TODAY()-Table156[Order Placed Date]</f>
        <v>123</v>
      </c>
      <c r="I700" s="36"/>
      <c r="J700" s="36" t="s">
        <v>285</v>
      </c>
      <c r="K700" s="36" t="e">
        <f>Table156[[#This Row],[VIN Assigned Date]]-Table156[[#This Row],[Order Placed Date]]</f>
        <v>#VALUE!</v>
      </c>
      <c r="L700" s="36" t="s">
        <v>285</v>
      </c>
      <c r="M700" s="36" t="e">
        <f>Table156[[#This Row],[Delivered Date]]-Table156[[#This Row],[Order Placed Date]]</f>
        <v>#VALUE!</v>
      </c>
      <c r="N700" s="36"/>
      <c r="O700" s="32" t="s">
        <v>36</v>
      </c>
      <c r="P700" s="32" t="s">
        <v>301</v>
      </c>
      <c r="Q700" s="32" t="s">
        <v>302</v>
      </c>
      <c r="R700" s="32" t="s">
        <v>23</v>
      </c>
      <c r="S700" s="32" t="s">
        <v>25</v>
      </c>
      <c r="T700" s="32" t="s">
        <v>26</v>
      </c>
    </row>
    <row r="701" spans="1:20" x14ac:dyDescent="0.25">
      <c r="A701" s="68" t="s">
        <v>3662</v>
      </c>
      <c r="B701" s="70" t="s">
        <v>3495</v>
      </c>
      <c r="C701" s="71">
        <v>43790</v>
      </c>
      <c r="D701" s="75">
        <f ca="1">TODAY()-Table156[Reservation Placed Date]</f>
        <v>1604</v>
      </c>
      <c r="E701" s="69" t="s">
        <v>127</v>
      </c>
      <c r="F701" s="74" t="e">
        <f ca="1">TODAY()-Table156[Order Invitation Received Date]</f>
        <v>#VALUE!</v>
      </c>
      <c r="G701" s="73">
        <v>45271</v>
      </c>
      <c r="H701" s="74">
        <f ca="1">TODAY()-Table156[Order Placed Date]</f>
        <v>123</v>
      </c>
      <c r="I701" s="62" t="s">
        <v>3663</v>
      </c>
      <c r="J701" s="69" t="s">
        <v>127</v>
      </c>
      <c r="K701" s="69" t="e">
        <f>Table156[[#This Row],[VIN Assigned Date]]-Table156[[#This Row],[Order Placed Date]]</f>
        <v>#VALUE!</v>
      </c>
      <c r="L701" s="63">
        <v>45351</v>
      </c>
      <c r="M701" s="74">
        <f>Table156[[#This Row],[Delivered Date]]-Table156[[#This Row],[Order Placed Date]]</f>
        <v>80</v>
      </c>
      <c r="N701" s="74"/>
      <c r="O701" s="70" t="s">
        <v>36</v>
      </c>
      <c r="P701" s="70" t="s">
        <v>124</v>
      </c>
      <c r="Q701" s="67" t="s">
        <v>32</v>
      </c>
      <c r="R701" s="70" t="s">
        <v>23</v>
      </c>
      <c r="S701" s="70" t="s">
        <v>25</v>
      </c>
      <c r="T701" s="70" t="s">
        <v>26</v>
      </c>
    </row>
    <row r="702" spans="1:20" x14ac:dyDescent="0.25">
      <c r="A702" s="49" t="s">
        <v>294</v>
      </c>
      <c r="B702" s="32" t="s">
        <v>19</v>
      </c>
      <c r="C702" s="33">
        <v>43790</v>
      </c>
      <c r="D702" s="37">
        <f ca="1">TODAY()-Table156[Reservation Placed Date]</f>
        <v>1604</v>
      </c>
      <c r="E702" s="34">
        <v>45268</v>
      </c>
      <c r="F702" s="36">
        <f ca="1">TODAY()-Table156[Order Invitation Received Date]</f>
        <v>126</v>
      </c>
      <c r="G702" s="34">
        <v>45272</v>
      </c>
      <c r="H702" s="36">
        <f ca="1">TODAY()-Table156[Order Placed Date]</f>
        <v>122</v>
      </c>
      <c r="I702" s="36"/>
      <c r="J702" s="36" t="s">
        <v>285</v>
      </c>
      <c r="K702" s="36" t="e">
        <f>Table156[[#This Row],[VIN Assigned Date]]-Table156[[#This Row],[Order Placed Date]]</f>
        <v>#VALUE!</v>
      </c>
      <c r="L702" s="36" t="s">
        <v>285</v>
      </c>
      <c r="M702" s="36" t="e">
        <f>Table156[[#This Row],[Delivered Date]]-Table156[[#This Row],[Order Placed Date]]</f>
        <v>#VALUE!</v>
      </c>
      <c r="N702" s="36"/>
      <c r="O702" s="32" t="s">
        <v>36</v>
      </c>
      <c r="P702" s="32" t="s">
        <v>295</v>
      </c>
      <c r="Q702" s="32" t="s">
        <v>32</v>
      </c>
      <c r="R702" s="32" t="s">
        <v>23</v>
      </c>
      <c r="S702" s="32" t="s">
        <v>25</v>
      </c>
      <c r="T702" s="32" t="s">
        <v>26</v>
      </c>
    </row>
    <row r="703" spans="1:20" x14ac:dyDescent="0.25">
      <c r="A703" s="68" t="s">
        <v>294</v>
      </c>
      <c r="B703" s="70" t="s">
        <v>3472</v>
      </c>
      <c r="C703" s="71">
        <v>43790</v>
      </c>
      <c r="D703" s="75">
        <f ca="1">TODAY()-Table156[Reservation Placed Date]</f>
        <v>1604</v>
      </c>
      <c r="E703" s="69" t="s">
        <v>127</v>
      </c>
      <c r="F703" s="74" t="e">
        <f ca="1">TODAY()-Table156[Order Invitation Received Date]</f>
        <v>#VALUE!</v>
      </c>
      <c r="G703" s="73">
        <v>45272</v>
      </c>
      <c r="H703" s="74">
        <f ca="1">TODAY()-Table156[Order Placed Date]</f>
        <v>122</v>
      </c>
      <c r="I703" s="62" t="s">
        <v>3654</v>
      </c>
      <c r="J703" s="69" t="s">
        <v>127</v>
      </c>
      <c r="K703" s="69" t="e">
        <f>Table156[[#This Row],[VIN Assigned Date]]-Table156[[#This Row],[Order Placed Date]]</f>
        <v>#VALUE!</v>
      </c>
      <c r="L703" s="63">
        <v>45360</v>
      </c>
      <c r="M703" s="74">
        <f>Table156[[#This Row],[Delivered Date]]-Table156[[#This Row],[Order Placed Date]]</f>
        <v>88</v>
      </c>
      <c r="N703" s="74"/>
      <c r="O703" s="70" t="s">
        <v>36</v>
      </c>
      <c r="P703" s="70" t="s">
        <v>152</v>
      </c>
      <c r="Q703" s="67" t="s">
        <v>32</v>
      </c>
      <c r="R703" s="70" t="s">
        <v>23</v>
      </c>
      <c r="S703" s="70" t="s">
        <v>25</v>
      </c>
      <c r="T703" s="70" t="s">
        <v>26</v>
      </c>
    </row>
    <row r="704" spans="1:20" ht="25.5" x14ac:dyDescent="0.25">
      <c r="A704" s="49" t="s">
        <v>1557</v>
      </c>
      <c r="B704" s="32" t="s">
        <v>64</v>
      </c>
      <c r="C704" s="44">
        <v>45268</v>
      </c>
      <c r="D704" s="45">
        <f ca="1">TODAY()-Table156[Reservation Placed Date]</f>
        <v>126</v>
      </c>
      <c r="E704" s="34">
        <v>45268</v>
      </c>
      <c r="F704" s="36">
        <f ca="1">TODAY()-Table156[Order Invitation Received Date]</f>
        <v>126</v>
      </c>
      <c r="G704" s="34">
        <v>45268</v>
      </c>
      <c r="H704" s="36">
        <f ca="1">TODAY()-Table156[Order Placed Date]</f>
        <v>126</v>
      </c>
      <c r="I704" s="36"/>
      <c r="J704" s="36" t="s">
        <v>285</v>
      </c>
      <c r="K704" s="36" t="e">
        <f>Table156[[#This Row],[VIN Assigned Date]]-Table156[[#This Row],[Order Placed Date]]</f>
        <v>#VALUE!</v>
      </c>
      <c r="L704" s="36" t="s">
        <v>285</v>
      </c>
      <c r="M704" s="36" t="e">
        <f>Table156[[#This Row],[Delivered Date]]-Table156[[#This Row],[Order Placed Date]]</f>
        <v>#VALUE!</v>
      </c>
      <c r="N704" s="36"/>
      <c r="O704" s="32" t="s">
        <v>36</v>
      </c>
      <c r="P704" s="32" t="s">
        <v>76</v>
      </c>
      <c r="Q704" s="32" t="s">
        <v>66</v>
      </c>
      <c r="R704" s="32" t="s">
        <v>43</v>
      </c>
      <c r="S704" s="32" t="s">
        <v>25</v>
      </c>
      <c r="T704" s="32" t="s">
        <v>26</v>
      </c>
    </row>
    <row r="705" spans="1:20" ht="25.5" x14ac:dyDescent="0.25">
      <c r="A705" s="68" t="s">
        <v>4213</v>
      </c>
      <c r="B705" s="70" t="s">
        <v>3458</v>
      </c>
      <c r="C705" s="71" t="s">
        <v>1848</v>
      </c>
      <c r="D705" s="75" t="e">
        <f ca="1">TODAY()-Table156[Reservation Placed Date]</f>
        <v>#VALUE!</v>
      </c>
      <c r="E705" s="69" t="s">
        <v>127</v>
      </c>
      <c r="F705" s="74" t="e">
        <f ca="1">TODAY()-Table156[Order Invitation Received Date]</f>
        <v>#VALUE!</v>
      </c>
      <c r="G705" s="73">
        <v>45273</v>
      </c>
      <c r="H705" s="74">
        <f ca="1">TODAY()-Table156[Order Placed Date]</f>
        <v>121</v>
      </c>
      <c r="I705" s="62" t="s">
        <v>3705</v>
      </c>
      <c r="J705" s="63">
        <v>45356</v>
      </c>
      <c r="K705" s="76">
        <f>Table156[[#This Row],[VIN Assigned Date]]-Table156[[#This Row],[Order Placed Date]]</f>
        <v>83</v>
      </c>
      <c r="L705" s="63">
        <v>45379</v>
      </c>
      <c r="M705" s="74">
        <f>Table156[[#This Row],[Delivered Date]]-Table156[[#This Row],[Order Placed Date]]</f>
        <v>106</v>
      </c>
      <c r="N705" s="74"/>
      <c r="O705" s="70" t="s">
        <v>36</v>
      </c>
      <c r="P705" s="70" t="s">
        <v>173</v>
      </c>
      <c r="Q705" s="67" t="s">
        <v>32</v>
      </c>
      <c r="R705" s="70" t="s">
        <v>43</v>
      </c>
      <c r="S705" s="70" t="s">
        <v>25</v>
      </c>
      <c r="T705" s="70" t="s">
        <v>26</v>
      </c>
    </row>
    <row r="706" spans="1:20" x14ac:dyDescent="0.25">
      <c r="A706" s="49" t="s">
        <v>1267</v>
      </c>
      <c r="B706" s="32" t="s">
        <v>29</v>
      </c>
      <c r="C706" s="44">
        <v>45281</v>
      </c>
      <c r="D706" s="45">
        <f ca="1">TODAY()-Table156[Reservation Placed Date]</f>
        <v>113</v>
      </c>
      <c r="E706" s="34">
        <v>45279</v>
      </c>
      <c r="F706" s="36">
        <f ca="1">TODAY()-Table156[Order Invitation Received Date]</f>
        <v>115</v>
      </c>
      <c r="G706" s="34">
        <v>45281</v>
      </c>
      <c r="H706" s="36">
        <f ca="1">TODAY()-Table156[Order Placed Date]</f>
        <v>113</v>
      </c>
      <c r="I706" s="36"/>
      <c r="J706" s="36" t="s">
        <v>285</v>
      </c>
      <c r="K706" s="36" t="e">
        <f>Table156[[#This Row],[VIN Assigned Date]]-Table156[[#This Row],[Order Placed Date]]</f>
        <v>#VALUE!</v>
      </c>
      <c r="L706" s="36" t="s">
        <v>285</v>
      </c>
      <c r="M706" s="36" t="e">
        <f>Table156[[#This Row],[Delivered Date]]-Table156[[#This Row],[Order Placed Date]]</f>
        <v>#VALUE!</v>
      </c>
      <c r="N706" s="36"/>
      <c r="O706" s="32" t="s">
        <v>440</v>
      </c>
      <c r="P706" s="32" t="s">
        <v>672</v>
      </c>
      <c r="Q706" s="40">
        <v>44958</v>
      </c>
      <c r="R706" s="32" t="s">
        <v>23</v>
      </c>
      <c r="S706" s="32" t="s">
        <v>25</v>
      </c>
      <c r="T706" s="32" t="s">
        <v>26</v>
      </c>
    </row>
    <row r="707" spans="1:20" ht="25.5" x14ac:dyDescent="0.25">
      <c r="A707" s="49" t="s">
        <v>1419</v>
      </c>
      <c r="B707" s="32" t="s">
        <v>59</v>
      </c>
      <c r="C707" s="33">
        <v>43791</v>
      </c>
      <c r="D707" s="37">
        <f ca="1">TODAY()-Table156[Reservation Placed Date]</f>
        <v>1603</v>
      </c>
      <c r="E707" s="34">
        <v>45267</v>
      </c>
      <c r="F707" s="36">
        <f ca="1">TODAY()-Table156[Order Invitation Received Date]</f>
        <v>127</v>
      </c>
      <c r="G707" s="34">
        <v>45267</v>
      </c>
      <c r="H707" s="36">
        <f ca="1">TODAY()-Table156[Order Placed Date]</f>
        <v>127</v>
      </c>
      <c r="I707" s="36"/>
      <c r="J707" s="36" t="s">
        <v>285</v>
      </c>
      <c r="K707" s="36" t="e">
        <f>Table156[[#This Row],[VIN Assigned Date]]-Table156[[#This Row],[Order Placed Date]]</f>
        <v>#VALUE!</v>
      </c>
      <c r="L707" s="36" t="s">
        <v>285</v>
      </c>
      <c r="M707" s="36" t="e">
        <f>Table156[[#This Row],[Delivered Date]]-Table156[[#This Row],[Order Placed Date]]</f>
        <v>#VALUE!</v>
      </c>
      <c r="N707" s="36"/>
      <c r="O707" s="32" t="s">
        <v>36</v>
      </c>
      <c r="P707" s="32" t="s">
        <v>36</v>
      </c>
      <c r="Q707" s="32" t="s">
        <v>165</v>
      </c>
      <c r="R707" s="32" t="s">
        <v>23</v>
      </c>
      <c r="S707" s="32" t="s">
        <v>25</v>
      </c>
      <c r="T707" s="32" t="s">
        <v>26</v>
      </c>
    </row>
    <row r="708" spans="1:20" x14ac:dyDescent="0.25">
      <c r="A708" s="68" t="s">
        <v>1419</v>
      </c>
      <c r="B708" s="70" t="s">
        <v>3503</v>
      </c>
      <c r="C708" s="71">
        <v>43791</v>
      </c>
      <c r="D708" s="75">
        <f ca="1">TODAY()-Table156[Reservation Placed Date]</f>
        <v>1603</v>
      </c>
      <c r="E708" s="69" t="s">
        <v>127</v>
      </c>
      <c r="F708" s="74" t="e">
        <f ca="1">TODAY()-Table156[Order Invitation Received Date]</f>
        <v>#VALUE!</v>
      </c>
      <c r="G708" s="73">
        <v>45267</v>
      </c>
      <c r="H708" s="74">
        <f ca="1">TODAY()-Table156[Order Placed Date]</f>
        <v>127</v>
      </c>
      <c r="I708" s="62" t="s">
        <v>3478</v>
      </c>
      <c r="J708" s="69" t="s">
        <v>127</v>
      </c>
      <c r="K708" s="69" t="e">
        <f>Table156[[#This Row],[VIN Assigned Date]]-Table156[[#This Row],[Order Placed Date]]</f>
        <v>#VALUE!</v>
      </c>
      <c r="L708" s="63">
        <v>45313</v>
      </c>
      <c r="M708" s="74">
        <f>Table156[[#This Row],[Delivered Date]]-Table156[[#This Row],[Order Placed Date]]</f>
        <v>46</v>
      </c>
      <c r="N708" s="74"/>
      <c r="O708" s="70" t="s">
        <v>36</v>
      </c>
      <c r="P708" s="70" t="s">
        <v>3504</v>
      </c>
      <c r="Q708" s="67" t="s">
        <v>32</v>
      </c>
      <c r="R708" s="70" t="s">
        <v>23</v>
      </c>
      <c r="S708" s="70" t="s">
        <v>25</v>
      </c>
      <c r="T708" s="70" t="s">
        <v>26</v>
      </c>
    </row>
    <row r="709" spans="1:20" ht="25.5" x14ac:dyDescent="0.25">
      <c r="A709" s="49" t="s">
        <v>980</v>
      </c>
      <c r="B709" s="32" t="s">
        <v>59</v>
      </c>
      <c r="C709" s="33">
        <v>43790</v>
      </c>
      <c r="D709" s="37">
        <f ca="1">TODAY()-Table156[Reservation Placed Date]</f>
        <v>1604</v>
      </c>
      <c r="E709" s="34">
        <v>45281</v>
      </c>
      <c r="F709" s="36">
        <f ca="1">TODAY()-Table156[Order Invitation Received Date]</f>
        <v>113</v>
      </c>
      <c r="G709" s="34">
        <v>45281</v>
      </c>
      <c r="H709" s="36">
        <f ca="1">TODAY()-Table156[Order Placed Date]</f>
        <v>113</v>
      </c>
      <c r="I709" s="36"/>
      <c r="J709" s="36" t="s">
        <v>285</v>
      </c>
      <c r="K709" s="36" t="e">
        <f>Table156[[#This Row],[VIN Assigned Date]]-Table156[[#This Row],[Order Placed Date]]</f>
        <v>#VALUE!</v>
      </c>
      <c r="L709" s="36" t="s">
        <v>285</v>
      </c>
      <c r="M709" s="36" t="e">
        <f>Table156[[#This Row],[Delivered Date]]-Table156[[#This Row],[Order Placed Date]]</f>
        <v>#VALUE!</v>
      </c>
      <c r="N709" s="36"/>
      <c r="O709" s="32" t="s">
        <v>36</v>
      </c>
      <c r="P709" s="32" t="s">
        <v>158</v>
      </c>
      <c r="Q709" s="32" t="s">
        <v>981</v>
      </c>
      <c r="R709" s="32" t="s">
        <v>23</v>
      </c>
      <c r="S709" s="32" t="s">
        <v>25</v>
      </c>
      <c r="T709" s="32" t="s">
        <v>26</v>
      </c>
    </row>
    <row r="710" spans="1:20" x14ac:dyDescent="0.25">
      <c r="A710" s="68" t="s">
        <v>980</v>
      </c>
      <c r="B710" s="70" t="s">
        <v>3503</v>
      </c>
      <c r="C710" s="71">
        <v>43788</v>
      </c>
      <c r="D710" s="75">
        <f ca="1">TODAY()-Table156[Reservation Placed Date]</f>
        <v>1606</v>
      </c>
      <c r="E710" s="69" t="s">
        <v>127</v>
      </c>
      <c r="F710" s="74" t="e">
        <f ca="1">TODAY()-Table156[Order Invitation Received Date]</f>
        <v>#VALUE!</v>
      </c>
      <c r="G710" s="73">
        <v>45281</v>
      </c>
      <c r="H710" s="74">
        <f ca="1">TODAY()-Table156[Order Placed Date]</f>
        <v>113</v>
      </c>
      <c r="I710" s="62" t="s">
        <v>3597</v>
      </c>
      <c r="J710" s="69" t="s">
        <v>127</v>
      </c>
      <c r="K710" s="69" t="e">
        <f>Table156[[#This Row],[VIN Assigned Date]]-Table156[[#This Row],[Order Placed Date]]</f>
        <v>#VALUE!</v>
      </c>
      <c r="L710" s="63">
        <v>45356</v>
      </c>
      <c r="M710" s="74">
        <f>Table156[[#This Row],[Delivered Date]]-Table156[[#This Row],[Order Placed Date]]</f>
        <v>75</v>
      </c>
      <c r="N710" s="74"/>
      <c r="O710" s="70" t="s">
        <v>36</v>
      </c>
      <c r="P710" s="70" t="s">
        <v>25</v>
      </c>
      <c r="Q710" s="67" t="s">
        <v>32</v>
      </c>
      <c r="R710" s="70" t="s">
        <v>23</v>
      </c>
      <c r="S710" s="70" t="s">
        <v>25</v>
      </c>
      <c r="T710" s="70" t="s">
        <v>26</v>
      </c>
    </row>
    <row r="711" spans="1:20" x14ac:dyDescent="0.25">
      <c r="A711" s="49" t="s">
        <v>2689</v>
      </c>
      <c r="B711" s="32" t="s">
        <v>1327</v>
      </c>
      <c r="C711" s="33">
        <v>43801</v>
      </c>
      <c r="D711" s="37">
        <f ca="1">TODAY()-Table156[Reservation Placed Date]</f>
        <v>1593</v>
      </c>
      <c r="E711" s="34">
        <v>45309</v>
      </c>
      <c r="F711" s="36">
        <f ca="1">TODAY()-Table156[Order Invitation Received Date]</f>
        <v>85</v>
      </c>
      <c r="G711" s="34">
        <v>45322</v>
      </c>
      <c r="H711" s="36">
        <f ca="1">TODAY()-Table156[Order Placed Date]</f>
        <v>72</v>
      </c>
      <c r="I711" s="36"/>
      <c r="J711" s="36" t="s">
        <v>285</v>
      </c>
      <c r="K711" s="36" t="e">
        <f>Table156[[#This Row],[VIN Assigned Date]]-Table156[[#This Row],[Order Placed Date]]</f>
        <v>#VALUE!</v>
      </c>
      <c r="L711" s="36" t="s">
        <v>285</v>
      </c>
      <c r="M711" s="36" t="e">
        <f>Table156[[#This Row],[Delivered Date]]-Table156[[#This Row],[Order Placed Date]]</f>
        <v>#VALUE!</v>
      </c>
      <c r="N711" s="36"/>
      <c r="O711" s="32" t="s">
        <v>30</v>
      </c>
      <c r="P711" s="32" t="s">
        <v>541</v>
      </c>
      <c r="Q711" s="32" t="s">
        <v>2254</v>
      </c>
      <c r="R711" s="32" t="s">
        <v>23</v>
      </c>
      <c r="S711" s="32" t="s">
        <v>25</v>
      </c>
      <c r="T711" s="32" t="s">
        <v>26</v>
      </c>
    </row>
    <row r="712" spans="1:20" x14ac:dyDescent="0.25">
      <c r="A712" s="49" t="s">
        <v>2596</v>
      </c>
      <c r="B712" s="32" t="s">
        <v>59</v>
      </c>
      <c r="C712" s="33">
        <v>43792</v>
      </c>
      <c r="D712" s="37">
        <f ca="1">TODAY()-Table156[Reservation Placed Date]</f>
        <v>1602</v>
      </c>
      <c r="E712" s="34">
        <v>45281</v>
      </c>
      <c r="F712" s="36">
        <f ca="1">TODAY()-Table156[Order Invitation Received Date]</f>
        <v>113</v>
      </c>
      <c r="G712" s="34">
        <v>45283</v>
      </c>
      <c r="H712" s="36">
        <f ca="1">TODAY()-Table156[Order Placed Date]</f>
        <v>111</v>
      </c>
      <c r="I712" s="36"/>
      <c r="J712" s="36" t="s">
        <v>285</v>
      </c>
      <c r="K712" s="36" t="e">
        <f>Table156[[#This Row],[VIN Assigned Date]]-Table156[[#This Row],[Order Placed Date]]</f>
        <v>#VALUE!</v>
      </c>
      <c r="L712" s="36" t="s">
        <v>285</v>
      </c>
      <c r="M712" s="36" t="e">
        <f>Table156[[#This Row],[Delivered Date]]-Table156[[#This Row],[Order Placed Date]]</f>
        <v>#VALUE!</v>
      </c>
      <c r="N712" s="36"/>
      <c r="O712" s="32" t="s">
        <v>2597</v>
      </c>
      <c r="P712" s="32" t="s">
        <v>2598</v>
      </c>
      <c r="Q712" s="34">
        <v>45597</v>
      </c>
      <c r="R712" s="32" t="s">
        <v>23</v>
      </c>
      <c r="S712" s="32" t="s">
        <v>25</v>
      </c>
      <c r="T712" s="32" t="s">
        <v>26</v>
      </c>
    </row>
    <row r="713" spans="1:20" x14ac:dyDescent="0.25">
      <c r="A713" s="49" t="s">
        <v>1744</v>
      </c>
      <c r="B713" s="32" t="s">
        <v>95</v>
      </c>
      <c r="C713" s="33">
        <v>43790</v>
      </c>
      <c r="D713" s="37">
        <f ca="1">TODAY()-Table156[Reservation Placed Date]</f>
        <v>1604</v>
      </c>
      <c r="E713" s="34">
        <v>45286</v>
      </c>
      <c r="F713" s="36">
        <f ca="1">TODAY()-Table156[Order Invitation Received Date]</f>
        <v>108</v>
      </c>
      <c r="G713" s="34">
        <v>45286</v>
      </c>
      <c r="H713" s="36">
        <f ca="1">TODAY()-Table156[Order Placed Date]</f>
        <v>108</v>
      </c>
      <c r="I713" s="36"/>
      <c r="J713" s="36" t="s">
        <v>285</v>
      </c>
      <c r="K713" s="36" t="e">
        <f>Table156[[#This Row],[VIN Assigned Date]]-Table156[[#This Row],[Order Placed Date]]</f>
        <v>#VALUE!</v>
      </c>
      <c r="L713" s="36" t="s">
        <v>285</v>
      </c>
      <c r="M713" s="36" t="e">
        <f>Table156[[#This Row],[Delivered Date]]-Table156[[#This Row],[Order Placed Date]]</f>
        <v>#VALUE!</v>
      </c>
      <c r="N713" s="36"/>
      <c r="O713" s="32" t="s">
        <v>528</v>
      </c>
      <c r="P713" s="32" t="s">
        <v>529</v>
      </c>
      <c r="Q713" s="32" t="s">
        <v>606</v>
      </c>
      <c r="R713" s="32" t="s">
        <v>23</v>
      </c>
      <c r="S713" s="32" t="s">
        <v>25</v>
      </c>
      <c r="T713" s="32" t="s">
        <v>26</v>
      </c>
    </row>
    <row r="714" spans="1:20" x14ac:dyDescent="0.25">
      <c r="A714" s="49" t="s">
        <v>186</v>
      </c>
      <c r="B714" s="32" t="s">
        <v>46</v>
      </c>
      <c r="C714" s="33">
        <v>43790</v>
      </c>
      <c r="D714" s="37">
        <f ca="1">TODAY()-Table156[Reservation Placed Date]</f>
        <v>1604</v>
      </c>
      <c r="E714" s="34">
        <v>45268</v>
      </c>
      <c r="F714" s="36">
        <f ca="1">TODAY()-Table156[Order Invitation Received Date]</f>
        <v>126</v>
      </c>
      <c r="G714" s="34">
        <v>45268</v>
      </c>
      <c r="H714" s="36">
        <f ca="1">TODAY()-Table156[Order Placed Date]</f>
        <v>126</v>
      </c>
      <c r="I714" s="36"/>
      <c r="J714" s="36" t="s">
        <v>285</v>
      </c>
      <c r="K714" s="36" t="e">
        <f>Table156[[#This Row],[VIN Assigned Date]]-Table156[[#This Row],[Order Placed Date]]</f>
        <v>#VALUE!</v>
      </c>
      <c r="L714" s="36" t="s">
        <v>285</v>
      </c>
      <c r="M714" s="36" t="e">
        <f>Table156[[#This Row],[Delivered Date]]-Table156[[#This Row],[Order Placed Date]]</f>
        <v>#VALUE!</v>
      </c>
      <c r="N714" s="36"/>
      <c r="O714" s="32" t="s">
        <v>36</v>
      </c>
      <c r="P714" s="32" t="s">
        <v>187</v>
      </c>
      <c r="Q714" s="32" t="s">
        <v>162</v>
      </c>
      <c r="R714" s="32" t="s">
        <v>23</v>
      </c>
      <c r="S714" s="32" t="s">
        <v>25</v>
      </c>
      <c r="T714" s="32" t="s">
        <v>26</v>
      </c>
    </row>
    <row r="715" spans="1:20" x14ac:dyDescent="0.25">
      <c r="A715" s="68" t="s">
        <v>3583</v>
      </c>
      <c r="B715" s="70" t="s">
        <v>3490</v>
      </c>
      <c r="C715" s="71">
        <v>43790</v>
      </c>
      <c r="D715" s="75">
        <f ca="1">TODAY()-Table156[Reservation Placed Date]</f>
        <v>1604</v>
      </c>
      <c r="E715" s="69" t="s">
        <v>127</v>
      </c>
      <c r="F715" s="74" t="e">
        <f ca="1">TODAY()-Table156[Order Invitation Received Date]</f>
        <v>#VALUE!</v>
      </c>
      <c r="G715" s="73">
        <v>45268</v>
      </c>
      <c r="H715" s="74">
        <f ca="1">TODAY()-Table156[Order Placed Date]</f>
        <v>126</v>
      </c>
      <c r="I715" s="62" t="s">
        <v>3532</v>
      </c>
      <c r="J715" s="69" t="s">
        <v>127</v>
      </c>
      <c r="K715" s="69" t="e">
        <f>Table156[[#This Row],[VIN Assigned Date]]-Table156[[#This Row],[Order Placed Date]]</f>
        <v>#VALUE!</v>
      </c>
      <c r="L715" s="63">
        <v>45334</v>
      </c>
      <c r="M715" s="74">
        <f>Table156[[#This Row],[Delivered Date]]-Table156[[#This Row],[Order Placed Date]]</f>
        <v>66</v>
      </c>
      <c r="N715" s="74"/>
      <c r="O715" s="70" t="s">
        <v>36</v>
      </c>
      <c r="P715" s="70" t="s">
        <v>824</v>
      </c>
      <c r="Q715" s="67" t="s">
        <v>32</v>
      </c>
      <c r="R715" s="70" t="s">
        <v>23</v>
      </c>
      <c r="S715" s="70" t="s">
        <v>25</v>
      </c>
      <c r="T715" s="70" t="s">
        <v>26</v>
      </c>
    </row>
    <row r="716" spans="1:20" x14ac:dyDescent="0.25">
      <c r="A716" s="49" t="s">
        <v>1653</v>
      </c>
      <c r="B716" s="32" t="s">
        <v>46</v>
      </c>
      <c r="C716" s="33">
        <v>43791</v>
      </c>
      <c r="D716" s="37">
        <f ca="1">TODAY()-Table156[Reservation Placed Date]</f>
        <v>1603</v>
      </c>
      <c r="E716" s="34">
        <v>45288</v>
      </c>
      <c r="F716" s="36">
        <f ca="1">TODAY()-Table156[Order Invitation Received Date]</f>
        <v>106</v>
      </c>
      <c r="G716" s="34">
        <v>45288</v>
      </c>
      <c r="H716" s="36">
        <f ca="1">TODAY()-Table156[Order Placed Date]</f>
        <v>106</v>
      </c>
      <c r="I716" s="36"/>
      <c r="J716" s="36" t="s">
        <v>285</v>
      </c>
      <c r="K716" s="36" t="e">
        <f>Table156[[#This Row],[VIN Assigned Date]]-Table156[[#This Row],[Order Placed Date]]</f>
        <v>#VALUE!</v>
      </c>
      <c r="L716" s="36" t="s">
        <v>285</v>
      </c>
      <c r="M716" s="36" t="e">
        <f>Table156[[#This Row],[Delivered Date]]-Table156[[#This Row],[Order Placed Date]]</f>
        <v>#VALUE!</v>
      </c>
      <c r="N716" s="36"/>
      <c r="O716" s="32" t="s">
        <v>36</v>
      </c>
      <c r="P716" s="32" t="s">
        <v>1654</v>
      </c>
      <c r="Q716" s="32" t="s">
        <v>438</v>
      </c>
      <c r="R716" s="32" t="s">
        <v>23</v>
      </c>
      <c r="S716" s="32" t="s">
        <v>25</v>
      </c>
      <c r="T716" s="32" t="s">
        <v>26</v>
      </c>
    </row>
    <row r="717" spans="1:20" x14ac:dyDescent="0.25">
      <c r="A717" s="68" t="s">
        <v>1653</v>
      </c>
      <c r="B717" s="70" t="s">
        <v>3490</v>
      </c>
      <c r="C717" s="71">
        <v>43791</v>
      </c>
      <c r="D717" s="75">
        <f ca="1">TODAY()-Table156[Reservation Placed Date]</f>
        <v>1603</v>
      </c>
      <c r="E717" s="69" t="s">
        <v>127</v>
      </c>
      <c r="F717" s="74" t="e">
        <f ca="1">TODAY()-Table156[Order Invitation Received Date]</f>
        <v>#VALUE!</v>
      </c>
      <c r="G717" s="73">
        <v>45288</v>
      </c>
      <c r="H717" s="74">
        <f ca="1">TODAY()-Table156[Order Placed Date]</f>
        <v>106</v>
      </c>
      <c r="I717" s="62" t="s">
        <v>3761</v>
      </c>
      <c r="J717" s="63">
        <v>45359</v>
      </c>
      <c r="K717" s="76">
        <f>Table156[[#This Row],[VIN Assigned Date]]-Table156[[#This Row],[Order Placed Date]]</f>
        <v>71</v>
      </c>
      <c r="L717" s="63">
        <v>45371</v>
      </c>
      <c r="M717" s="74">
        <f>Table156[[#This Row],[Delivered Date]]-Table156[[#This Row],[Order Placed Date]]</f>
        <v>83</v>
      </c>
      <c r="N717" s="74"/>
      <c r="O717" s="70" t="s">
        <v>36</v>
      </c>
      <c r="P717" s="70" t="s">
        <v>25</v>
      </c>
      <c r="Q717" s="67" t="s">
        <v>32</v>
      </c>
      <c r="R717" s="70" t="s">
        <v>23</v>
      </c>
      <c r="S717" s="70" t="s">
        <v>25</v>
      </c>
      <c r="T717" s="70" t="s">
        <v>26</v>
      </c>
    </row>
    <row r="718" spans="1:20" x14ac:dyDescent="0.25">
      <c r="A718" s="49" t="s">
        <v>1164</v>
      </c>
      <c r="B718" s="32" t="s">
        <v>29</v>
      </c>
      <c r="C718" s="33">
        <v>43790</v>
      </c>
      <c r="D718" s="37">
        <f ca="1">TODAY()-Table156[Reservation Placed Date]</f>
        <v>1604</v>
      </c>
      <c r="E718" s="34">
        <v>45275</v>
      </c>
      <c r="F718" s="36">
        <f ca="1">TODAY()-Table156[Order Invitation Received Date]</f>
        <v>119</v>
      </c>
      <c r="G718" s="34">
        <v>45275</v>
      </c>
      <c r="H718" s="36">
        <f ca="1">TODAY()-Table156[Order Placed Date]</f>
        <v>119</v>
      </c>
      <c r="I718" s="36"/>
      <c r="J718" s="36" t="s">
        <v>285</v>
      </c>
      <c r="K718" s="36" t="e">
        <f>Table156[[#This Row],[VIN Assigned Date]]-Table156[[#This Row],[Order Placed Date]]</f>
        <v>#VALUE!</v>
      </c>
      <c r="L718" s="36" t="s">
        <v>285</v>
      </c>
      <c r="M718" s="36" t="e">
        <f>Table156[[#This Row],[Delivered Date]]-Table156[[#This Row],[Order Placed Date]]</f>
        <v>#VALUE!</v>
      </c>
      <c r="N718" s="36"/>
      <c r="O718" s="32" t="s">
        <v>134</v>
      </c>
      <c r="P718" s="32" t="s">
        <v>751</v>
      </c>
      <c r="Q718" s="32" t="s">
        <v>513</v>
      </c>
      <c r="R718" s="32" t="s">
        <v>23</v>
      </c>
      <c r="S718" s="32" t="s">
        <v>25</v>
      </c>
      <c r="T718" s="32" t="s">
        <v>26</v>
      </c>
    </row>
    <row r="719" spans="1:20" x14ac:dyDescent="0.25">
      <c r="A719" s="49" t="s">
        <v>3827</v>
      </c>
      <c r="B719" s="32" t="s">
        <v>3203</v>
      </c>
      <c r="C719" s="33">
        <v>43792</v>
      </c>
      <c r="D719" s="37">
        <f ca="1">TODAY()-Table156[Reservation Placed Date]</f>
        <v>1602</v>
      </c>
      <c r="E719" s="34">
        <v>45358</v>
      </c>
      <c r="F719" s="36">
        <f ca="1">TODAY()-Table156[Order Invitation Received Date]</f>
        <v>36</v>
      </c>
      <c r="G719" s="34">
        <v>45358</v>
      </c>
      <c r="H719" s="36">
        <f ca="1">TODAY()-Table156[Order Placed Date]</f>
        <v>36</v>
      </c>
      <c r="I719" s="36"/>
      <c r="J719" s="36" t="s">
        <v>285</v>
      </c>
      <c r="K719" s="36" t="e">
        <f>Table156[[#This Row],[VIN Assigned Date]]-Table156[[#This Row],[Order Placed Date]]</f>
        <v>#VALUE!</v>
      </c>
      <c r="L719" s="36" t="s">
        <v>285</v>
      </c>
      <c r="M719" s="36" t="e">
        <f>Table156[[#This Row],[Delivered Date]]-Table156[[#This Row],[Order Placed Date]]</f>
        <v>#VALUE!</v>
      </c>
      <c r="N719" s="36"/>
      <c r="O719" s="32" t="s">
        <v>36</v>
      </c>
      <c r="P719" s="32" t="s">
        <v>378</v>
      </c>
      <c r="Q719" s="32" t="s">
        <v>3353</v>
      </c>
      <c r="R719" s="32" t="s">
        <v>23</v>
      </c>
      <c r="S719" s="32" t="s">
        <v>25</v>
      </c>
      <c r="T719" s="32" t="s">
        <v>26</v>
      </c>
    </row>
    <row r="720" spans="1:20" ht="25.5" x14ac:dyDescent="0.25">
      <c r="A720" s="49" t="s">
        <v>1908</v>
      </c>
      <c r="B720" s="32" t="s">
        <v>106</v>
      </c>
      <c r="C720" s="44">
        <v>45300</v>
      </c>
      <c r="D720" s="45">
        <f ca="1">TODAY()-Table156[Reservation Placed Date]</f>
        <v>94</v>
      </c>
      <c r="E720" s="34">
        <v>45300</v>
      </c>
      <c r="F720" s="36">
        <f ca="1">TODAY()-Table156[Order Invitation Received Date]</f>
        <v>94</v>
      </c>
      <c r="G720" s="34">
        <v>45300</v>
      </c>
      <c r="H720" s="36">
        <f ca="1">TODAY()-Table156[Order Placed Date]</f>
        <v>94</v>
      </c>
      <c r="I720" s="36"/>
      <c r="J720" s="36" t="s">
        <v>285</v>
      </c>
      <c r="K720" s="36" t="e">
        <f>Table156[[#This Row],[VIN Assigned Date]]-Table156[[#This Row],[Order Placed Date]]</f>
        <v>#VALUE!</v>
      </c>
      <c r="L720" s="36" t="s">
        <v>285</v>
      </c>
      <c r="M720" s="36" t="e">
        <f>Table156[[#This Row],[Delivered Date]]-Table156[[#This Row],[Order Placed Date]]</f>
        <v>#VALUE!</v>
      </c>
      <c r="N720" s="36"/>
      <c r="O720" s="32" t="s">
        <v>36</v>
      </c>
      <c r="P720" s="32" t="s">
        <v>1910</v>
      </c>
      <c r="Q720" s="32" t="s">
        <v>1911</v>
      </c>
      <c r="R720" s="32" t="s">
        <v>43</v>
      </c>
      <c r="S720" s="32" t="s">
        <v>25</v>
      </c>
      <c r="T720" s="32" t="s">
        <v>26</v>
      </c>
    </row>
    <row r="721" spans="1:20" x14ac:dyDescent="0.25">
      <c r="A721" s="49" t="s">
        <v>2194</v>
      </c>
      <c r="B721" s="32" t="s">
        <v>95</v>
      </c>
      <c r="C721" s="33">
        <v>43791</v>
      </c>
      <c r="D721" s="37">
        <f ca="1">TODAY()-Table156[Reservation Placed Date]</f>
        <v>1603</v>
      </c>
      <c r="E721" s="34">
        <v>45286</v>
      </c>
      <c r="F721" s="36">
        <f ca="1">TODAY()-Table156[Order Invitation Received Date]</f>
        <v>108</v>
      </c>
      <c r="G721" s="34">
        <v>45286</v>
      </c>
      <c r="H721" s="36">
        <f ca="1">TODAY()-Table156[Order Placed Date]</f>
        <v>108</v>
      </c>
      <c r="I721" s="36"/>
      <c r="J721" s="36" t="s">
        <v>285</v>
      </c>
      <c r="K721" s="36" t="e">
        <f>Table156[[#This Row],[VIN Assigned Date]]-Table156[[#This Row],[Order Placed Date]]</f>
        <v>#VALUE!</v>
      </c>
      <c r="L721" s="36" t="s">
        <v>285</v>
      </c>
      <c r="M721" s="36" t="e">
        <f>Table156[[#This Row],[Delivered Date]]-Table156[[#This Row],[Order Placed Date]]</f>
        <v>#VALUE!</v>
      </c>
      <c r="N721" s="36"/>
      <c r="O721" s="32" t="s">
        <v>134</v>
      </c>
      <c r="P721" s="32" t="s">
        <v>1395</v>
      </c>
      <c r="Q721" s="32" t="s">
        <v>438</v>
      </c>
      <c r="R721" s="32" t="s">
        <v>23</v>
      </c>
      <c r="S721" s="32" t="s">
        <v>25</v>
      </c>
      <c r="T721" s="32" t="s">
        <v>26</v>
      </c>
    </row>
    <row r="722" spans="1:20" x14ac:dyDescent="0.25">
      <c r="A722" s="49" t="s">
        <v>357</v>
      </c>
      <c r="B722" s="32" t="s">
        <v>95</v>
      </c>
      <c r="C722" s="33">
        <v>43790</v>
      </c>
      <c r="D722" s="37">
        <f ca="1">TODAY()-Table156[Reservation Placed Date]</f>
        <v>1604</v>
      </c>
      <c r="E722" s="34">
        <v>45268</v>
      </c>
      <c r="F722" s="36">
        <f ca="1">TODAY()-Table156[Order Invitation Received Date]</f>
        <v>126</v>
      </c>
      <c r="G722" s="34">
        <v>45268</v>
      </c>
      <c r="H722" s="36">
        <f ca="1">TODAY()-Table156[Order Placed Date]</f>
        <v>126</v>
      </c>
      <c r="I722" s="36"/>
      <c r="J722" s="36" t="s">
        <v>285</v>
      </c>
      <c r="K722" s="36" t="e">
        <f>Table156[[#This Row],[VIN Assigned Date]]-Table156[[#This Row],[Order Placed Date]]</f>
        <v>#VALUE!</v>
      </c>
      <c r="L722" s="36" t="s">
        <v>285</v>
      </c>
      <c r="M722" s="36" t="e">
        <f>Table156[[#This Row],[Delivered Date]]-Table156[[#This Row],[Order Placed Date]]</f>
        <v>#VALUE!</v>
      </c>
      <c r="N722" s="36"/>
      <c r="O722" s="32" t="s">
        <v>30</v>
      </c>
      <c r="P722" s="32" t="s">
        <v>328</v>
      </c>
      <c r="Q722" s="32" t="s">
        <v>358</v>
      </c>
      <c r="R722" s="32" t="s">
        <v>23</v>
      </c>
      <c r="S722" s="32" t="s">
        <v>25</v>
      </c>
      <c r="T722" s="32" t="s">
        <v>26</v>
      </c>
    </row>
    <row r="723" spans="1:20" x14ac:dyDescent="0.25">
      <c r="A723" s="68" t="s">
        <v>357</v>
      </c>
      <c r="B723" s="70" t="s">
        <v>3495</v>
      </c>
      <c r="C723" s="71">
        <v>43790</v>
      </c>
      <c r="D723" s="75">
        <f ca="1">TODAY()-Table156[Reservation Placed Date]</f>
        <v>1604</v>
      </c>
      <c r="E723" s="69" t="s">
        <v>127</v>
      </c>
      <c r="F723" s="74" t="e">
        <f ca="1">TODAY()-Table156[Order Invitation Received Date]</f>
        <v>#VALUE!</v>
      </c>
      <c r="G723" s="73">
        <v>45268</v>
      </c>
      <c r="H723" s="74">
        <f ca="1">TODAY()-Table156[Order Placed Date]</f>
        <v>126</v>
      </c>
      <c r="I723" s="62" t="s">
        <v>3471</v>
      </c>
      <c r="J723" s="69" t="s">
        <v>127</v>
      </c>
      <c r="K723" s="69" t="e">
        <f>Table156[[#This Row],[VIN Assigned Date]]-Table156[[#This Row],[Order Placed Date]]</f>
        <v>#VALUE!</v>
      </c>
      <c r="L723" s="63">
        <v>45321</v>
      </c>
      <c r="M723" s="74">
        <f>Table156[[#This Row],[Delivered Date]]-Table156[[#This Row],[Order Placed Date]]</f>
        <v>53</v>
      </c>
      <c r="N723" s="74"/>
      <c r="O723" s="70" t="s">
        <v>30</v>
      </c>
      <c r="P723" s="70"/>
      <c r="Q723" s="67" t="s">
        <v>32</v>
      </c>
      <c r="R723" s="70" t="s">
        <v>23</v>
      </c>
      <c r="S723" s="70" t="s">
        <v>25</v>
      </c>
      <c r="T723" s="70" t="s">
        <v>26</v>
      </c>
    </row>
    <row r="724" spans="1:20" x14ac:dyDescent="0.25">
      <c r="A724" s="68" t="s">
        <v>357</v>
      </c>
      <c r="B724" s="70" t="s">
        <v>3495</v>
      </c>
      <c r="C724" s="71">
        <v>43790</v>
      </c>
      <c r="D724" s="75">
        <f ca="1">TODAY()-Table156[Reservation Placed Date]</f>
        <v>1604</v>
      </c>
      <c r="E724" s="69" t="s">
        <v>127</v>
      </c>
      <c r="F724" s="74" t="e">
        <f ca="1">TODAY()-Table156[Order Invitation Received Date]</f>
        <v>#VALUE!</v>
      </c>
      <c r="G724" s="73">
        <v>45268</v>
      </c>
      <c r="H724" s="74">
        <f ca="1">TODAY()-Table156[Order Placed Date]</f>
        <v>126</v>
      </c>
      <c r="I724" s="62" t="s">
        <v>3471</v>
      </c>
      <c r="J724" s="69" t="s">
        <v>127</v>
      </c>
      <c r="K724" s="69" t="e">
        <f>Table156[[#This Row],[VIN Assigned Date]]-Table156[[#This Row],[Order Placed Date]]</f>
        <v>#VALUE!</v>
      </c>
      <c r="L724" s="63">
        <v>45321</v>
      </c>
      <c r="M724" s="74">
        <f>Table156[[#This Row],[Delivered Date]]-Table156[[#This Row],[Order Placed Date]]</f>
        <v>53</v>
      </c>
      <c r="N724" s="74"/>
      <c r="O724" s="70" t="s">
        <v>30</v>
      </c>
      <c r="P724" s="70"/>
      <c r="Q724" s="67" t="s">
        <v>32</v>
      </c>
      <c r="R724" s="70" t="s">
        <v>23</v>
      </c>
      <c r="S724" s="70" t="s">
        <v>25</v>
      </c>
      <c r="T724" s="70" t="s">
        <v>26</v>
      </c>
    </row>
    <row r="725" spans="1:20" x14ac:dyDescent="0.25">
      <c r="A725" s="49" t="s">
        <v>787</v>
      </c>
      <c r="B725" s="32" t="s">
        <v>59</v>
      </c>
      <c r="C725" s="33">
        <v>43791</v>
      </c>
      <c r="D725" s="37">
        <f ca="1">TODAY()-Table156[Reservation Placed Date]</f>
        <v>1603</v>
      </c>
      <c r="E725" s="34">
        <v>45281</v>
      </c>
      <c r="F725" s="36">
        <f ca="1">TODAY()-Table156[Order Invitation Received Date]</f>
        <v>113</v>
      </c>
      <c r="G725" s="34">
        <v>45281</v>
      </c>
      <c r="H725" s="36">
        <f ca="1">TODAY()-Table156[Order Placed Date]</f>
        <v>113</v>
      </c>
      <c r="I725" s="36"/>
      <c r="J725" s="36" t="s">
        <v>285</v>
      </c>
      <c r="K725" s="36" t="e">
        <f>Table156[[#This Row],[VIN Assigned Date]]-Table156[[#This Row],[Order Placed Date]]</f>
        <v>#VALUE!</v>
      </c>
      <c r="L725" s="36" t="s">
        <v>285</v>
      </c>
      <c r="M725" s="36" t="e">
        <f>Table156[[#This Row],[Delivered Date]]-Table156[[#This Row],[Order Placed Date]]</f>
        <v>#VALUE!</v>
      </c>
      <c r="N725" s="36"/>
      <c r="O725" s="32" t="s">
        <v>427</v>
      </c>
      <c r="P725" s="32" t="s">
        <v>788</v>
      </c>
      <c r="Q725" s="32" t="s">
        <v>477</v>
      </c>
      <c r="R725" s="32" t="s">
        <v>23</v>
      </c>
      <c r="S725" s="32" t="s">
        <v>25</v>
      </c>
      <c r="T725" s="32" t="s">
        <v>26</v>
      </c>
    </row>
    <row r="726" spans="1:20" x14ac:dyDescent="0.25">
      <c r="A726" s="68" t="s">
        <v>787</v>
      </c>
      <c r="B726" s="70" t="s">
        <v>3503</v>
      </c>
      <c r="C726" s="71">
        <v>43791</v>
      </c>
      <c r="D726" s="75">
        <f ca="1">TODAY()-Table156[Reservation Placed Date]</f>
        <v>1603</v>
      </c>
      <c r="E726" s="69" t="s">
        <v>127</v>
      </c>
      <c r="F726" s="74" t="e">
        <f ca="1">TODAY()-Table156[Order Invitation Received Date]</f>
        <v>#VALUE!</v>
      </c>
      <c r="G726" s="73">
        <v>45281</v>
      </c>
      <c r="H726" s="74">
        <f ca="1">TODAY()-Table156[Order Placed Date]</f>
        <v>113</v>
      </c>
      <c r="I726" s="62" t="s">
        <v>4201</v>
      </c>
      <c r="J726" s="63">
        <v>45379</v>
      </c>
      <c r="K726" s="76">
        <f>Table156[[#This Row],[VIN Assigned Date]]-Table156[[#This Row],[Order Placed Date]]</f>
        <v>98</v>
      </c>
      <c r="L726" s="63">
        <v>45381</v>
      </c>
      <c r="M726" s="74">
        <f>Table156[[#This Row],[Delivered Date]]-Table156[[#This Row],[Order Placed Date]]</f>
        <v>100</v>
      </c>
      <c r="N726" s="74"/>
      <c r="O726" s="70" t="s">
        <v>427</v>
      </c>
      <c r="P726" s="70" t="s">
        <v>2712</v>
      </c>
      <c r="Q726" s="67" t="s">
        <v>32</v>
      </c>
      <c r="R726" s="70" t="s">
        <v>23</v>
      </c>
      <c r="S726" s="70" t="s">
        <v>25</v>
      </c>
      <c r="T726" s="70" t="s">
        <v>26</v>
      </c>
    </row>
    <row r="727" spans="1:20" x14ac:dyDescent="0.25">
      <c r="A727" s="49" t="s">
        <v>3228</v>
      </c>
      <c r="B727" s="32" t="s">
        <v>3142</v>
      </c>
      <c r="C727" s="33">
        <v>43792</v>
      </c>
      <c r="D727" s="37">
        <f ca="1">TODAY()-Table156[Reservation Placed Date]</f>
        <v>1602</v>
      </c>
      <c r="E727" s="34">
        <v>45358</v>
      </c>
      <c r="F727" s="36">
        <f ca="1">TODAY()-Table156[Order Invitation Received Date]</f>
        <v>36</v>
      </c>
      <c r="G727" s="34">
        <v>45358</v>
      </c>
      <c r="H727" s="36">
        <f ca="1">TODAY()-Table156[Order Placed Date]</f>
        <v>36</v>
      </c>
      <c r="I727" s="36"/>
      <c r="J727" s="36" t="s">
        <v>285</v>
      </c>
      <c r="K727" s="36" t="e">
        <f>Table156[[#This Row],[VIN Assigned Date]]-Table156[[#This Row],[Order Placed Date]]</f>
        <v>#VALUE!</v>
      </c>
      <c r="L727" s="36" t="s">
        <v>285</v>
      </c>
      <c r="M727" s="36" t="e">
        <f>Table156[[#This Row],[Delivered Date]]-Table156[[#This Row],[Order Placed Date]]</f>
        <v>#VALUE!</v>
      </c>
      <c r="N727" s="36"/>
      <c r="O727" s="32" t="s">
        <v>36</v>
      </c>
      <c r="P727" s="32" t="s">
        <v>3229</v>
      </c>
      <c r="Q727" s="32" t="s">
        <v>3184</v>
      </c>
      <c r="R727" s="32" t="s">
        <v>23</v>
      </c>
      <c r="S727" s="32" t="s">
        <v>25</v>
      </c>
      <c r="T727" s="32" t="s">
        <v>26</v>
      </c>
    </row>
    <row r="728" spans="1:20" x14ac:dyDescent="0.25">
      <c r="A728" s="49" t="s">
        <v>1448</v>
      </c>
      <c r="B728" s="32" t="s">
        <v>46</v>
      </c>
      <c r="C728" s="33">
        <v>43790</v>
      </c>
      <c r="D728" s="37">
        <f ca="1">TODAY()-Table156[Reservation Placed Date]</f>
        <v>1604</v>
      </c>
      <c r="E728" s="34">
        <v>45288</v>
      </c>
      <c r="F728" s="36">
        <f ca="1">TODAY()-Table156[Order Invitation Received Date]</f>
        <v>106</v>
      </c>
      <c r="G728" s="34">
        <v>45288</v>
      </c>
      <c r="H728" s="36">
        <f ca="1">TODAY()-Table156[Order Placed Date]</f>
        <v>106</v>
      </c>
      <c r="I728" s="36"/>
      <c r="J728" s="36" t="s">
        <v>285</v>
      </c>
      <c r="K728" s="36" t="e">
        <f>Table156[[#This Row],[VIN Assigned Date]]-Table156[[#This Row],[Order Placed Date]]</f>
        <v>#VALUE!</v>
      </c>
      <c r="L728" s="36" t="s">
        <v>285</v>
      </c>
      <c r="M728" s="36" t="e">
        <f>Table156[[#This Row],[Delivered Date]]-Table156[[#This Row],[Order Placed Date]]</f>
        <v>#VALUE!</v>
      </c>
      <c r="N728" s="36"/>
      <c r="O728" s="32" t="s">
        <v>30</v>
      </c>
      <c r="P728" s="32" t="s">
        <v>1449</v>
      </c>
      <c r="Q728" s="32" t="s">
        <v>606</v>
      </c>
      <c r="R728" s="32" t="s">
        <v>23</v>
      </c>
      <c r="S728" s="32" t="s">
        <v>25</v>
      </c>
      <c r="T728" s="46" t="s">
        <v>20</v>
      </c>
    </row>
    <row r="729" spans="1:20" x14ac:dyDescent="0.25">
      <c r="A729" s="49" t="s">
        <v>2943</v>
      </c>
      <c r="B729" s="32" t="s">
        <v>793</v>
      </c>
      <c r="C729" s="33">
        <v>43789</v>
      </c>
      <c r="D729" s="37">
        <f ca="1">TODAY()-Table156[Reservation Placed Date]</f>
        <v>1605</v>
      </c>
      <c r="E729" s="34">
        <v>45335</v>
      </c>
      <c r="F729" s="36">
        <f ca="1">TODAY()-Table156[Order Invitation Received Date]</f>
        <v>59</v>
      </c>
      <c r="G729" s="34">
        <v>45336</v>
      </c>
      <c r="H729" s="36">
        <f ca="1">TODAY()-Table156[Order Placed Date]</f>
        <v>58</v>
      </c>
      <c r="I729" s="36"/>
      <c r="J729" s="36" t="s">
        <v>285</v>
      </c>
      <c r="K729" s="36" t="e">
        <f>Table156[[#This Row],[VIN Assigned Date]]-Table156[[#This Row],[Order Placed Date]]</f>
        <v>#VALUE!</v>
      </c>
      <c r="L729" s="36" t="s">
        <v>285</v>
      </c>
      <c r="M729" s="36" t="e">
        <f>Table156[[#This Row],[Delivered Date]]-Table156[[#This Row],[Order Placed Date]]</f>
        <v>#VALUE!</v>
      </c>
      <c r="N729" s="36"/>
      <c r="O729" s="32" t="s">
        <v>30</v>
      </c>
      <c r="P729" s="32" t="s">
        <v>41</v>
      </c>
      <c r="Q729" s="40">
        <v>45383</v>
      </c>
      <c r="R729" s="32" t="s">
        <v>23</v>
      </c>
      <c r="S729" s="32" t="s">
        <v>25</v>
      </c>
      <c r="T729" s="32" t="s">
        <v>26</v>
      </c>
    </row>
    <row r="730" spans="1:20" x14ac:dyDescent="0.25">
      <c r="A730" s="49" t="s">
        <v>2374</v>
      </c>
      <c r="B730" s="32" t="s">
        <v>1269</v>
      </c>
      <c r="C730" s="33">
        <v>43792</v>
      </c>
      <c r="D730" s="37">
        <f ca="1">TODAY()-Table156[Reservation Placed Date]</f>
        <v>1602</v>
      </c>
      <c r="E730" s="34">
        <v>45302</v>
      </c>
      <c r="F730" s="36">
        <f ca="1">TODAY()-Table156[Order Invitation Received Date]</f>
        <v>92</v>
      </c>
      <c r="G730" s="34">
        <v>45302</v>
      </c>
      <c r="H730" s="36">
        <f ca="1">TODAY()-Table156[Order Placed Date]</f>
        <v>92</v>
      </c>
      <c r="I730" s="36"/>
      <c r="J730" s="36" t="s">
        <v>285</v>
      </c>
      <c r="K730" s="36" t="e">
        <f>Table156[[#This Row],[VIN Assigned Date]]-Table156[[#This Row],[Order Placed Date]]</f>
        <v>#VALUE!</v>
      </c>
      <c r="L730" s="36" t="s">
        <v>285</v>
      </c>
      <c r="M730" s="36" t="e">
        <f>Table156[[#This Row],[Delivered Date]]-Table156[[#This Row],[Order Placed Date]]</f>
        <v>#VALUE!</v>
      </c>
      <c r="N730" s="36"/>
      <c r="O730" s="32" t="s">
        <v>588</v>
      </c>
      <c r="P730" s="32" t="s">
        <v>1893</v>
      </c>
      <c r="Q730" s="32" t="s">
        <v>458</v>
      </c>
      <c r="R730" s="32" t="s">
        <v>23</v>
      </c>
      <c r="S730" s="32" t="s">
        <v>25</v>
      </c>
      <c r="T730" s="32" t="s">
        <v>26</v>
      </c>
    </row>
    <row r="731" spans="1:20" ht="25.5" x14ac:dyDescent="0.25">
      <c r="A731" s="49" t="s">
        <v>2105</v>
      </c>
      <c r="B731" s="32" t="s">
        <v>106</v>
      </c>
      <c r="C731" s="33">
        <v>43791</v>
      </c>
      <c r="D731" s="37">
        <f ca="1">TODAY()-Table156[Reservation Placed Date]</f>
        <v>1603</v>
      </c>
      <c r="E731" s="34">
        <v>45302</v>
      </c>
      <c r="F731" s="36">
        <f ca="1">TODAY()-Table156[Order Invitation Received Date]</f>
        <v>92</v>
      </c>
      <c r="G731" s="34">
        <v>45302</v>
      </c>
      <c r="H731" s="36">
        <f ca="1">TODAY()-Table156[Order Placed Date]</f>
        <v>92</v>
      </c>
      <c r="I731" s="36"/>
      <c r="J731" s="36" t="s">
        <v>285</v>
      </c>
      <c r="K731" s="36" t="e">
        <f>Table156[[#This Row],[VIN Assigned Date]]-Table156[[#This Row],[Order Placed Date]]</f>
        <v>#VALUE!</v>
      </c>
      <c r="L731" s="36" t="s">
        <v>285</v>
      </c>
      <c r="M731" s="36" t="e">
        <f>Table156[[#This Row],[Delivered Date]]-Table156[[#This Row],[Order Placed Date]]</f>
        <v>#VALUE!</v>
      </c>
      <c r="N731" s="36"/>
      <c r="O731" s="32" t="s">
        <v>588</v>
      </c>
      <c r="P731" s="32" t="s">
        <v>127</v>
      </c>
      <c r="Q731" s="32" t="s">
        <v>2106</v>
      </c>
      <c r="R731" s="32" t="s">
        <v>43</v>
      </c>
      <c r="S731" s="32" t="s">
        <v>25</v>
      </c>
      <c r="T731" s="32" t="s">
        <v>26</v>
      </c>
    </row>
    <row r="732" spans="1:20" ht="25.5" x14ac:dyDescent="0.25">
      <c r="A732" s="49" t="s">
        <v>2105</v>
      </c>
      <c r="B732" s="32" t="s">
        <v>106</v>
      </c>
      <c r="C732" s="33">
        <v>43791</v>
      </c>
      <c r="D732" s="37">
        <f ca="1">TODAY()-Table156[Reservation Placed Date]</f>
        <v>1603</v>
      </c>
      <c r="E732" s="34">
        <v>45302</v>
      </c>
      <c r="F732" s="36">
        <f ca="1">TODAY()-Table156[Order Invitation Received Date]</f>
        <v>92</v>
      </c>
      <c r="G732" s="34">
        <v>45302</v>
      </c>
      <c r="H732" s="36">
        <f ca="1">TODAY()-Table156[Order Placed Date]</f>
        <v>92</v>
      </c>
      <c r="I732" s="36"/>
      <c r="J732" s="36" t="s">
        <v>285</v>
      </c>
      <c r="K732" s="36" t="e">
        <f>Table156[[#This Row],[VIN Assigned Date]]-Table156[[#This Row],[Order Placed Date]]</f>
        <v>#VALUE!</v>
      </c>
      <c r="L732" s="36" t="s">
        <v>285</v>
      </c>
      <c r="M732" s="36" t="e">
        <f>Table156[[#This Row],[Delivered Date]]-Table156[[#This Row],[Order Placed Date]]</f>
        <v>#VALUE!</v>
      </c>
      <c r="N732" s="36"/>
      <c r="O732" s="32" t="s">
        <v>588</v>
      </c>
      <c r="P732" s="32" t="s">
        <v>127</v>
      </c>
      <c r="Q732" s="32" t="s">
        <v>2106</v>
      </c>
      <c r="R732" s="32" t="s">
        <v>43</v>
      </c>
      <c r="S732" s="32" t="s">
        <v>25</v>
      </c>
      <c r="T732" s="32" t="s">
        <v>26</v>
      </c>
    </row>
    <row r="733" spans="1:20" x14ac:dyDescent="0.25">
      <c r="A733" s="68" t="s">
        <v>4163</v>
      </c>
      <c r="B733" s="70" t="s">
        <v>3481</v>
      </c>
      <c r="C733" s="71">
        <v>43791</v>
      </c>
      <c r="D733" s="75">
        <f ca="1">TODAY()-Table156[Reservation Placed Date]</f>
        <v>1603</v>
      </c>
      <c r="E733" s="69" t="s">
        <v>127</v>
      </c>
      <c r="F733" s="74" t="e">
        <f ca="1">TODAY()-Table156[Order Invitation Received Date]</f>
        <v>#VALUE!</v>
      </c>
      <c r="G733" s="73">
        <v>45280</v>
      </c>
      <c r="H733" s="74">
        <f ca="1">TODAY()-Table156[Order Placed Date]</f>
        <v>114</v>
      </c>
      <c r="I733" s="62" t="s">
        <v>3666</v>
      </c>
      <c r="J733" s="63">
        <v>45370</v>
      </c>
      <c r="K733" s="76">
        <f>Table156[[#This Row],[VIN Assigned Date]]-Table156[[#This Row],[Order Placed Date]]</f>
        <v>90</v>
      </c>
      <c r="L733" s="63">
        <v>45379</v>
      </c>
      <c r="M733" s="74">
        <f>Table156[[#This Row],[Delivered Date]]-Table156[[#This Row],[Order Placed Date]]</f>
        <v>99</v>
      </c>
      <c r="N733" s="74"/>
      <c r="O733" s="70" t="s">
        <v>36</v>
      </c>
      <c r="P733" s="70" t="s">
        <v>25</v>
      </c>
      <c r="Q733" s="67" t="s">
        <v>32</v>
      </c>
      <c r="R733" s="70" t="s">
        <v>23</v>
      </c>
      <c r="S733" s="70" t="s">
        <v>25</v>
      </c>
      <c r="T733" s="70" t="s">
        <v>26</v>
      </c>
    </row>
    <row r="734" spans="1:20" x14ac:dyDescent="0.25">
      <c r="A734" s="49" t="s">
        <v>3275</v>
      </c>
      <c r="B734" s="32" t="s">
        <v>46</v>
      </c>
      <c r="C734" s="33">
        <v>43799</v>
      </c>
      <c r="D734" s="37">
        <f ca="1">TODAY()-Table156[Reservation Placed Date]</f>
        <v>1595</v>
      </c>
      <c r="E734" s="34">
        <v>45275</v>
      </c>
      <c r="F734" s="36">
        <f ca="1">TODAY()-Table156[Order Invitation Received Date]</f>
        <v>119</v>
      </c>
      <c r="G734" s="34">
        <v>45289</v>
      </c>
      <c r="H734" s="36">
        <f ca="1">TODAY()-Table156[Order Placed Date]</f>
        <v>105</v>
      </c>
      <c r="I734" s="36"/>
      <c r="J734" s="36" t="s">
        <v>285</v>
      </c>
      <c r="K734" s="36" t="e">
        <f>Table156[[#This Row],[VIN Assigned Date]]-Table156[[#This Row],[Order Placed Date]]</f>
        <v>#VALUE!</v>
      </c>
      <c r="L734" s="36" t="s">
        <v>285</v>
      </c>
      <c r="M734" s="36" t="e">
        <f>Table156[[#This Row],[Delivered Date]]-Table156[[#This Row],[Order Placed Date]]</f>
        <v>#VALUE!</v>
      </c>
      <c r="N734" s="36"/>
      <c r="O734" s="32" t="s">
        <v>134</v>
      </c>
      <c r="P734" s="32" t="s">
        <v>1510</v>
      </c>
      <c r="Q734" s="32" t="s">
        <v>678</v>
      </c>
      <c r="R734" s="32" t="s">
        <v>23</v>
      </c>
      <c r="S734" s="32" t="s">
        <v>25</v>
      </c>
      <c r="T734" s="32" t="s">
        <v>26</v>
      </c>
    </row>
    <row r="735" spans="1:20" x14ac:dyDescent="0.25">
      <c r="A735" s="49" t="s">
        <v>1614</v>
      </c>
      <c r="B735" s="32" t="s">
        <v>59</v>
      </c>
      <c r="C735" s="33">
        <v>43790</v>
      </c>
      <c r="D735" s="37">
        <f ca="1">TODAY()-Table156[Reservation Placed Date]</f>
        <v>1604</v>
      </c>
      <c r="E735" s="34">
        <v>45280</v>
      </c>
      <c r="F735" s="36">
        <f ca="1">TODAY()-Table156[Order Invitation Received Date]</f>
        <v>114</v>
      </c>
      <c r="G735" s="34">
        <v>45290</v>
      </c>
      <c r="H735" s="36">
        <f ca="1">TODAY()-Table156[Order Placed Date]</f>
        <v>104</v>
      </c>
      <c r="I735" s="36"/>
      <c r="J735" s="36" t="s">
        <v>285</v>
      </c>
      <c r="K735" s="36" t="e">
        <f>Table156[[#This Row],[VIN Assigned Date]]-Table156[[#This Row],[Order Placed Date]]</f>
        <v>#VALUE!</v>
      </c>
      <c r="L735" s="36" t="s">
        <v>285</v>
      </c>
      <c r="M735" s="36" t="e">
        <f>Table156[[#This Row],[Delivered Date]]-Table156[[#This Row],[Order Placed Date]]</f>
        <v>#VALUE!</v>
      </c>
      <c r="N735" s="36"/>
      <c r="O735" s="32" t="s">
        <v>450</v>
      </c>
      <c r="P735" s="32" t="s">
        <v>1615</v>
      </c>
      <c r="Q735" s="32" t="s">
        <v>747</v>
      </c>
      <c r="R735" s="32" t="s">
        <v>23</v>
      </c>
      <c r="S735" s="32" t="s">
        <v>25</v>
      </c>
      <c r="T735" s="32" t="s">
        <v>26</v>
      </c>
    </row>
    <row r="736" spans="1:20" x14ac:dyDescent="0.25">
      <c r="A736" s="49" t="s">
        <v>2673</v>
      </c>
      <c r="B736" s="32" t="s">
        <v>1269</v>
      </c>
      <c r="C736" s="33">
        <v>43792</v>
      </c>
      <c r="D736" s="37">
        <f ca="1">TODAY()-Table156[Reservation Placed Date]</f>
        <v>1602</v>
      </c>
      <c r="E736" s="34">
        <v>45302</v>
      </c>
      <c r="F736" s="36">
        <f ca="1">TODAY()-Table156[Order Invitation Received Date]</f>
        <v>92</v>
      </c>
      <c r="G736" s="34">
        <v>45302</v>
      </c>
      <c r="H736" s="36">
        <f ca="1">TODAY()-Table156[Order Placed Date]</f>
        <v>92</v>
      </c>
      <c r="I736" s="36"/>
      <c r="J736" s="36" t="s">
        <v>285</v>
      </c>
      <c r="K736" s="36" t="e">
        <f>Table156[[#This Row],[VIN Assigned Date]]-Table156[[#This Row],[Order Placed Date]]</f>
        <v>#VALUE!</v>
      </c>
      <c r="L736" s="36" t="s">
        <v>285</v>
      </c>
      <c r="M736" s="36" t="e">
        <f>Table156[[#This Row],[Delivered Date]]-Table156[[#This Row],[Order Placed Date]]</f>
        <v>#VALUE!</v>
      </c>
      <c r="N736" s="36"/>
      <c r="O736" s="32" t="s">
        <v>779</v>
      </c>
      <c r="P736" s="32" t="s">
        <v>2674</v>
      </c>
      <c r="Q736" s="32" t="s">
        <v>420</v>
      </c>
      <c r="R736" s="32" t="s">
        <v>23</v>
      </c>
      <c r="S736" s="32" t="s">
        <v>25</v>
      </c>
      <c r="T736" s="32" t="s">
        <v>26</v>
      </c>
    </row>
    <row r="737" spans="1:20" x14ac:dyDescent="0.25">
      <c r="A737" s="49" t="s">
        <v>1728</v>
      </c>
      <c r="B737" s="32" t="s">
        <v>95</v>
      </c>
      <c r="C737" s="33">
        <v>43791</v>
      </c>
      <c r="D737" s="37">
        <f ca="1">TODAY()-Table156[Reservation Placed Date]</f>
        <v>1603</v>
      </c>
      <c r="E737" s="34">
        <v>45286</v>
      </c>
      <c r="F737" s="36">
        <f ca="1">TODAY()-Table156[Order Invitation Received Date]</f>
        <v>108</v>
      </c>
      <c r="G737" s="34">
        <v>45290</v>
      </c>
      <c r="H737" s="36">
        <f ca="1">TODAY()-Table156[Order Placed Date]</f>
        <v>104</v>
      </c>
      <c r="I737" s="36"/>
      <c r="J737" s="36" t="s">
        <v>285</v>
      </c>
      <c r="K737" s="36" t="e">
        <f>Table156[[#This Row],[VIN Assigned Date]]-Table156[[#This Row],[Order Placed Date]]</f>
        <v>#VALUE!</v>
      </c>
      <c r="L737" s="36" t="s">
        <v>285</v>
      </c>
      <c r="M737" s="36" t="e">
        <f>Table156[[#This Row],[Delivered Date]]-Table156[[#This Row],[Order Placed Date]]</f>
        <v>#VALUE!</v>
      </c>
      <c r="N737" s="36"/>
      <c r="O737" s="32" t="s">
        <v>620</v>
      </c>
      <c r="P737" s="32" t="s">
        <v>1729</v>
      </c>
      <c r="Q737" s="32" t="s">
        <v>585</v>
      </c>
      <c r="R737" s="32" t="s">
        <v>23</v>
      </c>
      <c r="S737" s="32" t="s">
        <v>25</v>
      </c>
      <c r="T737" s="32" t="s">
        <v>26</v>
      </c>
    </row>
    <row r="738" spans="1:20" ht="25.5" x14ac:dyDescent="0.25">
      <c r="A738" s="49" t="s">
        <v>3123</v>
      </c>
      <c r="B738" s="32" t="s">
        <v>69</v>
      </c>
      <c r="C738" s="33">
        <v>43790</v>
      </c>
      <c r="D738" s="37">
        <f ca="1">TODAY()-Table156[Reservation Placed Date]</f>
        <v>1604</v>
      </c>
      <c r="E738" s="34">
        <v>45288</v>
      </c>
      <c r="F738" s="36">
        <f ca="1">TODAY()-Table156[Order Invitation Received Date]</f>
        <v>106</v>
      </c>
      <c r="G738" s="34">
        <v>45289</v>
      </c>
      <c r="H738" s="36">
        <f ca="1">TODAY()-Table156[Order Placed Date]</f>
        <v>105</v>
      </c>
      <c r="I738" s="36"/>
      <c r="J738" s="36" t="s">
        <v>285</v>
      </c>
      <c r="K738" s="36" t="e">
        <f>Table156[[#This Row],[VIN Assigned Date]]-Table156[[#This Row],[Order Placed Date]]</f>
        <v>#VALUE!</v>
      </c>
      <c r="L738" s="36" t="s">
        <v>285</v>
      </c>
      <c r="M738" s="36" t="e">
        <f>Table156[[#This Row],[Delivered Date]]-Table156[[#This Row],[Order Placed Date]]</f>
        <v>#VALUE!</v>
      </c>
      <c r="N738" s="36"/>
      <c r="O738" s="32" t="s">
        <v>486</v>
      </c>
      <c r="P738" s="32" t="s">
        <v>3124</v>
      </c>
      <c r="Q738" s="32" t="s">
        <v>469</v>
      </c>
      <c r="R738" s="32" t="s">
        <v>43</v>
      </c>
      <c r="S738" s="32" t="s">
        <v>25</v>
      </c>
      <c r="T738" s="32" t="s">
        <v>26</v>
      </c>
    </row>
    <row r="739" spans="1:20" x14ac:dyDescent="0.25">
      <c r="A739" s="49" t="s">
        <v>1434</v>
      </c>
      <c r="B739" s="32" t="s">
        <v>95</v>
      </c>
      <c r="C739" s="33">
        <v>43791</v>
      </c>
      <c r="D739" s="37">
        <f ca="1">TODAY()-Table156[Reservation Placed Date]</f>
        <v>1603</v>
      </c>
      <c r="E739" s="34">
        <v>45286</v>
      </c>
      <c r="F739" s="36">
        <f ca="1">TODAY()-Table156[Order Invitation Received Date]</f>
        <v>108</v>
      </c>
      <c r="G739" s="34">
        <v>45287</v>
      </c>
      <c r="H739" s="36">
        <f ca="1">TODAY()-Table156[Order Placed Date]</f>
        <v>107</v>
      </c>
      <c r="I739" s="36"/>
      <c r="J739" s="36" t="s">
        <v>285</v>
      </c>
      <c r="K739" s="36" t="e">
        <f>Table156[[#This Row],[VIN Assigned Date]]-Table156[[#This Row],[Order Placed Date]]</f>
        <v>#VALUE!</v>
      </c>
      <c r="L739" s="36" t="s">
        <v>285</v>
      </c>
      <c r="M739" s="36" t="e">
        <f>Table156[[#This Row],[Delivered Date]]-Table156[[#This Row],[Order Placed Date]]</f>
        <v>#VALUE!</v>
      </c>
      <c r="N739" s="36"/>
      <c r="O739" s="32" t="s">
        <v>427</v>
      </c>
      <c r="P739" s="32" t="s">
        <v>794</v>
      </c>
      <c r="Q739" s="32" t="s">
        <v>591</v>
      </c>
      <c r="R739" s="32" t="s">
        <v>23</v>
      </c>
      <c r="S739" s="32" t="s">
        <v>25</v>
      </c>
      <c r="T739" s="32" t="s">
        <v>26</v>
      </c>
    </row>
    <row r="740" spans="1:20" x14ac:dyDescent="0.25">
      <c r="A740" s="49" t="s">
        <v>3840</v>
      </c>
      <c r="B740" s="32" t="s">
        <v>3418</v>
      </c>
      <c r="C740" s="33">
        <v>44159</v>
      </c>
      <c r="D740" s="37">
        <f ca="1">TODAY()-Table156[Reservation Placed Date]</f>
        <v>1235</v>
      </c>
      <c r="E740" s="34">
        <v>45369</v>
      </c>
      <c r="F740" s="36">
        <f ca="1">TODAY()-Table156[Order Invitation Received Date]</f>
        <v>25</v>
      </c>
      <c r="G740" s="34">
        <v>45369</v>
      </c>
      <c r="H740" s="36">
        <f ca="1">TODAY()-Table156[Order Placed Date]</f>
        <v>25</v>
      </c>
      <c r="I740" s="36"/>
      <c r="J740" s="36" t="s">
        <v>285</v>
      </c>
      <c r="K740" s="36" t="e">
        <f>Table156[[#This Row],[VIN Assigned Date]]-Table156[[#This Row],[Order Placed Date]]</f>
        <v>#VALUE!</v>
      </c>
      <c r="L740" s="36" t="s">
        <v>285</v>
      </c>
      <c r="M740" s="36" t="e">
        <f>Table156[[#This Row],[Delivered Date]]-Table156[[#This Row],[Order Placed Date]]</f>
        <v>#VALUE!</v>
      </c>
      <c r="N740" s="36"/>
      <c r="O740" s="32" t="s">
        <v>134</v>
      </c>
      <c r="P740" s="32" t="s">
        <v>3841</v>
      </c>
      <c r="Q740" s="32" t="s">
        <v>1903</v>
      </c>
      <c r="R740" s="32" t="s">
        <v>23</v>
      </c>
      <c r="S740" s="32" t="s">
        <v>25</v>
      </c>
      <c r="T740" s="32" t="s">
        <v>26</v>
      </c>
    </row>
    <row r="741" spans="1:20" x14ac:dyDescent="0.25">
      <c r="A741" s="49" t="s">
        <v>426</v>
      </c>
      <c r="B741" s="32" t="s">
        <v>29</v>
      </c>
      <c r="C741" s="33">
        <v>43788</v>
      </c>
      <c r="D741" s="37">
        <f ca="1">TODAY()-Table156[Reservation Placed Date]</f>
        <v>1606</v>
      </c>
      <c r="E741" s="34">
        <v>45275</v>
      </c>
      <c r="F741" s="36">
        <f ca="1">TODAY()-Table156[Order Invitation Received Date]</f>
        <v>119</v>
      </c>
      <c r="G741" s="34">
        <v>45275</v>
      </c>
      <c r="H741" s="36">
        <f ca="1">TODAY()-Table156[Order Placed Date]</f>
        <v>119</v>
      </c>
      <c r="I741" s="36"/>
      <c r="J741" s="36" t="s">
        <v>285</v>
      </c>
      <c r="K741" s="36" t="e">
        <f>Table156[[#This Row],[VIN Assigned Date]]-Table156[[#This Row],[Order Placed Date]]</f>
        <v>#VALUE!</v>
      </c>
      <c r="L741" s="36" t="s">
        <v>285</v>
      </c>
      <c r="M741" s="36" t="e">
        <f>Table156[[#This Row],[Delivered Date]]-Table156[[#This Row],[Order Placed Date]]</f>
        <v>#VALUE!</v>
      </c>
      <c r="N741" s="36"/>
      <c r="O741" s="32" t="s">
        <v>427</v>
      </c>
      <c r="P741" s="32" t="s">
        <v>428</v>
      </c>
      <c r="Q741" s="40">
        <v>45352</v>
      </c>
      <c r="R741" s="32" t="s">
        <v>23</v>
      </c>
      <c r="S741" s="32" t="s">
        <v>25</v>
      </c>
      <c r="T741" s="32" t="s">
        <v>26</v>
      </c>
    </row>
    <row r="742" spans="1:20" ht="25.5" x14ac:dyDescent="0.25">
      <c r="A742" s="49" t="s">
        <v>3907</v>
      </c>
      <c r="B742" s="32" t="s">
        <v>3118</v>
      </c>
      <c r="C742" s="33">
        <v>43792</v>
      </c>
      <c r="D742" s="37">
        <f ca="1">TODAY()-Table156[Reservation Placed Date]</f>
        <v>1602</v>
      </c>
      <c r="E742" s="34">
        <v>45363</v>
      </c>
      <c r="F742" s="36">
        <f ca="1">TODAY()-Table156[Order Invitation Received Date]</f>
        <v>31</v>
      </c>
      <c r="G742" s="34">
        <v>45363</v>
      </c>
      <c r="H742" s="36">
        <f ca="1">TODAY()-Table156[Order Placed Date]</f>
        <v>31</v>
      </c>
      <c r="I742" s="36"/>
      <c r="J742" s="36" t="s">
        <v>285</v>
      </c>
      <c r="K742" s="36" t="e">
        <f>Table156[[#This Row],[VIN Assigned Date]]-Table156[[#This Row],[Order Placed Date]]</f>
        <v>#VALUE!</v>
      </c>
      <c r="L742" s="36" t="s">
        <v>285</v>
      </c>
      <c r="M742" s="36" t="e">
        <f>Table156[[#This Row],[Delivered Date]]-Table156[[#This Row],[Order Placed Date]]</f>
        <v>#VALUE!</v>
      </c>
      <c r="N742" s="36"/>
      <c r="O742" s="32" t="s">
        <v>1786</v>
      </c>
      <c r="P742" s="32" t="s">
        <v>376</v>
      </c>
      <c r="Q742" s="32" t="s">
        <v>269</v>
      </c>
      <c r="R742" s="32" t="s">
        <v>43</v>
      </c>
      <c r="S742" s="32" t="s">
        <v>25</v>
      </c>
      <c r="T742" s="32" t="s">
        <v>26</v>
      </c>
    </row>
    <row r="743" spans="1:20" x14ac:dyDescent="0.25">
      <c r="A743" s="49" t="s">
        <v>268</v>
      </c>
      <c r="B743" s="32" t="s">
        <v>59</v>
      </c>
      <c r="C743" s="33">
        <v>43792</v>
      </c>
      <c r="D743" s="37">
        <f ca="1">TODAY()-Table156[Reservation Placed Date]</f>
        <v>1602</v>
      </c>
      <c r="E743" s="34">
        <v>45268</v>
      </c>
      <c r="F743" s="36">
        <f ca="1">TODAY()-Table156[Order Invitation Received Date]</f>
        <v>126</v>
      </c>
      <c r="G743" s="34">
        <v>45268</v>
      </c>
      <c r="H743" s="36">
        <f ca="1">TODAY()-Table156[Order Placed Date]</f>
        <v>126</v>
      </c>
      <c r="I743" s="36"/>
      <c r="J743" s="36" t="s">
        <v>285</v>
      </c>
      <c r="K743" s="36" t="e">
        <f>Table156[[#This Row],[VIN Assigned Date]]-Table156[[#This Row],[Order Placed Date]]</f>
        <v>#VALUE!</v>
      </c>
      <c r="L743" s="36" t="s">
        <v>285</v>
      </c>
      <c r="M743" s="36" t="e">
        <f>Table156[[#This Row],[Delivered Date]]-Table156[[#This Row],[Order Placed Date]]</f>
        <v>#VALUE!</v>
      </c>
      <c r="N743" s="36"/>
      <c r="O743" s="32" t="s">
        <v>36</v>
      </c>
      <c r="P743" s="32" t="s">
        <v>81</v>
      </c>
      <c r="Q743" s="32" t="s">
        <v>269</v>
      </c>
      <c r="R743" s="32" t="s">
        <v>23</v>
      </c>
      <c r="S743" s="32" t="s">
        <v>25</v>
      </c>
      <c r="T743" s="32" t="s">
        <v>26</v>
      </c>
    </row>
    <row r="744" spans="1:20" x14ac:dyDescent="0.25">
      <c r="A744" s="68" t="s">
        <v>268</v>
      </c>
      <c r="B744" s="70" t="s">
        <v>3503</v>
      </c>
      <c r="C744" s="71">
        <v>43792</v>
      </c>
      <c r="D744" s="75">
        <f ca="1">TODAY()-Table156[Reservation Placed Date]</f>
        <v>1602</v>
      </c>
      <c r="E744" s="69" t="s">
        <v>127</v>
      </c>
      <c r="F744" s="74" t="e">
        <f ca="1">TODAY()-Table156[Order Invitation Received Date]</f>
        <v>#VALUE!</v>
      </c>
      <c r="G744" s="73">
        <v>45269</v>
      </c>
      <c r="H744" s="74">
        <f ca="1">TODAY()-Table156[Order Placed Date]</f>
        <v>125</v>
      </c>
      <c r="I744" s="62" t="s">
        <v>3507</v>
      </c>
      <c r="J744" s="69" t="s">
        <v>127</v>
      </c>
      <c r="K744" s="69" t="e">
        <f>Table156[[#This Row],[VIN Assigned Date]]-Table156[[#This Row],[Order Placed Date]]</f>
        <v>#VALUE!</v>
      </c>
      <c r="L744" s="63">
        <v>45316</v>
      </c>
      <c r="M744" s="74">
        <f>Table156[[#This Row],[Delivered Date]]-Table156[[#This Row],[Order Placed Date]]</f>
        <v>47</v>
      </c>
      <c r="N744" s="74"/>
      <c r="O744" s="70" t="s">
        <v>36</v>
      </c>
      <c r="P744" s="70"/>
      <c r="Q744" s="67" t="s">
        <v>32</v>
      </c>
      <c r="R744" s="70" t="s">
        <v>23</v>
      </c>
      <c r="S744" s="70" t="s">
        <v>25</v>
      </c>
      <c r="T744" s="70" t="s">
        <v>26</v>
      </c>
    </row>
    <row r="745" spans="1:20" x14ac:dyDescent="0.25">
      <c r="A745" s="49" t="s">
        <v>1147</v>
      </c>
      <c r="B745" s="32" t="s">
        <v>64</v>
      </c>
      <c r="C745" s="33">
        <v>43790</v>
      </c>
      <c r="D745" s="37">
        <f ca="1">TODAY()-Table156[Reservation Placed Date]</f>
        <v>1604</v>
      </c>
      <c r="E745" s="34">
        <v>45286</v>
      </c>
      <c r="F745" s="36">
        <f ca="1">TODAY()-Table156[Order Invitation Received Date]</f>
        <v>108</v>
      </c>
      <c r="G745" s="34">
        <v>45286</v>
      </c>
      <c r="H745" s="36">
        <f ca="1">TODAY()-Table156[Order Placed Date]</f>
        <v>108</v>
      </c>
      <c r="I745" s="36"/>
      <c r="J745" s="36" t="s">
        <v>285</v>
      </c>
      <c r="K745" s="36" t="e">
        <f>Table156[[#This Row],[VIN Assigned Date]]-Table156[[#This Row],[Order Placed Date]]</f>
        <v>#VALUE!</v>
      </c>
      <c r="L745" s="36" t="s">
        <v>285</v>
      </c>
      <c r="M745" s="36" t="e">
        <f>Table156[[#This Row],[Delivered Date]]-Table156[[#This Row],[Order Placed Date]]</f>
        <v>#VALUE!</v>
      </c>
      <c r="N745" s="36"/>
      <c r="O745" s="32" t="s">
        <v>410</v>
      </c>
      <c r="P745" s="32" t="s">
        <v>1148</v>
      </c>
      <c r="Q745" s="32" t="s">
        <v>285</v>
      </c>
      <c r="R745" s="32" t="s">
        <v>23</v>
      </c>
      <c r="S745" s="32" t="s">
        <v>25</v>
      </c>
      <c r="T745" s="32" t="s">
        <v>26</v>
      </c>
    </row>
    <row r="746" spans="1:20" x14ac:dyDescent="0.25">
      <c r="A746" s="49" t="s">
        <v>1423</v>
      </c>
      <c r="B746" s="32" t="s">
        <v>59</v>
      </c>
      <c r="C746" s="33">
        <v>43790</v>
      </c>
      <c r="D746" s="37">
        <f ca="1">TODAY()-Table156[Reservation Placed Date]</f>
        <v>1604</v>
      </c>
      <c r="E746" s="34">
        <v>45268</v>
      </c>
      <c r="F746" s="36">
        <f ca="1">TODAY()-Table156[Order Invitation Received Date]</f>
        <v>126</v>
      </c>
      <c r="G746" s="34">
        <v>45270</v>
      </c>
      <c r="H746" s="36">
        <f ca="1">TODAY()-Table156[Order Placed Date]</f>
        <v>124</v>
      </c>
      <c r="I746" s="36"/>
      <c r="J746" s="36" t="s">
        <v>285</v>
      </c>
      <c r="K746" s="36" t="e">
        <f>Table156[[#This Row],[VIN Assigned Date]]-Table156[[#This Row],[Order Placed Date]]</f>
        <v>#VALUE!</v>
      </c>
      <c r="L746" s="36" t="s">
        <v>285</v>
      </c>
      <c r="M746" s="36" t="e">
        <f>Table156[[#This Row],[Delivered Date]]-Table156[[#This Row],[Order Placed Date]]</f>
        <v>#VALUE!</v>
      </c>
      <c r="N746" s="36"/>
      <c r="O746" s="32" t="s">
        <v>30</v>
      </c>
      <c r="P746" s="32" t="s">
        <v>1424</v>
      </c>
      <c r="Q746" s="32" t="s">
        <v>339</v>
      </c>
      <c r="R746" s="32" t="s">
        <v>23</v>
      </c>
      <c r="S746" s="32" t="s">
        <v>25</v>
      </c>
      <c r="T746" s="32" t="s">
        <v>26</v>
      </c>
    </row>
    <row r="747" spans="1:20" x14ac:dyDescent="0.25">
      <c r="A747" s="68" t="s">
        <v>1423</v>
      </c>
      <c r="B747" s="70" t="s">
        <v>3667</v>
      </c>
      <c r="C747" s="71">
        <v>43657</v>
      </c>
      <c r="D747" s="75">
        <f ca="1">TODAY()-Table156[Reservation Placed Date]</f>
        <v>1737</v>
      </c>
      <c r="E747" s="69" t="s">
        <v>127</v>
      </c>
      <c r="F747" s="74" t="e">
        <f ca="1">TODAY()-Table156[Order Invitation Received Date]</f>
        <v>#VALUE!</v>
      </c>
      <c r="G747" s="73">
        <v>45269</v>
      </c>
      <c r="H747" s="74">
        <f ca="1">TODAY()-Table156[Order Placed Date]</f>
        <v>125</v>
      </c>
      <c r="I747" s="62" t="s">
        <v>3640</v>
      </c>
      <c r="J747" s="69" t="s">
        <v>127</v>
      </c>
      <c r="K747" s="69" t="e">
        <f>Table156[[#This Row],[VIN Assigned Date]]-Table156[[#This Row],[Order Placed Date]]</f>
        <v>#VALUE!</v>
      </c>
      <c r="L747" s="63">
        <v>45352</v>
      </c>
      <c r="M747" s="74">
        <f>Table156[[#This Row],[Delivered Date]]-Table156[[#This Row],[Order Placed Date]]</f>
        <v>83</v>
      </c>
      <c r="N747" s="74"/>
      <c r="O747" s="70" t="s">
        <v>30</v>
      </c>
      <c r="P747" s="70" t="s">
        <v>170</v>
      </c>
      <c r="Q747" s="67" t="s">
        <v>32</v>
      </c>
      <c r="R747" s="70" t="s">
        <v>23</v>
      </c>
      <c r="S747" s="70" t="s">
        <v>25</v>
      </c>
      <c r="T747" s="70" t="s">
        <v>26</v>
      </c>
    </row>
    <row r="748" spans="1:20" ht="25.5" x14ac:dyDescent="0.25">
      <c r="A748" s="49" t="s">
        <v>465</v>
      </c>
      <c r="B748" s="32" t="s">
        <v>29</v>
      </c>
      <c r="C748" s="33">
        <v>43791</v>
      </c>
      <c r="D748" s="37">
        <f ca="1">TODAY()-Table156[Reservation Placed Date]</f>
        <v>1603</v>
      </c>
      <c r="E748" s="34">
        <v>45268</v>
      </c>
      <c r="F748" s="36">
        <f ca="1">TODAY()-Table156[Order Invitation Received Date]</f>
        <v>126</v>
      </c>
      <c r="G748" s="34">
        <v>45269</v>
      </c>
      <c r="H748" s="36">
        <f ca="1">TODAY()-Table156[Order Placed Date]</f>
        <v>125</v>
      </c>
      <c r="I748" s="36"/>
      <c r="J748" s="36" t="s">
        <v>285</v>
      </c>
      <c r="K748" s="36" t="e">
        <f>Table156[[#This Row],[VIN Assigned Date]]-Table156[[#This Row],[Order Placed Date]]</f>
        <v>#VALUE!</v>
      </c>
      <c r="L748" s="36" t="s">
        <v>285</v>
      </c>
      <c r="M748" s="36" t="e">
        <f>Table156[[#This Row],[Delivered Date]]-Table156[[#This Row],[Order Placed Date]]</f>
        <v>#VALUE!</v>
      </c>
      <c r="N748" s="36"/>
      <c r="O748" s="32" t="s">
        <v>30</v>
      </c>
      <c r="P748" s="32" t="s">
        <v>466</v>
      </c>
      <c r="Q748" s="32" t="s">
        <v>466</v>
      </c>
      <c r="R748" s="32" t="s">
        <v>43</v>
      </c>
      <c r="S748" s="32" t="s">
        <v>25</v>
      </c>
      <c r="T748" s="32" t="s">
        <v>26</v>
      </c>
    </row>
    <row r="749" spans="1:20" x14ac:dyDescent="0.25">
      <c r="A749" s="68" t="s">
        <v>4119</v>
      </c>
      <c r="B749" s="70" t="s">
        <v>3490</v>
      </c>
      <c r="C749" s="71">
        <v>43791</v>
      </c>
      <c r="D749" s="75">
        <f ca="1">TODAY()-Table156[Reservation Placed Date]</f>
        <v>1603</v>
      </c>
      <c r="E749" s="69" t="s">
        <v>127</v>
      </c>
      <c r="F749" s="74" t="e">
        <f ca="1">TODAY()-Table156[Order Invitation Received Date]</f>
        <v>#VALUE!</v>
      </c>
      <c r="G749" s="73">
        <v>45296</v>
      </c>
      <c r="H749" s="74">
        <f ca="1">TODAY()-Table156[Order Placed Date]</f>
        <v>98</v>
      </c>
      <c r="I749" s="62" t="s">
        <v>4120</v>
      </c>
      <c r="J749" s="63">
        <v>45364</v>
      </c>
      <c r="K749" s="76">
        <f>Table156[[#This Row],[VIN Assigned Date]]-Table156[[#This Row],[Order Placed Date]]</f>
        <v>68</v>
      </c>
      <c r="L749" s="63">
        <v>45372</v>
      </c>
      <c r="M749" s="74">
        <f>Table156[[#This Row],[Delivered Date]]-Table156[[#This Row],[Order Placed Date]]</f>
        <v>76</v>
      </c>
      <c r="N749" s="74"/>
      <c r="O749" s="70" t="s">
        <v>30</v>
      </c>
      <c r="P749" s="70" t="s">
        <v>25</v>
      </c>
      <c r="Q749" s="67" t="s">
        <v>32</v>
      </c>
      <c r="R749" s="70" t="s">
        <v>23</v>
      </c>
      <c r="S749" s="70" t="s">
        <v>25</v>
      </c>
      <c r="T749" s="70" t="s">
        <v>26</v>
      </c>
    </row>
    <row r="750" spans="1:20" ht="25.5" x14ac:dyDescent="0.25">
      <c r="A750" s="49" t="s">
        <v>2427</v>
      </c>
      <c r="B750" s="32" t="s">
        <v>19</v>
      </c>
      <c r="C750" s="33">
        <v>43790</v>
      </c>
      <c r="D750" s="37">
        <f ca="1">TODAY()-Table156[Reservation Placed Date]</f>
        <v>1604</v>
      </c>
      <c r="E750" s="34">
        <v>45276</v>
      </c>
      <c r="F750" s="36">
        <f ca="1">TODAY()-Table156[Order Invitation Received Date]</f>
        <v>118</v>
      </c>
      <c r="G750" s="34">
        <v>45276</v>
      </c>
      <c r="H750" s="36">
        <f ca="1">TODAY()-Table156[Order Placed Date]</f>
        <v>118</v>
      </c>
      <c r="I750" s="36"/>
      <c r="J750" s="36" t="s">
        <v>285</v>
      </c>
      <c r="K750" s="36" t="e">
        <f>Table156[[#This Row],[VIN Assigned Date]]-Table156[[#This Row],[Order Placed Date]]</f>
        <v>#VALUE!</v>
      </c>
      <c r="L750" s="36" t="s">
        <v>285</v>
      </c>
      <c r="M750" s="36" t="e">
        <f>Table156[[#This Row],[Delivered Date]]-Table156[[#This Row],[Order Placed Date]]</f>
        <v>#VALUE!</v>
      </c>
      <c r="N750" s="36"/>
      <c r="O750" s="32" t="s">
        <v>436</v>
      </c>
      <c r="P750" s="32" t="s">
        <v>635</v>
      </c>
      <c r="Q750" s="32" t="s">
        <v>2428</v>
      </c>
      <c r="R750" s="32" t="s">
        <v>43</v>
      </c>
      <c r="S750" s="32" t="s">
        <v>25</v>
      </c>
      <c r="T750" s="32" t="s">
        <v>26</v>
      </c>
    </row>
    <row r="751" spans="1:20" x14ac:dyDescent="0.25">
      <c r="A751" s="49" t="s">
        <v>2941</v>
      </c>
      <c r="B751" s="32" t="s">
        <v>793</v>
      </c>
      <c r="C751" s="33">
        <v>43792</v>
      </c>
      <c r="D751" s="37">
        <f ca="1">TODAY()-Table156[Reservation Placed Date]</f>
        <v>1602</v>
      </c>
      <c r="E751" s="34">
        <v>45342</v>
      </c>
      <c r="F751" s="36">
        <f ca="1">TODAY()-Table156[Order Invitation Received Date]</f>
        <v>52</v>
      </c>
      <c r="G751" s="34">
        <v>45342</v>
      </c>
      <c r="H751" s="36">
        <f ca="1">TODAY()-Table156[Order Placed Date]</f>
        <v>52</v>
      </c>
      <c r="I751" s="36"/>
      <c r="J751" s="36" t="s">
        <v>285</v>
      </c>
      <c r="K751" s="36" t="e">
        <f>Table156[[#This Row],[VIN Assigned Date]]-Table156[[#This Row],[Order Placed Date]]</f>
        <v>#VALUE!</v>
      </c>
      <c r="L751" s="36" t="s">
        <v>285</v>
      </c>
      <c r="M751" s="36" t="e">
        <f>Table156[[#This Row],[Delivered Date]]-Table156[[#This Row],[Order Placed Date]]</f>
        <v>#VALUE!</v>
      </c>
      <c r="N751" s="36"/>
      <c r="O751" s="32" t="s">
        <v>30</v>
      </c>
      <c r="P751" s="32" t="s">
        <v>127</v>
      </c>
      <c r="Q751" s="32" t="s">
        <v>2942</v>
      </c>
      <c r="R751" s="32" t="s">
        <v>23</v>
      </c>
      <c r="S751" s="32" t="s">
        <v>25</v>
      </c>
      <c r="T751" s="32" t="s">
        <v>26</v>
      </c>
    </row>
    <row r="752" spans="1:20" x14ac:dyDescent="0.25">
      <c r="A752" s="49" t="s">
        <v>1977</v>
      </c>
      <c r="B752" s="32" t="s">
        <v>106</v>
      </c>
      <c r="C752" s="33">
        <v>43791</v>
      </c>
      <c r="D752" s="37">
        <f ca="1">TODAY()-Table156[Reservation Placed Date]</f>
        <v>1603</v>
      </c>
      <c r="E752" s="34">
        <v>45300</v>
      </c>
      <c r="F752" s="36">
        <f ca="1">TODAY()-Table156[Order Invitation Received Date]</f>
        <v>94</v>
      </c>
      <c r="G752" s="34">
        <v>45300</v>
      </c>
      <c r="H752" s="36">
        <f ca="1">TODAY()-Table156[Order Placed Date]</f>
        <v>94</v>
      </c>
      <c r="I752" s="36"/>
      <c r="J752" s="36" t="s">
        <v>285</v>
      </c>
      <c r="K752" s="36" t="e">
        <f>Table156[[#This Row],[VIN Assigned Date]]-Table156[[#This Row],[Order Placed Date]]</f>
        <v>#VALUE!</v>
      </c>
      <c r="L752" s="36" t="s">
        <v>285</v>
      </c>
      <c r="M752" s="36" t="e">
        <f>Table156[[#This Row],[Delivered Date]]-Table156[[#This Row],[Order Placed Date]]</f>
        <v>#VALUE!</v>
      </c>
      <c r="N752" s="36"/>
      <c r="O752" s="32" t="s">
        <v>620</v>
      </c>
      <c r="P752" s="32" t="s">
        <v>1978</v>
      </c>
      <c r="Q752" s="32" t="s">
        <v>517</v>
      </c>
      <c r="R752" s="32" t="s">
        <v>23</v>
      </c>
      <c r="S752" s="32" t="s">
        <v>25</v>
      </c>
      <c r="T752" s="32" t="s">
        <v>26</v>
      </c>
    </row>
    <row r="753" spans="1:20" x14ac:dyDescent="0.25">
      <c r="A753" s="49" t="s">
        <v>273</v>
      </c>
      <c r="B753" s="32" t="s">
        <v>69</v>
      </c>
      <c r="C753" s="33">
        <v>43791</v>
      </c>
      <c r="D753" s="37">
        <f ca="1">TODAY()-Table156[Reservation Placed Date]</f>
        <v>1603</v>
      </c>
      <c r="E753" s="34">
        <v>45268</v>
      </c>
      <c r="F753" s="36">
        <f ca="1">TODAY()-Table156[Order Invitation Received Date]</f>
        <v>126</v>
      </c>
      <c r="G753" s="34">
        <v>45269</v>
      </c>
      <c r="H753" s="36">
        <f ca="1">TODAY()-Table156[Order Placed Date]</f>
        <v>125</v>
      </c>
      <c r="I753" s="36"/>
      <c r="J753" s="36" t="s">
        <v>285</v>
      </c>
      <c r="K753" s="36" t="e">
        <f>Table156[[#This Row],[VIN Assigned Date]]-Table156[[#This Row],[Order Placed Date]]</f>
        <v>#VALUE!</v>
      </c>
      <c r="L753" s="36" t="s">
        <v>285</v>
      </c>
      <c r="M753" s="36" t="e">
        <f>Table156[[#This Row],[Delivered Date]]-Table156[[#This Row],[Order Placed Date]]</f>
        <v>#VALUE!</v>
      </c>
      <c r="N753" s="36"/>
      <c r="O753" s="32" t="s">
        <v>36</v>
      </c>
      <c r="P753" s="32" t="s">
        <v>158</v>
      </c>
      <c r="Q753" s="32" t="s">
        <v>274</v>
      </c>
      <c r="R753" s="32" t="s">
        <v>23</v>
      </c>
      <c r="S753" s="32" t="s">
        <v>25</v>
      </c>
      <c r="T753" s="32" t="s">
        <v>26</v>
      </c>
    </row>
    <row r="754" spans="1:20" x14ac:dyDescent="0.25">
      <c r="A754" s="49" t="s">
        <v>3999</v>
      </c>
      <c r="B754" s="32" t="s">
        <v>1269</v>
      </c>
      <c r="C754" s="33">
        <v>43791</v>
      </c>
      <c r="D754" s="37">
        <f ca="1">TODAY()-Table156[Reservation Placed Date]</f>
        <v>1603</v>
      </c>
      <c r="E754" s="34">
        <v>45302</v>
      </c>
      <c r="F754" s="36">
        <f ca="1">TODAY()-Table156[Order Invitation Received Date]</f>
        <v>92</v>
      </c>
      <c r="G754" s="34">
        <v>45304</v>
      </c>
      <c r="H754" s="36">
        <f ca="1">TODAY()-Table156[Order Placed Date]</f>
        <v>90</v>
      </c>
      <c r="I754" s="36"/>
      <c r="J754" s="36" t="s">
        <v>285</v>
      </c>
      <c r="K754" s="36" t="e">
        <f>Table156[[#This Row],[VIN Assigned Date]]-Table156[[#This Row],[Order Placed Date]]</f>
        <v>#VALUE!</v>
      </c>
      <c r="L754" s="36" t="s">
        <v>285</v>
      </c>
      <c r="M754" s="36" t="e">
        <f>Table156[[#This Row],[Delivered Date]]-Table156[[#This Row],[Order Placed Date]]</f>
        <v>#VALUE!</v>
      </c>
      <c r="N754" s="36"/>
      <c r="O754" s="32" t="s">
        <v>134</v>
      </c>
      <c r="P754" s="32" t="s">
        <v>1113</v>
      </c>
      <c r="Q754" s="32" t="s">
        <v>480</v>
      </c>
      <c r="R754" s="32" t="s">
        <v>23</v>
      </c>
      <c r="S754" s="32" t="s">
        <v>25</v>
      </c>
      <c r="T754" s="32" t="s">
        <v>26</v>
      </c>
    </row>
    <row r="755" spans="1:20" x14ac:dyDescent="0.25">
      <c r="A755" s="49" t="s">
        <v>807</v>
      </c>
      <c r="B755" s="32" t="s">
        <v>19</v>
      </c>
      <c r="C755" s="33">
        <v>43791</v>
      </c>
      <c r="D755" s="37">
        <f ca="1">TODAY()-Table156[Reservation Placed Date]</f>
        <v>1603</v>
      </c>
      <c r="E755" s="34">
        <v>45276</v>
      </c>
      <c r="F755" s="36">
        <f ca="1">TODAY()-Table156[Order Invitation Received Date]</f>
        <v>118</v>
      </c>
      <c r="G755" s="34">
        <v>45275</v>
      </c>
      <c r="H755" s="36">
        <f ca="1">TODAY()-Table156[Order Placed Date]</f>
        <v>119</v>
      </c>
      <c r="I755" s="36"/>
      <c r="J755" s="36" t="s">
        <v>285</v>
      </c>
      <c r="K755" s="36" t="e">
        <f>Table156[[#This Row],[VIN Assigned Date]]-Table156[[#This Row],[Order Placed Date]]</f>
        <v>#VALUE!</v>
      </c>
      <c r="L755" s="36" t="s">
        <v>285</v>
      </c>
      <c r="M755" s="36" t="e">
        <f>Table156[[#This Row],[Delivered Date]]-Table156[[#This Row],[Order Placed Date]]</f>
        <v>#VALUE!</v>
      </c>
      <c r="N755" s="36"/>
      <c r="O755" s="32" t="s">
        <v>528</v>
      </c>
      <c r="P755" s="32" t="s">
        <v>777</v>
      </c>
      <c r="Q755" s="32" t="s">
        <v>477</v>
      </c>
      <c r="R755" s="32" t="s">
        <v>23</v>
      </c>
      <c r="S755" s="32" t="s">
        <v>25</v>
      </c>
      <c r="T755" s="32" t="s">
        <v>26</v>
      </c>
    </row>
    <row r="756" spans="1:20" x14ac:dyDescent="0.25">
      <c r="A756" s="49" t="s">
        <v>622</v>
      </c>
      <c r="B756" s="32" t="s">
        <v>29</v>
      </c>
      <c r="C756" s="33">
        <v>43790</v>
      </c>
      <c r="D756" s="37">
        <f ca="1">TODAY()-Table156[Reservation Placed Date]</f>
        <v>1604</v>
      </c>
      <c r="E756" s="34">
        <v>45279</v>
      </c>
      <c r="F756" s="36">
        <f ca="1">TODAY()-Table156[Order Invitation Received Date]</f>
        <v>115</v>
      </c>
      <c r="G756" s="34">
        <v>45279</v>
      </c>
      <c r="H756" s="36">
        <f ca="1">TODAY()-Table156[Order Placed Date]</f>
        <v>115</v>
      </c>
      <c r="I756" s="36"/>
      <c r="J756" s="36" t="s">
        <v>285</v>
      </c>
      <c r="K756" s="36" t="e">
        <f>Table156[[#This Row],[VIN Assigned Date]]-Table156[[#This Row],[Order Placed Date]]</f>
        <v>#VALUE!</v>
      </c>
      <c r="L756" s="36" t="s">
        <v>285</v>
      </c>
      <c r="M756" s="36" t="e">
        <f>Table156[[#This Row],[Delivered Date]]-Table156[[#This Row],[Order Placed Date]]</f>
        <v>#VALUE!</v>
      </c>
      <c r="N756" s="36"/>
      <c r="O756" s="32" t="s">
        <v>36</v>
      </c>
      <c r="P756" s="32" t="s">
        <v>51</v>
      </c>
      <c r="Q756" s="32" t="s">
        <v>623</v>
      </c>
      <c r="R756" s="32" t="s">
        <v>23</v>
      </c>
      <c r="S756" s="32" t="s">
        <v>25</v>
      </c>
      <c r="T756" s="32" t="s">
        <v>26</v>
      </c>
    </row>
    <row r="757" spans="1:20" x14ac:dyDescent="0.25">
      <c r="A757" s="68" t="s">
        <v>622</v>
      </c>
      <c r="B757" s="70" t="s">
        <v>3461</v>
      </c>
      <c r="C757" s="71">
        <v>43790</v>
      </c>
      <c r="D757" s="75">
        <f ca="1">TODAY()-Table156[Reservation Placed Date]</f>
        <v>1604</v>
      </c>
      <c r="E757" s="69" t="s">
        <v>127</v>
      </c>
      <c r="F757" s="74" t="e">
        <f ca="1">TODAY()-Table156[Order Invitation Received Date]</f>
        <v>#VALUE!</v>
      </c>
      <c r="G757" s="73">
        <v>45279</v>
      </c>
      <c r="H757" s="74">
        <f ca="1">TODAY()-Table156[Order Placed Date]</f>
        <v>115</v>
      </c>
      <c r="I757" s="62" t="s">
        <v>3532</v>
      </c>
      <c r="J757" s="69" t="s">
        <v>127</v>
      </c>
      <c r="K757" s="69" t="e">
        <f>Table156[[#This Row],[VIN Assigned Date]]-Table156[[#This Row],[Order Placed Date]]</f>
        <v>#VALUE!</v>
      </c>
      <c r="L757" s="63">
        <v>45340</v>
      </c>
      <c r="M757" s="74">
        <f>Table156[[#This Row],[Delivered Date]]-Table156[[#This Row],[Order Placed Date]]</f>
        <v>61</v>
      </c>
      <c r="N757" s="74"/>
      <c r="O757" s="70" t="s">
        <v>36</v>
      </c>
      <c r="P757" s="70" t="s">
        <v>824</v>
      </c>
      <c r="Q757" s="67" t="s">
        <v>32</v>
      </c>
      <c r="R757" s="70" t="s">
        <v>23</v>
      </c>
      <c r="S757" s="70" t="s">
        <v>25</v>
      </c>
      <c r="T757" s="70" t="s">
        <v>26</v>
      </c>
    </row>
    <row r="758" spans="1:20" x14ac:dyDescent="0.25">
      <c r="A758" s="49" t="s">
        <v>823</v>
      </c>
      <c r="B758" s="32" t="s">
        <v>64</v>
      </c>
      <c r="C758" s="33">
        <v>43791</v>
      </c>
      <c r="D758" s="37">
        <f ca="1">TODAY()-Table156[Reservation Placed Date]</f>
        <v>1603</v>
      </c>
      <c r="E758" s="34">
        <v>45281</v>
      </c>
      <c r="F758" s="36">
        <f ca="1">TODAY()-Table156[Order Invitation Received Date]</f>
        <v>113</v>
      </c>
      <c r="G758" s="34">
        <v>45281</v>
      </c>
      <c r="H758" s="36">
        <f ca="1">TODAY()-Table156[Order Placed Date]</f>
        <v>113</v>
      </c>
      <c r="I758" s="36"/>
      <c r="J758" s="36" t="s">
        <v>285</v>
      </c>
      <c r="K758" s="36" t="e">
        <f>Table156[[#This Row],[VIN Assigned Date]]-Table156[[#This Row],[Order Placed Date]]</f>
        <v>#VALUE!</v>
      </c>
      <c r="L758" s="36" t="s">
        <v>285</v>
      </c>
      <c r="M758" s="36" t="e">
        <f>Table156[[#This Row],[Delivered Date]]-Table156[[#This Row],[Order Placed Date]]</f>
        <v>#VALUE!</v>
      </c>
      <c r="N758" s="36"/>
      <c r="O758" s="32" t="s">
        <v>36</v>
      </c>
      <c r="P758" s="32" t="s">
        <v>824</v>
      </c>
      <c r="Q758" s="32" t="s">
        <v>825</v>
      </c>
      <c r="R758" s="32" t="s">
        <v>23</v>
      </c>
      <c r="S758" s="32" t="s">
        <v>25</v>
      </c>
      <c r="T758" s="32" t="s">
        <v>26</v>
      </c>
    </row>
    <row r="759" spans="1:20" x14ac:dyDescent="0.25">
      <c r="A759" s="68" t="s">
        <v>823</v>
      </c>
      <c r="B759" s="70" t="s">
        <v>3481</v>
      </c>
      <c r="C759" s="71">
        <v>43791</v>
      </c>
      <c r="D759" s="75">
        <f ca="1">TODAY()-Table156[Reservation Placed Date]</f>
        <v>1603</v>
      </c>
      <c r="E759" s="69" t="s">
        <v>127</v>
      </c>
      <c r="F759" s="74" t="e">
        <f ca="1">TODAY()-Table156[Order Invitation Received Date]</f>
        <v>#VALUE!</v>
      </c>
      <c r="G759" s="73">
        <v>45282</v>
      </c>
      <c r="H759" s="74">
        <f ca="1">TODAY()-Table156[Order Placed Date]</f>
        <v>112</v>
      </c>
      <c r="I759" s="62" t="s">
        <v>3644</v>
      </c>
      <c r="J759" s="69" t="s">
        <v>127</v>
      </c>
      <c r="K759" s="69" t="e">
        <f>Table156[[#This Row],[VIN Assigned Date]]-Table156[[#This Row],[Order Placed Date]]</f>
        <v>#VALUE!</v>
      </c>
      <c r="L759" s="63">
        <v>45357</v>
      </c>
      <c r="M759" s="74">
        <f>Table156[[#This Row],[Delivered Date]]-Table156[[#This Row],[Order Placed Date]]</f>
        <v>75</v>
      </c>
      <c r="N759" s="74"/>
      <c r="O759" s="70" t="s">
        <v>36</v>
      </c>
      <c r="P759" s="70" t="s">
        <v>824</v>
      </c>
      <c r="Q759" s="67" t="s">
        <v>32</v>
      </c>
      <c r="R759" s="70" t="s">
        <v>23</v>
      </c>
      <c r="S759" s="70" t="s">
        <v>25</v>
      </c>
      <c r="T759" s="70" t="s">
        <v>26</v>
      </c>
    </row>
    <row r="760" spans="1:20" x14ac:dyDescent="0.25">
      <c r="A760" s="49" t="s">
        <v>1264</v>
      </c>
      <c r="B760" s="32" t="s">
        <v>19</v>
      </c>
      <c r="C760" s="33">
        <v>43790</v>
      </c>
      <c r="D760" s="37">
        <f ca="1">TODAY()-Table156[Reservation Placed Date]</f>
        <v>1604</v>
      </c>
      <c r="E760" s="34">
        <v>45282</v>
      </c>
      <c r="F760" s="36">
        <f ca="1">TODAY()-Table156[Order Invitation Received Date]</f>
        <v>112</v>
      </c>
      <c r="G760" s="34">
        <v>45283</v>
      </c>
      <c r="H760" s="36">
        <f ca="1">TODAY()-Table156[Order Placed Date]</f>
        <v>111</v>
      </c>
      <c r="I760" s="36"/>
      <c r="J760" s="36" t="s">
        <v>285</v>
      </c>
      <c r="K760" s="36" t="e">
        <f>Table156[[#This Row],[VIN Assigned Date]]-Table156[[#This Row],[Order Placed Date]]</f>
        <v>#VALUE!</v>
      </c>
      <c r="L760" s="36" t="s">
        <v>285</v>
      </c>
      <c r="M760" s="36" t="e">
        <f>Table156[[#This Row],[Delivered Date]]-Table156[[#This Row],[Order Placed Date]]</f>
        <v>#VALUE!</v>
      </c>
      <c r="N760" s="36"/>
      <c r="O760" s="32" t="s">
        <v>119</v>
      </c>
      <c r="P760" s="32" t="s">
        <v>1265</v>
      </c>
      <c r="Q760" s="32" t="s">
        <v>985</v>
      </c>
      <c r="R760" s="32" t="s">
        <v>23</v>
      </c>
      <c r="S760" s="32" t="s">
        <v>25</v>
      </c>
      <c r="T760" s="32" t="s">
        <v>26</v>
      </c>
    </row>
    <row r="761" spans="1:20" x14ac:dyDescent="0.25">
      <c r="A761" s="49" t="s">
        <v>1006</v>
      </c>
      <c r="B761" s="32" t="s">
        <v>19</v>
      </c>
      <c r="C761" s="33">
        <v>43791</v>
      </c>
      <c r="D761" s="37">
        <f ca="1">TODAY()-Table156[Reservation Placed Date]</f>
        <v>1603</v>
      </c>
      <c r="E761" s="34">
        <v>45279</v>
      </c>
      <c r="F761" s="36">
        <f ca="1">TODAY()-Table156[Order Invitation Received Date]</f>
        <v>115</v>
      </c>
      <c r="G761" s="34">
        <v>45279</v>
      </c>
      <c r="H761" s="36">
        <f ca="1">TODAY()-Table156[Order Placed Date]</f>
        <v>115</v>
      </c>
      <c r="I761" s="36"/>
      <c r="J761" s="36" t="s">
        <v>285</v>
      </c>
      <c r="K761" s="36" t="e">
        <f>Table156[[#This Row],[VIN Assigned Date]]-Table156[[#This Row],[Order Placed Date]]</f>
        <v>#VALUE!</v>
      </c>
      <c r="L761" s="36" t="s">
        <v>285</v>
      </c>
      <c r="M761" s="36" t="e">
        <f>Table156[[#This Row],[Delivered Date]]-Table156[[#This Row],[Order Placed Date]]</f>
        <v>#VALUE!</v>
      </c>
      <c r="N761" s="36"/>
      <c r="O761" s="32" t="s">
        <v>399</v>
      </c>
      <c r="P761" s="32" t="s">
        <v>25</v>
      </c>
      <c r="Q761" s="32" t="s">
        <v>606</v>
      </c>
      <c r="R761" s="32" t="s">
        <v>23</v>
      </c>
      <c r="S761" s="32" t="s">
        <v>25</v>
      </c>
      <c r="T761" s="32" t="s">
        <v>26</v>
      </c>
    </row>
    <row r="762" spans="1:20" ht="25.5" x14ac:dyDescent="0.25">
      <c r="A762" s="49" t="s">
        <v>2265</v>
      </c>
      <c r="B762" s="32" t="s">
        <v>1269</v>
      </c>
      <c r="C762" s="33">
        <v>43788</v>
      </c>
      <c r="D762" s="37">
        <f ca="1">TODAY()-Table156[Reservation Placed Date]</f>
        <v>1606</v>
      </c>
      <c r="E762" s="34">
        <v>45308</v>
      </c>
      <c r="F762" s="36">
        <f ca="1">TODAY()-Table156[Order Invitation Received Date]</f>
        <v>86</v>
      </c>
      <c r="G762" s="34">
        <v>45308</v>
      </c>
      <c r="H762" s="36">
        <f ca="1">TODAY()-Table156[Order Placed Date]</f>
        <v>86</v>
      </c>
      <c r="I762" s="36"/>
      <c r="J762" s="36" t="s">
        <v>285</v>
      </c>
      <c r="K762" s="36" t="e">
        <f>Table156[[#This Row],[VIN Assigned Date]]-Table156[[#This Row],[Order Placed Date]]</f>
        <v>#VALUE!</v>
      </c>
      <c r="L762" s="36" t="s">
        <v>285</v>
      </c>
      <c r="M762" s="36" t="e">
        <f>Table156[[#This Row],[Delivered Date]]-Table156[[#This Row],[Order Placed Date]]</f>
        <v>#VALUE!</v>
      </c>
      <c r="N762" s="36"/>
      <c r="O762" s="32" t="s">
        <v>36</v>
      </c>
      <c r="P762" s="32" t="s">
        <v>2266</v>
      </c>
      <c r="Q762" s="32" t="s">
        <v>2267</v>
      </c>
      <c r="R762" s="32" t="s">
        <v>43</v>
      </c>
      <c r="S762" s="32" t="s">
        <v>25</v>
      </c>
      <c r="T762" s="32" t="s">
        <v>26</v>
      </c>
    </row>
    <row r="763" spans="1:20" ht="25.5" x14ac:dyDescent="0.25">
      <c r="A763" s="49" t="s">
        <v>1299</v>
      </c>
      <c r="B763" s="32" t="s">
        <v>19</v>
      </c>
      <c r="C763" s="33">
        <v>43790</v>
      </c>
      <c r="D763" s="37">
        <f ca="1">TODAY()-Table156[Reservation Placed Date]</f>
        <v>1604</v>
      </c>
      <c r="E763" s="34">
        <v>45280</v>
      </c>
      <c r="F763" s="36">
        <f ca="1">TODAY()-Table156[Order Invitation Received Date]</f>
        <v>114</v>
      </c>
      <c r="G763" s="34">
        <v>45280</v>
      </c>
      <c r="H763" s="36">
        <f ca="1">TODAY()-Table156[Order Placed Date]</f>
        <v>114</v>
      </c>
      <c r="I763" s="36"/>
      <c r="J763" s="36" t="s">
        <v>285</v>
      </c>
      <c r="K763" s="36" t="e">
        <f>Table156[[#This Row],[VIN Assigned Date]]-Table156[[#This Row],[Order Placed Date]]</f>
        <v>#VALUE!</v>
      </c>
      <c r="L763" s="36" t="s">
        <v>285</v>
      </c>
      <c r="M763" s="36" t="e">
        <f>Table156[[#This Row],[Delivered Date]]-Table156[[#This Row],[Order Placed Date]]</f>
        <v>#VALUE!</v>
      </c>
      <c r="N763" s="36"/>
      <c r="O763" s="32" t="s">
        <v>486</v>
      </c>
      <c r="P763" s="32" t="s">
        <v>487</v>
      </c>
      <c r="Q763" s="32" t="s">
        <v>655</v>
      </c>
      <c r="R763" s="32" t="s">
        <v>43</v>
      </c>
      <c r="S763" s="32" t="s">
        <v>25</v>
      </c>
      <c r="T763" s="32" t="s">
        <v>26</v>
      </c>
    </row>
    <row r="764" spans="1:20" ht="25.5" x14ac:dyDescent="0.25">
      <c r="A764" s="49" t="s">
        <v>2644</v>
      </c>
      <c r="B764" s="32" t="s">
        <v>19</v>
      </c>
      <c r="C764" s="44">
        <v>45615</v>
      </c>
      <c r="D764" s="45">
        <f ca="1">TODAY()-Table156[Reservation Placed Date]</f>
        <v>-221</v>
      </c>
      <c r="E764" s="34">
        <v>45321</v>
      </c>
      <c r="F764" s="36">
        <f ca="1">TODAY()-Table156[Order Invitation Received Date]</f>
        <v>73</v>
      </c>
      <c r="G764" s="34">
        <v>45322</v>
      </c>
      <c r="H764" s="36">
        <f ca="1">TODAY()-Table156[Order Placed Date]</f>
        <v>72</v>
      </c>
      <c r="I764" s="36"/>
      <c r="J764" s="36" t="s">
        <v>285</v>
      </c>
      <c r="K764" s="36" t="e">
        <f>Table156[[#This Row],[VIN Assigned Date]]-Table156[[#This Row],[Order Placed Date]]</f>
        <v>#VALUE!</v>
      </c>
      <c r="L764" s="36" t="s">
        <v>285</v>
      </c>
      <c r="M764" s="36" t="e">
        <f>Table156[[#This Row],[Delivered Date]]-Table156[[#This Row],[Order Placed Date]]</f>
        <v>#VALUE!</v>
      </c>
      <c r="N764" s="36"/>
      <c r="O764" s="32" t="s">
        <v>1041</v>
      </c>
      <c r="P764" s="32" t="s">
        <v>2645</v>
      </c>
      <c r="Q764" s="32" t="s">
        <v>911</v>
      </c>
      <c r="R764" s="32" t="s">
        <v>43</v>
      </c>
      <c r="S764" s="32" t="s">
        <v>25</v>
      </c>
      <c r="T764" s="32" t="s">
        <v>26</v>
      </c>
    </row>
    <row r="765" spans="1:20" x14ac:dyDescent="0.25">
      <c r="A765" s="49" t="s">
        <v>2560</v>
      </c>
      <c r="B765" s="32" t="s">
        <v>95</v>
      </c>
      <c r="C765" s="33">
        <v>43791</v>
      </c>
      <c r="D765" s="37">
        <f ca="1">TODAY()-Table156[Reservation Placed Date]</f>
        <v>1603</v>
      </c>
      <c r="E765" s="34">
        <v>45268</v>
      </c>
      <c r="F765" s="36">
        <f ca="1">TODAY()-Table156[Order Invitation Received Date]</f>
        <v>126</v>
      </c>
      <c r="G765" s="34">
        <v>45269</v>
      </c>
      <c r="H765" s="36">
        <f ca="1">TODAY()-Table156[Order Placed Date]</f>
        <v>125</v>
      </c>
      <c r="I765" s="36"/>
      <c r="J765" s="36" t="s">
        <v>285</v>
      </c>
      <c r="K765" s="36" t="e">
        <f>Table156[[#This Row],[VIN Assigned Date]]-Table156[[#This Row],[Order Placed Date]]</f>
        <v>#VALUE!</v>
      </c>
      <c r="L765" s="36" t="s">
        <v>285</v>
      </c>
      <c r="M765" s="36" t="e">
        <f>Table156[[#This Row],[Delivered Date]]-Table156[[#This Row],[Order Placed Date]]</f>
        <v>#VALUE!</v>
      </c>
      <c r="N765" s="36"/>
      <c r="O765" s="32" t="s">
        <v>30</v>
      </c>
      <c r="P765" s="32" t="s">
        <v>170</v>
      </c>
      <c r="Q765" s="32" t="s">
        <v>191</v>
      </c>
      <c r="R765" s="32" t="s">
        <v>23</v>
      </c>
      <c r="S765" s="32" t="s">
        <v>25</v>
      </c>
      <c r="T765" s="32" t="s">
        <v>26</v>
      </c>
    </row>
    <row r="766" spans="1:20" x14ac:dyDescent="0.25">
      <c r="A766" s="68" t="s">
        <v>2560</v>
      </c>
      <c r="B766" s="70" t="s">
        <v>3495</v>
      </c>
      <c r="C766" s="71">
        <v>43791</v>
      </c>
      <c r="D766" s="75">
        <f ca="1">TODAY()-Table156[Reservation Placed Date]</f>
        <v>1603</v>
      </c>
      <c r="E766" s="69" t="s">
        <v>127</v>
      </c>
      <c r="F766" s="74" t="e">
        <f ca="1">TODAY()-Table156[Order Invitation Received Date]</f>
        <v>#VALUE!</v>
      </c>
      <c r="G766" s="73">
        <v>45269</v>
      </c>
      <c r="H766" s="74">
        <f ca="1">TODAY()-Table156[Order Placed Date]</f>
        <v>125</v>
      </c>
      <c r="I766" s="62" t="s">
        <v>3593</v>
      </c>
      <c r="J766" s="69" t="s">
        <v>127</v>
      </c>
      <c r="K766" s="69" t="e">
        <f>Table156[[#This Row],[VIN Assigned Date]]-Table156[[#This Row],[Order Placed Date]]</f>
        <v>#VALUE!</v>
      </c>
      <c r="L766" s="63">
        <v>45336</v>
      </c>
      <c r="M766" s="74">
        <f>Table156[[#This Row],[Delivered Date]]-Table156[[#This Row],[Order Placed Date]]</f>
        <v>67</v>
      </c>
      <c r="N766" s="74"/>
      <c r="O766" s="70" t="s">
        <v>30</v>
      </c>
      <c r="P766" s="70" t="s">
        <v>170</v>
      </c>
      <c r="Q766" s="67" t="s">
        <v>32</v>
      </c>
      <c r="R766" s="70" t="s">
        <v>23</v>
      </c>
      <c r="S766" s="70" t="s">
        <v>25</v>
      </c>
      <c r="T766" s="70" t="s">
        <v>26</v>
      </c>
    </row>
    <row r="767" spans="1:20" ht="25.5" x14ac:dyDescent="0.25">
      <c r="A767" s="49" t="s">
        <v>490</v>
      </c>
      <c r="B767" s="32" t="s">
        <v>35</v>
      </c>
      <c r="C767" s="33">
        <v>43791</v>
      </c>
      <c r="D767" s="37">
        <f ca="1">TODAY()-Table156[Reservation Placed Date]</f>
        <v>1603</v>
      </c>
      <c r="E767" s="34">
        <v>45268</v>
      </c>
      <c r="F767" s="36">
        <f ca="1">TODAY()-Table156[Order Invitation Received Date]</f>
        <v>126</v>
      </c>
      <c r="G767" s="34">
        <v>45268</v>
      </c>
      <c r="H767" s="36">
        <f ca="1">TODAY()-Table156[Order Placed Date]</f>
        <v>126</v>
      </c>
      <c r="I767" s="36"/>
      <c r="J767" s="36" t="s">
        <v>285</v>
      </c>
      <c r="K767" s="36" t="e">
        <f>Table156[[#This Row],[VIN Assigned Date]]-Table156[[#This Row],[Order Placed Date]]</f>
        <v>#VALUE!</v>
      </c>
      <c r="L767" s="36" t="s">
        <v>285</v>
      </c>
      <c r="M767" s="36" t="e">
        <f>Table156[[#This Row],[Delivered Date]]-Table156[[#This Row],[Order Placed Date]]</f>
        <v>#VALUE!</v>
      </c>
      <c r="N767" s="36"/>
      <c r="O767" s="32" t="s">
        <v>36</v>
      </c>
      <c r="P767" s="32" t="s">
        <v>81</v>
      </c>
      <c r="Q767" s="32" t="s">
        <v>491</v>
      </c>
      <c r="R767" s="32" t="s">
        <v>23</v>
      </c>
      <c r="S767" s="32" t="s">
        <v>25</v>
      </c>
      <c r="T767" s="32" t="s">
        <v>26</v>
      </c>
    </row>
    <row r="768" spans="1:20" x14ac:dyDescent="0.25">
      <c r="A768" s="68" t="s">
        <v>3479</v>
      </c>
      <c r="B768" s="70" t="s">
        <v>3468</v>
      </c>
      <c r="C768" s="71">
        <v>43791</v>
      </c>
      <c r="D768" s="75">
        <f ca="1">TODAY()-Table156[Reservation Placed Date]</f>
        <v>1603</v>
      </c>
      <c r="E768" s="69" t="s">
        <v>127</v>
      </c>
      <c r="F768" s="74" t="e">
        <f ca="1">TODAY()-Table156[Order Invitation Received Date]</f>
        <v>#VALUE!</v>
      </c>
      <c r="G768" s="73">
        <v>45268</v>
      </c>
      <c r="H768" s="74">
        <f ca="1">TODAY()-Table156[Order Placed Date]</f>
        <v>126</v>
      </c>
      <c r="I768" s="62" t="s">
        <v>3460</v>
      </c>
      <c r="J768" s="69" t="s">
        <v>127</v>
      </c>
      <c r="K768" s="69" t="e">
        <f>Table156[[#This Row],[VIN Assigned Date]]-Table156[[#This Row],[Order Placed Date]]</f>
        <v>#VALUE!</v>
      </c>
      <c r="L768" s="63">
        <v>45306</v>
      </c>
      <c r="M768" s="74">
        <f>Table156[[#This Row],[Delivered Date]]-Table156[[#This Row],[Order Placed Date]]</f>
        <v>38</v>
      </c>
      <c r="N768" s="74"/>
      <c r="O768" s="70" t="s">
        <v>36</v>
      </c>
      <c r="P768" s="70" t="s">
        <v>51</v>
      </c>
      <c r="Q768" s="67" t="s">
        <v>32</v>
      </c>
      <c r="R768" s="70" t="s">
        <v>23</v>
      </c>
      <c r="S768" s="70" t="s">
        <v>25</v>
      </c>
      <c r="T768" s="70" t="s">
        <v>26</v>
      </c>
    </row>
    <row r="769" spans="1:20" x14ac:dyDescent="0.25">
      <c r="A769" s="49" t="s">
        <v>2241</v>
      </c>
      <c r="B769" s="32" t="s">
        <v>106</v>
      </c>
      <c r="C769" s="33">
        <v>44520</v>
      </c>
      <c r="D769" s="37">
        <f ca="1">TODAY()-Table156[Reservation Placed Date]</f>
        <v>874</v>
      </c>
      <c r="E769" s="34">
        <v>45302</v>
      </c>
      <c r="F769" s="36">
        <f ca="1">TODAY()-Table156[Order Invitation Received Date]</f>
        <v>92</v>
      </c>
      <c r="G769" s="34">
        <v>45302</v>
      </c>
      <c r="H769" s="36">
        <f ca="1">TODAY()-Table156[Order Placed Date]</f>
        <v>92</v>
      </c>
      <c r="I769" s="36"/>
      <c r="J769" s="36" t="s">
        <v>285</v>
      </c>
      <c r="K769" s="36" t="e">
        <f>Table156[[#This Row],[VIN Assigned Date]]-Table156[[#This Row],[Order Placed Date]]</f>
        <v>#VALUE!</v>
      </c>
      <c r="L769" s="36" t="s">
        <v>285</v>
      </c>
      <c r="M769" s="36" t="e">
        <f>Table156[[#This Row],[Delivered Date]]-Table156[[#This Row],[Order Placed Date]]</f>
        <v>#VALUE!</v>
      </c>
      <c r="N769" s="36"/>
      <c r="O769" s="32" t="s">
        <v>528</v>
      </c>
      <c r="P769" s="32" t="s">
        <v>777</v>
      </c>
      <c r="Q769" s="32" t="s">
        <v>2242</v>
      </c>
      <c r="R769" s="32" t="s">
        <v>23</v>
      </c>
      <c r="S769" s="32" t="s">
        <v>25</v>
      </c>
      <c r="T769" s="46" t="s">
        <v>20</v>
      </c>
    </row>
    <row r="770" spans="1:20" x14ac:dyDescent="0.25">
      <c r="A770" s="49" t="s">
        <v>2067</v>
      </c>
      <c r="B770" s="32" t="s">
        <v>1269</v>
      </c>
      <c r="C770" s="33">
        <v>43791</v>
      </c>
      <c r="D770" s="37">
        <f ca="1">TODAY()-Table156[Reservation Placed Date]</f>
        <v>1603</v>
      </c>
      <c r="E770" s="34">
        <v>45302</v>
      </c>
      <c r="F770" s="36">
        <f ca="1">TODAY()-Table156[Order Invitation Received Date]</f>
        <v>92</v>
      </c>
      <c r="G770" s="34">
        <v>45302</v>
      </c>
      <c r="H770" s="36">
        <f ca="1">TODAY()-Table156[Order Placed Date]</f>
        <v>92</v>
      </c>
      <c r="I770" s="36"/>
      <c r="J770" s="36" t="s">
        <v>285</v>
      </c>
      <c r="K770" s="36" t="e">
        <f>Table156[[#This Row],[VIN Assigned Date]]-Table156[[#This Row],[Order Placed Date]]</f>
        <v>#VALUE!</v>
      </c>
      <c r="L770" s="36" t="s">
        <v>285</v>
      </c>
      <c r="M770" s="36" t="e">
        <f>Table156[[#This Row],[Delivered Date]]-Table156[[#This Row],[Order Placed Date]]</f>
        <v>#VALUE!</v>
      </c>
      <c r="N770" s="36"/>
      <c r="O770" s="32" t="s">
        <v>701</v>
      </c>
      <c r="P770" s="32" t="s">
        <v>285</v>
      </c>
      <c r="Q770" s="32" t="s">
        <v>513</v>
      </c>
      <c r="R770" s="32" t="s">
        <v>23</v>
      </c>
      <c r="S770" s="32" t="s">
        <v>25</v>
      </c>
      <c r="T770" s="32" t="s">
        <v>26</v>
      </c>
    </row>
    <row r="771" spans="1:20" x14ac:dyDescent="0.25">
      <c r="A771" s="49" t="s">
        <v>2047</v>
      </c>
      <c r="B771" s="32" t="s">
        <v>1269</v>
      </c>
      <c r="C771" s="33">
        <v>43791</v>
      </c>
      <c r="D771" s="37">
        <f ca="1">TODAY()-Table156[Reservation Placed Date]</f>
        <v>1603</v>
      </c>
      <c r="E771" s="34">
        <v>45302</v>
      </c>
      <c r="F771" s="36">
        <f ca="1">TODAY()-Table156[Order Invitation Received Date]</f>
        <v>92</v>
      </c>
      <c r="G771" s="34">
        <v>45302</v>
      </c>
      <c r="H771" s="36">
        <f ca="1">TODAY()-Table156[Order Placed Date]</f>
        <v>92</v>
      </c>
      <c r="I771" s="36"/>
      <c r="J771" s="36" t="s">
        <v>285</v>
      </c>
      <c r="K771" s="36" t="e">
        <f>Table156[[#This Row],[VIN Assigned Date]]-Table156[[#This Row],[Order Placed Date]]</f>
        <v>#VALUE!</v>
      </c>
      <c r="L771" s="36" t="s">
        <v>285</v>
      </c>
      <c r="M771" s="36" t="e">
        <f>Table156[[#This Row],[Delivered Date]]-Table156[[#This Row],[Order Placed Date]]</f>
        <v>#VALUE!</v>
      </c>
      <c r="N771" s="36"/>
      <c r="O771" s="32" t="s">
        <v>701</v>
      </c>
      <c r="P771" s="32" t="s">
        <v>2048</v>
      </c>
      <c r="Q771" s="32" t="s">
        <v>513</v>
      </c>
      <c r="R771" s="32" t="s">
        <v>23</v>
      </c>
      <c r="S771" s="32" t="s">
        <v>25</v>
      </c>
      <c r="T771" s="32" t="s">
        <v>26</v>
      </c>
    </row>
    <row r="772" spans="1:20" x14ac:dyDescent="0.25">
      <c r="A772" s="68" t="s">
        <v>2047</v>
      </c>
      <c r="B772" s="70" t="s">
        <v>3728</v>
      </c>
      <c r="C772" s="71">
        <v>43790</v>
      </c>
      <c r="D772" s="75">
        <f ca="1">TODAY()-Table156[Reservation Placed Date]</f>
        <v>1604</v>
      </c>
      <c r="E772" s="69" t="s">
        <v>127</v>
      </c>
      <c r="F772" s="74" t="e">
        <f ca="1">TODAY()-Table156[Order Invitation Received Date]</f>
        <v>#VALUE!</v>
      </c>
      <c r="G772" s="73">
        <v>45302</v>
      </c>
      <c r="H772" s="74">
        <f ca="1">TODAY()-Table156[Order Placed Date]</f>
        <v>92</v>
      </c>
      <c r="I772" s="62" t="s">
        <v>4120</v>
      </c>
      <c r="J772" s="63">
        <v>45377</v>
      </c>
      <c r="K772" s="76">
        <f>Table156[[#This Row],[VIN Assigned Date]]-Table156[[#This Row],[Order Placed Date]]</f>
        <v>75</v>
      </c>
      <c r="L772" s="63">
        <v>45391</v>
      </c>
      <c r="M772" s="74">
        <f>Table156[[#This Row],[Delivered Date]]-Table156[[#This Row],[Order Placed Date]]</f>
        <v>89</v>
      </c>
      <c r="N772" s="74"/>
      <c r="O772" s="70" t="s">
        <v>701</v>
      </c>
      <c r="P772" s="70" t="s">
        <v>4241</v>
      </c>
      <c r="Q772" s="67" t="s">
        <v>32</v>
      </c>
      <c r="R772" s="70" t="s">
        <v>23</v>
      </c>
      <c r="S772" s="70" t="s">
        <v>25</v>
      </c>
      <c r="T772" s="70" t="s">
        <v>26</v>
      </c>
    </row>
    <row r="773" spans="1:20" ht="38.25" x14ac:dyDescent="0.25">
      <c r="A773" s="49" t="s">
        <v>435</v>
      </c>
      <c r="B773" s="32" t="s">
        <v>19</v>
      </c>
      <c r="C773" s="33">
        <v>43790</v>
      </c>
      <c r="D773" s="37">
        <f ca="1">TODAY()-Table156[Reservation Placed Date]</f>
        <v>1604</v>
      </c>
      <c r="E773" s="34">
        <v>45275</v>
      </c>
      <c r="F773" s="36">
        <f ca="1">TODAY()-Table156[Order Invitation Received Date]</f>
        <v>119</v>
      </c>
      <c r="G773" s="34">
        <v>45276</v>
      </c>
      <c r="H773" s="36">
        <f ca="1">TODAY()-Table156[Order Placed Date]</f>
        <v>118</v>
      </c>
      <c r="I773" s="36"/>
      <c r="J773" s="36" t="s">
        <v>285</v>
      </c>
      <c r="K773" s="36" t="e">
        <f>Table156[[#This Row],[VIN Assigned Date]]-Table156[[#This Row],[Order Placed Date]]</f>
        <v>#VALUE!</v>
      </c>
      <c r="L773" s="36" t="s">
        <v>285</v>
      </c>
      <c r="M773" s="36" t="e">
        <f>Table156[[#This Row],[Delivered Date]]-Table156[[#This Row],[Order Placed Date]]</f>
        <v>#VALUE!</v>
      </c>
      <c r="N773" s="36"/>
      <c r="O773" s="32" t="s">
        <v>436</v>
      </c>
      <c r="P773" s="32" t="s">
        <v>437</v>
      </c>
      <c r="Q773" s="32" t="s">
        <v>438</v>
      </c>
      <c r="R773" s="32" t="s">
        <v>23</v>
      </c>
      <c r="S773" s="32" t="s">
        <v>25</v>
      </c>
      <c r="T773" s="32" t="s">
        <v>26</v>
      </c>
    </row>
    <row r="774" spans="1:20" x14ac:dyDescent="0.25">
      <c r="A774" s="49" t="s">
        <v>2412</v>
      </c>
      <c r="B774" s="32" t="s">
        <v>106</v>
      </c>
      <c r="C774" s="44">
        <v>43780</v>
      </c>
      <c r="D774" s="45">
        <f ca="1">TODAY()-Table156[Reservation Placed Date]</f>
        <v>1614</v>
      </c>
      <c r="E774" s="34">
        <v>45300</v>
      </c>
      <c r="F774" s="36">
        <f ca="1">TODAY()-Table156[Order Invitation Received Date]</f>
        <v>94</v>
      </c>
      <c r="G774" s="34">
        <v>45301</v>
      </c>
      <c r="H774" s="36">
        <f ca="1">TODAY()-Table156[Order Placed Date]</f>
        <v>93</v>
      </c>
      <c r="I774" s="36"/>
      <c r="J774" s="36" t="s">
        <v>285</v>
      </c>
      <c r="K774" s="36" t="e">
        <f>Table156[[#This Row],[VIN Assigned Date]]-Table156[[#This Row],[Order Placed Date]]</f>
        <v>#VALUE!</v>
      </c>
      <c r="L774" s="36" t="s">
        <v>285</v>
      </c>
      <c r="M774" s="36" t="e">
        <f>Table156[[#This Row],[Delivered Date]]-Table156[[#This Row],[Order Placed Date]]</f>
        <v>#VALUE!</v>
      </c>
      <c r="N774" s="36"/>
      <c r="O774" s="32" t="s">
        <v>486</v>
      </c>
      <c r="P774" s="32" t="s">
        <v>2413</v>
      </c>
      <c r="Q774" s="32" t="s">
        <v>2414</v>
      </c>
      <c r="R774" s="32" t="s">
        <v>23</v>
      </c>
      <c r="S774" s="32" t="s">
        <v>25</v>
      </c>
      <c r="T774" s="32" t="s">
        <v>26</v>
      </c>
    </row>
    <row r="775" spans="1:20" x14ac:dyDescent="0.25">
      <c r="A775" s="49" t="s">
        <v>58</v>
      </c>
      <c r="B775" s="32" t="s">
        <v>59</v>
      </c>
      <c r="C775" s="33">
        <v>43791</v>
      </c>
      <c r="D775" s="37">
        <f ca="1">TODAY()-Table156[Reservation Placed Date]</f>
        <v>1603</v>
      </c>
      <c r="E775" s="34">
        <v>45268</v>
      </c>
      <c r="F775" s="36">
        <f ca="1">TODAY()-Table156[Order Invitation Received Date]</f>
        <v>126</v>
      </c>
      <c r="G775" s="34">
        <v>45268</v>
      </c>
      <c r="H775" s="36">
        <f ca="1">TODAY()-Table156[Order Placed Date]</f>
        <v>126</v>
      </c>
      <c r="I775" s="36"/>
      <c r="J775" s="36" t="s">
        <v>285</v>
      </c>
      <c r="K775" s="36" t="e">
        <f>Table156[[#This Row],[VIN Assigned Date]]-Table156[[#This Row],[Order Placed Date]]</f>
        <v>#VALUE!</v>
      </c>
      <c r="L775" s="36" t="s">
        <v>285</v>
      </c>
      <c r="M775" s="36" t="e">
        <f>Table156[[#This Row],[Delivered Date]]-Table156[[#This Row],[Order Placed Date]]</f>
        <v>#VALUE!</v>
      </c>
      <c r="N775" s="36"/>
      <c r="O775" s="32" t="s">
        <v>30</v>
      </c>
      <c r="P775" s="32" t="s">
        <v>60</v>
      </c>
      <c r="Q775" s="32" t="s">
        <v>61</v>
      </c>
      <c r="R775" s="32" t="s">
        <v>23</v>
      </c>
      <c r="S775" s="32" t="s">
        <v>25</v>
      </c>
      <c r="T775" s="32" t="s">
        <v>26</v>
      </c>
    </row>
    <row r="776" spans="1:20" x14ac:dyDescent="0.25">
      <c r="A776" s="49" t="s">
        <v>1668</v>
      </c>
      <c r="B776" s="32" t="s">
        <v>59</v>
      </c>
      <c r="C776" s="33">
        <v>43791</v>
      </c>
      <c r="D776" s="37">
        <f ca="1">TODAY()-Table156[Reservation Placed Date]</f>
        <v>1603</v>
      </c>
      <c r="E776" s="34">
        <v>45268</v>
      </c>
      <c r="F776" s="36">
        <f ca="1">TODAY()-Table156[Order Invitation Received Date]</f>
        <v>126</v>
      </c>
      <c r="G776" s="34">
        <v>45269</v>
      </c>
      <c r="H776" s="36">
        <f ca="1">TODAY()-Table156[Order Placed Date]</f>
        <v>125</v>
      </c>
      <c r="I776" s="36"/>
      <c r="J776" s="36" t="s">
        <v>285</v>
      </c>
      <c r="K776" s="36" t="e">
        <f>Table156[[#This Row],[VIN Assigned Date]]-Table156[[#This Row],[Order Placed Date]]</f>
        <v>#VALUE!</v>
      </c>
      <c r="L776" s="36" t="s">
        <v>285</v>
      </c>
      <c r="M776" s="36" t="e">
        <f>Table156[[#This Row],[Delivered Date]]-Table156[[#This Row],[Order Placed Date]]</f>
        <v>#VALUE!</v>
      </c>
      <c r="N776" s="36"/>
      <c r="O776" s="32" t="s">
        <v>36</v>
      </c>
      <c r="P776" s="32" t="s">
        <v>124</v>
      </c>
      <c r="Q776" s="32" t="s">
        <v>1669</v>
      </c>
      <c r="R776" s="32" t="s">
        <v>23</v>
      </c>
      <c r="S776" s="32" t="s">
        <v>25</v>
      </c>
      <c r="T776" s="32" t="s">
        <v>26</v>
      </c>
    </row>
    <row r="777" spans="1:20" x14ac:dyDescent="0.25">
      <c r="A777" s="68" t="s">
        <v>1668</v>
      </c>
      <c r="B777" s="70" t="s">
        <v>3632</v>
      </c>
      <c r="C777" s="71">
        <v>43818</v>
      </c>
      <c r="D777" s="75">
        <f ca="1">TODAY()-Table156[Reservation Placed Date]</f>
        <v>1576</v>
      </c>
      <c r="E777" s="69" t="s">
        <v>127</v>
      </c>
      <c r="F777" s="74" t="e">
        <f ca="1">TODAY()-Table156[Order Invitation Received Date]</f>
        <v>#VALUE!</v>
      </c>
      <c r="G777" s="73">
        <v>45269</v>
      </c>
      <c r="H777" s="74">
        <f ca="1">TODAY()-Table156[Order Placed Date]</f>
        <v>125</v>
      </c>
      <c r="I777" s="62" t="s">
        <v>3593</v>
      </c>
      <c r="J777" s="69" t="s">
        <v>127</v>
      </c>
      <c r="K777" s="69" t="e">
        <f>Table156[[#This Row],[VIN Assigned Date]]-Table156[[#This Row],[Order Placed Date]]</f>
        <v>#VALUE!</v>
      </c>
      <c r="L777" s="63">
        <v>45343</v>
      </c>
      <c r="M777" s="74">
        <f>Table156[[#This Row],[Delivered Date]]-Table156[[#This Row],[Order Placed Date]]</f>
        <v>74</v>
      </c>
      <c r="N777" s="74"/>
      <c r="O777" s="70" t="s">
        <v>36</v>
      </c>
      <c r="P777" s="70" t="s">
        <v>3633</v>
      </c>
      <c r="Q777" s="67" t="s">
        <v>32</v>
      </c>
      <c r="R777" s="70" t="s">
        <v>23</v>
      </c>
      <c r="S777" s="70" t="s">
        <v>25</v>
      </c>
      <c r="T777" s="70" t="s">
        <v>26</v>
      </c>
    </row>
    <row r="778" spans="1:20" x14ac:dyDescent="0.25">
      <c r="A778" s="49" t="s">
        <v>4017</v>
      </c>
      <c r="B778" s="32" t="s">
        <v>3959</v>
      </c>
      <c r="C778" s="33">
        <v>43794</v>
      </c>
      <c r="D778" s="37">
        <f ca="1">TODAY()-Table156[Reservation Placed Date]</f>
        <v>1600</v>
      </c>
      <c r="E778" s="34">
        <v>45387</v>
      </c>
      <c r="F778" s="36">
        <f ca="1">TODAY()-Table156[Order Invitation Received Date]</f>
        <v>7</v>
      </c>
      <c r="G778" s="34">
        <v>45387</v>
      </c>
      <c r="H778" s="36">
        <f ca="1">TODAY()-Table156[Order Placed Date]</f>
        <v>7</v>
      </c>
      <c r="I778" s="36"/>
      <c r="J778" s="36" t="s">
        <v>285</v>
      </c>
      <c r="K778" s="36" t="e">
        <f>Table156[[#This Row],[VIN Assigned Date]]-Table156[[#This Row],[Order Placed Date]]</f>
        <v>#VALUE!</v>
      </c>
      <c r="L778" s="36" t="s">
        <v>285</v>
      </c>
      <c r="M778" s="36" t="e">
        <f>Table156[[#This Row],[Delivered Date]]-Table156[[#This Row],[Order Placed Date]]</f>
        <v>#VALUE!</v>
      </c>
      <c r="N778" s="36"/>
      <c r="O778" s="32" t="s">
        <v>134</v>
      </c>
      <c r="P778" s="32" t="s">
        <v>746</v>
      </c>
      <c r="Q778" s="32" t="s">
        <v>4018</v>
      </c>
      <c r="R778" s="32" t="s">
        <v>23</v>
      </c>
      <c r="S778" s="32" t="s">
        <v>25</v>
      </c>
      <c r="T778" s="32" t="s">
        <v>26</v>
      </c>
    </row>
    <row r="779" spans="1:20" x14ac:dyDescent="0.25">
      <c r="A779" s="49" t="s">
        <v>2766</v>
      </c>
      <c r="B779" s="32" t="s">
        <v>69</v>
      </c>
      <c r="C779" s="33">
        <v>43790</v>
      </c>
      <c r="D779" s="37">
        <f ca="1">TODAY()-Table156[Reservation Placed Date]</f>
        <v>1604</v>
      </c>
      <c r="E779" s="34">
        <v>45288</v>
      </c>
      <c r="F779" s="36">
        <f ca="1">TODAY()-Table156[Order Invitation Received Date]</f>
        <v>106</v>
      </c>
      <c r="G779" s="34">
        <v>45293</v>
      </c>
      <c r="H779" s="36">
        <f ca="1">TODAY()-Table156[Order Placed Date]</f>
        <v>101</v>
      </c>
      <c r="I779" s="36"/>
      <c r="J779" s="36" t="s">
        <v>285</v>
      </c>
      <c r="K779" s="36" t="e">
        <f>Table156[[#This Row],[VIN Assigned Date]]-Table156[[#This Row],[Order Placed Date]]</f>
        <v>#VALUE!</v>
      </c>
      <c r="L779" s="36" t="s">
        <v>285</v>
      </c>
      <c r="M779" s="36" t="e">
        <f>Table156[[#This Row],[Delivered Date]]-Table156[[#This Row],[Order Placed Date]]</f>
        <v>#VALUE!</v>
      </c>
      <c r="N779" s="36"/>
      <c r="O779" s="32" t="s">
        <v>36</v>
      </c>
      <c r="P779" s="32" t="s">
        <v>2767</v>
      </c>
      <c r="Q779" s="32" t="s">
        <v>517</v>
      </c>
      <c r="R779" s="32" t="s">
        <v>23</v>
      </c>
      <c r="S779" s="32" t="s">
        <v>25</v>
      </c>
      <c r="T779" s="32" t="s">
        <v>26</v>
      </c>
    </row>
    <row r="780" spans="1:20" x14ac:dyDescent="0.25">
      <c r="A780" s="68" t="s">
        <v>2766</v>
      </c>
      <c r="B780" s="70" t="s">
        <v>3458</v>
      </c>
      <c r="C780" s="71">
        <v>43790</v>
      </c>
      <c r="D780" s="75">
        <f ca="1">TODAY()-Table156[Reservation Placed Date]</f>
        <v>1604</v>
      </c>
      <c r="E780" s="69" t="s">
        <v>127</v>
      </c>
      <c r="F780" s="74" t="e">
        <f ca="1">TODAY()-Table156[Order Invitation Received Date]</f>
        <v>#VALUE!</v>
      </c>
      <c r="G780" s="73">
        <v>45293</v>
      </c>
      <c r="H780" s="74">
        <f ca="1">TODAY()-Table156[Order Placed Date]</f>
        <v>101</v>
      </c>
      <c r="I780" s="62" t="s">
        <v>3460</v>
      </c>
      <c r="J780" s="69" t="s">
        <v>127</v>
      </c>
      <c r="K780" s="69" t="e">
        <f>Table156[[#This Row],[VIN Assigned Date]]-Table156[[#This Row],[Order Placed Date]]</f>
        <v>#VALUE!</v>
      </c>
      <c r="L780" s="63">
        <v>45349</v>
      </c>
      <c r="M780" s="74">
        <f>Table156[[#This Row],[Delivered Date]]-Table156[[#This Row],[Order Placed Date]]</f>
        <v>56</v>
      </c>
      <c r="N780" s="74"/>
      <c r="O780" s="70" t="s">
        <v>36</v>
      </c>
      <c r="P780" s="70" t="s">
        <v>665</v>
      </c>
      <c r="Q780" s="67" t="s">
        <v>32</v>
      </c>
      <c r="R780" s="70" t="s">
        <v>23</v>
      </c>
      <c r="S780" s="70" t="s">
        <v>25</v>
      </c>
      <c r="T780" s="70" t="s">
        <v>26</v>
      </c>
    </row>
    <row r="781" spans="1:20" x14ac:dyDescent="0.25">
      <c r="A781" s="49" t="s">
        <v>3047</v>
      </c>
      <c r="B781" s="32" t="s">
        <v>671</v>
      </c>
      <c r="C781" s="33">
        <v>43791</v>
      </c>
      <c r="D781" s="37">
        <f ca="1">TODAY()-Table156[Reservation Placed Date]</f>
        <v>1603</v>
      </c>
      <c r="E781" s="34">
        <v>45349</v>
      </c>
      <c r="F781" s="36">
        <f ca="1">TODAY()-Table156[Order Invitation Received Date]</f>
        <v>45</v>
      </c>
      <c r="G781" s="34">
        <v>45349</v>
      </c>
      <c r="H781" s="36">
        <f ca="1">TODAY()-Table156[Order Placed Date]</f>
        <v>45</v>
      </c>
      <c r="I781" s="36"/>
      <c r="J781" s="36" t="s">
        <v>285</v>
      </c>
      <c r="K781" s="36" t="e">
        <f>Table156[[#This Row],[VIN Assigned Date]]-Table156[[#This Row],[Order Placed Date]]</f>
        <v>#VALUE!</v>
      </c>
      <c r="L781" s="36" t="s">
        <v>285</v>
      </c>
      <c r="M781" s="36" t="e">
        <f>Table156[[#This Row],[Delivered Date]]-Table156[[#This Row],[Order Placed Date]]</f>
        <v>#VALUE!</v>
      </c>
      <c r="N781" s="36"/>
      <c r="O781" s="32" t="s">
        <v>36</v>
      </c>
      <c r="P781" s="32" t="s">
        <v>124</v>
      </c>
      <c r="Q781" s="32" t="s">
        <v>2911</v>
      </c>
      <c r="R781" s="32" t="s">
        <v>23</v>
      </c>
      <c r="S781" s="32" t="s">
        <v>25</v>
      </c>
      <c r="T781" s="32" t="s">
        <v>26</v>
      </c>
    </row>
    <row r="782" spans="1:20" x14ac:dyDescent="0.25">
      <c r="A782" s="49" t="s">
        <v>1461</v>
      </c>
      <c r="B782" s="32" t="s">
        <v>95</v>
      </c>
      <c r="C782" s="33">
        <v>43799</v>
      </c>
      <c r="D782" s="37">
        <f ca="1">TODAY()-Table156[Reservation Placed Date]</f>
        <v>1595</v>
      </c>
      <c r="E782" s="34">
        <v>45286</v>
      </c>
      <c r="F782" s="36">
        <f ca="1">TODAY()-Table156[Order Invitation Received Date]</f>
        <v>108</v>
      </c>
      <c r="G782" s="34">
        <v>45287</v>
      </c>
      <c r="H782" s="36">
        <f ca="1">TODAY()-Table156[Order Placed Date]</f>
        <v>107</v>
      </c>
      <c r="I782" s="36"/>
      <c r="J782" s="36" t="s">
        <v>285</v>
      </c>
      <c r="K782" s="36" t="e">
        <f>Table156[[#This Row],[VIN Assigned Date]]-Table156[[#This Row],[Order Placed Date]]</f>
        <v>#VALUE!</v>
      </c>
      <c r="L782" s="36" t="s">
        <v>285</v>
      </c>
      <c r="M782" s="36" t="e">
        <f>Table156[[#This Row],[Delivered Date]]-Table156[[#This Row],[Order Placed Date]]</f>
        <v>#VALUE!</v>
      </c>
      <c r="N782" s="36"/>
      <c r="O782" s="32" t="s">
        <v>427</v>
      </c>
      <c r="P782" s="32" t="s">
        <v>733</v>
      </c>
      <c r="Q782" s="32" t="s">
        <v>1462</v>
      </c>
      <c r="R782" s="32" t="s">
        <v>23</v>
      </c>
      <c r="S782" s="32" t="s">
        <v>25</v>
      </c>
      <c r="T782" s="32" t="s">
        <v>26</v>
      </c>
    </row>
    <row r="783" spans="1:20" x14ac:dyDescent="0.25">
      <c r="A783" s="68" t="s">
        <v>3551</v>
      </c>
      <c r="B783" s="70" t="s">
        <v>3458</v>
      </c>
      <c r="C783" s="71">
        <v>43790</v>
      </c>
      <c r="D783" s="75">
        <f ca="1">TODAY()-Table156[Reservation Placed Date]</f>
        <v>1604</v>
      </c>
      <c r="E783" s="69" t="s">
        <v>127</v>
      </c>
      <c r="F783" s="74" t="e">
        <f ca="1">TODAY()-Table156[Order Invitation Received Date]</f>
        <v>#VALUE!</v>
      </c>
      <c r="G783" s="73">
        <v>45268</v>
      </c>
      <c r="H783" s="74">
        <f ca="1">TODAY()-Table156[Order Placed Date]</f>
        <v>126</v>
      </c>
      <c r="I783" s="62" t="s">
        <v>3471</v>
      </c>
      <c r="J783" s="69" t="s">
        <v>127</v>
      </c>
      <c r="K783" s="69" t="e">
        <f>Table156[[#This Row],[VIN Assigned Date]]-Table156[[#This Row],[Order Placed Date]]</f>
        <v>#VALUE!</v>
      </c>
      <c r="L783" s="63">
        <v>45323</v>
      </c>
      <c r="M783" s="74">
        <f>Table156[[#This Row],[Delivered Date]]-Table156[[#This Row],[Order Placed Date]]</f>
        <v>55</v>
      </c>
      <c r="N783" s="74"/>
      <c r="O783" s="70" t="s">
        <v>134</v>
      </c>
      <c r="P783" s="70" t="s">
        <v>3552</v>
      </c>
      <c r="Q783" s="67" t="s">
        <v>32</v>
      </c>
      <c r="R783" s="70" t="s">
        <v>23</v>
      </c>
      <c r="S783" s="70" t="s">
        <v>25</v>
      </c>
      <c r="T783" s="70" t="s">
        <v>26</v>
      </c>
    </row>
    <row r="784" spans="1:20" x14ac:dyDescent="0.25">
      <c r="A784" s="49" t="s">
        <v>2094</v>
      </c>
      <c r="B784" s="32" t="s">
        <v>46</v>
      </c>
      <c r="C784" s="33">
        <v>43790</v>
      </c>
      <c r="D784" s="37">
        <f ca="1">TODAY()-Table156[Reservation Placed Date]</f>
        <v>1604</v>
      </c>
      <c r="E784" s="34">
        <v>45300</v>
      </c>
      <c r="F784" s="36">
        <f ca="1">TODAY()-Table156[Order Invitation Received Date]</f>
        <v>94</v>
      </c>
      <c r="G784" s="34">
        <v>45301</v>
      </c>
      <c r="H784" s="36">
        <f ca="1">TODAY()-Table156[Order Placed Date]</f>
        <v>93</v>
      </c>
      <c r="I784" s="36"/>
      <c r="J784" s="36" t="s">
        <v>285</v>
      </c>
      <c r="K784" s="36" t="e">
        <f>Table156[[#This Row],[VIN Assigned Date]]-Table156[[#This Row],[Order Placed Date]]</f>
        <v>#VALUE!</v>
      </c>
      <c r="L784" s="36" t="s">
        <v>285</v>
      </c>
      <c r="M784" s="36" t="e">
        <f>Table156[[#This Row],[Delivered Date]]-Table156[[#This Row],[Order Placed Date]]</f>
        <v>#VALUE!</v>
      </c>
      <c r="N784" s="36"/>
      <c r="O784" s="32" t="s">
        <v>134</v>
      </c>
      <c r="P784" s="32" t="s">
        <v>1395</v>
      </c>
      <c r="Q784" s="32" t="s">
        <v>480</v>
      </c>
      <c r="R784" s="32" t="s">
        <v>23</v>
      </c>
      <c r="S784" s="32" t="s">
        <v>25</v>
      </c>
      <c r="T784" s="32" t="s">
        <v>26</v>
      </c>
    </row>
    <row r="785" spans="1:20" x14ac:dyDescent="0.25">
      <c r="A785" s="49" t="s">
        <v>1772</v>
      </c>
      <c r="B785" s="32" t="s">
        <v>95</v>
      </c>
      <c r="C785" s="33">
        <v>43790</v>
      </c>
      <c r="D785" s="37">
        <f ca="1">TODAY()-Table156[Reservation Placed Date]</f>
        <v>1604</v>
      </c>
      <c r="E785" s="34">
        <v>45288</v>
      </c>
      <c r="F785" s="36">
        <f ca="1">TODAY()-Table156[Order Invitation Received Date]</f>
        <v>106</v>
      </c>
      <c r="G785" s="34">
        <v>45294</v>
      </c>
      <c r="H785" s="36">
        <f ca="1">TODAY()-Table156[Order Placed Date]</f>
        <v>100</v>
      </c>
      <c r="I785" s="36"/>
      <c r="J785" s="36" t="s">
        <v>285</v>
      </c>
      <c r="K785" s="36" t="e">
        <f>Table156[[#This Row],[VIN Assigned Date]]-Table156[[#This Row],[Order Placed Date]]</f>
        <v>#VALUE!</v>
      </c>
      <c r="L785" s="36" t="s">
        <v>285</v>
      </c>
      <c r="M785" s="36" t="e">
        <f>Table156[[#This Row],[Delivered Date]]-Table156[[#This Row],[Order Placed Date]]</f>
        <v>#VALUE!</v>
      </c>
      <c r="N785" s="36"/>
      <c r="O785" s="32" t="s">
        <v>528</v>
      </c>
      <c r="P785" s="32" t="s">
        <v>1773</v>
      </c>
      <c r="Q785" s="40">
        <v>45352</v>
      </c>
      <c r="R785" s="32" t="s">
        <v>23</v>
      </c>
      <c r="S785" s="32" t="s">
        <v>25</v>
      </c>
      <c r="T785" s="32" t="s">
        <v>26</v>
      </c>
    </row>
    <row r="786" spans="1:20" x14ac:dyDescent="0.25">
      <c r="A786" s="49" t="s">
        <v>3197</v>
      </c>
      <c r="B786" s="32" t="s">
        <v>46</v>
      </c>
      <c r="C786" s="33">
        <v>43799</v>
      </c>
      <c r="D786" s="37">
        <f ca="1">TODAY()-Table156[Reservation Placed Date]</f>
        <v>1595</v>
      </c>
      <c r="E786" s="34">
        <v>45289</v>
      </c>
      <c r="F786" s="36">
        <f ca="1">TODAY()-Table156[Order Invitation Received Date]</f>
        <v>105</v>
      </c>
      <c r="G786" s="34">
        <v>45290</v>
      </c>
      <c r="H786" s="36">
        <f ca="1">TODAY()-Table156[Order Placed Date]</f>
        <v>104</v>
      </c>
      <c r="I786" s="36"/>
      <c r="J786" s="36" t="s">
        <v>285</v>
      </c>
      <c r="K786" s="36" t="e">
        <f>Table156[[#This Row],[VIN Assigned Date]]-Table156[[#This Row],[Order Placed Date]]</f>
        <v>#VALUE!</v>
      </c>
      <c r="L786" s="36" t="s">
        <v>285</v>
      </c>
      <c r="M786" s="36" t="e">
        <f>Table156[[#This Row],[Delivered Date]]-Table156[[#This Row],[Order Placed Date]]</f>
        <v>#VALUE!</v>
      </c>
      <c r="N786" s="36"/>
      <c r="O786" s="32" t="s">
        <v>657</v>
      </c>
      <c r="P786" s="32" t="s">
        <v>3198</v>
      </c>
      <c r="Q786" s="32" t="s">
        <v>477</v>
      </c>
      <c r="R786" s="32" t="s">
        <v>23</v>
      </c>
      <c r="S786" s="32" t="s">
        <v>25</v>
      </c>
      <c r="T786" s="32" t="s">
        <v>26</v>
      </c>
    </row>
    <row r="787" spans="1:20" ht="25.5" x14ac:dyDescent="0.25">
      <c r="A787" s="49" t="s">
        <v>2421</v>
      </c>
      <c r="B787" s="32" t="s">
        <v>29</v>
      </c>
      <c r="C787" s="33">
        <v>43791</v>
      </c>
      <c r="D787" s="37">
        <f ca="1">TODAY()-Table156[Reservation Placed Date]</f>
        <v>1603</v>
      </c>
      <c r="E787" s="34">
        <v>45279</v>
      </c>
      <c r="F787" s="36">
        <f ca="1">TODAY()-Table156[Order Invitation Received Date]</f>
        <v>115</v>
      </c>
      <c r="G787" s="34">
        <v>45280</v>
      </c>
      <c r="H787" s="36">
        <f ca="1">TODAY()-Table156[Order Placed Date]</f>
        <v>114</v>
      </c>
      <c r="I787" s="36"/>
      <c r="J787" s="36" t="s">
        <v>285</v>
      </c>
      <c r="K787" s="36" t="e">
        <f>Table156[[#This Row],[VIN Assigned Date]]-Table156[[#This Row],[Order Placed Date]]</f>
        <v>#VALUE!</v>
      </c>
      <c r="L787" s="36" t="s">
        <v>285</v>
      </c>
      <c r="M787" s="36" t="e">
        <f>Table156[[#This Row],[Delivered Date]]-Table156[[#This Row],[Order Placed Date]]</f>
        <v>#VALUE!</v>
      </c>
      <c r="N787" s="36"/>
      <c r="O787" s="32" t="s">
        <v>593</v>
      </c>
      <c r="P787" s="32" t="s">
        <v>2422</v>
      </c>
      <c r="Q787" s="32" t="s">
        <v>517</v>
      </c>
      <c r="R787" s="32" t="s">
        <v>23</v>
      </c>
      <c r="S787" s="32" t="s">
        <v>25</v>
      </c>
      <c r="T787" s="32" t="s">
        <v>26</v>
      </c>
    </row>
    <row r="788" spans="1:20" ht="25.5" x14ac:dyDescent="0.25">
      <c r="A788" s="49" t="s">
        <v>874</v>
      </c>
      <c r="B788" s="32" t="s">
        <v>19</v>
      </c>
      <c r="C788" s="33">
        <v>43790</v>
      </c>
      <c r="D788" s="37">
        <f ca="1">TODAY()-Table156[Reservation Placed Date]</f>
        <v>1604</v>
      </c>
      <c r="E788" s="34">
        <v>45279</v>
      </c>
      <c r="F788" s="36">
        <f ca="1">TODAY()-Table156[Order Invitation Received Date]</f>
        <v>115</v>
      </c>
      <c r="G788" s="34">
        <v>45279</v>
      </c>
      <c r="H788" s="36">
        <f ca="1">TODAY()-Table156[Order Placed Date]</f>
        <v>115</v>
      </c>
      <c r="I788" s="36"/>
      <c r="J788" s="36" t="s">
        <v>285</v>
      </c>
      <c r="K788" s="36" t="e">
        <f>Table156[[#This Row],[VIN Assigned Date]]-Table156[[#This Row],[Order Placed Date]]</f>
        <v>#VALUE!</v>
      </c>
      <c r="L788" s="36" t="s">
        <v>285</v>
      </c>
      <c r="M788" s="36" t="e">
        <f>Table156[[#This Row],[Delivered Date]]-Table156[[#This Row],[Order Placed Date]]</f>
        <v>#VALUE!</v>
      </c>
      <c r="N788" s="36"/>
      <c r="O788" s="32" t="s">
        <v>253</v>
      </c>
      <c r="P788" s="32" t="s">
        <v>875</v>
      </c>
      <c r="Q788" s="32" t="s">
        <v>469</v>
      </c>
      <c r="R788" s="32" t="s">
        <v>43</v>
      </c>
      <c r="S788" s="32" t="s">
        <v>25</v>
      </c>
      <c r="T788" s="32" t="s">
        <v>26</v>
      </c>
    </row>
    <row r="789" spans="1:20" x14ac:dyDescent="0.25">
      <c r="A789" s="49" t="s">
        <v>923</v>
      </c>
      <c r="B789" s="32" t="s">
        <v>59</v>
      </c>
      <c r="C789" s="33">
        <v>43790</v>
      </c>
      <c r="D789" s="37">
        <f ca="1">TODAY()-Table156[Reservation Placed Date]</f>
        <v>1604</v>
      </c>
      <c r="E789" s="34">
        <v>45282</v>
      </c>
      <c r="F789" s="36">
        <f ca="1">TODAY()-Table156[Order Invitation Received Date]</f>
        <v>112</v>
      </c>
      <c r="G789" s="34">
        <v>45282</v>
      </c>
      <c r="H789" s="36">
        <f ca="1">TODAY()-Table156[Order Placed Date]</f>
        <v>112</v>
      </c>
      <c r="I789" s="36"/>
      <c r="J789" s="36" t="s">
        <v>285</v>
      </c>
      <c r="K789" s="36" t="e">
        <f>Table156[[#This Row],[VIN Assigned Date]]-Table156[[#This Row],[Order Placed Date]]</f>
        <v>#VALUE!</v>
      </c>
      <c r="L789" s="36" t="s">
        <v>285</v>
      </c>
      <c r="M789" s="36" t="e">
        <f>Table156[[#This Row],[Delivered Date]]-Table156[[#This Row],[Order Placed Date]]</f>
        <v>#VALUE!</v>
      </c>
      <c r="N789" s="36"/>
      <c r="O789" s="32" t="s">
        <v>36</v>
      </c>
      <c r="P789" s="32" t="s">
        <v>617</v>
      </c>
      <c r="Q789" s="32" t="s">
        <v>438</v>
      </c>
      <c r="R789" s="32" t="s">
        <v>23</v>
      </c>
      <c r="S789" s="32" t="s">
        <v>25</v>
      </c>
      <c r="T789" s="32" t="s">
        <v>26</v>
      </c>
    </row>
    <row r="790" spans="1:20" ht="25.5" x14ac:dyDescent="0.25">
      <c r="A790" s="49" t="s">
        <v>715</v>
      </c>
      <c r="B790" s="32" t="s">
        <v>29</v>
      </c>
      <c r="C790" s="33">
        <v>43790</v>
      </c>
      <c r="D790" s="37">
        <f ca="1">TODAY()-Table156[Reservation Placed Date]</f>
        <v>1604</v>
      </c>
      <c r="E790" s="34">
        <v>45279</v>
      </c>
      <c r="F790" s="36">
        <f ca="1">TODAY()-Table156[Order Invitation Received Date]</f>
        <v>115</v>
      </c>
      <c r="G790" s="34">
        <v>45279</v>
      </c>
      <c r="H790" s="36">
        <f ca="1">TODAY()-Table156[Order Placed Date]</f>
        <v>115</v>
      </c>
      <c r="I790" s="36"/>
      <c r="J790" s="36" t="s">
        <v>285</v>
      </c>
      <c r="K790" s="36" t="e">
        <f>Table156[[#This Row],[VIN Assigned Date]]-Table156[[#This Row],[Order Placed Date]]</f>
        <v>#VALUE!</v>
      </c>
      <c r="L790" s="36" t="s">
        <v>285</v>
      </c>
      <c r="M790" s="36" t="e">
        <f>Table156[[#This Row],[Delivered Date]]-Table156[[#This Row],[Order Placed Date]]</f>
        <v>#VALUE!</v>
      </c>
      <c r="N790" s="36"/>
      <c r="O790" s="32" t="s">
        <v>238</v>
      </c>
      <c r="P790" s="32" t="s">
        <v>716</v>
      </c>
      <c r="Q790" s="32">
        <v>2024</v>
      </c>
      <c r="R790" s="32" t="s">
        <v>43</v>
      </c>
      <c r="S790" s="32" t="s">
        <v>25</v>
      </c>
      <c r="T790" s="32" t="s">
        <v>26</v>
      </c>
    </row>
    <row r="791" spans="1:20" ht="25.5" x14ac:dyDescent="0.25">
      <c r="A791" s="49" t="s">
        <v>2857</v>
      </c>
      <c r="B791" s="32" t="s">
        <v>793</v>
      </c>
      <c r="C791" s="33">
        <v>43790</v>
      </c>
      <c r="D791" s="37">
        <f ca="1">TODAY()-Table156[Reservation Placed Date]</f>
        <v>1604</v>
      </c>
      <c r="E791" s="34">
        <v>45335</v>
      </c>
      <c r="F791" s="36">
        <f ca="1">TODAY()-Table156[Order Invitation Received Date]</f>
        <v>59</v>
      </c>
      <c r="G791" s="34">
        <v>45336</v>
      </c>
      <c r="H791" s="36">
        <f ca="1">TODAY()-Table156[Order Placed Date]</f>
        <v>58</v>
      </c>
      <c r="I791" s="36"/>
      <c r="J791" s="36" t="s">
        <v>285</v>
      </c>
      <c r="K791" s="36" t="e">
        <f>Table156[[#This Row],[VIN Assigned Date]]-Table156[[#This Row],[Order Placed Date]]</f>
        <v>#VALUE!</v>
      </c>
      <c r="L791" s="36" t="s">
        <v>285</v>
      </c>
      <c r="M791" s="36" t="e">
        <f>Table156[[#This Row],[Delivered Date]]-Table156[[#This Row],[Order Placed Date]]</f>
        <v>#VALUE!</v>
      </c>
      <c r="N791" s="36"/>
      <c r="O791" s="32" t="s">
        <v>520</v>
      </c>
      <c r="P791" s="32" t="s">
        <v>1768</v>
      </c>
      <c r="Q791" s="32" t="s">
        <v>1441</v>
      </c>
      <c r="R791" s="32" t="s">
        <v>43</v>
      </c>
      <c r="S791" s="32" t="s">
        <v>25</v>
      </c>
      <c r="T791" s="32" t="s">
        <v>26</v>
      </c>
    </row>
    <row r="792" spans="1:20" ht="25.5" x14ac:dyDescent="0.25">
      <c r="A792" s="49" t="s">
        <v>2147</v>
      </c>
      <c r="B792" s="32" t="s">
        <v>106</v>
      </c>
      <c r="C792" s="33">
        <v>43789</v>
      </c>
      <c r="D792" s="37">
        <f ca="1">TODAY()-Table156[Reservation Placed Date]</f>
        <v>1605</v>
      </c>
      <c r="E792" s="34">
        <v>45302</v>
      </c>
      <c r="F792" s="36">
        <f ca="1">TODAY()-Table156[Order Invitation Received Date]</f>
        <v>92</v>
      </c>
      <c r="G792" s="34">
        <v>45303</v>
      </c>
      <c r="H792" s="36">
        <f ca="1">TODAY()-Table156[Order Placed Date]</f>
        <v>91</v>
      </c>
      <c r="I792" s="36"/>
      <c r="J792" s="36" t="s">
        <v>285</v>
      </c>
      <c r="K792" s="36" t="e">
        <f>Table156[[#This Row],[VIN Assigned Date]]-Table156[[#This Row],[Order Placed Date]]</f>
        <v>#VALUE!</v>
      </c>
      <c r="L792" s="36" t="s">
        <v>285</v>
      </c>
      <c r="M792" s="36" t="e">
        <f>Table156[[#This Row],[Delivered Date]]-Table156[[#This Row],[Order Placed Date]]</f>
        <v>#VALUE!</v>
      </c>
      <c r="N792" s="36"/>
      <c r="O792" s="32" t="s">
        <v>253</v>
      </c>
      <c r="P792" s="32" t="s">
        <v>25</v>
      </c>
      <c r="Q792" s="32" t="s">
        <v>791</v>
      </c>
      <c r="R792" s="32" t="s">
        <v>43</v>
      </c>
      <c r="S792" s="32" t="s">
        <v>25</v>
      </c>
      <c r="T792" s="32" t="s">
        <v>26</v>
      </c>
    </row>
    <row r="793" spans="1:20" ht="25.5" x14ac:dyDescent="0.25">
      <c r="A793" s="49" t="s">
        <v>3265</v>
      </c>
      <c r="B793" s="32" t="s">
        <v>3142</v>
      </c>
      <c r="C793" s="33">
        <v>43792</v>
      </c>
      <c r="D793" s="37">
        <f ca="1">TODAY()-Table156[Reservation Placed Date]</f>
        <v>1602</v>
      </c>
      <c r="E793" s="34">
        <v>45356</v>
      </c>
      <c r="F793" s="36">
        <f ca="1">TODAY()-Table156[Order Invitation Received Date]</f>
        <v>38</v>
      </c>
      <c r="G793" s="34">
        <v>45356</v>
      </c>
      <c r="H793" s="36">
        <f ca="1">TODAY()-Table156[Order Placed Date]</f>
        <v>38</v>
      </c>
      <c r="I793" s="36"/>
      <c r="J793" s="36" t="s">
        <v>285</v>
      </c>
      <c r="K793" s="36" t="e">
        <f>Table156[[#This Row],[VIN Assigned Date]]-Table156[[#This Row],[Order Placed Date]]</f>
        <v>#VALUE!</v>
      </c>
      <c r="L793" s="36" t="s">
        <v>285</v>
      </c>
      <c r="M793" s="36" t="e">
        <f>Table156[[#This Row],[Delivered Date]]-Table156[[#This Row],[Order Placed Date]]</f>
        <v>#VALUE!</v>
      </c>
      <c r="N793" s="36"/>
      <c r="O793" s="32" t="s">
        <v>36</v>
      </c>
      <c r="P793" s="32" t="s">
        <v>124</v>
      </c>
      <c r="Q793" s="32" t="s">
        <v>3266</v>
      </c>
      <c r="R793" s="32" t="s">
        <v>43</v>
      </c>
      <c r="S793" s="32" t="s">
        <v>25</v>
      </c>
      <c r="T793" s="32" t="s">
        <v>26</v>
      </c>
    </row>
    <row r="794" spans="1:20" x14ac:dyDescent="0.25">
      <c r="A794" s="68" t="s">
        <v>3480</v>
      </c>
      <c r="B794" s="70" t="s">
        <v>3481</v>
      </c>
      <c r="C794" s="71">
        <v>43790</v>
      </c>
      <c r="D794" s="75">
        <f ca="1">TODAY()-Table156[Reservation Placed Date]</f>
        <v>1604</v>
      </c>
      <c r="E794" s="69" t="s">
        <v>127</v>
      </c>
      <c r="F794" s="74" t="e">
        <f ca="1">TODAY()-Table156[Order Invitation Received Date]</f>
        <v>#VALUE!</v>
      </c>
      <c r="G794" s="73">
        <v>45268</v>
      </c>
      <c r="H794" s="74">
        <f ca="1">TODAY()-Table156[Order Placed Date]</f>
        <v>126</v>
      </c>
      <c r="I794" s="62" t="s">
        <v>3471</v>
      </c>
      <c r="J794" s="69" t="s">
        <v>127</v>
      </c>
      <c r="K794" s="69" t="e">
        <f>Table156[[#This Row],[VIN Assigned Date]]-Table156[[#This Row],[Order Placed Date]]</f>
        <v>#VALUE!</v>
      </c>
      <c r="L794" s="63">
        <v>45308</v>
      </c>
      <c r="M794" s="74">
        <f>Table156[[#This Row],[Delivered Date]]-Table156[[#This Row],[Order Placed Date]]</f>
        <v>40</v>
      </c>
      <c r="N794" s="74"/>
      <c r="O794" s="70" t="s">
        <v>36</v>
      </c>
      <c r="P794" s="70" t="s">
        <v>665</v>
      </c>
      <c r="Q794" s="67" t="s">
        <v>32</v>
      </c>
      <c r="R794" s="70" t="s">
        <v>23</v>
      </c>
      <c r="S794" s="70" t="s">
        <v>25</v>
      </c>
      <c r="T794" s="70" t="s">
        <v>26</v>
      </c>
    </row>
    <row r="795" spans="1:20" ht="25.5" x14ac:dyDescent="0.25">
      <c r="A795" s="49" t="s">
        <v>1515</v>
      </c>
      <c r="B795" s="32" t="s">
        <v>59</v>
      </c>
      <c r="C795" s="33">
        <v>43790</v>
      </c>
      <c r="D795" s="37">
        <f ca="1">TODAY()-Table156[Reservation Placed Date]</f>
        <v>1604</v>
      </c>
      <c r="E795" s="34">
        <v>45281</v>
      </c>
      <c r="F795" s="36">
        <f ca="1">TODAY()-Table156[Order Invitation Received Date]</f>
        <v>113</v>
      </c>
      <c r="G795" s="34">
        <v>45281</v>
      </c>
      <c r="H795" s="36">
        <f ca="1">TODAY()-Table156[Order Placed Date]</f>
        <v>113</v>
      </c>
      <c r="I795" s="36"/>
      <c r="J795" s="36" t="s">
        <v>285</v>
      </c>
      <c r="K795" s="36" t="e">
        <f>Table156[[#This Row],[VIN Assigned Date]]-Table156[[#This Row],[Order Placed Date]]</f>
        <v>#VALUE!</v>
      </c>
      <c r="L795" s="36" t="s">
        <v>285</v>
      </c>
      <c r="M795" s="36" t="e">
        <f>Table156[[#This Row],[Delivered Date]]-Table156[[#This Row],[Order Placed Date]]</f>
        <v>#VALUE!</v>
      </c>
      <c r="N795" s="36"/>
      <c r="O795" s="32" t="s">
        <v>134</v>
      </c>
      <c r="P795" s="32" t="s">
        <v>992</v>
      </c>
      <c r="Q795" s="32" t="s">
        <v>473</v>
      </c>
      <c r="R795" s="32" t="s">
        <v>43</v>
      </c>
      <c r="S795" s="32" t="s">
        <v>25</v>
      </c>
      <c r="T795" s="32" t="s">
        <v>26</v>
      </c>
    </row>
    <row r="796" spans="1:20" x14ac:dyDescent="0.25">
      <c r="A796" s="49" t="s">
        <v>2506</v>
      </c>
      <c r="B796" s="32" t="s">
        <v>106</v>
      </c>
      <c r="C796" s="33">
        <v>43795</v>
      </c>
      <c r="D796" s="37">
        <f ca="1">TODAY()-Table156[Reservation Placed Date]</f>
        <v>1599</v>
      </c>
      <c r="E796" s="34">
        <v>45300</v>
      </c>
      <c r="F796" s="36">
        <f ca="1">TODAY()-Table156[Order Invitation Received Date]</f>
        <v>94</v>
      </c>
      <c r="G796" s="34">
        <v>45301</v>
      </c>
      <c r="H796" s="36">
        <f ca="1">TODAY()-Table156[Order Placed Date]</f>
        <v>93</v>
      </c>
      <c r="I796" s="36"/>
      <c r="J796" s="36" t="s">
        <v>285</v>
      </c>
      <c r="K796" s="36" t="e">
        <f>Table156[[#This Row],[VIN Assigned Date]]-Table156[[#This Row],[Order Placed Date]]</f>
        <v>#VALUE!</v>
      </c>
      <c r="L796" s="36" t="s">
        <v>285</v>
      </c>
      <c r="M796" s="36" t="e">
        <f>Table156[[#This Row],[Delivered Date]]-Table156[[#This Row],[Order Placed Date]]</f>
        <v>#VALUE!</v>
      </c>
      <c r="N796" s="36"/>
      <c r="O796" s="32" t="s">
        <v>36</v>
      </c>
      <c r="P796" s="32" t="s">
        <v>2507</v>
      </c>
      <c r="Q796" s="32" t="s">
        <v>420</v>
      </c>
      <c r="R796" s="32" t="s">
        <v>23</v>
      </c>
      <c r="S796" s="32" t="s">
        <v>25</v>
      </c>
      <c r="T796" s="32" t="s">
        <v>26</v>
      </c>
    </row>
    <row r="797" spans="1:20" x14ac:dyDescent="0.25">
      <c r="A797" s="49" t="s">
        <v>2627</v>
      </c>
      <c r="B797" s="32" t="s">
        <v>64</v>
      </c>
      <c r="C797" s="33">
        <v>43788</v>
      </c>
      <c r="D797" s="37">
        <f ca="1">TODAY()-Table156[Reservation Placed Date]</f>
        <v>1606</v>
      </c>
      <c r="E797" s="34">
        <v>45281</v>
      </c>
      <c r="F797" s="36">
        <f ca="1">TODAY()-Table156[Order Invitation Received Date]</f>
        <v>113</v>
      </c>
      <c r="G797" s="34">
        <v>45282</v>
      </c>
      <c r="H797" s="36">
        <f ca="1">TODAY()-Table156[Order Placed Date]</f>
        <v>112</v>
      </c>
      <c r="I797" s="36"/>
      <c r="J797" s="36" t="s">
        <v>285</v>
      </c>
      <c r="K797" s="36" t="e">
        <f>Table156[[#This Row],[VIN Assigned Date]]-Table156[[#This Row],[Order Placed Date]]</f>
        <v>#VALUE!</v>
      </c>
      <c r="L797" s="36" t="s">
        <v>285</v>
      </c>
      <c r="M797" s="36" t="e">
        <f>Table156[[#This Row],[Delivered Date]]-Table156[[#This Row],[Order Placed Date]]</f>
        <v>#VALUE!</v>
      </c>
      <c r="N797" s="36"/>
      <c r="O797" s="32" t="s">
        <v>369</v>
      </c>
      <c r="P797" s="32" t="s">
        <v>2628</v>
      </c>
      <c r="Q797" s="32" t="s">
        <v>747</v>
      </c>
      <c r="R797" s="32" t="s">
        <v>23</v>
      </c>
      <c r="S797" s="32" t="s">
        <v>25</v>
      </c>
      <c r="T797" s="32" t="s">
        <v>26</v>
      </c>
    </row>
    <row r="798" spans="1:20" ht="25.5" x14ac:dyDescent="0.25">
      <c r="A798" s="49" t="s">
        <v>741</v>
      </c>
      <c r="B798" s="32" t="s">
        <v>19</v>
      </c>
      <c r="C798" s="33">
        <v>43791</v>
      </c>
      <c r="D798" s="37">
        <f ca="1">TODAY()-Table156[Reservation Placed Date]</f>
        <v>1603</v>
      </c>
      <c r="E798" s="34">
        <v>45275</v>
      </c>
      <c r="F798" s="36">
        <f ca="1">TODAY()-Table156[Order Invitation Received Date]</f>
        <v>119</v>
      </c>
      <c r="G798" s="34">
        <v>45276</v>
      </c>
      <c r="H798" s="36">
        <f ca="1">TODAY()-Table156[Order Placed Date]</f>
        <v>118</v>
      </c>
      <c r="I798" s="36"/>
      <c r="J798" s="36" t="s">
        <v>285</v>
      </c>
      <c r="K798" s="36" t="e">
        <f>Table156[[#This Row],[VIN Assigned Date]]-Table156[[#This Row],[Order Placed Date]]</f>
        <v>#VALUE!</v>
      </c>
      <c r="L798" s="36" t="s">
        <v>285</v>
      </c>
      <c r="M798" s="36" t="e">
        <f>Table156[[#This Row],[Delivered Date]]-Table156[[#This Row],[Order Placed Date]]</f>
        <v>#VALUE!</v>
      </c>
      <c r="N798" s="36"/>
      <c r="O798" s="32" t="s">
        <v>36</v>
      </c>
      <c r="P798" s="32" t="s">
        <v>742</v>
      </c>
      <c r="Q798" s="32" t="s">
        <v>473</v>
      </c>
      <c r="R798" s="32" t="s">
        <v>43</v>
      </c>
      <c r="S798" s="32" t="s">
        <v>25</v>
      </c>
      <c r="T798" s="32" t="s">
        <v>26</v>
      </c>
    </row>
    <row r="799" spans="1:20" ht="25.5" x14ac:dyDescent="0.25">
      <c r="A799" s="49" t="s">
        <v>2983</v>
      </c>
      <c r="B799" s="32" t="s">
        <v>793</v>
      </c>
      <c r="C799" s="33">
        <v>43792</v>
      </c>
      <c r="D799" s="37">
        <f ca="1">TODAY()-Table156[Reservation Placed Date]</f>
        <v>1602</v>
      </c>
      <c r="E799" s="34">
        <v>45345</v>
      </c>
      <c r="F799" s="36">
        <f ca="1">TODAY()-Table156[Order Invitation Received Date]</f>
        <v>49</v>
      </c>
      <c r="G799" s="34">
        <v>45346</v>
      </c>
      <c r="H799" s="36">
        <f ca="1">TODAY()-Table156[Order Placed Date]</f>
        <v>48</v>
      </c>
      <c r="I799" s="36"/>
      <c r="J799" s="36" t="s">
        <v>285</v>
      </c>
      <c r="K799" s="36" t="e">
        <f>Table156[[#This Row],[VIN Assigned Date]]-Table156[[#This Row],[Order Placed Date]]</f>
        <v>#VALUE!</v>
      </c>
      <c r="L799" s="36" t="s">
        <v>285</v>
      </c>
      <c r="M799" s="36" t="e">
        <f>Table156[[#This Row],[Delivered Date]]-Table156[[#This Row],[Order Placed Date]]</f>
        <v>#VALUE!</v>
      </c>
      <c r="N799" s="36"/>
      <c r="O799" s="32" t="s">
        <v>238</v>
      </c>
      <c r="P799" s="32" t="s">
        <v>2984</v>
      </c>
      <c r="Q799" s="32" t="s">
        <v>1441</v>
      </c>
      <c r="R799" s="32" t="s">
        <v>43</v>
      </c>
      <c r="S799" s="32" t="s">
        <v>25</v>
      </c>
      <c r="T799" s="32" t="s">
        <v>26</v>
      </c>
    </row>
    <row r="800" spans="1:20" ht="25.5" x14ac:dyDescent="0.25">
      <c r="A800" s="49" t="s">
        <v>1950</v>
      </c>
      <c r="B800" s="32" t="s">
        <v>35</v>
      </c>
      <c r="C800" s="33">
        <v>43791</v>
      </c>
      <c r="D800" s="37">
        <f ca="1">TODAY()-Table156[Reservation Placed Date]</f>
        <v>1603</v>
      </c>
      <c r="E800" s="34">
        <v>45300</v>
      </c>
      <c r="F800" s="36">
        <f ca="1">TODAY()-Table156[Order Invitation Received Date]</f>
        <v>94</v>
      </c>
      <c r="G800" s="34">
        <v>45300</v>
      </c>
      <c r="H800" s="36">
        <f ca="1">TODAY()-Table156[Order Placed Date]</f>
        <v>94</v>
      </c>
      <c r="I800" s="36"/>
      <c r="J800" s="36" t="s">
        <v>285</v>
      </c>
      <c r="K800" s="36" t="e">
        <f>Table156[[#This Row],[VIN Assigned Date]]-Table156[[#This Row],[Order Placed Date]]</f>
        <v>#VALUE!</v>
      </c>
      <c r="L800" s="36" t="s">
        <v>285</v>
      </c>
      <c r="M800" s="36" t="e">
        <f>Table156[[#This Row],[Delivered Date]]-Table156[[#This Row],[Order Placed Date]]</f>
        <v>#VALUE!</v>
      </c>
      <c r="N800" s="36"/>
      <c r="O800" s="32" t="s">
        <v>253</v>
      </c>
      <c r="P800" s="32" t="s">
        <v>1049</v>
      </c>
      <c r="Q800" s="32" t="s">
        <v>1776</v>
      </c>
      <c r="R800" s="32" t="s">
        <v>43</v>
      </c>
      <c r="S800" s="32" t="s">
        <v>25</v>
      </c>
      <c r="T800" s="32" t="s">
        <v>26</v>
      </c>
    </row>
    <row r="801" spans="1:20" x14ac:dyDescent="0.25">
      <c r="A801" s="49" t="s">
        <v>4023</v>
      </c>
      <c r="B801" s="32" t="s">
        <v>3918</v>
      </c>
      <c r="C801" s="33">
        <v>43794</v>
      </c>
      <c r="D801" s="37">
        <f ca="1">TODAY()-Table156[Reservation Placed Date]</f>
        <v>1600</v>
      </c>
      <c r="E801" s="34">
        <v>45387</v>
      </c>
      <c r="F801" s="36">
        <f ca="1">TODAY()-Table156[Order Invitation Received Date]</f>
        <v>7</v>
      </c>
      <c r="G801" s="34">
        <v>45388</v>
      </c>
      <c r="H801" s="36">
        <f ca="1">TODAY()-Table156[Order Placed Date]</f>
        <v>6</v>
      </c>
      <c r="I801" s="36"/>
      <c r="J801" s="36" t="s">
        <v>285</v>
      </c>
      <c r="K801" s="36" t="e">
        <f>Table156[[#This Row],[VIN Assigned Date]]-Table156[[#This Row],[Order Placed Date]]</f>
        <v>#VALUE!</v>
      </c>
      <c r="L801" s="36" t="s">
        <v>285</v>
      </c>
      <c r="M801" s="36" t="e">
        <f>Table156[[#This Row],[Delivered Date]]-Table156[[#This Row],[Order Placed Date]]</f>
        <v>#VALUE!</v>
      </c>
      <c r="N801" s="36"/>
      <c r="O801" s="32" t="s">
        <v>1246</v>
      </c>
      <c r="P801" s="32" t="s">
        <v>635</v>
      </c>
      <c r="Q801" s="32" t="s">
        <v>3314</v>
      </c>
      <c r="R801" s="32" t="s">
        <v>23</v>
      </c>
      <c r="S801" s="32" t="s">
        <v>25</v>
      </c>
      <c r="T801" s="32" t="s">
        <v>26</v>
      </c>
    </row>
    <row r="802" spans="1:20" ht="25.5" x14ac:dyDescent="0.25">
      <c r="A802" s="49" t="s">
        <v>2364</v>
      </c>
      <c r="B802" s="32" t="s">
        <v>1269</v>
      </c>
      <c r="C802" s="33">
        <v>43791</v>
      </c>
      <c r="D802" s="37">
        <f ca="1">TODAY()-Table156[Reservation Placed Date]</f>
        <v>1603</v>
      </c>
      <c r="E802" s="34">
        <v>45308</v>
      </c>
      <c r="F802" s="36">
        <f ca="1">TODAY()-Table156[Order Invitation Received Date]</f>
        <v>86</v>
      </c>
      <c r="G802" s="34">
        <v>45312</v>
      </c>
      <c r="H802" s="36">
        <f ca="1">TODAY()-Table156[Order Placed Date]</f>
        <v>82</v>
      </c>
      <c r="I802" s="36"/>
      <c r="J802" s="36" t="s">
        <v>285</v>
      </c>
      <c r="K802" s="36" t="e">
        <f>Table156[[#This Row],[VIN Assigned Date]]-Table156[[#This Row],[Order Placed Date]]</f>
        <v>#VALUE!</v>
      </c>
      <c r="L802" s="36" t="s">
        <v>285</v>
      </c>
      <c r="M802" s="36" t="e">
        <f>Table156[[#This Row],[Delivered Date]]-Table156[[#This Row],[Order Placed Date]]</f>
        <v>#VALUE!</v>
      </c>
      <c r="N802" s="36"/>
      <c r="O802" s="32" t="s">
        <v>440</v>
      </c>
      <c r="P802" s="32" t="s">
        <v>2365</v>
      </c>
      <c r="Q802" s="32" t="s">
        <v>2366</v>
      </c>
      <c r="R802" s="32" t="s">
        <v>43</v>
      </c>
      <c r="S802" s="32" t="s">
        <v>25</v>
      </c>
      <c r="T802" s="32" t="s">
        <v>26</v>
      </c>
    </row>
    <row r="803" spans="1:20" x14ac:dyDescent="0.25">
      <c r="A803" s="49" t="s">
        <v>1528</v>
      </c>
      <c r="B803" s="32" t="s">
        <v>1529</v>
      </c>
      <c r="C803" s="33">
        <v>43791</v>
      </c>
      <c r="D803" s="37">
        <f ca="1">TODAY()-Table156[Reservation Placed Date]</f>
        <v>1603</v>
      </c>
      <c r="E803" s="34">
        <v>45288</v>
      </c>
      <c r="F803" s="36">
        <f ca="1">TODAY()-Table156[Order Invitation Received Date]</f>
        <v>106</v>
      </c>
      <c r="G803" s="34">
        <v>45289</v>
      </c>
      <c r="H803" s="36">
        <f ca="1">TODAY()-Table156[Order Placed Date]</f>
        <v>105</v>
      </c>
      <c r="I803" s="36"/>
      <c r="J803" s="36" t="s">
        <v>285</v>
      </c>
      <c r="K803" s="36" t="e">
        <f>Table156[[#This Row],[VIN Assigned Date]]-Table156[[#This Row],[Order Placed Date]]</f>
        <v>#VALUE!</v>
      </c>
      <c r="L803" s="36" t="s">
        <v>285</v>
      </c>
      <c r="M803" s="36" t="e">
        <f>Table156[[#This Row],[Delivered Date]]-Table156[[#This Row],[Order Placed Date]]</f>
        <v>#VALUE!</v>
      </c>
      <c r="N803" s="36"/>
      <c r="O803" s="32" t="s">
        <v>119</v>
      </c>
      <c r="P803" s="32" t="s">
        <v>1530</v>
      </c>
      <c r="Q803" s="32" t="s">
        <v>606</v>
      </c>
      <c r="R803" s="32" t="s">
        <v>23</v>
      </c>
      <c r="S803" s="32" t="s">
        <v>25</v>
      </c>
      <c r="T803" s="32" t="s">
        <v>26</v>
      </c>
    </row>
    <row r="804" spans="1:20" x14ac:dyDescent="0.25">
      <c r="A804" s="49" t="s">
        <v>1155</v>
      </c>
      <c r="B804" s="32" t="s">
        <v>29</v>
      </c>
      <c r="C804" s="33">
        <v>43792</v>
      </c>
      <c r="D804" s="37">
        <f ca="1">TODAY()-Table156[Reservation Placed Date]</f>
        <v>1602</v>
      </c>
      <c r="E804" s="34">
        <v>45275</v>
      </c>
      <c r="F804" s="36">
        <f ca="1">TODAY()-Table156[Order Invitation Received Date]</f>
        <v>119</v>
      </c>
      <c r="G804" s="34">
        <v>45276</v>
      </c>
      <c r="H804" s="36">
        <f ca="1">TODAY()-Table156[Order Placed Date]</f>
        <v>118</v>
      </c>
      <c r="I804" s="36"/>
      <c r="J804" s="36" t="s">
        <v>285</v>
      </c>
      <c r="K804" s="36" t="e">
        <f>Table156[[#This Row],[VIN Assigned Date]]-Table156[[#This Row],[Order Placed Date]]</f>
        <v>#VALUE!</v>
      </c>
      <c r="L804" s="36" t="s">
        <v>285</v>
      </c>
      <c r="M804" s="36" t="e">
        <f>Table156[[#This Row],[Delivered Date]]-Table156[[#This Row],[Order Placed Date]]</f>
        <v>#VALUE!</v>
      </c>
      <c r="N804" s="36"/>
      <c r="O804" s="32" t="s">
        <v>1156</v>
      </c>
      <c r="P804" s="32" t="s">
        <v>25</v>
      </c>
      <c r="Q804" s="32" t="s">
        <v>1157</v>
      </c>
      <c r="R804" s="32" t="s">
        <v>23</v>
      </c>
      <c r="S804" s="32" t="s">
        <v>25</v>
      </c>
      <c r="T804" s="32" t="s">
        <v>26</v>
      </c>
    </row>
    <row r="805" spans="1:20" ht="25.5" x14ac:dyDescent="0.25">
      <c r="A805" s="49" t="s">
        <v>3145</v>
      </c>
      <c r="B805" s="32" t="s">
        <v>19</v>
      </c>
      <c r="C805" s="33">
        <v>43790</v>
      </c>
      <c r="D805" s="37">
        <f ca="1">TODAY()-Table156[Reservation Placed Date]</f>
        <v>1604</v>
      </c>
      <c r="E805" s="34">
        <v>45281</v>
      </c>
      <c r="F805" s="36">
        <f ca="1">TODAY()-Table156[Order Invitation Received Date]</f>
        <v>113</v>
      </c>
      <c r="G805" s="34">
        <v>45281</v>
      </c>
      <c r="H805" s="36">
        <f ca="1">TODAY()-Table156[Order Placed Date]</f>
        <v>113</v>
      </c>
      <c r="I805" s="36"/>
      <c r="J805" s="36" t="s">
        <v>285</v>
      </c>
      <c r="K805" s="36" t="e">
        <f>Table156[[#This Row],[VIN Assigned Date]]-Table156[[#This Row],[Order Placed Date]]</f>
        <v>#VALUE!</v>
      </c>
      <c r="L805" s="36" t="s">
        <v>285</v>
      </c>
      <c r="M805" s="36" t="e">
        <f>Table156[[#This Row],[Delivered Date]]-Table156[[#This Row],[Order Placed Date]]</f>
        <v>#VALUE!</v>
      </c>
      <c r="N805" s="36"/>
      <c r="O805" s="32" t="s">
        <v>588</v>
      </c>
      <c r="P805" s="32" t="s">
        <v>3146</v>
      </c>
      <c r="Q805" s="32" t="s">
        <v>595</v>
      </c>
      <c r="R805" s="32" t="s">
        <v>23</v>
      </c>
      <c r="S805" s="32" t="s">
        <v>25</v>
      </c>
      <c r="T805" s="32" t="s">
        <v>26</v>
      </c>
    </row>
    <row r="806" spans="1:20" x14ac:dyDescent="0.25">
      <c r="A806" s="68" t="s">
        <v>4232</v>
      </c>
      <c r="B806" s="70" t="s">
        <v>3472</v>
      </c>
      <c r="C806" s="71">
        <v>43791</v>
      </c>
      <c r="D806" s="75">
        <f ca="1">TODAY()-Table156[Reservation Placed Date]</f>
        <v>1603</v>
      </c>
      <c r="E806" s="69" t="s">
        <v>127</v>
      </c>
      <c r="F806" s="74" t="e">
        <f ca="1">TODAY()-Table156[Order Invitation Received Date]</f>
        <v>#VALUE!</v>
      </c>
      <c r="G806" s="73">
        <v>45279</v>
      </c>
      <c r="H806" s="74">
        <f ca="1">TODAY()-Table156[Order Placed Date]</f>
        <v>115</v>
      </c>
      <c r="I806" s="62" t="s">
        <v>4140</v>
      </c>
      <c r="J806" s="63">
        <v>45371</v>
      </c>
      <c r="K806" s="76">
        <f>Table156[[#This Row],[VIN Assigned Date]]-Table156[[#This Row],[Order Placed Date]]</f>
        <v>92</v>
      </c>
      <c r="L806" s="63">
        <v>45372</v>
      </c>
      <c r="M806" s="74">
        <f>Table156[[#This Row],[Delivered Date]]-Table156[[#This Row],[Order Placed Date]]</f>
        <v>93</v>
      </c>
      <c r="N806" s="74"/>
      <c r="O806" s="70" t="s">
        <v>486</v>
      </c>
      <c r="P806" s="70" t="s">
        <v>25</v>
      </c>
      <c r="Q806" s="67" t="s">
        <v>32</v>
      </c>
      <c r="R806" s="70" t="s">
        <v>23</v>
      </c>
      <c r="S806" s="70" t="s">
        <v>25</v>
      </c>
      <c r="T806" s="70" t="s">
        <v>26</v>
      </c>
    </row>
    <row r="807" spans="1:20" ht="25.5" x14ac:dyDescent="0.25">
      <c r="A807" s="49" t="s">
        <v>1176</v>
      </c>
      <c r="B807" s="32" t="s">
        <v>59</v>
      </c>
      <c r="C807" s="33">
        <v>43790</v>
      </c>
      <c r="D807" s="37">
        <f ca="1">TODAY()-Table156[Reservation Placed Date]</f>
        <v>1604</v>
      </c>
      <c r="E807" s="34">
        <v>45281</v>
      </c>
      <c r="F807" s="36">
        <f ca="1">TODAY()-Table156[Order Invitation Received Date]</f>
        <v>113</v>
      </c>
      <c r="G807" s="34">
        <v>45281</v>
      </c>
      <c r="H807" s="36">
        <f ca="1">TODAY()-Table156[Order Placed Date]</f>
        <v>113</v>
      </c>
      <c r="I807" s="36"/>
      <c r="J807" s="36" t="s">
        <v>285</v>
      </c>
      <c r="K807" s="36" t="e">
        <f>Table156[[#This Row],[VIN Assigned Date]]-Table156[[#This Row],[Order Placed Date]]</f>
        <v>#VALUE!</v>
      </c>
      <c r="L807" s="36" t="s">
        <v>285</v>
      </c>
      <c r="M807" s="36" t="e">
        <f>Table156[[#This Row],[Delivered Date]]-Table156[[#This Row],[Order Placed Date]]</f>
        <v>#VALUE!</v>
      </c>
      <c r="N807" s="36"/>
      <c r="O807" s="32" t="s">
        <v>597</v>
      </c>
      <c r="P807" s="32" t="s">
        <v>1177</v>
      </c>
      <c r="Q807" s="32" t="s">
        <v>1178</v>
      </c>
      <c r="R807" s="32" t="s">
        <v>43</v>
      </c>
      <c r="S807" s="32" t="s">
        <v>25</v>
      </c>
      <c r="T807" s="32" t="s">
        <v>26</v>
      </c>
    </row>
    <row r="808" spans="1:20" ht="25.5" x14ac:dyDescent="0.25">
      <c r="A808" s="49" t="s">
        <v>3111</v>
      </c>
      <c r="B808" s="32" t="s">
        <v>92</v>
      </c>
      <c r="C808" s="33">
        <v>43792</v>
      </c>
      <c r="D808" s="37">
        <f ca="1">TODAY()-Table156[Reservation Placed Date]</f>
        <v>1602</v>
      </c>
      <c r="E808" s="34">
        <v>45349</v>
      </c>
      <c r="F808" s="36">
        <f ca="1">TODAY()-Table156[Order Invitation Received Date]</f>
        <v>45</v>
      </c>
      <c r="G808" s="34">
        <v>45349</v>
      </c>
      <c r="H808" s="36">
        <f ca="1">TODAY()-Table156[Order Placed Date]</f>
        <v>45</v>
      </c>
      <c r="I808" s="36"/>
      <c r="J808" s="36" t="s">
        <v>285</v>
      </c>
      <c r="K808" s="36" t="e">
        <f>Table156[[#This Row],[VIN Assigned Date]]-Table156[[#This Row],[Order Placed Date]]</f>
        <v>#VALUE!</v>
      </c>
      <c r="L808" s="36" t="s">
        <v>285</v>
      </c>
      <c r="M808" s="36" t="e">
        <f>Table156[[#This Row],[Delivered Date]]-Table156[[#This Row],[Order Placed Date]]</f>
        <v>#VALUE!</v>
      </c>
      <c r="N808" s="36"/>
      <c r="O808" s="32" t="s">
        <v>36</v>
      </c>
      <c r="P808" s="32" t="s">
        <v>76</v>
      </c>
      <c r="Q808" s="32" t="s">
        <v>1441</v>
      </c>
      <c r="R808" s="32" t="s">
        <v>43</v>
      </c>
      <c r="S808" s="32" t="s">
        <v>25</v>
      </c>
      <c r="T808" s="32" t="s">
        <v>26</v>
      </c>
    </row>
    <row r="809" spans="1:20" ht="25.5" x14ac:dyDescent="0.25">
      <c r="A809" s="49" t="s">
        <v>2437</v>
      </c>
      <c r="B809" s="32" t="s">
        <v>46</v>
      </c>
      <c r="C809" s="33">
        <v>43791</v>
      </c>
      <c r="D809" s="37">
        <f ca="1">TODAY()-Table156[Reservation Placed Date]</f>
        <v>1603</v>
      </c>
      <c r="E809" s="34">
        <v>45269</v>
      </c>
      <c r="F809" s="36">
        <f ca="1">TODAY()-Table156[Order Invitation Received Date]</f>
        <v>125</v>
      </c>
      <c r="G809" s="34">
        <v>45269</v>
      </c>
      <c r="H809" s="36">
        <f ca="1">TODAY()-Table156[Order Placed Date]</f>
        <v>125</v>
      </c>
      <c r="I809" s="36"/>
      <c r="J809" s="36" t="s">
        <v>285</v>
      </c>
      <c r="K809" s="36" t="e">
        <f>Table156[[#This Row],[VIN Assigned Date]]-Table156[[#This Row],[Order Placed Date]]</f>
        <v>#VALUE!</v>
      </c>
      <c r="L809" s="36" t="s">
        <v>285</v>
      </c>
      <c r="M809" s="36" t="e">
        <f>Table156[[#This Row],[Delivered Date]]-Table156[[#This Row],[Order Placed Date]]</f>
        <v>#VALUE!</v>
      </c>
      <c r="N809" s="36"/>
      <c r="O809" s="32" t="s">
        <v>36</v>
      </c>
      <c r="P809" s="32" t="s">
        <v>2438</v>
      </c>
      <c r="Q809" s="32" t="s">
        <v>2439</v>
      </c>
      <c r="R809" s="32" t="s">
        <v>43</v>
      </c>
      <c r="S809" s="32" t="s">
        <v>25</v>
      </c>
      <c r="T809" s="32" t="s">
        <v>26</v>
      </c>
    </row>
    <row r="810" spans="1:20" ht="25.5" x14ac:dyDescent="0.25">
      <c r="A810" s="68" t="s">
        <v>2437</v>
      </c>
      <c r="B810" s="70" t="s">
        <v>3698</v>
      </c>
      <c r="C810" s="71">
        <v>43791</v>
      </c>
      <c r="D810" s="75">
        <f ca="1">TODAY()-Table156[Reservation Placed Date]</f>
        <v>1603</v>
      </c>
      <c r="E810" s="69" t="s">
        <v>127</v>
      </c>
      <c r="F810" s="74" t="e">
        <f ca="1">TODAY()-Table156[Order Invitation Received Date]</f>
        <v>#VALUE!</v>
      </c>
      <c r="G810" s="73">
        <v>45268</v>
      </c>
      <c r="H810" s="74">
        <f ca="1">TODAY()-Table156[Order Placed Date]</f>
        <v>126</v>
      </c>
      <c r="I810" s="62" t="s">
        <v>3697</v>
      </c>
      <c r="J810" s="69" t="s">
        <v>127</v>
      </c>
      <c r="K810" s="69" t="e">
        <f>Table156[[#This Row],[VIN Assigned Date]]-Table156[[#This Row],[Order Placed Date]]</f>
        <v>#VALUE!</v>
      </c>
      <c r="L810" s="63">
        <v>45366</v>
      </c>
      <c r="M810" s="74">
        <f>Table156[[#This Row],[Delivered Date]]-Table156[[#This Row],[Order Placed Date]]</f>
        <v>98</v>
      </c>
      <c r="N810" s="74"/>
      <c r="O810" s="70" t="s">
        <v>36</v>
      </c>
      <c r="P810" s="70" t="s">
        <v>173</v>
      </c>
      <c r="Q810" s="67" t="s">
        <v>32</v>
      </c>
      <c r="R810" s="70" t="s">
        <v>43</v>
      </c>
      <c r="S810" s="70" t="s">
        <v>25</v>
      </c>
      <c r="T810" s="70" t="s">
        <v>26</v>
      </c>
    </row>
    <row r="811" spans="1:20" x14ac:dyDescent="0.25">
      <c r="A811" s="49" t="s">
        <v>1850</v>
      </c>
      <c r="B811" s="32" t="s">
        <v>69</v>
      </c>
      <c r="C811" s="33">
        <v>43791</v>
      </c>
      <c r="D811" s="37">
        <f ca="1">TODAY()-Table156[Reservation Placed Date]</f>
        <v>1603</v>
      </c>
      <c r="E811" s="34">
        <v>45293</v>
      </c>
      <c r="F811" s="36">
        <f ca="1">TODAY()-Table156[Order Invitation Received Date]</f>
        <v>101</v>
      </c>
      <c r="G811" s="34">
        <v>45294</v>
      </c>
      <c r="H811" s="36">
        <f ca="1">TODAY()-Table156[Order Placed Date]</f>
        <v>100</v>
      </c>
      <c r="I811" s="36"/>
      <c r="J811" s="36" t="s">
        <v>285</v>
      </c>
      <c r="K811" s="36" t="e">
        <f>Table156[[#This Row],[VIN Assigned Date]]-Table156[[#This Row],[Order Placed Date]]</f>
        <v>#VALUE!</v>
      </c>
      <c r="L811" s="36" t="s">
        <v>285</v>
      </c>
      <c r="M811" s="36" t="e">
        <f>Table156[[#This Row],[Delivered Date]]-Table156[[#This Row],[Order Placed Date]]</f>
        <v>#VALUE!</v>
      </c>
      <c r="N811" s="36"/>
      <c r="O811" s="32" t="s">
        <v>450</v>
      </c>
      <c r="P811" s="32" t="s">
        <v>538</v>
      </c>
      <c r="Q811" s="32" t="s">
        <v>552</v>
      </c>
      <c r="R811" s="32" t="s">
        <v>23</v>
      </c>
      <c r="S811" s="32" t="s">
        <v>25</v>
      </c>
      <c r="T811" s="32" t="s">
        <v>26</v>
      </c>
    </row>
    <row r="812" spans="1:20" ht="25.5" x14ac:dyDescent="0.25">
      <c r="A812" s="49" t="s">
        <v>444</v>
      </c>
      <c r="B812" s="32" t="s">
        <v>29</v>
      </c>
      <c r="C812" s="33">
        <v>43788</v>
      </c>
      <c r="D812" s="37">
        <f ca="1">TODAY()-Table156[Reservation Placed Date]</f>
        <v>1606</v>
      </c>
      <c r="E812" s="34">
        <v>45275</v>
      </c>
      <c r="F812" s="36">
        <f ca="1">TODAY()-Table156[Order Invitation Received Date]</f>
        <v>119</v>
      </c>
      <c r="G812" s="34">
        <v>45275</v>
      </c>
      <c r="H812" s="36">
        <f ca="1">TODAY()-Table156[Order Placed Date]</f>
        <v>119</v>
      </c>
      <c r="I812" s="36"/>
      <c r="J812" s="36" t="s">
        <v>285</v>
      </c>
      <c r="K812" s="36" t="e">
        <f>Table156[[#This Row],[VIN Assigned Date]]-Table156[[#This Row],[Order Placed Date]]</f>
        <v>#VALUE!</v>
      </c>
      <c r="L812" s="36" t="s">
        <v>285</v>
      </c>
      <c r="M812" s="36" t="e">
        <f>Table156[[#This Row],[Delivered Date]]-Table156[[#This Row],[Order Placed Date]]</f>
        <v>#VALUE!</v>
      </c>
      <c r="N812" s="36"/>
      <c r="O812" s="32" t="s">
        <v>440</v>
      </c>
      <c r="P812" s="32" t="s">
        <v>445</v>
      </c>
      <c r="Q812" s="32" t="s">
        <v>446</v>
      </c>
      <c r="R812" s="32" t="s">
        <v>43</v>
      </c>
      <c r="S812" s="32" t="s">
        <v>25</v>
      </c>
      <c r="T812" s="32" t="s">
        <v>26</v>
      </c>
    </row>
    <row r="813" spans="1:20" ht="25.5" x14ac:dyDescent="0.25">
      <c r="A813" s="68" t="s">
        <v>444</v>
      </c>
      <c r="B813" s="70" t="s">
        <v>3461</v>
      </c>
      <c r="C813" s="71">
        <v>43790</v>
      </c>
      <c r="D813" s="75">
        <f ca="1">TODAY()-Table156[Reservation Placed Date]</f>
        <v>1604</v>
      </c>
      <c r="E813" s="69" t="s">
        <v>127</v>
      </c>
      <c r="F813" s="74" t="e">
        <f ca="1">TODAY()-Table156[Order Invitation Received Date]</f>
        <v>#VALUE!</v>
      </c>
      <c r="G813" s="73">
        <v>45275</v>
      </c>
      <c r="H813" s="74">
        <f ca="1">TODAY()-Table156[Order Placed Date]</f>
        <v>119</v>
      </c>
      <c r="I813" s="62" t="s">
        <v>4211</v>
      </c>
      <c r="J813" s="63">
        <v>45375</v>
      </c>
      <c r="K813" s="76">
        <f>Table156[[#This Row],[VIN Assigned Date]]-Table156[[#This Row],[Order Placed Date]]</f>
        <v>100</v>
      </c>
      <c r="L813" s="63">
        <v>45381</v>
      </c>
      <c r="M813" s="74">
        <f>Table156[[#This Row],[Delivered Date]]-Table156[[#This Row],[Order Placed Date]]</f>
        <v>106</v>
      </c>
      <c r="N813" s="74"/>
      <c r="O813" s="70" t="s">
        <v>440</v>
      </c>
      <c r="P813" s="70" t="s">
        <v>1187</v>
      </c>
      <c r="Q813" s="67" t="s">
        <v>32</v>
      </c>
      <c r="R813" s="70" t="s">
        <v>43</v>
      </c>
      <c r="S813" s="70" t="s">
        <v>25</v>
      </c>
      <c r="T813" s="70" t="s">
        <v>26</v>
      </c>
    </row>
    <row r="814" spans="1:20" x14ac:dyDescent="0.25">
      <c r="A814" s="49" t="s">
        <v>1713</v>
      </c>
      <c r="B814" s="32" t="s">
        <v>69</v>
      </c>
      <c r="C814" s="33">
        <v>43790</v>
      </c>
      <c r="D814" s="37">
        <f ca="1">TODAY()-Table156[Reservation Placed Date]</f>
        <v>1604</v>
      </c>
      <c r="E814" s="34">
        <v>45286</v>
      </c>
      <c r="F814" s="36">
        <f ca="1">TODAY()-Table156[Order Invitation Received Date]</f>
        <v>108</v>
      </c>
      <c r="G814" s="34">
        <v>45293</v>
      </c>
      <c r="H814" s="36">
        <f ca="1">TODAY()-Table156[Order Placed Date]</f>
        <v>101</v>
      </c>
      <c r="I814" s="36"/>
      <c r="J814" s="36" t="s">
        <v>285</v>
      </c>
      <c r="K814" s="36" t="e">
        <f>Table156[[#This Row],[VIN Assigned Date]]-Table156[[#This Row],[Order Placed Date]]</f>
        <v>#VALUE!</v>
      </c>
      <c r="L814" s="36" t="s">
        <v>285</v>
      </c>
      <c r="M814" s="36" t="e">
        <f>Table156[[#This Row],[Delivered Date]]-Table156[[#This Row],[Order Placed Date]]</f>
        <v>#VALUE!</v>
      </c>
      <c r="N814" s="36"/>
      <c r="O814" s="32" t="s">
        <v>410</v>
      </c>
      <c r="P814" s="32" t="s">
        <v>1172</v>
      </c>
      <c r="Q814" s="32" t="s">
        <v>61</v>
      </c>
      <c r="R814" s="32" t="s">
        <v>23</v>
      </c>
      <c r="S814" s="46" t="s">
        <v>20</v>
      </c>
      <c r="T814" s="46" t="s">
        <v>20</v>
      </c>
    </row>
    <row r="815" spans="1:20" x14ac:dyDescent="0.25">
      <c r="A815" s="49" t="s">
        <v>3037</v>
      </c>
      <c r="B815" s="32" t="s">
        <v>64</v>
      </c>
      <c r="C815" s="33">
        <v>43788</v>
      </c>
      <c r="D815" s="37">
        <f ca="1">TODAY()-Table156[Reservation Placed Date]</f>
        <v>1606</v>
      </c>
      <c r="E815" s="34">
        <v>45336</v>
      </c>
      <c r="F815" s="36">
        <f ca="1">TODAY()-Table156[Order Invitation Received Date]</f>
        <v>58</v>
      </c>
      <c r="G815" s="34">
        <v>45337</v>
      </c>
      <c r="H815" s="36">
        <f ca="1">TODAY()-Table156[Order Placed Date]</f>
        <v>57</v>
      </c>
      <c r="I815" s="36"/>
      <c r="J815" s="36" t="s">
        <v>285</v>
      </c>
      <c r="K815" s="36" t="e">
        <f>Table156[[#This Row],[VIN Assigned Date]]-Table156[[#This Row],[Order Placed Date]]</f>
        <v>#VALUE!</v>
      </c>
      <c r="L815" s="36" t="s">
        <v>285</v>
      </c>
      <c r="M815" s="36" t="e">
        <f>Table156[[#This Row],[Delivered Date]]-Table156[[#This Row],[Order Placed Date]]</f>
        <v>#VALUE!</v>
      </c>
      <c r="N815" s="36"/>
      <c r="O815" s="32" t="s">
        <v>134</v>
      </c>
      <c r="P815" s="32" t="s">
        <v>746</v>
      </c>
      <c r="Q815" s="32" t="s">
        <v>3038</v>
      </c>
      <c r="R815" s="32" t="s">
        <v>23</v>
      </c>
      <c r="S815" s="32" t="s">
        <v>25</v>
      </c>
      <c r="T815" s="32" t="s">
        <v>26</v>
      </c>
    </row>
    <row r="816" spans="1:20" x14ac:dyDescent="0.25">
      <c r="A816" s="49" t="s">
        <v>2717</v>
      </c>
      <c r="B816" s="32" t="s">
        <v>19</v>
      </c>
      <c r="C816" s="33">
        <v>43791</v>
      </c>
      <c r="D816" s="37">
        <f ca="1">TODAY()-Table156[Reservation Placed Date]</f>
        <v>1603</v>
      </c>
      <c r="E816" s="34">
        <v>45323</v>
      </c>
      <c r="F816" s="36">
        <f ca="1">TODAY()-Table156[Order Invitation Received Date]</f>
        <v>71</v>
      </c>
      <c r="G816" s="34">
        <v>45324</v>
      </c>
      <c r="H816" s="36">
        <f ca="1">TODAY()-Table156[Order Placed Date]</f>
        <v>70</v>
      </c>
      <c r="I816" s="36"/>
      <c r="J816" s="36" t="s">
        <v>285</v>
      </c>
      <c r="K816" s="36" t="e">
        <f>Table156[[#This Row],[VIN Assigned Date]]-Table156[[#This Row],[Order Placed Date]]</f>
        <v>#VALUE!</v>
      </c>
      <c r="L816" s="36" t="s">
        <v>285</v>
      </c>
      <c r="M816" s="36" t="e">
        <f>Table156[[#This Row],[Delivered Date]]-Table156[[#This Row],[Order Placed Date]]</f>
        <v>#VALUE!</v>
      </c>
      <c r="N816" s="36"/>
      <c r="O816" s="32" t="s">
        <v>36</v>
      </c>
      <c r="P816" s="32" t="s">
        <v>36</v>
      </c>
      <c r="Q816" s="32" t="s">
        <v>2718</v>
      </c>
      <c r="R816" s="32" t="s">
        <v>23</v>
      </c>
      <c r="S816" s="32" t="s">
        <v>25</v>
      </c>
      <c r="T816" s="32" t="s">
        <v>26</v>
      </c>
    </row>
    <row r="817" spans="1:20" ht="25.5" x14ac:dyDescent="0.25">
      <c r="A817" s="49" t="s">
        <v>2004</v>
      </c>
      <c r="B817" s="32" t="s">
        <v>29</v>
      </c>
      <c r="C817" s="33">
        <v>43791</v>
      </c>
      <c r="D817" s="37">
        <f ca="1">TODAY()-Table156[Reservation Placed Date]</f>
        <v>1603</v>
      </c>
      <c r="E817" s="34">
        <v>45286</v>
      </c>
      <c r="F817" s="36">
        <f ca="1">TODAY()-Table156[Order Invitation Received Date]</f>
        <v>108</v>
      </c>
      <c r="G817" s="34">
        <v>45287</v>
      </c>
      <c r="H817" s="36">
        <f ca="1">TODAY()-Table156[Order Placed Date]</f>
        <v>107</v>
      </c>
      <c r="I817" s="36"/>
      <c r="J817" s="36" t="s">
        <v>285</v>
      </c>
      <c r="K817" s="36" t="e">
        <f>Table156[[#This Row],[VIN Assigned Date]]-Table156[[#This Row],[Order Placed Date]]</f>
        <v>#VALUE!</v>
      </c>
      <c r="L817" s="36" t="s">
        <v>285</v>
      </c>
      <c r="M817" s="36" t="e">
        <f>Table156[[#This Row],[Delivered Date]]-Table156[[#This Row],[Order Placed Date]]</f>
        <v>#VALUE!</v>
      </c>
      <c r="N817" s="36"/>
      <c r="O817" s="32" t="s">
        <v>394</v>
      </c>
      <c r="P817" s="32" t="s">
        <v>127</v>
      </c>
      <c r="Q817" s="32" t="s">
        <v>2005</v>
      </c>
      <c r="R817" s="32" t="s">
        <v>23</v>
      </c>
      <c r="S817" s="32" t="s">
        <v>25</v>
      </c>
      <c r="T817" s="32" t="s">
        <v>26</v>
      </c>
    </row>
    <row r="818" spans="1:20" x14ac:dyDescent="0.25">
      <c r="A818" s="49" t="s">
        <v>2004</v>
      </c>
      <c r="B818" s="32" t="s">
        <v>64</v>
      </c>
      <c r="C818" s="33">
        <v>43791</v>
      </c>
      <c r="D818" s="37">
        <f ca="1">TODAY()-Table156[Reservation Placed Date]</f>
        <v>1603</v>
      </c>
      <c r="E818" s="34">
        <v>45286</v>
      </c>
      <c r="F818" s="36">
        <f ca="1">TODAY()-Table156[Order Invitation Received Date]</f>
        <v>108</v>
      </c>
      <c r="G818" s="34">
        <v>45287</v>
      </c>
      <c r="H818" s="36">
        <f ca="1">TODAY()-Table156[Order Placed Date]</f>
        <v>107</v>
      </c>
      <c r="I818" s="36"/>
      <c r="J818" s="36" t="s">
        <v>285</v>
      </c>
      <c r="K818" s="36" t="e">
        <f>Table156[[#This Row],[VIN Assigned Date]]-Table156[[#This Row],[Order Placed Date]]</f>
        <v>#VALUE!</v>
      </c>
      <c r="L818" s="36" t="s">
        <v>285</v>
      </c>
      <c r="M818" s="36" t="e">
        <f>Table156[[#This Row],[Delivered Date]]-Table156[[#This Row],[Order Placed Date]]</f>
        <v>#VALUE!</v>
      </c>
      <c r="N818" s="36"/>
      <c r="O818" s="32" t="s">
        <v>394</v>
      </c>
      <c r="P818" s="32" t="s">
        <v>127</v>
      </c>
      <c r="Q818" s="32" t="s">
        <v>3133</v>
      </c>
      <c r="R818" s="32" t="s">
        <v>23</v>
      </c>
      <c r="S818" s="32" t="s">
        <v>25</v>
      </c>
      <c r="T818" s="32" t="s">
        <v>26</v>
      </c>
    </row>
    <row r="819" spans="1:20" ht="25.5" x14ac:dyDescent="0.25">
      <c r="A819" s="49" t="s">
        <v>524</v>
      </c>
      <c r="B819" s="32" t="s">
        <v>19</v>
      </c>
      <c r="C819" s="33">
        <v>43791</v>
      </c>
      <c r="D819" s="37">
        <f ca="1">TODAY()-Table156[Reservation Placed Date]</f>
        <v>1603</v>
      </c>
      <c r="E819" s="34">
        <v>45276</v>
      </c>
      <c r="F819" s="36">
        <f ca="1">TODAY()-Table156[Order Invitation Received Date]</f>
        <v>118</v>
      </c>
      <c r="G819" s="34">
        <v>45276</v>
      </c>
      <c r="H819" s="36">
        <f ca="1">TODAY()-Table156[Order Placed Date]</f>
        <v>118</v>
      </c>
      <c r="I819" s="36"/>
      <c r="J819" s="36" t="s">
        <v>285</v>
      </c>
      <c r="K819" s="36" t="e">
        <f>Table156[[#This Row],[VIN Assigned Date]]-Table156[[#This Row],[Order Placed Date]]</f>
        <v>#VALUE!</v>
      </c>
      <c r="L819" s="36" t="s">
        <v>285</v>
      </c>
      <c r="M819" s="36" t="e">
        <f>Table156[[#This Row],[Delivered Date]]-Table156[[#This Row],[Order Placed Date]]</f>
        <v>#VALUE!</v>
      </c>
      <c r="N819" s="36"/>
      <c r="O819" s="32" t="s">
        <v>30</v>
      </c>
      <c r="P819" s="32" t="s">
        <v>61</v>
      </c>
      <c r="Q819" s="32" t="s">
        <v>469</v>
      </c>
      <c r="R819" s="32" t="s">
        <v>43</v>
      </c>
      <c r="S819" s="32" t="s">
        <v>25</v>
      </c>
      <c r="T819" s="32" t="s">
        <v>26</v>
      </c>
    </row>
    <row r="820" spans="1:20" x14ac:dyDescent="0.25">
      <c r="A820" s="68" t="s">
        <v>3573</v>
      </c>
      <c r="B820" s="70" t="s">
        <v>3461</v>
      </c>
      <c r="C820" s="71">
        <v>43788</v>
      </c>
      <c r="D820" s="75">
        <f ca="1">TODAY()-Table156[Reservation Placed Date]</f>
        <v>1606</v>
      </c>
      <c r="E820" s="69" t="s">
        <v>127</v>
      </c>
      <c r="F820" s="74" t="e">
        <f ca="1">TODAY()-Table156[Order Invitation Received Date]</f>
        <v>#VALUE!</v>
      </c>
      <c r="G820" s="73">
        <v>45266</v>
      </c>
      <c r="H820" s="74">
        <f ca="1">TODAY()-Table156[Order Placed Date]</f>
        <v>128</v>
      </c>
      <c r="I820" s="62" t="s">
        <v>3471</v>
      </c>
      <c r="J820" s="69" t="s">
        <v>127</v>
      </c>
      <c r="K820" s="69" t="e">
        <f>Table156[[#This Row],[VIN Assigned Date]]-Table156[[#This Row],[Order Placed Date]]</f>
        <v>#VALUE!</v>
      </c>
      <c r="L820" s="63">
        <v>45315</v>
      </c>
      <c r="M820" s="74">
        <f>Table156[[#This Row],[Delivered Date]]-Table156[[#This Row],[Order Placed Date]]</f>
        <v>49</v>
      </c>
      <c r="N820" s="74"/>
      <c r="O820" s="70" t="s">
        <v>36</v>
      </c>
      <c r="P820" s="70" t="s">
        <v>177</v>
      </c>
      <c r="Q820" s="67" t="s">
        <v>32</v>
      </c>
      <c r="R820" s="70" t="s">
        <v>23</v>
      </c>
      <c r="S820" s="70" t="s">
        <v>25</v>
      </c>
      <c r="T820" s="70" t="s">
        <v>26</v>
      </c>
    </row>
    <row r="821" spans="1:20" x14ac:dyDescent="0.25">
      <c r="A821" s="49" t="s">
        <v>4006</v>
      </c>
      <c r="B821" s="32" t="s">
        <v>414</v>
      </c>
      <c r="C821" s="33">
        <v>43799</v>
      </c>
      <c r="D821" s="37">
        <f ca="1">TODAY()-Table156[Reservation Placed Date]</f>
        <v>1595</v>
      </c>
      <c r="E821" s="34">
        <v>45387</v>
      </c>
      <c r="F821" s="36">
        <f ca="1">TODAY()-Table156[Order Invitation Received Date]</f>
        <v>7</v>
      </c>
      <c r="G821" s="34">
        <v>45387</v>
      </c>
      <c r="H821" s="36">
        <f ca="1">TODAY()-Table156[Order Placed Date]</f>
        <v>7</v>
      </c>
      <c r="I821" s="36"/>
      <c r="J821" s="36" t="s">
        <v>285</v>
      </c>
      <c r="K821" s="36" t="e">
        <f>Table156[[#This Row],[VIN Assigned Date]]-Table156[[#This Row],[Order Placed Date]]</f>
        <v>#VALUE!</v>
      </c>
      <c r="L821" s="36" t="s">
        <v>285</v>
      </c>
      <c r="M821" s="36" t="e">
        <f>Table156[[#This Row],[Delivered Date]]-Table156[[#This Row],[Order Placed Date]]</f>
        <v>#VALUE!</v>
      </c>
      <c r="N821" s="36"/>
      <c r="O821" s="32" t="s">
        <v>634</v>
      </c>
      <c r="P821" s="32" t="s">
        <v>635</v>
      </c>
      <c r="Q821" s="32" t="s">
        <v>3298</v>
      </c>
      <c r="R821" s="32" t="s">
        <v>23</v>
      </c>
      <c r="S821" s="32" t="s">
        <v>25</v>
      </c>
      <c r="T821" s="32" t="s">
        <v>26</v>
      </c>
    </row>
    <row r="822" spans="1:20" x14ac:dyDescent="0.25">
      <c r="A822" s="49" t="s">
        <v>3917</v>
      </c>
      <c r="B822" s="32" t="s">
        <v>3918</v>
      </c>
      <c r="C822" s="33">
        <v>43794</v>
      </c>
      <c r="D822" s="37">
        <f ca="1">TODAY()-Table156[Reservation Placed Date]</f>
        <v>1600</v>
      </c>
      <c r="E822" s="34">
        <v>45382</v>
      </c>
      <c r="F822" s="36">
        <f ca="1">TODAY()-Table156[Order Invitation Received Date]</f>
        <v>12</v>
      </c>
      <c r="G822" s="34">
        <v>45382</v>
      </c>
      <c r="H822" s="36">
        <f ca="1">TODAY()-Table156[Order Placed Date]</f>
        <v>12</v>
      </c>
      <c r="I822" s="36"/>
      <c r="J822" s="36" t="s">
        <v>285</v>
      </c>
      <c r="K822" s="36" t="e">
        <f>Table156[[#This Row],[VIN Assigned Date]]-Table156[[#This Row],[Order Placed Date]]</f>
        <v>#VALUE!</v>
      </c>
      <c r="L822" s="36" t="s">
        <v>285</v>
      </c>
      <c r="M822" s="36" t="e">
        <f>Table156[[#This Row],[Delivered Date]]-Table156[[#This Row],[Order Placed Date]]</f>
        <v>#VALUE!</v>
      </c>
      <c r="N822" s="36"/>
      <c r="O822" s="32" t="s">
        <v>36</v>
      </c>
      <c r="P822" s="32" t="s">
        <v>617</v>
      </c>
      <c r="Q822" s="32" t="s">
        <v>3298</v>
      </c>
      <c r="R822" s="32" t="s">
        <v>23</v>
      </c>
      <c r="S822" s="32" t="s">
        <v>25</v>
      </c>
      <c r="T822" s="32" t="s">
        <v>26</v>
      </c>
    </row>
    <row r="823" spans="1:20" ht="25.5" x14ac:dyDescent="0.25">
      <c r="A823" s="49" t="s">
        <v>1489</v>
      </c>
      <c r="B823" s="32" t="s">
        <v>95</v>
      </c>
      <c r="C823" s="33">
        <v>43791</v>
      </c>
      <c r="D823" s="37">
        <f ca="1">TODAY()-Table156[Reservation Placed Date]</f>
        <v>1603</v>
      </c>
      <c r="E823" s="34">
        <v>45286</v>
      </c>
      <c r="F823" s="36">
        <f ca="1">TODAY()-Table156[Order Invitation Received Date]</f>
        <v>108</v>
      </c>
      <c r="G823" s="34">
        <v>45286</v>
      </c>
      <c r="H823" s="36">
        <f ca="1">TODAY()-Table156[Order Placed Date]</f>
        <v>108</v>
      </c>
      <c r="I823" s="36"/>
      <c r="J823" s="36" t="s">
        <v>285</v>
      </c>
      <c r="K823" s="36" t="e">
        <f>Table156[[#This Row],[VIN Assigned Date]]-Table156[[#This Row],[Order Placed Date]]</f>
        <v>#VALUE!</v>
      </c>
      <c r="L823" s="36" t="s">
        <v>285</v>
      </c>
      <c r="M823" s="36" t="e">
        <f>Table156[[#This Row],[Delivered Date]]-Table156[[#This Row],[Order Placed Date]]</f>
        <v>#VALUE!</v>
      </c>
      <c r="N823" s="36"/>
      <c r="O823" s="32" t="s">
        <v>134</v>
      </c>
      <c r="P823" s="32" t="s">
        <v>1395</v>
      </c>
      <c r="Q823" s="32" t="s">
        <v>1490</v>
      </c>
      <c r="R823" s="32" t="s">
        <v>43</v>
      </c>
      <c r="S823" s="32" t="s">
        <v>25</v>
      </c>
      <c r="T823" s="32" t="s">
        <v>26</v>
      </c>
    </row>
    <row r="824" spans="1:20" ht="25.5" x14ac:dyDescent="0.25">
      <c r="A824" s="49" t="s">
        <v>1606</v>
      </c>
      <c r="B824" s="32" t="s">
        <v>210</v>
      </c>
      <c r="C824" s="33">
        <v>43802</v>
      </c>
      <c r="D824" s="37">
        <f ca="1">TODAY()-Table156[Reservation Placed Date]</f>
        <v>1592</v>
      </c>
      <c r="E824" s="34">
        <v>45281</v>
      </c>
      <c r="F824" s="36">
        <f ca="1">TODAY()-Table156[Order Invitation Received Date]</f>
        <v>113</v>
      </c>
      <c r="G824" s="34">
        <v>45289</v>
      </c>
      <c r="H824" s="36">
        <f ca="1">TODAY()-Table156[Order Placed Date]</f>
        <v>105</v>
      </c>
      <c r="I824" s="36"/>
      <c r="J824" s="36" t="s">
        <v>285</v>
      </c>
      <c r="K824" s="36" t="e">
        <f>Table156[[#This Row],[VIN Assigned Date]]-Table156[[#This Row],[Order Placed Date]]</f>
        <v>#VALUE!</v>
      </c>
      <c r="L824" s="36" t="s">
        <v>285</v>
      </c>
      <c r="M824" s="36" t="e">
        <f>Table156[[#This Row],[Delivered Date]]-Table156[[#This Row],[Order Placed Date]]</f>
        <v>#VALUE!</v>
      </c>
      <c r="N824" s="36"/>
      <c r="O824" s="32" t="s">
        <v>528</v>
      </c>
      <c r="P824" s="32" t="s">
        <v>1607</v>
      </c>
      <c r="Q824" s="32" t="s">
        <v>655</v>
      </c>
      <c r="R824" s="32" t="s">
        <v>43</v>
      </c>
      <c r="S824" s="32" t="s">
        <v>25</v>
      </c>
      <c r="T824" s="32" t="s">
        <v>26</v>
      </c>
    </row>
    <row r="825" spans="1:20" ht="25.5" x14ac:dyDescent="0.25">
      <c r="A825" s="49" t="s">
        <v>3771</v>
      </c>
      <c r="B825" s="32" t="s">
        <v>3203</v>
      </c>
      <c r="C825" s="33">
        <v>43792</v>
      </c>
      <c r="D825" s="37">
        <f ca="1">TODAY()-Table156[Reservation Placed Date]</f>
        <v>1602</v>
      </c>
      <c r="E825" s="34">
        <v>45363</v>
      </c>
      <c r="F825" s="36">
        <f ca="1">TODAY()-Table156[Order Invitation Received Date]</f>
        <v>31</v>
      </c>
      <c r="G825" s="34">
        <v>45370</v>
      </c>
      <c r="H825" s="36">
        <f ca="1">TODAY()-Table156[Order Placed Date]</f>
        <v>24</v>
      </c>
      <c r="I825" s="36"/>
      <c r="J825" s="36" t="s">
        <v>285</v>
      </c>
      <c r="K825" s="36" t="e">
        <f>Table156[[#This Row],[VIN Assigned Date]]-Table156[[#This Row],[Order Placed Date]]</f>
        <v>#VALUE!</v>
      </c>
      <c r="L825" s="36" t="s">
        <v>285</v>
      </c>
      <c r="M825" s="36" t="e">
        <f>Table156[[#This Row],[Delivered Date]]-Table156[[#This Row],[Order Placed Date]]</f>
        <v>#VALUE!</v>
      </c>
      <c r="N825" s="36"/>
      <c r="O825" s="32" t="s">
        <v>134</v>
      </c>
      <c r="P825" s="32" t="s">
        <v>1955</v>
      </c>
      <c r="Q825" s="32" t="s">
        <v>1441</v>
      </c>
      <c r="R825" s="32" t="s">
        <v>43</v>
      </c>
      <c r="S825" s="32" t="s">
        <v>25</v>
      </c>
      <c r="T825" s="32" t="s">
        <v>26</v>
      </c>
    </row>
    <row r="826" spans="1:20" x14ac:dyDescent="0.25">
      <c r="A826" s="49" t="s">
        <v>2333</v>
      </c>
      <c r="B826" s="32" t="s">
        <v>2201</v>
      </c>
      <c r="C826" s="33">
        <v>43791</v>
      </c>
      <c r="D826" s="37">
        <f ca="1">TODAY()-Table156[Reservation Placed Date]</f>
        <v>1603</v>
      </c>
      <c r="E826" s="34">
        <v>45309</v>
      </c>
      <c r="F826" s="36">
        <f ca="1">TODAY()-Table156[Order Invitation Received Date]</f>
        <v>85</v>
      </c>
      <c r="G826" s="34">
        <v>45311</v>
      </c>
      <c r="H826" s="36">
        <f ca="1">TODAY()-Table156[Order Placed Date]</f>
        <v>83</v>
      </c>
      <c r="I826" s="36"/>
      <c r="J826" s="36" t="s">
        <v>285</v>
      </c>
      <c r="K826" s="36" t="e">
        <f>Table156[[#This Row],[VIN Assigned Date]]-Table156[[#This Row],[Order Placed Date]]</f>
        <v>#VALUE!</v>
      </c>
      <c r="L826" s="36" t="s">
        <v>285</v>
      </c>
      <c r="M826" s="36" t="e">
        <f>Table156[[#This Row],[Delivered Date]]-Table156[[#This Row],[Order Placed Date]]</f>
        <v>#VALUE!</v>
      </c>
      <c r="N826" s="36"/>
      <c r="O826" s="32" t="s">
        <v>36</v>
      </c>
      <c r="P826" s="32" t="s">
        <v>1144</v>
      </c>
      <c r="Q826" s="32" t="s">
        <v>2254</v>
      </c>
      <c r="R826" s="32" t="s">
        <v>23</v>
      </c>
      <c r="S826" s="32" t="s">
        <v>25</v>
      </c>
      <c r="T826" s="32" t="s">
        <v>26</v>
      </c>
    </row>
    <row r="827" spans="1:20" x14ac:dyDescent="0.25">
      <c r="A827" s="68" t="s">
        <v>2333</v>
      </c>
      <c r="B827" s="70" t="s">
        <v>3741</v>
      </c>
      <c r="C827" s="71">
        <v>43790</v>
      </c>
      <c r="D827" s="75">
        <f ca="1">TODAY()-Table156[Reservation Placed Date]</f>
        <v>1604</v>
      </c>
      <c r="E827" s="69" t="s">
        <v>127</v>
      </c>
      <c r="F827" s="74" t="e">
        <f ca="1">TODAY()-Table156[Order Invitation Received Date]</f>
        <v>#VALUE!</v>
      </c>
      <c r="G827" s="73">
        <v>45311</v>
      </c>
      <c r="H827" s="74">
        <f ca="1">TODAY()-Table156[Order Placed Date]</f>
        <v>83</v>
      </c>
      <c r="I827" s="62" t="s">
        <v>3694</v>
      </c>
      <c r="J827" s="63">
        <v>45355</v>
      </c>
      <c r="K827" s="76">
        <f>Table156[[#This Row],[VIN Assigned Date]]-Table156[[#This Row],[Order Placed Date]]</f>
        <v>44</v>
      </c>
      <c r="L827" s="63">
        <v>45368</v>
      </c>
      <c r="M827" s="74">
        <f>Table156[[#This Row],[Delivered Date]]-Table156[[#This Row],[Order Placed Date]]</f>
        <v>57</v>
      </c>
      <c r="N827" s="74"/>
      <c r="O827" s="70" t="s">
        <v>36</v>
      </c>
      <c r="P827" s="70" t="s">
        <v>1003</v>
      </c>
      <c r="Q827" s="67" t="s">
        <v>32</v>
      </c>
      <c r="R827" s="70" t="s">
        <v>23</v>
      </c>
      <c r="S827" s="70" t="s">
        <v>25</v>
      </c>
      <c r="T827" s="70" t="s">
        <v>26</v>
      </c>
    </row>
    <row r="828" spans="1:20" x14ac:dyDescent="0.25">
      <c r="A828" s="49" t="s">
        <v>117</v>
      </c>
      <c r="B828" s="32" t="s">
        <v>118</v>
      </c>
      <c r="C828" s="44">
        <v>45266</v>
      </c>
      <c r="D828" s="45">
        <f ca="1">TODAY()-Table156[Reservation Placed Date]</f>
        <v>128</v>
      </c>
      <c r="E828" s="34">
        <v>45260</v>
      </c>
      <c r="F828" s="36">
        <f ca="1">TODAY()-Table156[Order Invitation Received Date]</f>
        <v>134</v>
      </c>
      <c r="G828" s="34">
        <v>45266</v>
      </c>
      <c r="H828" s="36">
        <f ca="1">TODAY()-Table156[Order Placed Date]</f>
        <v>128</v>
      </c>
      <c r="I828" s="36"/>
      <c r="J828" s="36" t="s">
        <v>285</v>
      </c>
      <c r="K828" s="36" t="e">
        <f>Table156[[#This Row],[VIN Assigned Date]]-Table156[[#This Row],[Order Placed Date]]</f>
        <v>#VALUE!</v>
      </c>
      <c r="L828" s="36" t="s">
        <v>285</v>
      </c>
      <c r="M828" s="36" t="e">
        <f>Table156[[#This Row],[Delivered Date]]-Table156[[#This Row],[Order Placed Date]]</f>
        <v>#VALUE!</v>
      </c>
      <c r="N828" s="36"/>
      <c r="O828" s="32" t="s">
        <v>119</v>
      </c>
      <c r="P828" s="32" t="s">
        <v>120</v>
      </c>
      <c r="Q828" s="32" t="s">
        <v>121</v>
      </c>
      <c r="R828" s="32" t="s">
        <v>23</v>
      </c>
      <c r="S828" s="32" t="s">
        <v>25</v>
      </c>
      <c r="T828" s="32" t="s">
        <v>26</v>
      </c>
    </row>
    <row r="829" spans="1:20" ht="25.5" x14ac:dyDescent="0.25">
      <c r="A829" s="49" t="s">
        <v>2681</v>
      </c>
      <c r="B829" s="32" t="s">
        <v>2201</v>
      </c>
      <c r="C829" s="33">
        <v>43790</v>
      </c>
      <c r="D829" s="37">
        <f ca="1">TODAY()-Table156[Reservation Placed Date]</f>
        <v>1604</v>
      </c>
      <c r="E829" s="34">
        <v>45309</v>
      </c>
      <c r="F829" s="36">
        <f ca="1">TODAY()-Table156[Order Invitation Received Date]</f>
        <v>85</v>
      </c>
      <c r="G829" s="34">
        <v>45309</v>
      </c>
      <c r="H829" s="36">
        <f ca="1">TODAY()-Table156[Order Placed Date]</f>
        <v>85</v>
      </c>
      <c r="I829" s="36"/>
      <c r="J829" s="36" t="s">
        <v>285</v>
      </c>
      <c r="K829" s="36" t="e">
        <f>Table156[[#This Row],[VIN Assigned Date]]-Table156[[#This Row],[Order Placed Date]]</f>
        <v>#VALUE!</v>
      </c>
      <c r="L829" s="36" t="s">
        <v>285</v>
      </c>
      <c r="M829" s="36" t="e">
        <f>Table156[[#This Row],[Delivered Date]]-Table156[[#This Row],[Order Placed Date]]</f>
        <v>#VALUE!</v>
      </c>
      <c r="N829" s="36"/>
      <c r="O829" s="32" t="s">
        <v>427</v>
      </c>
      <c r="P829" s="32" t="s">
        <v>2682</v>
      </c>
      <c r="Q829" s="32" t="s">
        <v>473</v>
      </c>
      <c r="R829" s="32" t="s">
        <v>43</v>
      </c>
      <c r="S829" s="32" t="s">
        <v>25</v>
      </c>
      <c r="T829" s="32" t="s">
        <v>26</v>
      </c>
    </row>
    <row r="830" spans="1:20" ht="25.5" x14ac:dyDescent="0.25">
      <c r="A830" s="49" t="s">
        <v>3129</v>
      </c>
      <c r="B830" s="32" t="s">
        <v>671</v>
      </c>
      <c r="C830" s="33">
        <v>43792</v>
      </c>
      <c r="D830" s="37">
        <f ca="1">TODAY()-Table156[Reservation Placed Date]</f>
        <v>1602</v>
      </c>
      <c r="E830" s="34">
        <v>45344</v>
      </c>
      <c r="F830" s="36">
        <f ca="1">TODAY()-Table156[Order Invitation Received Date]</f>
        <v>50</v>
      </c>
      <c r="G830" s="34">
        <v>45344</v>
      </c>
      <c r="H830" s="36">
        <f ca="1">TODAY()-Table156[Order Placed Date]</f>
        <v>50</v>
      </c>
      <c r="I830" s="36"/>
      <c r="J830" s="36" t="s">
        <v>285</v>
      </c>
      <c r="K830" s="36" t="e">
        <f>Table156[[#This Row],[VIN Assigned Date]]-Table156[[#This Row],[Order Placed Date]]</f>
        <v>#VALUE!</v>
      </c>
      <c r="L830" s="36" t="s">
        <v>285</v>
      </c>
      <c r="M830" s="36" t="e">
        <f>Table156[[#This Row],[Delivered Date]]-Table156[[#This Row],[Order Placed Date]]</f>
        <v>#VALUE!</v>
      </c>
      <c r="N830" s="36"/>
      <c r="O830" s="32" t="s">
        <v>36</v>
      </c>
      <c r="P830" s="32" t="s">
        <v>3130</v>
      </c>
      <c r="Q830" s="32" t="s">
        <v>3131</v>
      </c>
      <c r="R830" s="32" t="s">
        <v>43</v>
      </c>
      <c r="S830" s="32" t="s">
        <v>25</v>
      </c>
      <c r="T830" s="32" t="s">
        <v>26</v>
      </c>
    </row>
    <row r="831" spans="1:20" ht="25.5" x14ac:dyDescent="0.25">
      <c r="A831" s="68" t="s">
        <v>3129</v>
      </c>
      <c r="B831" s="70" t="s">
        <v>4157</v>
      </c>
      <c r="C831" s="71">
        <v>43792</v>
      </c>
      <c r="D831" s="75">
        <f ca="1">TODAY()-Table156[Reservation Placed Date]</f>
        <v>1602</v>
      </c>
      <c r="E831" s="69" t="s">
        <v>127</v>
      </c>
      <c r="F831" s="74" t="e">
        <f ca="1">TODAY()-Table156[Order Invitation Received Date]</f>
        <v>#VALUE!</v>
      </c>
      <c r="G831" s="73">
        <v>45344</v>
      </c>
      <c r="H831" s="74">
        <f ca="1">TODAY()-Table156[Order Placed Date]</f>
        <v>50</v>
      </c>
      <c r="I831" s="62" t="s">
        <v>3566</v>
      </c>
      <c r="J831" s="63">
        <v>45376</v>
      </c>
      <c r="K831" s="76">
        <f>Table156[[#This Row],[VIN Assigned Date]]-Table156[[#This Row],[Order Placed Date]]</f>
        <v>32</v>
      </c>
      <c r="L831" s="63">
        <v>45378</v>
      </c>
      <c r="M831" s="74">
        <f>Table156[[#This Row],[Delivered Date]]-Table156[[#This Row],[Order Placed Date]]</f>
        <v>34</v>
      </c>
      <c r="N831" s="74"/>
      <c r="O831" s="70" t="s">
        <v>36</v>
      </c>
      <c r="P831" s="70" t="s">
        <v>25</v>
      </c>
      <c r="Q831" s="67" t="s">
        <v>32</v>
      </c>
      <c r="R831" s="70" t="s">
        <v>43</v>
      </c>
      <c r="S831" s="70" t="s">
        <v>25</v>
      </c>
      <c r="T831" s="70" t="s">
        <v>26</v>
      </c>
    </row>
    <row r="832" spans="1:20" ht="25.5" x14ac:dyDescent="0.25">
      <c r="A832" s="49" t="s">
        <v>148</v>
      </c>
      <c r="B832" s="32" t="s">
        <v>46</v>
      </c>
      <c r="C832" s="33">
        <v>43791</v>
      </c>
      <c r="D832" s="37">
        <f ca="1">TODAY()-Table156[Reservation Placed Date]</f>
        <v>1603</v>
      </c>
      <c r="E832" s="34">
        <v>45268</v>
      </c>
      <c r="F832" s="36">
        <f ca="1">TODAY()-Table156[Order Invitation Received Date]</f>
        <v>126</v>
      </c>
      <c r="G832" s="34">
        <v>45268</v>
      </c>
      <c r="H832" s="36">
        <f ca="1">TODAY()-Table156[Order Placed Date]</f>
        <v>126</v>
      </c>
      <c r="I832" s="36"/>
      <c r="J832" s="36" t="s">
        <v>285</v>
      </c>
      <c r="K832" s="36" t="e">
        <f>Table156[[#This Row],[VIN Assigned Date]]-Table156[[#This Row],[Order Placed Date]]</f>
        <v>#VALUE!</v>
      </c>
      <c r="L832" s="36" t="s">
        <v>285</v>
      </c>
      <c r="M832" s="36" t="e">
        <f>Table156[[#This Row],[Delivered Date]]-Table156[[#This Row],[Order Placed Date]]</f>
        <v>#VALUE!</v>
      </c>
      <c r="N832" s="36"/>
      <c r="O832" s="32" t="s">
        <v>36</v>
      </c>
      <c r="P832" s="32" t="s">
        <v>124</v>
      </c>
      <c r="Q832" s="32" t="s">
        <v>66</v>
      </c>
      <c r="R832" s="32" t="s">
        <v>43</v>
      </c>
      <c r="S832" s="32" t="s">
        <v>25</v>
      </c>
      <c r="T832" s="32" t="s">
        <v>26</v>
      </c>
    </row>
    <row r="833" spans="1:20" ht="25.5" x14ac:dyDescent="0.25">
      <c r="A833" s="49" t="s">
        <v>330</v>
      </c>
      <c r="B833" s="32" t="s">
        <v>59</v>
      </c>
      <c r="C833" s="33">
        <v>43790</v>
      </c>
      <c r="D833" s="37">
        <f ca="1">TODAY()-Table156[Reservation Placed Date]</f>
        <v>1604</v>
      </c>
      <c r="E833" s="34">
        <v>45268</v>
      </c>
      <c r="F833" s="36">
        <f ca="1">TODAY()-Table156[Order Invitation Received Date]</f>
        <v>126</v>
      </c>
      <c r="G833" s="34">
        <v>45269</v>
      </c>
      <c r="H833" s="36">
        <f ca="1">TODAY()-Table156[Order Placed Date]</f>
        <v>125</v>
      </c>
      <c r="I833" s="36"/>
      <c r="J833" s="36" t="s">
        <v>285</v>
      </c>
      <c r="K833" s="36" t="e">
        <f>Table156[[#This Row],[VIN Assigned Date]]-Table156[[#This Row],[Order Placed Date]]</f>
        <v>#VALUE!</v>
      </c>
      <c r="L833" s="36" t="s">
        <v>285</v>
      </c>
      <c r="M833" s="36" t="e">
        <f>Table156[[#This Row],[Delivered Date]]-Table156[[#This Row],[Order Placed Date]]</f>
        <v>#VALUE!</v>
      </c>
      <c r="N833" s="36"/>
      <c r="O833" s="32" t="s">
        <v>36</v>
      </c>
      <c r="P833" s="32" t="s">
        <v>331</v>
      </c>
      <c r="Q833" s="32" t="s">
        <v>332</v>
      </c>
      <c r="R833" s="32" t="s">
        <v>43</v>
      </c>
      <c r="S833" s="32" t="s">
        <v>25</v>
      </c>
      <c r="T833" s="32" t="s">
        <v>26</v>
      </c>
    </row>
    <row r="834" spans="1:20" ht="25.5" x14ac:dyDescent="0.25">
      <c r="A834" s="49" t="s">
        <v>110</v>
      </c>
      <c r="B834" s="32" t="s">
        <v>95</v>
      </c>
      <c r="C834" s="33">
        <v>43790</v>
      </c>
      <c r="D834" s="37">
        <f ca="1">TODAY()-Table156[Reservation Placed Date]</f>
        <v>1604</v>
      </c>
      <c r="E834" s="34">
        <v>45269</v>
      </c>
      <c r="F834" s="36">
        <f ca="1">TODAY()-Table156[Order Invitation Received Date]</f>
        <v>125</v>
      </c>
      <c r="G834" s="34">
        <v>45269</v>
      </c>
      <c r="H834" s="36">
        <f ca="1">TODAY()-Table156[Order Placed Date]</f>
        <v>125</v>
      </c>
      <c r="I834" s="36"/>
      <c r="J834" s="36" t="s">
        <v>285</v>
      </c>
      <c r="K834" s="36" t="e">
        <f>Table156[[#This Row],[VIN Assigned Date]]-Table156[[#This Row],[Order Placed Date]]</f>
        <v>#VALUE!</v>
      </c>
      <c r="L834" s="36" t="s">
        <v>285</v>
      </c>
      <c r="M834" s="36" t="e">
        <f>Table156[[#This Row],[Delivered Date]]-Table156[[#This Row],[Order Placed Date]]</f>
        <v>#VALUE!</v>
      </c>
      <c r="N834" s="36"/>
      <c r="O834" s="32" t="s">
        <v>36</v>
      </c>
      <c r="P834" s="32" t="s">
        <v>111</v>
      </c>
      <c r="Q834" s="32" t="s">
        <v>112</v>
      </c>
      <c r="R834" s="32" t="s">
        <v>23</v>
      </c>
      <c r="S834" s="32" t="s">
        <v>25</v>
      </c>
      <c r="T834" s="32" t="s">
        <v>26</v>
      </c>
    </row>
    <row r="835" spans="1:20" x14ac:dyDescent="0.25">
      <c r="A835" s="68" t="s">
        <v>110</v>
      </c>
      <c r="B835" s="70" t="s">
        <v>3495</v>
      </c>
      <c r="C835" s="71">
        <v>43790</v>
      </c>
      <c r="D835" s="75">
        <f ca="1">TODAY()-Table156[Reservation Placed Date]</f>
        <v>1604</v>
      </c>
      <c r="E835" s="69" t="s">
        <v>127</v>
      </c>
      <c r="F835" s="74" t="e">
        <f ca="1">TODAY()-Table156[Order Invitation Received Date]</f>
        <v>#VALUE!</v>
      </c>
      <c r="G835" s="73">
        <v>45268</v>
      </c>
      <c r="H835" s="74">
        <f ca="1">TODAY()-Table156[Order Placed Date]</f>
        <v>126</v>
      </c>
      <c r="I835" s="62" t="s">
        <v>3471</v>
      </c>
      <c r="J835" s="69" t="s">
        <v>127</v>
      </c>
      <c r="K835" s="69" t="e">
        <f>Table156[[#This Row],[VIN Assigned Date]]-Table156[[#This Row],[Order Placed Date]]</f>
        <v>#VALUE!</v>
      </c>
      <c r="L835" s="63">
        <v>45320</v>
      </c>
      <c r="M835" s="74">
        <f>Table156[[#This Row],[Delivered Date]]-Table156[[#This Row],[Order Placed Date]]</f>
        <v>52</v>
      </c>
      <c r="N835" s="74"/>
      <c r="O835" s="70" t="s">
        <v>36</v>
      </c>
      <c r="P835" s="70" t="s">
        <v>3592</v>
      </c>
      <c r="Q835" s="67" t="s">
        <v>32</v>
      </c>
      <c r="R835" s="70" t="s">
        <v>23</v>
      </c>
      <c r="S835" s="70" t="s">
        <v>25</v>
      </c>
      <c r="T835" s="70" t="s">
        <v>26</v>
      </c>
    </row>
    <row r="836" spans="1:20" x14ac:dyDescent="0.25">
      <c r="A836" s="49" t="s">
        <v>515</v>
      </c>
      <c r="B836" s="32" t="s">
        <v>29</v>
      </c>
      <c r="C836" s="33">
        <v>43790</v>
      </c>
      <c r="D836" s="37">
        <f ca="1">TODAY()-Table156[Reservation Placed Date]</f>
        <v>1604</v>
      </c>
      <c r="E836" s="34">
        <v>45275</v>
      </c>
      <c r="F836" s="36">
        <f ca="1">TODAY()-Table156[Order Invitation Received Date]</f>
        <v>119</v>
      </c>
      <c r="G836" s="34">
        <v>45275</v>
      </c>
      <c r="H836" s="36">
        <f ca="1">TODAY()-Table156[Order Placed Date]</f>
        <v>119</v>
      </c>
      <c r="I836" s="36"/>
      <c r="J836" s="36" t="s">
        <v>285</v>
      </c>
      <c r="K836" s="36" t="e">
        <f>Table156[[#This Row],[VIN Assigned Date]]-Table156[[#This Row],[Order Placed Date]]</f>
        <v>#VALUE!</v>
      </c>
      <c r="L836" s="36" t="s">
        <v>285</v>
      </c>
      <c r="M836" s="36" t="e">
        <f>Table156[[#This Row],[Delivered Date]]-Table156[[#This Row],[Order Placed Date]]</f>
        <v>#VALUE!</v>
      </c>
      <c r="N836" s="36"/>
      <c r="O836" s="32" t="s">
        <v>410</v>
      </c>
      <c r="P836" s="32" t="s">
        <v>516</v>
      </c>
      <c r="Q836" s="32" t="s">
        <v>517</v>
      </c>
      <c r="R836" s="32" t="s">
        <v>23</v>
      </c>
      <c r="S836" s="32" t="s">
        <v>25</v>
      </c>
      <c r="T836" s="32" t="s">
        <v>26</v>
      </c>
    </row>
    <row r="837" spans="1:20" x14ac:dyDescent="0.25">
      <c r="A837" s="49" t="s">
        <v>1257</v>
      </c>
      <c r="B837" s="32" t="s">
        <v>64</v>
      </c>
      <c r="C837" s="33">
        <v>43790</v>
      </c>
      <c r="D837" s="37">
        <f ca="1">TODAY()-Table156[Reservation Placed Date]</f>
        <v>1604</v>
      </c>
      <c r="E837" s="34">
        <v>45269</v>
      </c>
      <c r="F837" s="36">
        <f ca="1">TODAY()-Table156[Order Invitation Received Date]</f>
        <v>125</v>
      </c>
      <c r="G837" s="34">
        <v>45269</v>
      </c>
      <c r="H837" s="36">
        <f ca="1">TODAY()-Table156[Order Placed Date]</f>
        <v>125</v>
      </c>
      <c r="I837" s="36"/>
      <c r="J837" s="36" t="s">
        <v>285</v>
      </c>
      <c r="K837" s="36" t="e">
        <f>Table156[[#This Row],[VIN Assigned Date]]-Table156[[#This Row],[Order Placed Date]]</f>
        <v>#VALUE!</v>
      </c>
      <c r="L837" s="36" t="s">
        <v>285</v>
      </c>
      <c r="M837" s="36" t="e">
        <f>Table156[[#This Row],[Delivered Date]]-Table156[[#This Row],[Order Placed Date]]</f>
        <v>#VALUE!</v>
      </c>
      <c r="N837" s="36"/>
      <c r="O837" s="32" t="s">
        <v>36</v>
      </c>
      <c r="P837" s="32" t="s">
        <v>1258</v>
      </c>
      <c r="Q837" s="32" t="s">
        <v>61</v>
      </c>
      <c r="R837" s="32" t="s">
        <v>23</v>
      </c>
      <c r="S837" s="32" t="s">
        <v>25</v>
      </c>
      <c r="T837" s="32" t="s">
        <v>26</v>
      </c>
    </row>
    <row r="838" spans="1:20" x14ac:dyDescent="0.25">
      <c r="A838" s="49" t="s">
        <v>2782</v>
      </c>
      <c r="B838" s="32" t="s">
        <v>64</v>
      </c>
      <c r="C838" s="33">
        <v>43789</v>
      </c>
      <c r="D838" s="37">
        <f ca="1">TODAY()-Table156[Reservation Placed Date]</f>
        <v>1605</v>
      </c>
      <c r="E838" s="34">
        <v>45286</v>
      </c>
      <c r="F838" s="36">
        <f ca="1">TODAY()-Table156[Order Invitation Received Date]</f>
        <v>108</v>
      </c>
      <c r="G838" s="34">
        <v>45287</v>
      </c>
      <c r="H838" s="36">
        <f ca="1">TODAY()-Table156[Order Placed Date]</f>
        <v>107</v>
      </c>
      <c r="I838" s="36"/>
      <c r="J838" s="36" t="s">
        <v>285</v>
      </c>
      <c r="K838" s="36" t="e">
        <f>Table156[[#This Row],[VIN Assigned Date]]-Table156[[#This Row],[Order Placed Date]]</f>
        <v>#VALUE!</v>
      </c>
      <c r="L838" s="36" t="s">
        <v>285</v>
      </c>
      <c r="M838" s="36" t="e">
        <f>Table156[[#This Row],[Delivered Date]]-Table156[[#This Row],[Order Placed Date]]</f>
        <v>#VALUE!</v>
      </c>
      <c r="N838" s="36"/>
      <c r="O838" s="32" t="s">
        <v>134</v>
      </c>
      <c r="P838" s="32" t="s">
        <v>2783</v>
      </c>
      <c r="Q838" s="32" t="s">
        <v>856</v>
      </c>
      <c r="R838" s="32" t="s">
        <v>23</v>
      </c>
      <c r="S838" s="32" t="s">
        <v>25</v>
      </c>
      <c r="T838" s="46" t="s">
        <v>20</v>
      </c>
    </row>
    <row r="839" spans="1:20" x14ac:dyDescent="0.25">
      <c r="A839" s="68" t="s">
        <v>2782</v>
      </c>
      <c r="B839" s="70" t="s">
        <v>3481</v>
      </c>
      <c r="C839" s="71">
        <v>43788</v>
      </c>
      <c r="D839" s="75">
        <f ca="1">TODAY()-Table156[Reservation Placed Date]</f>
        <v>1606</v>
      </c>
      <c r="E839" s="69" t="s">
        <v>127</v>
      </c>
      <c r="F839" s="74" t="e">
        <f ca="1">TODAY()-Table156[Order Invitation Received Date]</f>
        <v>#VALUE!</v>
      </c>
      <c r="G839" s="73">
        <v>45286</v>
      </c>
      <c r="H839" s="74">
        <f ca="1">TODAY()-Table156[Order Placed Date]</f>
        <v>108</v>
      </c>
      <c r="I839" s="62" t="s">
        <v>3694</v>
      </c>
      <c r="J839" s="63">
        <v>45351</v>
      </c>
      <c r="K839" s="76">
        <f>Table156[[#This Row],[VIN Assigned Date]]-Table156[[#This Row],[Order Placed Date]]</f>
        <v>65</v>
      </c>
      <c r="L839" s="63">
        <v>45368</v>
      </c>
      <c r="M839" s="74">
        <f>Table156[[#This Row],[Delivered Date]]-Table156[[#This Row],[Order Placed Date]]</f>
        <v>82</v>
      </c>
      <c r="N839" s="74"/>
      <c r="O839" s="70" t="s">
        <v>134</v>
      </c>
      <c r="P839" s="70" t="s">
        <v>25</v>
      </c>
      <c r="Q839" s="67" t="s">
        <v>32</v>
      </c>
      <c r="R839" s="70" t="s">
        <v>23</v>
      </c>
      <c r="S839" s="70" t="s">
        <v>25</v>
      </c>
      <c r="T839" s="70" t="s">
        <v>26</v>
      </c>
    </row>
    <row r="840" spans="1:20" x14ac:dyDescent="0.25">
      <c r="A840" s="49" t="s">
        <v>2080</v>
      </c>
      <c r="B840" s="32" t="s">
        <v>106</v>
      </c>
      <c r="C840" s="44">
        <v>45302</v>
      </c>
      <c r="D840" s="45">
        <f ca="1">TODAY()-Table156[Reservation Placed Date]</f>
        <v>92</v>
      </c>
      <c r="E840" s="34">
        <v>45302</v>
      </c>
      <c r="F840" s="36">
        <f ca="1">TODAY()-Table156[Order Invitation Received Date]</f>
        <v>92</v>
      </c>
      <c r="G840" s="34">
        <v>45302</v>
      </c>
      <c r="H840" s="36">
        <f ca="1">TODAY()-Table156[Order Placed Date]</f>
        <v>92</v>
      </c>
      <c r="I840" s="36"/>
      <c r="J840" s="36" t="s">
        <v>285</v>
      </c>
      <c r="K840" s="36" t="e">
        <f>Table156[[#This Row],[VIN Assigned Date]]-Table156[[#This Row],[Order Placed Date]]</f>
        <v>#VALUE!</v>
      </c>
      <c r="L840" s="36" t="s">
        <v>285</v>
      </c>
      <c r="M840" s="36" t="e">
        <f>Table156[[#This Row],[Delivered Date]]-Table156[[#This Row],[Order Placed Date]]</f>
        <v>#VALUE!</v>
      </c>
      <c r="N840" s="36"/>
      <c r="O840" s="32" t="s">
        <v>482</v>
      </c>
      <c r="P840" s="32" t="s">
        <v>509</v>
      </c>
      <c r="Q840" s="32" t="s">
        <v>438</v>
      </c>
      <c r="R840" s="32" t="s">
        <v>23</v>
      </c>
      <c r="S840" s="32" t="s">
        <v>25</v>
      </c>
      <c r="T840" s="32" t="s">
        <v>26</v>
      </c>
    </row>
    <row r="841" spans="1:20" x14ac:dyDescent="0.25">
      <c r="A841" s="49" t="s">
        <v>1433</v>
      </c>
      <c r="B841" s="32" t="s">
        <v>69</v>
      </c>
      <c r="C841" s="33">
        <v>43791</v>
      </c>
      <c r="D841" s="37">
        <f ca="1">TODAY()-Table156[Reservation Placed Date]</f>
        <v>1603</v>
      </c>
      <c r="E841" s="34">
        <v>45288</v>
      </c>
      <c r="F841" s="36">
        <f ca="1">TODAY()-Table156[Order Invitation Received Date]</f>
        <v>106</v>
      </c>
      <c r="G841" s="34">
        <v>45288</v>
      </c>
      <c r="H841" s="36">
        <f ca="1">TODAY()-Table156[Order Placed Date]</f>
        <v>106</v>
      </c>
      <c r="I841" s="36"/>
      <c r="J841" s="36" t="s">
        <v>285</v>
      </c>
      <c r="K841" s="36" t="e">
        <f>Table156[[#This Row],[VIN Assigned Date]]-Table156[[#This Row],[Order Placed Date]]</f>
        <v>#VALUE!</v>
      </c>
      <c r="L841" s="36" t="s">
        <v>285</v>
      </c>
      <c r="M841" s="36" t="e">
        <f>Table156[[#This Row],[Delivered Date]]-Table156[[#This Row],[Order Placed Date]]</f>
        <v>#VALUE!</v>
      </c>
      <c r="N841" s="36"/>
      <c r="O841" s="32" t="s">
        <v>450</v>
      </c>
      <c r="P841" s="32" t="s">
        <v>538</v>
      </c>
      <c r="Q841" s="32" t="s">
        <v>32</v>
      </c>
      <c r="R841" s="32" t="s">
        <v>23</v>
      </c>
      <c r="S841" s="32" t="s">
        <v>25</v>
      </c>
      <c r="T841" s="32" t="s">
        <v>26</v>
      </c>
    </row>
    <row r="842" spans="1:20" ht="25.5" x14ac:dyDescent="0.25">
      <c r="A842" s="49" t="s">
        <v>1685</v>
      </c>
      <c r="B842" s="32" t="s">
        <v>64</v>
      </c>
      <c r="C842" s="33">
        <v>43791</v>
      </c>
      <c r="D842" s="37">
        <f ca="1">TODAY()-Table156[Reservation Placed Date]</f>
        <v>1603</v>
      </c>
      <c r="E842" s="34">
        <v>45281</v>
      </c>
      <c r="F842" s="36">
        <f ca="1">TODAY()-Table156[Order Invitation Received Date]</f>
        <v>113</v>
      </c>
      <c r="G842" s="34">
        <v>45283</v>
      </c>
      <c r="H842" s="36">
        <f ca="1">TODAY()-Table156[Order Placed Date]</f>
        <v>111</v>
      </c>
      <c r="I842" s="36"/>
      <c r="J842" s="36" t="s">
        <v>285</v>
      </c>
      <c r="K842" s="36" t="e">
        <f>Table156[[#This Row],[VIN Assigned Date]]-Table156[[#This Row],[Order Placed Date]]</f>
        <v>#VALUE!</v>
      </c>
      <c r="L842" s="36" t="s">
        <v>285</v>
      </c>
      <c r="M842" s="36" t="e">
        <f>Table156[[#This Row],[Delivered Date]]-Table156[[#This Row],[Order Placed Date]]</f>
        <v>#VALUE!</v>
      </c>
      <c r="N842" s="36"/>
      <c r="O842" s="32" t="s">
        <v>427</v>
      </c>
      <c r="P842" s="32" t="s">
        <v>1686</v>
      </c>
      <c r="Q842" s="32">
        <v>2024</v>
      </c>
      <c r="R842" s="32" t="s">
        <v>43</v>
      </c>
      <c r="S842" s="32" t="s">
        <v>25</v>
      </c>
      <c r="T842" s="32" t="s">
        <v>26</v>
      </c>
    </row>
    <row r="843" spans="1:20" x14ac:dyDescent="0.25">
      <c r="A843" s="49" t="s">
        <v>2124</v>
      </c>
      <c r="B843" s="32" t="s">
        <v>19</v>
      </c>
      <c r="C843" s="33">
        <v>43790</v>
      </c>
      <c r="D843" s="37">
        <f ca="1">TODAY()-Table156[Reservation Placed Date]</f>
        <v>1604</v>
      </c>
      <c r="E843" s="34">
        <v>45279</v>
      </c>
      <c r="F843" s="36">
        <f ca="1">TODAY()-Table156[Order Invitation Received Date]</f>
        <v>115</v>
      </c>
      <c r="G843" s="34">
        <v>45279</v>
      </c>
      <c r="H843" s="36">
        <f ca="1">TODAY()-Table156[Order Placed Date]</f>
        <v>115</v>
      </c>
      <c r="I843" s="36"/>
      <c r="J843" s="36" t="s">
        <v>285</v>
      </c>
      <c r="K843" s="36" t="e">
        <f>Table156[[#This Row],[VIN Assigned Date]]-Table156[[#This Row],[Order Placed Date]]</f>
        <v>#VALUE!</v>
      </c>
      <c r="L843" s="36" t="s">
        <v>285</v>
      </c>
      <c r="M843" s="36" t="e">
        <f>Table156[[#This Row],[Delivered Date]]-Table156[[#This Row],[Order Placed Date]]</f>
        <v>#VALUE!</v>
      </c>
      <c r="N843" s="36"/>
      <c r="O843" s="32" t="s">
        <v>21</v>
      </c>
      <c r="P843" s="32" t="s">
        <v>2125</v>
      </c>
      <c r="Q843" s="32" t="s">
        <v>174</v>
      </c>
      <c r="R843" s="32" t="s">
        <v>23</v>
      </c>
      <c r="S843" s="32" t="s">
        <v>25</v>
      </c>
      <c r="T843" s="32" t="s">
        <v>26</v>
      </c>
    </row>
    <row r="844" spans="1:20" x14ac:dyDescent="0.25">
      <c r="A844" s="68" t="s">
        <v>3677</v>
      </c>
      <c r="B844" s="70" t="s">
        <v>3461</v>
      </c>
      <c r="C844" s="71">
        <v>43788</v>
      </c>
      <c r="D844" s="75">
        <f ca="1">TODAY()-Table156[Reservation Placed Date]</f>
        <v>1606</v>
      </c>
      <c r="E844" s="69" t="s">
        <v>127</v>
      </c>
      <c r="F844" s="74" t="e">
        <f ca="1">TODAY()-Table156[Order Invitation Received Date]</f>
        <v>#VALUE!</v>
      </c>
      <c r="G844" s="73">
        <v>45280</v>
      </c>
      <c r="H844" s="74">
        <f ca="1">TODAY()-Table156[Order Placed Date]</f>
        <v>114</v>
      </c>
      <c r="I844" s="62" t="s">
        <v>3644</v>
      </c>
      <c r="J844" s="69" t="s">
        <v>127</v>
      </c>
      <c r="K844" s="69" t="e">
        <f>Table156[[#This Row],[VIN Assigned Date]]-Table156[[#This Row],[Order Placed Date]]</f>
        <v>#VALUE!</v>
      </c>
      <c r="L844" s="63">
        <v>45353</v>
      </c>
      <c r="M844" s="74">
        <f>Table156[[#This Row],[Delivered Date]]-Table156[[#This Row],[Order Placed Date]]</f>
        <v>73</v>
      </c>
      <c r="N844" s="74"/>
      <c r="O844" s="70" t="s">
        <v>36</v>
      </c>
      <c r="P844" s="70" t="s">
        <v>824</v>
      </c>
      <c r="Q844" s="67" t="s">
        <v>32</v>
      </c>
      <c r="R844" s="70" t="s">
        <v>23</v>
      </c>
      <c r="S844" s="70" t="s">
        <v>25</v>
      </c>
      <c r="T844" s="70" t="s">
        <v>26</v>
      </c>
    </row>
    <row r="845" spans="1:20" x14ac:dyDescent="0.25">
      <c r="A845" s="49" t="s">
        <v>3846</v>
      </c>
      <c r="B845" s="32" t="s">
        <v>3356</v>
      </c>
      <c r="C845" s="33">
        <v>43793</v>
      </c>
      <c r="D845" s="37">
        <f ca="1">TODAY()-Table156[Reservation Placed Date]</f>
        <v>1601</v>
      </c>
      <c r="E845" s="34">
        <v>45373</v>
      </c>
      <c r="F845" s="36">
        <f ca="1">TODAY()-Table156[Order Invitation Received Date]</f>
        <v>21</v>
      </c>
      <c r="G845" s="34">
        <v>45375</v>
      </c>
      <c r="H845" s="36">
        <f ca="1">TODAY()-Table156[Order Placed Date]</f>
        <v>19</v>
      </c>
      <c r="I845" s="36"/>
      <c r="J845" s="36" t="s">
        <v>285</v>
      </c>
      <c r="K845" s="36" t="e">
        <f>Table156[[#This Row],[VIN Assigned Date]]-Table156[[#This Row],[Order Placed Date]]</f>
        <v>#VALUE!</v>
      </c>
      <c r="L845" s="36" t="s">
        <v>285</v>
      </c>
      <c r="M845" s="36" t="e">
        <f>Table156[[#This Row],[Delivered Date]]-Table156[[#This Row],[Order Placed Date]]</f>
        <v>#VALUE!</v>
      </c>
      <c r="N845" s="36"/>
      <c r="O845" s="32" t="s">
        <v>779</v>
      </c>
      <c r="P845" s="32" t="s">
        <v>3847</v>
      </c>
      <c r="Q845" s="32" t="s">
        <v>3184</v>
      </c>
      <c r="R845" s="32" t="s">
        <v>23</v>
      </c>
      <c r="S845" s="32" t="s">
        <v>25</v>
      </c>
      <c r="T845" s="32" t="s">
        <v>26</v>
      </c>
    </row>
    <row r="846" spans="1:20" x14ac:dyDescent="0.25">
      <c r="A846" s="49" t="s">
        <v>537</v>
      </c>
      <c r="B846" s="32" t="s">
        <v>29</v>
      </c>
      <c r="C846" s="33">
        <v>43790</v>
      </c>
      <c r="D846" s="37">
        <f ca="1">TODAY()-Table156[Reservation Placed Date]</f>
        <v>1604</v>
      </c>
      <c r="E846" s="34">
        <v>45275</v>
      </c>
      <c r="F846" s="36">
        <f ca="1">TODAY()-Table156[Order Invitation Received Date]</f>
        <v>119</v>
      </c>
      <c r="G846" s="34">
        <v>45276</v>
      </c>
      <c r="H846" s="36">
        <f ca="1">TODAY()-Table156[Order Placed Date]</f>
        <v>118</v>
      </c>
      <c r="I846" s="36"/>
      <c r="J846" s="36" t="s">
        <v>285</v>
      </c>
      <c r="K846" s="36" t="e">
        <f>Table156[[#This Row],[VIN Assigned Date]]-Table156[[#This Row],[Order Placed Date]]</f>
        <v>#VALUE!</v>
      </c>
      <c r="L846" s="36" t="s">
        <v>285</v>
      </c>
      <c r="M846" s="36" t="e">
        <f>Table156[[#This Row],[Delivered Date]]-Table156[[#This Row],[Order Placed Date]]</f>
        <v>#VALUE!</v>
      </c>
      <c r="N846" s="36"/>
      <c r="O846" s="32" t="s">
        <v>450</v>
      </c>
      <c r="P846" s="32" t="s">
        <v>538</v>
      </c>
      <c r="Q846" s="32" t="s">
        <v>539</v>
      </c>
      <c r="R846" s="32" t="s">
        <v>23</v>
      </c>
      <c r="S846" s="32" t="s">
        <v>25</v>
      </c>
      <c r="T846" s="32" t="s">
        <v>26</v>
      </c>
    </row>
    <row r="847" spans="1:20" x14ac:dyDescent="0.25">
      <c r="A847" s="68" t="s">
        <v>3494</v>
      </c>
      <c r="B847" s="70" t="s">
        <v>3468</v>
      </c>
      <c r="C847" s="71">
        <v>43790</v>
      </c>
      <c r="D847" s="75">
        <f ca="1">TODAY()-Table156[Reservation Placed Date]</f>
        <v>1604</v>
      </c>
      <c r="E847" s="69" t="s">
        <v>127</v>
      </c>
      <c r="F847" s="74" t="e">
        <f ca="1">TODAY()-Table156[Order Invitation Received Date]</f>
        <v>#VALUE!</v>
      </c>
      <c r="G847" s="73">
        <v>45268</v>
      </c>
      <c r="H847" s="74">
        <f ca="1">TODAY()-Table156[Order Placed Date]</f>
        <v>126</v>
      </c>
      <c r="I847" s="62" t="s">
        <v>3460</v>
      </c>
      <c r="J847" s="69" t="s">
        <v>127</v>
      </c>
      <c r="K847" s="69" t="e">
        <f>Table156[[#This Row],[VIN Assigned Date]]-Table156[[#This Row],[Order Placed Date]]</f>
        <v>#VALUE!</v>
      </c>
      <c r="L847" s="63">
        <v>45318</v>
      </c>
      <c r="M847" s="74">
        <f>Table156[[#This Row],[Delivered Date]]-Table156[[#This Row],[Order Placed Date]]</f>
        <v>50</v>
      </c>
      <c r="N847" s="74"/>
      <c r="O847" s="70" t="s">
        <v>36</v>
      </c>
      <c r="P847" s="70" t="s">
        <v>173</v>
      </c>
      <c r="Q847" s="67" t="s">
        <v>32</v>
      </c>
      <c r="R847" s="70" t="s">
        <v>23</v>
      </c>
      <c r="S847" s="70" t="s">
        <v>25</v>
      </c>
      <c r="T847" s="70" t="s">
        <v>26</v>
      </c>
    </row>
    <row r="848" spans="1:20" x14ac:dyDescent="0.25">
      <c r="A848" s="49" t="s">
        <v>2836</v>
      </c>
      <c r="B848" s="32" t="s">
        <v>793</v>
      </c>
      <c r="C848" s="33">
        <v>43788</v>
      </c>
      <c r="D848" s="37">
        <f ca="1">TODAY()-Table156[Reservation Placed Date]</f>
        <v>1606</v>
      </c>
      <c r="E848" s="34">
        <v>45335</v>
      </c>
      <c r="F848" s="36">
        <f ca="1">TODAY()-Table156[Order Invitation Received Date]</f>
        <v>59</v>
      </c>
      <c r="G848" s="34">
        <v>45335</v>
      </c>
      <c r="H848" s="36">
        <f ca="1">TODAY()-Table156[Order Placed Date]</f>
        <v>59</v>
      </c>
      <c r="I848" s="36"/>
      <c r="J848" s="36" t="s">
        <v>285</v>
      </c>
      <c r="K848" s="36" t="e">
        <f>Table156[[#This Row],[VIN Assigned Date]]-Table156[[#This Row],[Order Placed Date]]</f>
        <v>#VALUE!</v>
      </c>
      <c r="L848" s="36" t="s">
        <v>285</v>
      </c>
      <c r="M848" s="36" t="e">
        <f>Table156[[#This Row],[Delivered Date]]-Table156[[#This Row],[Order Placed Date]]</f>
        <v>#VALUE!</v>
      </c>
      <c r="N848" s="36"/>
      <c r="O848" s="32" t="s">
        <v>36</v>
      </c>
      <c r="P848" s="32" t="s">
        <v>2837</v>
      </c>
      <c r="Q848" s="32" t="s">
        <v>2838</v>
      </c>
      <c r="R848" s="32" t="s">
        <v>23</v>
      </c>
      <c r="S848" s="32" t="s">
        <v>25</v>
      </c>
      <c r="T848" s="32" t="s">
        <v>26</v>
      </c>
    </row>
    <row r="849" spans="1:20" x14ac:dyDescent="0.25">
      <c r="A849" s="68" t="s">
        <v>3618</v>
      </c>
      <c r="B849" s="70" t="s">
        <v>3472</v>
      </c>
      <c r="C849" s="71">
        <v>43790</v>
      </c>
      <c r="D849" s="75">
        <f ca="1">TODAY()-Table156[Reservation Placed Date]</f>
        <v>1604</v>
      </c>
      <c r="E849" s="69" t="s">
        <v>127</v>
      </c>
      <c r="F849" s="74" t="e">
        <f ca="1">TODAY()-Table156[Order Invitation Received Date]</f>
        <v>#VALUE!</v>
      </c>
      <c r="G849" s="73">
        <v>45268</v>
      </c>
      <c r="H849" s="74">
        <f ca="1">TODAY()-Table156[Order Placed Date]</f>
        <v>126</v>
      </c>
      <c r="I849" s="62" t="s">
        <v>3566</v>
      </c>
      <c r="J849" s="69" t="s">
        <v>127</v>
      </c>
      <c r="K849" s="69" t="e">
        <f>Table156[[#This Row],[VIN Assigned Date]]-Table156[[#This Row],[Order Placed Date]]</f>
        <v>#VALUE!</v>
      </c>
      <c r="L849" s="63">
        <v>45339</v>
      </c>
      <c r="M849" s="74">
        <f>Table156[[#This Row],[Delivered Date]]-Table156[[#This Row],[Order Placed Date]]</f>
        <v>71</v>
      </c>
      <c r="N849" s="74"/>
      <c r="O849" s="70" t="s">
        <v>36</v>
      </c>
      <c r="P849" s="70" t="s">
        <v>824</v>
      </c>
      <c r="Q849" s="67" t="s">
        <v>32</v>
      </c>
      <c r="R849" s="70" t="s">
        <v>23</v>
      </c>
      <c r="S849" s="70" t="s">
        <v>25</v>
      </c>
      <c r="T849" s="70" t="s">
        <v>26</v>
      </c>
    </row>
    <row r="850" spans="1:20" ht="25.5" x14ac:dyDescent="0.25">
      <c r="A850" s="49" t="s">
        <v>1426</v>
      </c>
      <c r="B850" s="32" t="s">
        <v>46</v>
      </c>
      <c r="C850" s="33">
        <v>43790</v>
      </c>
      <c r="D850" s="37">
        <f ca="1">TODAY()-Table156[Reservation Placed Date]</f>
        <v>1604</v>
      </c>
      <c r="E850" s="34">
        <v>45288</v>
      </c>
      <c r="F850" s="36">
        <f ca="1">TODAY()-Table156[Order Invitation Received Date]</f>
        <v>106</v>
      </c>
      <c r="G850" s="34">
        <v>45288</v>
      </c>
      <c r="H850" s="36">
        <f ca="1">TODAY()-Table156[Order Placed Date]</f>
        <v>106</v>
      </c>
      <c r="I850" s="36"/>
      <c r="J850" s="36" t="s">
        <v>285</v>
      </c>
      <c r="K850" s="36" t="e">
        <f>Table156[[#This Row],[VIN Assigned Date]]-Table156[[#This Row],[Order Placed Date]]</f>
        <v>#VALUE!</v>
      </c>
      <c r="L850" s="36" t="s">
        <v>285</v>
      </c>
      <c r="M850" s="36" t="e">
        <f>Table156[[#This Row],[Delivered Date]]-Table156[[#This Row],[Order Placed Date]]</f>
        <v>#VALUE!</v>
      </c>
      <c r="N850" s="36"/>
      <c r="O850" s="32" t="s">
        <v>119</v>
      </c>
      <c r="P850" s="32" t="s">
        <v>25</v>
      </c>
      <c r="Q850" s="32" t="s">
        <v>469</v>
      </c>
      <c r="R850" s="32" t="s">
        <v>43</v>
      </c>
      <c r="S850" s="32" t="s">
        <v>25</v>
      </c>
      <c r="T850" s="32" t="s">
        <v>26</v>
      </c>
    </row>
    <row r="851" spans="1:20" ht="25.5" x14ac:dyDescent="0.25">
      <c r="A851" s="49" t="s">
        <v>176</v>
      </c>
      <c r="B851" s="32" t="s">
        <v>35</v>
      </c>
      <c r="C851" s="33">
        <v>43791</v>
      </c>
      <c r="D851" s="37">
        <f ca="1">TODAY()-Table156[Reservation Placed Date]</f>
        <v>1603</v>
      </c>
      <c r="E851" s="34">
        <v>45268</v>
      </c>
      <c r="F851" s="36">
        <f ca="1">TODAY()-Table156[Order Invitation Received Date]</f>
        <v>126</v>
      </c>
      <c r="G851" s="34">
        <v>45268</v>
      </c>
      <c r="H851" s="36">
        <f ca="1">TODAY()-Table156[Order Placed Date]</f>
        <v>126</v>
      </c>
      <c r="I851" s="36"/>
      <c r="J851" s="36" t="s">
        <v>285</v>
      </c>
      <c r="K851" s="36" t="e">
        <f>Table156[[#This Row],[VIN Assigned Date]]-Table156[[#This Row],[Order Placed Date]]</f>
        <v>#VALUE!</v>
      </c>
      <c r="L851" s="36" t="s">
        <v>285</v>
      </c>
      <c r="M851" s="36" t="e">
        <f>Table156[[#This Row],[Delivered Date]]-Table156[[#This Row],[Order Placed Date]]</f>
        <v>#VALUE!</v>
      </c>
      <c r="N851" s="36"/>
      <c r="O851" s="32" t="s">
        <v>36</v>
      </c>
      <c r="P851" s="32" t="s">
        <v>177</v>
      </c>
      <c r="Q851" s="32" t="s">
        <v>66</v>
      </c>
      <c r="R851" s="32" t="s">
        <v>43</v>
      </c>
      <c r="S851" s="32" t="s">
        <v>25</v>
      </c>
      <c r="T851" s="32" t="s">
        <v>26</v>
      </c>
    </row>
    <row r="852" spans="1:20" x14ac:dyDescent="0.25">
      <c r="A852" s="49" t="s">
        <v>3054</v>
      </c>
      <c r="B852" s="32" t="s">
        <v>92</v>
      </c>
      <c r="C852" s="33">
        <v>43792</v>
      </c>
      <c r="D852" s="37">
        <f ca="1">TODAY()-Table156[Reservation Placed Date]</f>
        <v>1602</v>
      </c>
      <c r="E852" s="34">
        <v>45349</v>
      </c>
      <c r="F852" s="36">
        <f ca="1">TODAY()-Table156[Order Invitation Received Date]</f>
        <v>45</v>
      </c>
      <c r="G852" s="34">
        <v>45349</v>
      </c>
      <c r="H852" s="36">
        <f ca="1">TODAY()-Table156[Order Placed Date]</f>
        <v>45</v>
      </c>
      <c r="I852" s="36"/>
      <c r="J852" s="36" t="s">
        <v>285</v>
      </c>
      <c r="K852" s="36" t="e">
        <f>Table156[[#This Row],[VIN Assigned Date]]-Table156[[#This Row],[Order Placed Date]]</f>
        <v>#VALUE!</v>
      </c>
      <c r="L852" s="36" t="s">
        <v>285</v>
      </c>
      <c r="M852" s="36" t="e">
        <f>Table156[[#This Row],[Delivered Date]]-Table156[[#This Row],[Order Placed Date]]</f>
        <v>#VALUE!</v>
      </c>
      <c r="N852" s="36"/>
      <c r="O852" s="32" t="s">
        <v>36</v>
      </c>
      <c r="P852" s="32" t="s">
        <v>158</v>
      </c>
      <c r="Q852" s="32" t="s">
        <v>2965</v>
      </c>
      <c r="R852" s="32" t="s">
        <v>23</v>
      </c>
      <c r="S852" s="32" t="s">
        <v>25</v>
      </c>
      <c r="T852" s="32" t="s">
        <v>26</v>
      </c>
    </row>
    <row r="853" spans="1:20" x14ac:dyDescent="0.25">
      <c r="A853" s="49" t="s">
        <v>2056</v>
      </c>
      <c r="B853" s="32" t="s">
        <v>106</v>
      </c>
      <c r="C853" s="33">
        <v>43791</v>
      </c>
      <c r="D853" s="37">
        <f ca="1">TODAY()-Table156[Reservation Placed Date]</f>
        <v>1603</v>
      </c>
      <c r="E853" s="34">
        <v>45302</v>
      </c>
      <c r="F853" s="36">
        <f ca="1">TODAY()-Table156[Order Invitation Received Date]</f>
        <v>92</v>
      </c>
      <c r="G853" s="34">
        <v>45302</v>
      </c>
      <c r="H853" s="36">
        <f ca="1">TODAY()-Table156[Order Placed Date]</f>
        <v>92</v>
      </c>
      <c r="I853" s="36"/>
      <c r="J853" s="36" t="s">
        <v>285</v>
      </c>
      <c r="K853" s="36" t="e">
        <f>Table156[[#This Row],[VIN Assigned Date]]-Table156[[#This Row],[Order Placed Date]]</f>
        <v>#VALUE!</v>
      </c>
      <c r="L853" s="36" t="s">
        <v>285</v>
      </c>
      <c r="M853" s="36" t="e">
        <f>Table156[[#This Row],[Delivered Date]]-Table156[[#This Row],[Order Placed Date]]</f>
        <v>#VALUE!</v>
      </c>
      <c r="N853" s="36"/>
      <c r="O853" s="32" t="s">
        <v>394</v>
      </c>
      <c r="P853" s="32" t="s">
        <v>782</v>
      </c>
      <c r="Q853" s="32" t="s">
        <v>513</v>
      </c>
      <c r="R853" s="32" t="s">
        <v>23</v>
      </c>
      <c r="S853" s="32" t="s">
        <v>25</v>
      </c>
      <c r="T853" s="32" t="s">
        <v>26</v>
      </c>
    </row>
    <row r="854" spans="1:20" x14ac:dyDescent="0.25">
      <c r="A854" s="49" t="s">
        <v>3052</v>
      </c>
      <c r="B854" s="32" t="s">
        <v>19</v>
      </c>
      <c r="C854" s="33">
        <v>43790</v>
      </c>
      <c r="D854" s="37">
        <f ca="1">TODAY()-Table156[Reservation Placed Date]</f>
        <v>1604</v>
      </c>
      <c r="E854" s="34">
        <v>45276</v>
      </c>
      <c r="F854" s="36">
        <f ca="1">TODAY()-Table156[Order Invitation Received Date]</f>
        <v>118</v>
      </c>
      <c r="G854" s="34">
        <v>45276</v>
      </c>
      <c r="H854" s="36">
        <f ca="1">TODAY()-Table156[Order Placed Date]</f>
        <v>118</v>
      </c>
      <c r="I854" s="36"/>
      <c r="J854" s="36" t="s">
        <v>285</v>
      </c>
      <c r="K854" s="36" t="e">
        <f>Table156[[#This Row],[VIN Assigned Date]]-Table156[[#This Row],[Order Placed Date]]</f>
        <v>#VALUE!</v>
      </c>
      <c r="L854" s="36" t="s">
        <v>285</v>
      </c>
      <c r="M854" s="36" t="e">
        <f>Table156[[#This Row],[Delivered Date]]-Table156[[#This Row],[Order Placed Date]]</f>
        <v>#VALUE!</v>
      </c>
      <c r="N854" s="36"/>
      <c r="O854" s="32" t="s">
        <v>36</v>
      </c>
      <c r="P854" s="32" t="s">
        <v>3053</v>
      </c>
      <c r="Q854" s="32" t="s">
        <v>438</v>
      </c>
      <c r="R854" s="32" t="s">
        <v>23</v>
      </c>
      <c r="S854" s="32" t="s">
        <v>25</v>
      </c>
      <c r="T854" s="32" t="s">
        <v>26</v>
      </c>
    </row>
    <row r="855" spans="1:20" ht="25.5" x14ac:dyDescent="0.25">
      <c r="A855" s="49" t="s">
        <v>1505</v>
      </c>
      <c r="B855" s="32" t="s">
        <v>19</v>
      </c>
      <c r="C855" s="33">
        <v>43790</v>
      </c>
      <c r="D855" s="37">
        <f ca="1">TODAY()-Table156[Reservation Placed Date]</f>
        <v>1604</v>
      </c>
      <c r="E855" s="34">
        <v>45279</v>
      </c>
      <c r="F855" s="36">
        <f ca="1">TODAY()-Table156[Order Invitation Received Date]</f>
        <v>115</v>
      </c>
      <c r="G855" s="34">
        <v>45283</v>
      </c>
      <c r="H855" s="36">
        <f ca="1">TODAY()-Table156[Order Placed Date]</f>
        <v>111</v>
      </c>
      <c r="I855" s="36"/>
      <c r="J855" s="36" t="s">
        <v>285</v>
      </c>
      <c r="K855" s="36" t="e">
        <f>Table156[[#This Row],[VIN Assigned Date]]-Table156[[#This Row],[Order Placed Date]]</f>
        <v>#VALUE!</v>
      </c>
      <c r="L855" s="36" t="s">
        <v>285</v>
      </c>
      <c r="M855" s="36" t="e">
        <f>Table156[[#This Row],[Delivered Date]]-Table156[[#This Row],[Order Placed Date]]</f>
        <v>#VALUE!</v>
      </c>
      <c r="N855" s="36"/>
      <c r="O855" s="32" t="s">
        <v>418</v>
      </c>
      <c r="P855" s="32" t="s">
        <v>1506</v>
      </c>
      <c r="Q855" s="32" t="s">
        <v>473</v>
      </c>
      <c r="R855" s="32" t="s">
        <v>43</v>
      </c>
      <c r="S855" s="32" t="s">
        <v>25</v>
      </c>
      <c r="T855" s="32" t="s">
        <v>26</v>
      </c>
    </row>
    <row r="856" spans="1:20" ht="25.5" x14ac:dyDescent="0.25">
      <c r="A856" s="49" t="s">
        <v>3286</v>
      </c>
      <c r="B856" s="32" t="s">
        <v>19</v>
      </c>
      <c r="C856" s="33">
        <v>43791</v>
      </c>
      <c r="D856" s="37">
        <f ca="1">TODAY()-Table156[Reservation Placed Date]</f>
        <v>1603</v>
      </c>
      <c r="E856" s="34">
        <v>45279</v>
      </c>
      <c r="F856" s="36">
        <f ca="1">TODAY()-Table156[Order Invitation Received Date]</f>
        <v>115</v>
      </c>
      <c r="G856" s="34">
        <v>45279</v>
      </c>
      <c r="H856" s="36">
        <f ca="1">TODAY()-Table156[Order Placed Date]</f>
        <v>115</v>
      </c>
      <c r="I856" s="36"/>
      <c r="J856" s="36" t="s">
        <v>285</v>
      </c>
      <c r="K856" s="36" t="e">
        <f>Table156[[#This Row],[VIN Assigned Date]]-Table156[[#This Row],[Order Placed Date]]</f>
        <v>#VALUE!</v>
      </c>
      <c r="L856" s="36" t="s">
        <v>285</v>
      </c>
      <c r="M856" s="36" t="e">
        <f>Table156[[#This Row],[Delivered Date]]-Table156[[#This Row],[Order Placed Date]]</f>
        <v>#VALUE!</v>
      </c>
      <c r="N856" s="36"/>
      <c r="O856" s="32" t="s">
        <v>253</v>
      </c>
      <c r="P856" s="32" t="s">
        <v>476</v>
      </c>
      <c r="Q856" s="32" t="s">
        <v>1441</v>
      </c>
      <c r="R856" s="32" t="s">
        <v>43</v>
      </c>
      <c r="S856" s="32" t="s">
        <v>25</v>
      </c>
      <c r="T856" s="32" t="s">
        <v>26</v>
      </c>
    </row>
    <row r="857" spans="1:20" ht="25.5" x14ac:dyDescent="0.25">
      <c r="A857" s="49" t="s">
        <v>1280</v>
      </c>
      <c r="B857" s="32" t="s">
        <v>29</v>
      </c>
      <c r="C857" s="33">
        <v>43790</v>
      </c>
      <c r="D857" s="37">
        <f ca="1">TODAY()-Table156[Reservation Placed Date]</f>
        <v>1604</v>
      </c>
      <c r="E857" s="34">
        <v>45268</v>
      </c>
      <c r="F857" s="36">
        <f ca="1">TODAY()-Table156[Order Invitation Received Date]</f>
        <v>126</v>
      </c>
      <c r="G857" s="34">
        <v>45270</v>
      </c>
      <c r="H857" s="36">
        <f ca="1">TODAY()-Table156[Order Placed Date]</f>
        <v>124</v>
      </c>
      <c r="I857" s="36"/>
      <c r="J857" s="36" t="s">
        <v>285</v>
      </c>
      <c r="K857" s="36" t="e">
        <f>Table156[[#This Row],[VIN Assigned Date]]-Table156[[#This Row],[Order Placed Date]]</f>
        <v>#VALUE!</v>
      </c>
      <c r="L857" s="36" t="s">
        <v>285</v>
      </c>
      <c r="M857" s="36" t="e">
        <f>Table156[[#This Row],[Delivered Date]]-Table156[[#This Row],[Order Placed Date]]</f>
        <v>#VALUE!</v>
      </c>
      <c r="N857" s="36"/>
      <c r="O857" s="32" t="s">
        <v>36</v>
      </c>
      <c r="P857" s="32" t="s">
        <v>1281</v>
      </c>
      <c r="Q857" s="32" t="s">
        <v>1282</v>
      </c>
      <c r="R857" s="32" t="s">
        <v>43</v>
      </c>
      <c r="S857" s="32" t="s">
        <v>25</v>
      </c>
      <c r="T857" s="32" t="s">
        <v>26</v>
      </c>
    </row>
    <row r="858" spans="1:20" x14ac:dyDescent="0.25">
      <c r="A858" s="68" t="s">
        <v>3711</v>
      </c>
      <c r="B858" s="70" t="s">
        <v>3461</v>
      </c>
      <c r="C858" s="71">
        <v>43790</v>
      </c>
      <c r="D858" s="75">
        <f ca="1">TODAY()-Table156[Reservation Placed Date]</f>
        <v>1604</v>
      </c>
      <c r="E858" s="69" t="s">
        <v>127</v>
      </c>
      <c r="F858" s="74" t="e">
        <f ca="1">TODAY()-Table156[Order Invitation Received Date]</f>
        <v>#VALUE!</v>
      </c>
      <c r="G858" s="73">
        <v>45276</v>
      </c>
      <c r="H858" s="74">
        <f ca="1">TODAY()-Table156[Order Placed Date]</f>
        <v>118</v>
      </c>
      <c r="I858" s="62" t="s">
        <v>3640</v>
      </c>
      <c r="J858" s="69" t="s">
        <v>127</v>
      </c>
      <c r="K858" s="69" t="e">
        <f>Table156[[#This Row],[VIN Assigned Date]]-Table156[[#This Row],[Order Placed Date]]</f>
        <v>#VALUE!</v>
      </c>
      <c r="L858" s="63">
        <v>45350</v>
      </c>
      <c r="M858" s="74">
        <f>Table156[[#This Row],[Delivered Date]]-Table156[[#This Row],[Order Placed Date]]</f>
        <v>74</v>
      </c>
      <c r="N858" s="74"/>
      <c r="O858" s="70" t="s">
        <v>253</v>
      </c>
      <c r="P858" s="70" t="s">
        <v>415</v>
      </c>
      <c r="Q858" s="67" t="s">
        <v>32</v>
      </c>
      <c r="R858" s="70" t="s">
        <v>23</v>
      </c>
      <c r="S858" s="70" t="s">
        <v>25</v>
      </c>
      <c r="T858" s="70" t="s">
        <v>26</v>
      </c>
    </row>
    <row r="859" spans="1:20" x14ac:dyDescent="0.25">
      <c r="A859" s="49" t="s">
        <v>576</v>
      </c>
      <c r="B859" s="32" t="s">
        <v>29</v>
      </c>
      <c r="C859" s="33">
        <v>43791</v>
      </c>
      <c r="D859" s="37">
        <f ca="1">TODAY()-Table156[Reservation Placed Date]</f>
        <v>1603</v>
      </c>
      <c r="E859" s="34">
        <v>45275</v>
      </c>
      <c r="F859" s="36">
        <f ca="1">TODAY()-Table156[Order Invitation Received Date]</f>
        <v>119</v>
      </c>
      <c r="G859" s="34">
        <v>45275</v>
      </c>
      <c r="H859" s="36">
        <f ca="1">TODAY()-Table156[Order Placed Date]</f>
        <v>119</v>
      </c>
      <c r="I859" s="36"/>
      <c r="J859" s="36" t="s">
        <v>285</v>
      </c>
      <c r="K859" s="36" t="e">
        <f>Table156[[#This Row],[VIN Assigned Date]]-Table156[[#This Row],[Order Placed Date]]</f>
        <v>#VALUE!</v>
      </c>
      <c r="L859" s="36" t="s">
        <v>285</v>
      </c>
      <c r="M859" s="36" t="e">
        <f>Table156[[#This Row],[Delivered Date]]-Table156[[#This Row],[Order Placed Date]]</f>
        <v>#VALUE!</v>
      </c>
      <c r="N859" s="36"/>
      <c r="O859" s="32" t="s">
        <v>253</v>
      </c>
      <c r="P859" s="32" t="s">
        <v>577</v>
      </c>
      <c r="Q859" s="32" t="s">
        <v>578</v>
      </c>
      <c r="R859" s="32" t="s">
        <v>23</v>
      </c>
      <c r="S859" s="32" t="s">
        <v>25</v>
      </c>
      <c r="T859" s="32" t="s">
        <v>26</v>
      </c>
    </row>
    <row r="860" spans="1:20" x14ac:dyDescent="0.25">
      <c r="A860" s="49" t="s">
        <v>157</v>
      </c>
      <c r="B860" s="32" t="s">
        <v>29</v>
      </c>
      <c r="C860" s="33">
        <v>43790</v>
      </c>
      <c r="D860" s="37">
        <f ca="1">TODAY()-Table156[Reservation Placed Date]</f>
        <v>1604</v>
      </c>
      <c r="E860" s="34">
        <v>45268</v>
      </c>
      <c r="F860" s="36">
        <f ca="1">TODAY()-Table156[Order Invitation Received Date]</f>
        <v>126</v>
      </c>
      <c r="G860" s="34">
        <v>45269</v>
      </c>
      <c r="H860" s="36">
        <f ca="1">TODAY()-Table156[Order Placed Date]</f>
        <v>125</v>
      </c>
      <c r="I860" s="36"/>
      <c r="J860" s="36" t="s">
        <v>285</v>
      </c>
      <c r="K860" s="36" t="e">
        <f>Table156[[#This Row],[VIN Assigned Date]]-Table156[[#This Row],[Order Placed Date]]</f>
        <v>#VALUE!</v>
      </c>
      <c r="L860" s="36" t="s">
        <v>285</v>
      </c>
      <c r="M860" s="36" t="e">
        <f>Table156[[#This Row],[Delivered Date]]-Table156[[#This Row],[Order Placed Date]]</f>
        <v>#VALUE!</v>
      </c>
      <c r="N860" s="36"/>
      <c r="O860" s="32" t="s">
        <v>36</v>
      </c>
      <c r="P860" s="32" t="s">
        <v>158</v>
      </c>
      <c r="Q860" s="32" t="s">
        <v>159</v>
      </c>
      <c r="R860" s="32" t="s">
        <v>23</v>
      </c>
      <c r="S860" s="32" t="s">
        <v>25</v>
      </c>
      <c r="T860" s="32" t="s">
        <v>26</v>
      </c>
    </row>
    <row r="861" spans="1:20" x14ac:dyDescent="0.25">
      <c r="A861" s="68" t="s">
        <v>3590</v>
      </c>
      <c r="B861" s="70" t="s">
        <v>3461</v>
      </c>
      <c r="C861" s="71">
        <v>43790</v>
      </c>
      <c r="D861" s="75">
        <f ca="1">TODAY()-Table156[Reservation Placed Date]</f>
        <v>1604</v>
      </c>
      <c r="E861" s="69" t="s">
        <v>127</v>
      </c>
      <c r="F861" s="74" t="e">
        <f ca="1">TODAY()-Table156[Order Invitation Received Date]</f>
        <v>#VALUE!</v>
      </c>
      <c r="G861" s="73">
        <v>45268</v>
      </c>
      <c r="H861" s="74">
        <f ca="1">TODAY()-Table156[Order Placed Date]</f>
        <v>126</v>
      </c>
      <c r="I861" s="62" t="s">
        <v>3591</v>
      </c>
      <c r="J861" s="69" t="s">
        <v>127</v>
      </c>
      <c r="K861" s="69" t="e">
        <f>Table156[[#This Row],[VIN Assigned Date]]-Table156[[#This Row],[Order Placed Date]]</f>
        <v>#VALUE!</v>
      </c>
      <c r="L861" s="63">
        <v>45331</v>
      </c>
      <c r="M861" s="74">
        <f>Table156[[#This Row],[Delivered Date]]-Table156[[#This Row],[Order Placed Date]]</f>
        <v>63</v>
      </c>
      <c r="N861" s="74"/>
      <c r="O861" s="70" t="s">
        <v>36</v>
      </c>
      <c r="P861" s="70" t="s">
        <v>158</v>
      </c>
      <c r="Q861" s="67" t="s">
        <v>32</v>
      </c>
      <c r="R861" s="70" t="s">
        <v>23</v>
      </c>
      <c r="S861" s="70" t="s">
        <v>25</v>
      </c>
      <c r="T861" s="70" t="s">
        <v>26</v>
      </c>
    </row>
    <row r="862" spans="1:20" x14ac:dyDescent="0.25">
      <c r="A862" s="49" t="s">
        <v>2084</v>
      </c>
      <c r="B862" s="32" t="s">
        <v>106</v>
      </c>
      <c r="C862" s="33">
        <v>43791</v>
      </c>
      <c r="D862" s="37">
        <f ca="1">TODAY()-Table156[Reservation Placed Date]</f>
        <v>1603</v>
      </c>
      <c r="E862" s="34">
        <v>45300</v>
      </c>
      <c r="F862" s="36">
        <f ca="1">TODAY()-Table156[Order Invitation Received Date]</f>
        <v>94</v>
      </c>
      <c r="G862" s="34">
        <v>45300</v>
      </c>
      <c r="H862" s="36">
        <f ca="1">TODAY()-Table156[Order Placed Date]</f>
        <v>94</v>
      </c>
      <c r="I862" s="36"/>
      <c r="J862" s="36" t="s">
        <v>285</v>
      </c>
      <c r="K862" s="36" t="e">
        <f>Table156[[#This Row],[VIN Assigned Date]]-Table156[[#This Row],[Order Placed Date]]</f>
        <v>#VALUE!</v>
      </c>
      <c r="L862" s="36" t="s">
        <v>285</v>
      </c>
      <c r="M862" s="36" t="e">
        <f>Table156[[#This Row],[Delivered Date]]-Table156[[#This Row],[Order Placed Date]]</f>
        <v>#VALUE!</v>
      </c>
      <c r="N862" s="36"/>
      <c r="O862" s="32" t="s">
        <v>418</v>
      </c>
      <c r="P862" s="32" t="s">
        <v>2085</v>
      </c>
      <c r="Q862" s="32" t="s">
        <v>513</v>
      </c>
      <c r="R862" s="32" t="s">
        <v>23</v>
      </c>
      <c r="S862" s="32" t="s">
        <v>25</v>
      </c>
      <c r="T862" s="32" t="s">
        <v>26</v>
      </c>
    </row>
    <row r="863" spans="1:20" x14ac:dyDescent="0.25">
      <c r="A863" s="49" t="s">
        <v>1997</v>
      </c>
      <c r="B863" s="32" t="s">
        <v>35</v>
      </c>
      <c r="C863" s="33">
        <v>43791</v>
      </c>
      <c r="D863" s="37">
        <f ca="1">TODAY()-Table156[Reservation Placed Date]</f>
        <v>1603</v>
      </c>
      <c r="E863" s="47">
        <v>44935</v>
      </c>
      <c r="F863" s="48">
        <f ca="1">TODAY()-Table156[Order Invitation Received Date]</f>
        <v>459</v>
      </c>
      <c r="G863" s="34">
        <v>44935</v>
      </c>
      <c r="H863" s="36">
        <f ca="1">TODAY()-Table156[Order Placed Date]</f>
        <v>459</v>
      </c>
      <c r="I863" s="36"/>
      <c r="J863" s="36" t="s">
        <v>285</v>
      </c>
      <c r="K863" s="36" t="e">
        <f>Table156[[#This Row],[VIN Assigned Date]]-Table156[[#This Row],[Order Placed Date]]</f>
        <v>#VALUE!</v>
      </c>
      <c r="L863" s="36" t="s">
        <v>285</v>
      </c>
      <c r="M863" s="36" t="e">
        <f>Table156[[#This Row],[Delivered Date]]-Table156[[#This Row],[Order Placed Date]]</f>
        <v>#VALUE!</v>
      </c>
      <c r="N863" s="36"/>
      <c r="O863" s="32" t="s">
        <v>21</v>
      </c>
      <c r="P863" s="32" t="s">
        <v>1455</v>
      </c>
      <c r="Q863" s="32" t="s">
        <v>458</v>
      </c>
      <c r="R863" s="32" t="s">
        <v>23</v>
      </c>
      <c r="S863" s="32" t="s">
        <v>25</v>
      </c>
      <c r="T863" s="32" t="s">
        <v>26</v>
      </c>
    </row>
    <row r="864" spans="1:20" x14ac:dyDescent="0.25">
      <c r="A864" s="49" t="s">
        <v>3311</v>
      </c>
      <c r="B864" s="32" t="s">
        <v>19</v>
      </c>
      <c r="C864" s="44">
        <v>43727</v>
      </c>
      <c r="D864" s="45">
        <f ca="1">TODAY()-Table156[Reservation Placed Date]</f>
        <v>1667</v>
      </c>
      <c r="E864" s="34">
        <v>45279</v>
      </c>
      <c r="F864" s="36">
        <f ca="1">TODAY()-Table156[Order Invitation Received Date]</f>
        <v>115</v>
      </c>
      <c r="G864" s="34">
        <v>45279</v>
      </c>
      <c r="H864" s="36">
        <f ca="1">TODAY()-Table156[Order Placed Date]</f>
        <v>115</v>
      </c>
      <c r="I864" s="36"/>
      <c r="J864" s="36" t="s">
        <v>285</v>
      </c>
      <c r="K864" s="36" t="e">
        <f>Table156[[#This Row],[VIN Assigned Date]]-Table156[[#This Row],[Order Placed Date]]</f>
        <v>#VALUE!</v>
      </c>
      <c r="L864" s="36" t="s">
        <v>285</v>
      </c>
      <c r="M864" s="36" t="e">
        <f>Table156[[#This Row],[Delivered Date]]-Table156[[#This Row],[Order Placed Date]]</f>
        <v>#VALUE!</v>
      </c>
      <c r="N864" s="36"/>
      <c r="O864" s="32" t="s">
        <v>1041</v>
      </c>
      <c r="P864" s="32" t="s">
        <v>1586</v>
      </c>
      <c r="Q864" s="32">
        <v>2024</v>
      </c>
      <c r="R864" s="32" t="s">
        <v>23</v>
      </c>
      <c r="S864" s="32" t="s">
        <v>25</v>
      </c>
      <c r="T864" s="32" t="s">
        <v>26</v>
      </c>
    </row>
    <row r="865" spans="1:20" ht="25.5" x14ac:dyDescent="0.25">
      <c r="A865" s="49" t="s">
        <v>2883</v>
      </c>
      <c r="B865" s="32" t="s">
        <v>2201</v>
      </c>
      <c r="C865" s="33">
        <v>43796</v>
      </c>
      <c r="D865" s="37">
        <f ca="1">TODAY()-Table156[Reservation Placed Date]</f>
        <v>1598</v>
      </c>
      <c r="E865" s="34">
        <v>45313</v>
      </c>
      <c r="F865" s="36">
        <f ca="1">TODAY()-Table156[Order Invitation Received Date]</f>
        <v>81</v>
      </c>
      <c r="G865" s="34">
        <v>45313</v>
      </c>
      <c r="H865" s="36">
        <f ca="1">TODAY()-Table156[Order Placed Date]</f>
        <v>81</v>
      </c>
      <c r="I865" s="36"/>
      <c r="J865" s="36" t="s">
        <v>285</v>
      </c>
      <c r="K865" s="36" t="e">
        <f>Table156[[#This Row],[VIN Assigned Date]]-Table156[[#This Row],[Order Placed Date]]</f>
        <v>#VALUE!</v>
      </c>
      <c r="L865" s="36" t="s">
        <v>285</v>
      </c>
      <c r="M865" s="36" t="e">
        <f>Table156[[#This Row],[Delivered Date]]-Table156[[#This Row],[Order Placed Date]]</f>
        <v>#VALUE!</v>
      </c>
      <c r="N865" s="36"/>
      <c r="O865" s="32" t="s">
        <v>620</v>
      </c>
      <c r="P865" s="32" t="s">
        <v>25</v>
      </c>
      <c r="Q865" s="32" t="s">
        <v>2436</v>
      </c>
      <c r="R865" s="32" t="s">
        <v>23</v>
      </c>
      <c r="S865" s="32" t="s">
        <v>25</v>
      </c>
      <c r="T865" s="32" t="s">
        <v>26</v>
      </c>
    </row>
    <row r="866" spans="1:20" x14ac:dyDescent="0.25">
      <c r="A866" s="68" t="s">
        <v>3671</v>
      </c>
      <c r="B866" s="70" t="s">
        <v>3570</v>
      </c>
      <c r="C866" s="71">
        <v>43791</v>
      </c>
      <c r="D866" s="75">
        <f ca="1">TODAY()-Table156[Reservation Placed Date]</f>
        <v>1603</v>
      </c>
      <c r="E866" s="69" t="s">
        <v>127</v>
      </c>
      <c r="F866" s="74" t="e">
        <f ca="1">TODAY()-Table156[Order Invitation Received Date]</f>
        <v>#VALUE!</v>
      </c>
      <c r="G866" s="73">
        <v>45300</v>
      </c>
      <c r="H866" s="74">
        <f ca="1">TODAY()-Table156[Order Placed Date]</f>
        <v>94</v>
      </c>
      <c r="I866" s="62" t="s">
        <v>3569</v>
      </c>
      <c r="J866" s="69" t="s">
        <v>127</v>
      </c>
      <c r="K866" s="69" t="e">
        <f>Table156[[#This Row],[VIN Assigned Date]]-Table156[[#This Row],[Order Placed Date]]</f>
        <v>#VALUE!</v>
      </c>
      <c r="L866" s="63">
        <v>45381</v>
      </c>
      <c r="M866" s="74">
        <f>Table156[[#This Row],[Delivered Date]]-Table156[[#This Row],[Order Placed Date]]</f>
        <v>81</v>
      </c>
      <c r="N866" s="74"/>
      <c r="O866" s="70" t="s">
        <v>180</v>
      </c>
      <c r="P866" s="70"/>
      <c r="Q866" s="67" t="s">
        <v>32</v>
      </c>
      <c r="R866" s="70" t="s">
        <v>23</v>
      </c>
      <c r="S866" s="70" t="s">
        <v>25</v>
      </c>
      <c r="T866" s="70" t="s">
        <v>26</v>
      </c>
    </row>
    <row r="867" spans="1:20" x14ac:dyDescent="0.25">
      <c r="A867" s="49" t="s">
        <v>3415</v>
      </c>
      <c r="B867" s="32" t="s">
        <v>95</v>
      </c>
      <c r="C867" s="33">
        <v>43791</v>
      </c>
      <c r="D867" s="37">
        <f ca="1">TODAY()-Table156[Reservation Placed Date]</f>
        <v>1603</v>
      </c>
      <c r="E867" s="34">
        <v>45289</v>
      </c>
      <c r="F867" s="36">
        <f ca="1">TODAY()-Table156[Order Invitation Received Date]</f>
        <v>105</v>
      </c>
      <c r="G867" s="34">
        <v>45293</v>
      </c>
      <c r="H867" s="36">
        <f ca="1">TODAY()-Table156[Order Placed Date]</f>
        <v>101</v>
      </c>
      <c r="I867" s="36"/>
      <c r="J867" s="36" t="s">
        <v>285</v>
      </c>
      <c r="K867" s="36" t="e">
        <f>Table156[[#This Row],[VIN Assigned Date]]-Table156[[#This Row],[Order Placed Date]]</f>
        <v>#VALUE!</v>
      </c>
      <c r="L867" s="36" t="s">
        <v>285</v>
      </c>
      <c r="M867" s="36" t="e">
        <f>Table156[[#This Row],[Delivered Date]]-Table156[[#This Row],[Order Placed Date]]</f>
        <v>#VALUE!</v>
      </c>
      <c r="N867" s="36"/>
      <c r="O867" s="32" t="s">
        <v>134</v>
      </c>
      <c r="P867" s="32" t="s">
        <v>1395</v>
      </c>
      <c r="Q867" s="32" t="s">
        <v>3200</v>
      </c>
      <c r="R867" s="32" t="s">
        <v>23</v>
      </c>
      <c r="S867" s="32" t="s">
        <v>25</v>
      </c>
      <c r="T867" s="32" t="s">
        <v>26</v>
      </c>
    </row>
    <row r="868" spans="1:20" x14ac:dyDescent="0.25">
      <c r="A868" s="49" t="s">
        <v>4022</v>
      </c>
      <c r="B868" s="32" t="s">
        <v>59</v>
      </c>
      <c r="C868" s="33">
        <v>43790</v>
      </c>
      <c r="D868" s="37">
        <f ca="1">TODAY()-Table156[Reservation Placed Date]</f>
        <v>1604</v>
      </c>
      <c r="E868" s="34">
        <v>45287</v>
      </c>
      <c r="F868" s="36">
        <f ca="1">TODAY()-Table156[Order Invitation Received Date]</f>
        <v>107</v>
      </c>
      <c r="G868" s="34">
        <v>45287</v>
      </c>
      <c r="H868" s="36">
        <f ca="1">TODAY()-Table156[Order Placed Date]</f>
        <v>107</v>
      </c>
      <c r="I868" s="36"/>
      <c r="J868" s="36" t="s">
        <v>285</v>
      </c>
      <c r="K868" s="36" t="e">
        <f>Table156[[#This Row],[VIN Assigned Date]]-Table156[[#This Row],[Order Placed Date]]</f>
        <v>#VALUE!</v>
      </c>
      <c r="L868" s="36" t="s">
        <v>285</v>
      </c>
      <c r="M868" s="36" t="e">
        <f>Table156[[#This Row],[Delivered Date]]-Table156[[#This Row],[Order Placed Date]]</f>
        <v>#VALUE!</v>
      </c>
      <c r="N868" s="36"/>
      <c r="O868" s="32" t="s">
        <v>520</v>
      </c>
      <c r="P868" s="32" t="s">
        <v>2196</v>
      </c>
      <c r="Q868" s="32" t="s">
        <v>480</v>
      </c>
      <c r="R868" s="32" t="s">
        <v>23</v>
      </c>
      <c r="S868" s="32" t="s">
        <v>25</v>
      </c>
      <c r="T868" s="32" t="s">
        <v>26</v>
      </c>
    </row>
    <row r="869" spans="1:20" x14ac:dyDescent="0.25">
      <c r="A869" s="49" t="s">
        <v>2733</v>
      </c>
      <c r="B869" s="32" t="s">
        <v>59</v>
      </c>
      <c r="C869" s="33">
        <v>43791</v>
      </c>
      <c r="D869" s="37">
        <f ca="1">TODAY()-Table156[Reservation Placed Date]</f>
        <v>1603</v>
      </c>
      <c r="E869" s="34">
        <v>45286</v>
      </c>
      <c r="F869" s="36">
        <f ca="1">TODAY()-Table156[Order Invitation Received Date]</f>
        <v>108</v>
      </c>
      <c r="G869" s="34">
        <v>45287</v>
      </c>
      <c r="H869" s="36">
        <f ca="1">TODAY()-Table156[Order Placed Date]</f>
        <v>107</v>
      </c>
      <c r="I869" s="36"/>
      <c r="J869" s="36" t="s">
        <v>285</v>
      </c>
      <c r="K869" s="36" t="e">
        <f>Table156[[#This Row],[VIN Assigned Date]]-Table156[[#This Row],[Order Placed Date]]</f>
        <v>#VALUE!</v>
      </c>
      <c r="L869" s="36" t="s">
        <v>285</v>
      </c>
      <c r="M869" s="36" t="e">
        <f>Table156[[#This Row],[Delivered Date]]-Table156[[#This Row],[Order Placed Date]]</f>
        <v>#VALUE!</v>
      </c>
      <c r="N869" s="36"/>
      <c r="O869" s="32" t="s">
        <v>520</v>
      </c>
      <c r="P869" s="32" t="s">
        <v>2734</v>
      </c>
      <c r="Q869" s="32" t="s">
        <v>480</v>
      </c>
      <c r="R869" s="32" t="s">
        <v>23</v>
      </c>
      <c r="S869" s="32" t="s">
        <v>25</v>
      </c>
      <c r="T869" s="32" t="s">
        <v>26</v>
      </c>
    </row>
    <row r="870" spans="1:20" x14ac:dyDescent="0.25">
      <c r="A870" s="49" t="s">
        <v>2768</v>
      </c>
      <c r="B870" s="32" t="s">
        <v>69</v>
      </c>
      <c r="C870" s="33">
        <v>43790</v>
      </c>
      <c r="D870" s="37">
        <f ca="1">TODAY()-Table156[Reservation Placed Date]</f>
        <v>1604</v>
      </c>
      <c r="E870" s="34">
        <v>45288</v>
      </c>
      <c r="F870" s="36">
        <f ca="1">TODAY()-Table156[Order Invitation Received Date]</f>
        <v>106</v>
      </c>
      <c r="G870" s="34">
        <v>45288</v>
      </c>
      <c r="H870" s="36">
        <f ca="1">TODAY()-Table156[Order Placed Date]</f>
        <v>106</v>
      </c>
      <c r="I870" s="36"/>
      <c r="J870" s="36" t="s">
        <v>285</v>
      </c>
      <c r="K870" s="36" t="e">
        <f>Table156[[#This Row],[VIN Assigned Date]]-Table156[[#This Row],[Order Placed Date]]</f>
        <v>#VALUE!</v>
      </c>
      <c r="L870" s="36" t="s">
        <v>285</v>
      </c>
      <c r="M870" s="36" t="e">
        <f>Table156[[#This Row],[Delivered Date]]-Table156[[#This Row],[Order Placed Date]]</f>
        <v>#VALUE!</v>
      </c>
      <c r="N870" s="36"/>
      <c r="O870" s="32" t="s">
        <v>369</v>
      </c>
      <c r="P870" s="32" t="s">
        <v>668</v>
      </c>
      <c r="Q870" s="32" t="s">
        <v>517</v>
      </c>
      <c r="R870" s="32" t="s">
        <v>23</v>
      </c>
      <c r="S870" s="32" t="s">
        <v>25</v>
      </c>
      <c r="T870" s="32" t="s">
        <v>26</v>
      </c>
    </row>
    <row r="871" spans="1:20" x14ac:dyDescent="0.25">
      <c r="A871" s="49" t="s">
        <v>2768</v>
      </c>
      <c r="B871" s="32" t="s">
        <v>69</v>
      </c>
      <c r="C871" s="33">
        <v>43790</v>
      </c>
      <c r="D871" s="37">
        <f ca="1">TODAY()-Table156[Reservation Placed Date]</f>
        <v>1604</v>
      </c>
      <c r="E871" s="34">
        <v>45288</v>
      </c>
      <c r="F871" s="36">
        <f ca="1">TODAY()-Table156[Order Invitation Received Date]</f>
        <v>106</v>
      </c>
      <c r="G871" s="34">
        <v>45288</v>
      </c>
      <c r="H871" s="36">
        <f ca="1">TODAY()-Table156[Order Placed Date]</f>
        <v>106</v>
      </c>
      <c r="I871" s="36"/>
      <c r="J871" s="36" t="s">
        <v>285</v>
      </c>
      <c r="K871" s="36" t="e">
        <f>Table156[[#This Row],[VIN Assigned Date]]-Table156[[#This Row],[Order Placed Date]]</f>
        <v>#VALUE!</v>
      </c>
      <c r="L871" s="36" t="s">
        <v>285</v>
      </c>
      <c r="M871" s="36" t="e">
        <f>Table156[[#This Row],[Delivered Date]]-Table156[[#This Row],[Order Placed Date]]</f>
        <v>#VALUE!</v>
      </c>
      <c r="N871" s="36"/>
      <c r="O871" s="32" t="s">
        <v>369</v>
      </c>
      <c r="P871" s="32" t="s">
        <v>821</v>
      </c>
      <c r="Q871" s="32" t="s">
        <v>517</v>
      </c>
      <c r="R871" s="32" t="s">
        <v>23</v>
      </c>
      <c r="S871" s="32" t="s">
        <v>25</v>
      </c>
      <c r="T871" s="32" t="s">
        <v>26</v>
      </c>
    </row>
    <row r="872" spans="1:20" ht="25.5" x14ac:dyDescent="0.25">
      <c r="A872" s="49" t="s">
        <v>2326</v>
      </c>
      <c r="B872" s="32" t="s">
        <v>64</v>
      </c>
      <c r="C872" s="33">
        <v>43790</v>
      </c>
      <c r="D872" s="37">
        <f ca="1">TODAY()-Table156[Reservation Placed Date]</f>
        <v>1604</v>
      </c>
      <c r="E872" s="34">
        <v>45281</v>
      </c>
      <c r="F872" s="36">
        <f ca="1">TODAY()-Table156[Order Invitation Received Date]</f>
        <v>113</v>
      </c>
      <c r="G872" s="34">
        <v>45282</v>
      </c>
      <c r="H872" s="36">
        <f ca="1">TODAY()-Table156[Order Placed Date]</f>
        <v>112</v>
      </c>
      <c r="I872" s="36"/>
      <c r="J872" s="36" t="s">
        <v>285</v>
      </c>
      <c r="K872" s="36" t="e">
        <f>Table156[[#This Row],[VIN Assigned Date]]-Table156[[#This Row],[Order Placed Date]]</f>
        <v>#VALUE!</v>
      </c>
      <c r="L872" s="36" t="s">
        <v>285</v>
      </c>
      <c r="M872" s="36" t="e">
        <f>Table156[[#This Row],[Delivered Date]]-Table156[[#This Row],[Order Placed Date]]</f>
        <v>#VALUE!</v>
      </c>
      <c r="N872" s="36"/>
      <c r="O872" s="32" t="s">
        <v>427</v>
      </c>
      <c r="P872" s="32" t="s">
        <v>2327</v>
      </c>
      <c r="Q872" s="32" t="s">
        <v>442</v>
      </c>
      <c r="R872" s="32" t="s">
        <v>43</v>
      </c>
      <c r="S872" s="32" t="s">
        <v>25</v>
      </c>
      <c r="T872" s="32" t="s">
        <v>26</v>
      </c>
    </row>
    <row r="873" spans="1:20" x14ac:dyDescent="0.25">
      <c r="A873" s="49" t="s">
        <v>413</v>
      </c>
      <c r="B873" s="32" t="s">
        <v>414</v>
      </c>
      <c r="C873" s="33">
        <v>43795</v>
      </c>
      <c r="D873" s="37">
        <f ca="1">TODAY()-Table156[Reservation Placed Date]</f>
        <v>1599</v>
      </c>
      <c r="E873" s="34">
        <v>45274</v>
      </c>
      <c r="F873" s="36">
        <f ca="1">TODAY()-Table156[Order Invitation Received Date]</f>
        <v>120</v>
      </c>
      <c r="G873" s="34">
        <v>45264</v>
      </c>
      <c r="H873" s="36">
        <f ca="1">TODAY()-Table156[Order Placed Date]</f>
        <v>130</v>
      </c>
      <c r="I873" s="36"/>
      <c r="J873" s="36" t="s">
        <v>285</v>
      </c>
      <c r="K873" s="36" t="e">
        <f>Table156[[#This Row],[VIN Assigned Date]]-Table156[[#This Row],[Order Placed Date]]</f>
        <v>#VALUE!</v>
      </c>
      <c r="L873" s="36" t="s">
        <v>285</v>
      </c>
      <c r="M873" s="36" t="e">
        <f>Table156[[#This Row],[Delivered Date]]-Table156[[#This Row],[Order Placed Date]]</f>
        <v>#VALUE!</v>
      </c>
      <c r="N873" s="36"/>
      <c r="O873" s="32" t="s">
        <v>253</v>
      </c>
      <c r="P873" s="32" t="s">
        <v>415</v>
      </c>
      <c r="Q873" s="32" t="s">
        <v>61</v>
      </c>
      <c r="R873" s="32" t="s">
        <v>23</v>
      </c>
      <c r="S873" s="32" t="s">
        <v>25</v>
      </c>
      <c r="T873" s="32" t="s">
        <v>26</v>
      </c>
    </row>
    <row r="874" spans="1:20" x14ac:dyDescent="0.25">
      <c r="A874" s="68" t="s">
        <v>3643</v>
      </c>
      <c r="B874" s="70" t="s">
        <v>3645</v>
      </c>
      <c r="C874" s="71">
        <v>43795</v>
      </c>
      <c r="D874" s="75">
        <f ca="1">TODAY()-Table156[Reservation Placed Date]</f>
        <v>1599</v>
      </c>
      <c r="E874" s="69" t="s">
        <v>127</v>
      </c>
      <c r="F874" s="74" t="e">
        <f ca="1">TODAY()-Table156[Order Invitation Received Date]</f>
        <v>#VALUE!</v>
      </c>
      <c r="G874" s="73">
        <v>45274</v>
      </c>
      <c r="H874" s="74">
        <f ca="1">TODAY()-Table156[Order Placed Date]</f>
        <v>120</v>
      </c>
      <c r="I874" s="62" t="s">
        <v>3644</v>
      </c>
      <c r="J874" s="69" t="s">
        <v>127</v>
      </c>
      <c r="K874" s="69" t="e">
        <f>Table156[[#This Row],[VIN Assigned Date]]-Table156[[#This Row],[Order Placed Date]]</f>
        <v>#VALUE!</v>
      </c>
      <c r="L874" s="63">
        <v>45347</v>
      </c>
      <c r="M874" s="74">
        <f>Table156[[#This Row],[Delivered Date]]-Table156[[#This Row],[Order Placed Date]]</f>
        <v>73</v>
      </c>
      <c r="N874" s="74"/>
      <c r="O874" s="70" t="s">
        <v>253</v>
      </c>
      <c r="P874" s="70" t="s">
        <v>415</v>
      </c>
      <c r="Q874" s="67" t="s">
        <v>32</v>
      </c>
      <c r="R874" s="70" t="s">
        <v>23</v>
      </c>
      <c r="S874" s="70" t="s">
        <v>25</v>
      </c>
      <c r="T874" s="70" t="s">
        <v>26</v>
      </c>
    </row>
    <row r="875" spans="1:20" ht="25.5" x14ac:dyDescent="0.25">
      <c r="A875" s="49" t="s">
        <v>883</v>
      </c>
      <c r="B875" s="32" t="s">
        <v>69</v>
      </c>
      <c r="C875" s="33">
        <v>43791</v>
      </c>
      <c r="D875" s="37">
        <f ca="1">TODAY()-Table156[Reservation Placed Date]</f>
        <v>1603</v>
      </c>
      <c r="E875" s="34">
        <v>45269</v>
      </c>
      <c r="F875" s="36">
        <f ca="1">TODAY()-Table156[Order Invitation Received Date]</f>
        <v>125</v>
      </c>
      <c r="G875" s="34">
        <v>45269</v>
      </c>
      <c r="H875" s="36">
        <f ca="1">TODAY()-Table156[Order Placed Date]</f>
        <v>125</v>
      </c>
      <c r="I875" s="36"/>
      <c r="J875" s="36" t="s">
        <v>285</v>
      </c>
      <c r="K875" s="36" t="e">
        <f>Table156[[#This Row],[VIN Assigned Date]]-Table156[[#This Row],[Order Placed Date]]</f>
        <v>#VALUE!</v>
      </c>
      <c r="L875" s="36" t="s">
        <v>285</v>
      </c>
      <c r="M875" s="36" t="e">
        <f>Table156[[#This Row],[Delivered Date]]-Table156[[#This Row],[Order Placed Date]]</f>
        <v>#VALUE!</v>
      </c>
      <c r="N875" s="36"/>
      <c r="O875" s="32" t="s">
        <v>36</v>
      </c>
      <c r="P875" s="32" t="s">
        <v>173</v>
      </c>
      <c r="Q875" s="32" t="s">
        <v>884</v>
      </c>
      <c r="R875" s="32" t="s">
        <v>43</v>
      </c>
      <c r="S875" s="32" t="s">
        <v>25</v>
      </c>
      <c r="T875" s="32" t="s">
        <v>26</v>
      </c>
    </row>
    <row r="876" spans="1:20" x14ac:dyDescent="0.25">
      <c r="A876" s="49" t="s">
        <v>641</v>
      </c>
      <c r="B876" s="32" t="s">
        <v>19</v>
      </c>
      <c r="C876" s="33">
        <v>43790</v>
      </c>
      <c r="D876" s="37">
        <f ca="1">TODAY()-Table156[Reservation Placed Date]</f>
        <v>1604</v>
      </c>
      <c r="E876" s="34">
        <v>45279</v>
      </c>
      <c r="F876" s="36">
        <f ca="1">TODAY()-Table156[Order Invitation Received Date]</f>
        <v>115</v>
      </c>
      <c r="G876" s="34">
        <v>45279</v>
      </c>
      <c r="H876" s="36">
        <f ca="1">TODAY()-Table156[Order Placed Date]</f>
        <v>115</v>
      </c>
      <c r="I876" s="36"/>
      <c r="J876" s="36" t="s">
        <v>285</v>
      </c>
      <c r="K876" s="36" t="e">
        <f>Table156[[#This Row],[VIN Assigned Date]]-Table156[[#This Row],[Order Placed Date]]</f>
        <v>#VALUE!</v>
      </c>
      <c r="L876" s="36" t="s">
        <v>285</v>
      </c>
      <c r="M876" s="36" t="e">
        <f>Table156[[#This Row],[Delivered Date]]-Table156[[#This Row],[Order Placed Date]]</f>
        <v>#VALUE!</v>
      </c>
      <c r="N876" s="36"/>
      <c r="O876" s="32" t="s">
        <v>450</v>
      </c>
      <c r="P876" s="32" t="s">
        <v>538</v>
      </c>
      <c r="Q876" s="32" t="s">
        <v>642</v>
      </c>
      <c r="R876" s="32" t="s">
        <v>23</v>
      </c>
      <c r="S876" s="32" t="s">
        <v>25</v>
      </c>
      <c r="T876" s="32" t="s">
        <v>26</v>
      </c>
    </row>
    <row r="877" spans="1:20" x14ac:dyDescent="0.25">
      <c r="A877" s="49" t="s">
        <v>836</v>
      </c>
      <c r="B877" s="32" t="s">
        <v>64</v>
      </c>
      <c r="C877" s="33">
        <v>43790</v>
      </c>
      <c r="D877" s="37">
        <f ca="1">TODAY()-Table156[Reservation Placed Date]</f>
        <v>1604</v>
      </c>
      <c r="E877" s="34">
        <v>45281</v>
      </c>
      <c r="F877" s="36">
        <f ca="1">TODAY()-Table156[Order Invitation Received Date]</f>
        <v>113</v>
      </c>
      <c r="G877" s="34">
        <v>45281</v>
      </c>
      <c r="H877" s="36">
        <f ca="1">TODAY()-Table156[Order Placed Date]</f>
        <v>113</v>
      </c>
      <c r="I877" s="36"/>
      <c r="J877" s="36" t="s">
        <v>285</v>
      </c>
      <c r="K877" s="36" t="e">
        <f>Table156[[#This Row],[VIN Assigned Date]]-Table156[[#This Row],[Order Placed Date]]</f>
        <v>#VALUE!</v>
      </c>
      <c r="L877" s="36" t="s">
        <v>285</v>
      </c>
      <c r="M877" s="36" t="e">
        <f>Table156[[#This Row],[Delivered Date]]-Table156[[#This Row],[Order Placed Date]]</f>
        <v>#VALUE!</v>
      </c>
      <c r="N877" s="36"/>
      <c r="O877" s="32" t="s">
        <v>593</v>
      </c>
      <c r="P877" s="32" t="s">
        <v>598</v>
      </c>
      <c r="Q877" s="32" t="s">
        <v>517</v>
      </c>
      <c r="R877" s="32" t="s">
        <v>23</v>
      </c>
      <c r="S877" s="32" t="s">
        <v>25</v>
      </c>
      <c r="T877" s="32" t="s">
        <v>26</v>
      </c>
    </row>
    <row r="878" spans="1:20" x14ac:dyDescent="0.25">
      <c r="A878" s="68" t="s">
        <v>836</v>
      </c>
      <c r="B878" s="70" t="s">
        <v>3481</v>
      </c>
      <c r="C878" s="71">
        <v>43790</v>
      </c>
      <c r="D878" s="75">
        <f ca="1">TODAY()-Table156[Reservation Placed Date]</f>
        <v>1604</v>
      </c>
      <c r="E878" s="69" t="s">
        <v>127</v>
      </c>
      <c r="F878" s="74" t="e">
        <f ca="1">TODAY()-Table156[Order Invitation Received Date]</f>
        <v>#VALUE!</v>
      </c>
      <c r="G878" s="73">
        <v>45281</v>
      </c>
      <c r="H878" s="74">
        <f ca="1">TODAY()-Table156[Order Placed Date]</f>
        <v>113</v>
      </c>
      <c r="I878" s="62" t="s">
        <v>4234</v>
      </c>
      <c r="J878" s="63">
        <v>45378</v>
      </c>
      <c r="K878" s="76">
        <f>Table156[[#This Row],[VIN Assigned Date]]-Table156[[#This Row],[Order Placed Date]]</f>
        <v>97</v>
      </c>
      <c r="L878" s="63">
        <v>45382</v>
      </c>
      <c r="M878" s="74">
        <f>Table156[[#This Row],[Delivered Date]]-Table156[[#This Row],[Order Placed Date]]</f>
        <v>101</v>
      </c>
      <c r="N878" s="74"/>
      <c r="O878" s="70" t="s">
        <v>593</v>
      </c>
      <c r="P878" s="70" t="s">
        <v>25</v>
      </c>
      <c r="Q878" s="67" t="s">
        <v>32</v>
      </c>
      <c r="R878" s="70" t="s">
        <v>23</v>
      </c>
      <c r="S878" s="70" t="s">
        <v>25</v>
      </c>
      <c r="T878" s="70" t="s">
        <v>26</v>
      </c>
    </row>
    <row r="879" spans="1:20" x14ac:dyDescent="0.25">
      <c r="A879" s="49" t="s">
        <v>2113</v>
      </c>
      <c r="B879" s="32" t="s">
        <v>106</v>
      </c>
      <c r="C879" s="33">
        <v>43790</v>
      </c>
      <c r="D879" s="37">
        <f ca="1">TODAY()-Table156[Reservation Placed Date]</f>
        <v>1604</v>
      </c>
      <c r="E879" s="34">
        <v>45300</v>
      </c>
      <c r="F879" s="36">
        <f ca="1">TODAY()-Table156[Order Invitation Received Date]</f>
        <v>94</v>
      </c>
      <c r="G879" s="34">
        <v>45301</v>
      </c>
      <c r="H879" s="36">
        <f ca="1">TODAY()-Table156[Order Placed Date]</f>
        <v>93</v>
      </c>
      <c r="I879" s="36"/>
      <c r="J879" s="36" t="s">
        <v>285</v>
      </c>
      <c r="K879" s="36" t="e">
        <f>Table156[[#This Row],[VIN Assigned Date]]-Table156[[#This Row],[Order Placed Date]]</f>
        <v>#VALUE!</v>
      </c>
      <c r="L879" s="36" t="s">
        <v>285</v>
      </c>
      <c r="M879" s="36" t="e">
        <f>Table156[[#This Row],[Delivered Date]]-Table156[[#This Row],[Order Placed Date]]</f>
        <v>#VALUE!</v>
      </c>
      <c r="N879" s="36"/>
      <c r="O879" s="32" t="s">
        <v>134</v>
      </c>
      <c r="P879" s="32" t="s">
        <v>2114</v>
      </c>
      <c r="Q879" s="32" t="s">
        <v>458</v>
      </c>
      <c r="R879" s="32" t="s">
        <v>23</v>
      </c>
      <c r="S879" s="32" t="s">
        <v>25</v>
      </c>
      <c r="T879" s="32" t="s">
        <v>26</v>
      </c>
    </row>
    <row r="880" spans="1:20" x14ac:dyDescent="0.25">
      <c r="A880" s="49" t="s">
        <v>3060</v>
      </c>
      <c r="B880" s="32" t="s">
        <v>1269</v>
      </c>
      <c r="C880" s="33">
        <v>43791</v>
      </c>
      <c r="D880" s="37">
        <f ca="1">TODAY()-Table156[Reservation Placed Date]</f>
        <v>1603</v>
      </c>
      <c r="E880" s="34">
        <v>45301</v>
      </c>
      <c r="F880" s="36">
        <f ca="1">TODAY()-Table156[Order Invitation Received Date]</f>
        <v>93</v>
      </c>
      <c r="G880" s="34">
        <v>45350</v>
      </c>
      <c r="H880" s="36">
        <f ca="1">TODAY()-Table156[Order Placed Date]</f>
        <v>44</v>
      </c>
      <c r="I880" s="36"/>
      <c r="J880" s="36" t="s">
        <v>285</v>
      </c>
      <c r="K880" s="36" t="e">
        <f>Table156[[#This Row],[VIN Assigned Date]]-Table156[[#This Row],[Order Placed Date]]</f>
        <v>#VALUE!</v>
      </c>
      <c r="L880" s="36" t="s">
        <v>285</v>
      </c>
      <c r="M880" s="36" t="e">
        <f>Table156[[#This Row],[Delivered Date]]-Table156[[#This Row],[Order Placed Date]]</f>
        <v>#VALUE!</v>
      </c>
      <c r="N880" s="36"/>
      <c r="O880" s="32" t="s">
        <v>1041</v>
      </c>
      <c r="P880" s="32" t="s">
        <v>493</v>
      </c>
      <c r="Q880" s="40">
        <v>45413</v>
      </c>
      <c r="R880" s="32" t="s">
        <v>23</v>
      </c>
      <c r="S880" s="32" t="s">
        <v>25</v>
      </c>
      <c r="T880" s="32" t="s">
        <v>26</v>
      </c>
    </row>
    <row r="881" spans="1:20" x14ac:dyDescent="0.25">
      <c r="A881" s="49" t="s">
        <v>1082</v>
      </c>
      <c r="B881" s="32" t="s">
        <v>46</v>
      </c>
      <c r="C881" s="33">
        <v>43790</v>
      </c>
      <c r="D881" s="37">
        <f ca="1">TODAY()-Table156[Reservation Placed Date]</f>
        <v>1604</v>
      </c>
      <c r="E881" s="34">
        <v>45286</v>
      </c>
      <c r="F881" s="36">
        <f ca="1">TODAY()-Table156[Order Invitation Received Date]</f>
        <v>108</v>
      </c>
      <c r="G881" s="34">
        <v>45286</v>
      </c>
      <c r="H881" s="36">
        <f ca="1">TODAY()-Table156[Order Placed Date]</f>
        <v>108</v>
      </c>
      <c r="I881" s="36"/>
      <c r="J881" s="36" t="s">
        <v>285</v>
      </c>
      <c r="K881" s="36" t="e">
        <f>Table156[[#This Row],[VIN Assigned Date]]-Table156[[#This Row],[Order Placed Date]]</f>
        <v>#VALUE!</v>
      </c>
      <c r="L881" s="36" t="s">
        <v>285</v>
      </c>
      <c r="M881" s="36" t="e">
        <f>Table156[[#This Row],[Delivered Date]]-Table156[[#This Row],[Order Placed Date]]</f>
        <v>#VALUE!</v>
      </c>
      <c r="N881" s="36"/>
      <c r="O881" s="32" t="s">
        <v>593</v>
      </c>
      <c r="P881" s="32" t="s">
        <v>32</v>
      </c>
      <c r="Q881" s="32">
        <v>2024</v>
      </c>
      <c r="R881" s="32" t="s">
        <v>23</v>
      </c>
      <c r="S881" s="32" t="s">
        <v>25</v>
      </c>
      <c r="T881" s="32" t="s">
        <v>26</v>
      </c>
    </row>
    <row r="882" spans="1:20" x14ac:dyDescent="0.25">
      <c r="A882" s="49" t="s">
        <v>2463</v>
      </c>
      <c r="B882" s="32" t="s">
        <v>46</v>
      </c>
      <c r="C882" s="33">
        <v>44521</v>
      </c>
      <c r="D882" s="37">
        <f ca="1">TODAY()-Table156[Reservation Placed Date]</f>
        <v>873</v>
      </c>
      <c r="E882" s="34">
        <v>45300</v>
      </c>
      <c r="F882" s="36">
        <f ca="1">TODAY()-Table156[Order Invitation Received Date]</f>
        <v>94</v>
      </c>
      <c r="G882" s="34">
        <v>45316</v>
      </c>
      <c r="H882" s="36">
        <f ca="1">TODAY()-Table156[Order Placed Date]</f>
        <v>78</v>
      </c>
      <c r="I882" s="36"/>
      <c r="J882" s="36" t="s">
        <v>285</v>
      </c>
      <c r="K882" s="36" t="e">
        <f>Table156[[#This Row],[VIN Assigned Date]]-Table156[[#This Row],[Order Placed Date]]</f>
        <v>#VALUE!</v>
      </c>
      <c r="L882" s="36" t="s">
        <v>285</v>
      </c>
      <c r="M882" s="36" t="e">
        <f>Table156[[#This Row],[Delivered Date]]-Table156[[#This Row],[Order Placed Date]]</f>
        <v>#VALUE!</v>
      </c>
      <c r="N882" s="36"/>
      <c r="O882" s="32" t="s">
        <v>1073</v>
      </c>
      <c r="P882" s="32" t="s">
        <v>2354</v>
      </c>
      <c r="Q882" s="32" t="s">
        <v>2093</v>
      </c>
      <c r="R882" s="32" t="s">
        <v>23</v>
      </c>
      <c r="S882" s="32" t="s">
        <v>25</v>
      </c>
      <c r="T882" s="32" t="s">
        <v>26</v>
      </c>
    </row>
    <row r="883" spans="1:20" ht="25.5" x14ac:dyDescent="0.25">
      <c r="A883" s="49" t="s">
        <v>3299</v>
      </c>
      <c r="B883" s="32" t="s">
        <v>3203</v>
      </c>
      <c r="C883" s="33">
        <v>43792</v>
      </c>
      <c r="D883" s="37">
        <f ca="1">TODAY()-Table156[Reservation Placed Date]</f>
        <v>1602</v>
      </c>
      <c r="E883" s="34">
        <v>45363</v>
      </c>
      <c r="F883" s="36">
        <f ca="1">TODAY()-Table156[Order Invitation Received Date]</f>
        <v>31</v>
      </c>
      <c r="G883" s="34">
        <v>45363</v>
      </c>
      <c r="H883" s="36">
        <f ca="1">TODAY()-Table156[Order Placed Date]</f>
        <v>31</v>
      </c>
      <c r="I883" s="36"/>
      <c r="J883" s="36" t="s">
        <v>285</v>
      </c>
      <c r="K883" s="36" t="e">
        <f>Table156[[#This Row],[VIN Assigned Date]]-Table156[[#This Row],[Order Placed Date]]</f>
        <v>#VALUE!</v>
      </c>
      <c r="L883" s="36" t="s">
        <v>285</v>
      </c>
      <c r="M883" s="36" t="e">
        <f>Table156[[#This Row],[Delivered Date]]-Table156[[#This Row],[Order Placed Date]]</f>
        <v>#VALUE!</v>
      </c>
      <c r="N883" s="36"/>
      <c r="O883" s="32" t="s">
        <v>779</v>
      </c>
      <c r="P883" s="32" t="s">
        <v>44</v>
      </c>
      <c r="Q883" s="32" t="s">
        <v>1441</v>
      </c>
      <c r="R883" s="32" t="s">
        <v>43</v>
      </c>
      <c r="S883" s="32" t="s">
        <v>25</v>
      </c>
      <c r="T883" s="32" t="s">
        <v>26</v>
      </c>
    </row>
    <row r="884" spans="1:20" x14ac:dyDescent="0.25">
      <c r="A884" s="49" t="s">
        <v>1288</v>
      </c>
      <c r="B884" s="32" t="s">
        <v>95</v>
      </c>
      <c r="C884" s="33">
        <v>43790</v>
      </c>
      <c r="D884" s="37">
        <f ca="1">TODAY()-Table156[Reservation Placed Date]</f>
        <v>1604</v>
      </c>
      <c r="E884" s="34">
        <v>45286</v>
      </c>
      <c r="F884" s="36">
        <f ca="1">TODAY()-Table156[Order Invitation Received Date]</f>
        <v>108</v>
      </c>
      <c r="G884" s="34">
        <v>45286</v>
      </c>
      <c r="H884" s="36">
        <f ca="1">TODAY()-Table156[Order Placed Date]</f>
        <v>108</v>
      </c>
      <c r="I884" s="36"/>
      <c r="J884" s="36" t="s">
        <v>285</v>
      </c>
      <c r="K884" s="36" t="e">
        <f>Table156[[#This Row],[VIN Assigned Date]]-Table156[[#This Row],[Order Placed Date]]</f>
        <v>#VALUE!</v>
      </c>
      <c r="L884" s="36" t="s">
        <v>285</v>
      </c>
      <c r="M884" s="36" t="e">
        <f>Table156[[#This Row],[Delivered Date]]-Table156[[#This Row],[Order Placed Date]]</f>
        <v>#VALUE!</v>
      </c>
      <c r="N884" s="36"/>
      <c r="O884" s="32" t="s">
        <v>1289</v>
      </c>
      <c r="P884" s="32" t="s">
        <v>1290</v>
      </c>
      <c r="Q884" s="32" t="s">
        <v>513</v>
      </c>
      <c r="R884" s="32" t="s">
        <v>23</v>
      </c>
      <c r="S884" s="32" t="s">
        <v>25</v>
      </c>
      <c r="T884" s="32" t="s">
        <v>26</v>
      </c>
    </row>
    <row r="885" spans="1:20" x14ac:dyDescent="0.25">
      <c r="A885" s="49" t="s">
        <v>1400</v>
      </c>
      <c r="B885" s="32" t="s">
        <v>64</v>
      </c>
      <c r="C885" s="33">
        <v>43790</v>
      </c>
      <c r="D885" s="37">
        <f ca="1">TODAY()-Table156[Reservation Placed Date]</f>
        <v>1604</v>
      </c>
      <c r="E885" s="34">
        <v>45286</v>
      </c>
      <c r="F885" s="36">
        <f ca="1">TODAY()-Table156[Order Invitation Received Date]</f>
        <v>108</v>
      </c>
      <c r="G885" s="34">
        <v>45286</v>
      </c>
      <c r="H885" s="36">
        <f ca="1">TODAY()-Table156[Order Placed Date]</f>
        <v>108</v>
      </c>
      <c r="I885" s="36"/>
      <c r="J885" s="36" t="s">
        <v>285</v>
      </c>
      <c r="K885" s="36" t="e">
        <f>Table156[[#This Row],[VIN Assigned Date]]-Table156[[#This Row],[Order Placed Date]]</f>
        <v>#VALUE!</v>
      </c>
      <c r="L885" s="36" t="s">
        <v>285</v>
      </c>
      <c r="M885" s="36" t="e">
        <f>Table156[[#This Row],[Delivered Date]]-Table156[[#This Row],[Order Placed Date]]</f>
        <v>#VALUE!</v>
      </c>
      <c r="N885" s="36"/>
      <c r="O885" s="32" t="s">
        <v>634</v>
      </c>
      <c r="P885" s="32" t="s">
        <v>1924</v>
      </c>
      <c r="Q885" s="32" t="s">
        <v>517</v>
      </c>
      <c r="R885" s="32" t="s">
        <v>23</v>
      </c>
      <c r="S885" s="32" t="s">
        <v>25</v>
      </c>
      <c r="T885" s="32" t="s">
        <v>26</v>
      </c>
    </row>
    <row r="886" spans="1:20" x14ac:dyDescent="0.25">
      <c r="A886" s="49" t="s">
        <v>2992</v>
      </c>
      <c r="B886" s="32" t="s">
        <v>59</v>
      </c>
      <c r="C886" s="44">
        <v>45300</v>
      </c>
      <c r="D886" s="45">
        <f ca="1">TODAY()-Table156[Reservation Placed Date]</f>
        <v>94</v>
      </c>
      <c r="E886" s="34">
        <v>45281</v>
      </c>
      <c r="F886" s="36">
        <f ca="1">TODAY()-Table156[Order Invitation Received Date]</f>
        <v>113</v>
      </c>
      <c r="G886" s="34">
        <v>45299</v>
      </c>
      <c r="H886" s="36">
        <f ca="1">TODAY()-Table156[Order Placed Date]</f>
        <v>95</v>
      </c>
      <c r="I886" s="36"/>
      <c r="J886" s="36" t="s">
        <v>285</v>
      </c>
      <c r="K886" s="36" t="e">
        <f>Table156[[#This Row],[VIN Assigned Date]]-Table156[[#This Row],[Order Placed Date]]</f>
        <v>#VALUE!</v>
      </c>
      <c r="L886" s="36" t="s">
        <v>285</v>
      </c>
      <c r="M886" s="36" t="e">
        <f>Table156[[#This Row],[Delivered Date]]-Table156[[#This Row],[Order Placed Date]]</f>
        <v>#VALUE!</v>
      </c>
      <c r="N886" s="36"/>
      <c r="O886" s="32" t="s">
        <v>410</v>
      </c>
      <c r="P886" s="32" t="s">
        <v>921</v>
      </c>
      <c r="Q886" s="32" t="s">
        <v>2993</v>
      </c>
      <c r="R886" s="32" t="s">
        <v>23</v>
      </c>
      <c r="S886" s="32" t="s">
        <v>25</v>
      </c>
      <c r="T886" s="32" t="s">
        <v>26</v>
      </c>
    </row>
    <row r="887" spans="1:20" x14ac:dyDescent="0.25">
      <c r="A887" s="49" t="s">
        <v>1523</v>
      </c>
      <c r="B887" s="32" t="s">
        <v>46</v>
      </c>
      <c r="C887" s="33">
        <v>43791</v>
      </c>
      <c r="D887" s="37">
        <f ca="1">TODAY()-Table156[Reservation Placed Date]</f>
        <v>1603</v>
      </c>
      <c r="E887" s="34">
        <v>45288</v>
      </c>
      <c r="F887" s="36">
        <f ca="1">TODAY()-Table156[Order Invitation Received Date]</f>
        <v>106</v>
      </c>
      <c r="G887" s="34">
        <v>45288</v>
      </c>
      <c r="H887" s="36">
        <f ca="1">TODAY()-Table156[Order Placed Date]</f>
        <v>106</v>
      </c>
      <c r="I887" s="36"/>
      <c r="J887" s="36" t="s">
        <v>285</v>
      </c>
      <c r="K887" s="36" t="e">
        <f>Table156[[#This Row],[VIN Assigned Date]]-Table156[[#This Row],[Order Placed Date]]</f>
        <v>#VALUE!</v>
      </c>
      <c r="L887" s="36" t="s">
        <v>285</v>
      </c>
      <c r="M887" s="36" t="e">
        <f>Table156[[#This Row],[Delivered Date]]-Table156[[#This Row],[Order Placed Date]]</f>
        <v>#VALUE!</v>
      </c>
      <c r="N887" s="36"/>
      <c r="O887" s="32" t="s">
        <v>440</v>
      </c>
      <c r="P887" s="32" t="s">
        <v>1092</v>
      </c>
      <c r="Q887" s="32" t="s">
        <v>127</v>
      </c>
      <c r="R887" s="32" t="s">
        <v>23</v>
      </c>
      <c r="S887" s="32" t="s">
        <v>25</v>
      </c>
      <c r="T887" s="32" t="s">
        <v>26</v>
      </c>
    </row>
    <row r="888" spans="1:20" x14ac:dyDescent="0.25">
      <c r="A888" s="49" t="s">
        <v>2754</v>
      </c>
      <c r="B888" s="32" t="s">
        <v>19</v>
      </c>
      <c r="C888" s="33">
        <v>43788</v>
      </c>
      <c r="D888" s="37">
        <f ca="1">TODAY()-Table156[Reservation Placed Date]</f>
        <v>1606</v>
      </c>
      <c r="E888" s="34">
        <v>45281</v>
      </c>
      <c r="F888" s="36">
        <f ca="1">TODAY()-Table156[Order Invitation Received Date]</f>
        <v>113</v>
      </c>
      <c r="G888" s="34">
        <v>45281</v>
      </c>
      <c r="H888" s="36">
        <f ca="1">TODAY()-Table156[Order Placed Date]</f>
        <v>113</v>
      </c>
      <c r="I888" s="36"/>
      <c r="J888" s="36" t="s">
        <v>285</v>
      </c>
      <c r="K888" s="36" t="e">
        <f>Table156[[#This Row],[VIN Assigned Date]]-Table156[[#This Row],[Order Placed Date]]</f>
        <v>#VALUE!</v>
      </c>
      <c r="L888" s="36" t="s">
        <v>285</v>
      </c>
      <c r="M888" s="36" t="e">
        <f>Table156[[#This Row],[Delivered Date]]-Table156[[#This Row],[Order Placed Date]]</f>
        <v>#VALUE!</v>
      </c>
      <c r="N888" s="36"/>
      <c r="O888" s="32" t="s">
        <v>134</v>
      </c>
      <c r="P888" s="32" t="s">
        <v>1113</v>
      </c>
      <c r="Q888" s="32" t="s">
        <v>480</v>
      </c>
      <c r="R888" s="32" t="s">
        <v>23</v>
      </c>
      <c r="S888" s="32" t="s">
        <v>25</v>
      </c>
      <c r="T888" s="32" t="s">
        <v>26</v>
      </c>
    </row>
    <row r="889" spans="1:20" x14ac:dyDescent="0.25">
      <c r="A889" s="49" t="s">
        <v>3045</v>
      </c>
      <c r="B889" s="32" t="s">
        <v>64</v>
      </c>
      <c r="C889" s="44">
        <v>45617</v>
      </c>
      <c r="D889" s="45">
        <f ca="1">TODAY()-Table156[Reservation Placed Date]</f>
        <v>-223</v>
      </c>
      <c r="E889" s="34">
        <v>45281</v>
      </c>
      <c r="F889" s="36">
        <f ca="1">TODAY()-Table156[Order Invitation Received Date]</f>
        <v>113</v>
      </c>
      <c r="G889" s="34">
        <v>45281</v>
      </c>
      <c r="H889" s="36">
        <f ca="1">TODAY()-Table156[Order Placed Date]</f>
        <v>113</v>
      </c>
      <c r="I889" s="36"/>
      <c r="J889" s="36" t="s">
        <v>285</v>
      </c>
      <c r="K889" s="36" t="e">
        <f>Table156[[#This Row],[VIN Assigned Date]]-Table156[[#This Row],[Order Placed Date]]</f>
        <v>#VALUE!</v>
      </c>
      <c r="L889" s="36" t="s">
        <v>285</v>
      </c>
      <c r="M889" s="36" t="e">
        <f>Table156[[#This Row],[Delivered Date]]-Table156[[#This Row],[Order Placed Date]]</f>
        <v>#VALUE!</v>
      </c>
      <c r="N889" s="36"/>
      <c r="O889" s="32" t="s">
        <v>253</v>
      </c>
      <c r="P889" s="32" t="s">
        <v>3046</v>
      </c>
      <c r="Q889" s="32" t="s">
        <v>606</v>
      </c>
      <c r="R889" s="32" t="s">
        <v>23</v>
      </c>
      <c r="S889" s="32" t="s">
        <v>25</v>
      </c>
      <c r="T889" s="32" t="s">
        <v>26</v>
      </c>
    </row>
    <row r="890" spans="1:20" ht="25.5" x14ac:dyDescent="0.25">
      <c r="A890" s="49" t="s">
        <v>2142</v>
      </c>
      <c r="B890" s="32" t="s">
        <v>46</v>
      </c>
      <c r="C890" s="33">
        <v>43790</v>
      </c>
      <c r="D890" s="37">
        <f ca="1">TODAY()-Table156[Reservation Placed Date]</f>
        <v>1604</v>
      </c>
      <c r="E890" s="34">
        <v>45288</v>
      </c>
      <c r="F890" s="36">
        <f ca="1">TODAY()-Table156[Order Invitation Received Date]</f>
        <v>106</v>
      </c>
      <c r="G890" s="34">
        <v>45290</v>
      </c>
      <c r="H890" s="36">
        <f ca="1">TODAY()-Table156[Order Placed Date]</f>
        <v>104</v>
      </c>
      <c r="I890" s="36"/>
      <c r="J890" s="36" t="s">
        <v>285</v>
      </c>
      <c r="K890" s="36" t="e">
        <f>Table156[[#This Row],[VIN Assigned Date]]-Table156[[#This Row],[Order Placed Date]]</f>
        <v>#VALUE!</v>
      </c>
      <c r="L890" s="36" t="s">
        <v>285</v>
      </c>
      <c r="M890" s="36" t="e">
        <f>Table156[[#This Row],[Delivered Date]]-Table156[[#This Row],[Order Placed Date]]</f>
        <v>#VALUE!</v>
      </c>
      <c r="N890" s="36"/>
      <c r="O890" s="32" t="s">
        <v>30</v>
      </c>
      <c r="P890" s="32" t="s">
        <v>541</v>
      </c>
      <c r="Q890" s="32" t="s">
        <v>695</v>
      </c>
      <c r="R890" s="32" t="s">
        <v>43</v>
      </c>
      <c r="S890" s="32" t="s">
        <v>25</v>
      </c>
      <c r="T890" s="32" t="s">
        <v>26</v>
      </c>
    </row>
    <row r="891" spans="1:20" ht="25.5" x14ac:dyDescent="0.25">
      <c r="A891" s="49" t="s">
        <v>2142</v>
      </c>
      <c r="B891" s="32" t="s">
        <v>46</v>
      </c>
      <c r="C891" s="33">
        <v>43790</v>
      </c>
      <c r="D891" s="37">
        <f ca="1">TODAY()-Table156[Reservation Placed Date]</f>
        <v>1604</v>
      </c>
      <c r="E891" s="34">
        <v>45288</v>
      </c>
      <c r="F891" s="36">
        <f ca="1">TODAY()-Table156[Order Invitation Received Date]</f>
        <v>106</v>
      </c>
      <c r="G891" s="34">
        <v>45290</v>
      </c>
      <c r="H891" s="36">
        <f ca="1">TODAY()-Table156[Order Placed Date]</f>
        <v>104</v>
      </c>
      <c r="I891" s="36"/>
      <c r="J891" s="36" t="s">
        <v>285</v>
      </c>
      <c r="K891" s="36" t="e">
        <f>Table156[[#This Row],[VIN Assigned Date]]-Table156[[#This Row],[Order Placed Date]]</f>
        <v>#VALUE!</v>
      </c>
      <c r="L891" s="36" t="s">
        <v>285</v>
      </c>
      <c r="M891" s="36" t="e">
        <f>Table156[[#This Row],[Delivered Date]]-Table156[[#This Row],[Order Placed Date]]</f>
        <v>#VALUE!</v>
      </c>
      <c r="N891" s="36"/>
      <c r="O891" s="32" t="s">
        <v>30</v>
      </c>
      <c r="P891" s="32" t="s">
        <v>1449</v>
      </c>
      <c r="Q891" s="32" t="s">
        <v>473</v>
      </c>
      <c r="R891" s="32" t="s">
        <v>43</v>
      </c>
      <c r="S891" s="32" t="s">
        <v>25</v>
      </c>
      <c r="T891" s="32" t="s">
        <v>26</v>
      </c>
    </row>
    <row r="892" spans="1:20" x14ac:dyDescent="0.25">
      <c r="A892" s="49" t="s">
        <v>68</v>
      </c>
      <c r="B892" s="32" t="s">
        <v>69</v>
      </c>
      <c r="C892" s="33">
        <v>43790</v>
      </c>
      <c r="D892" s="37">
        <f ca="1">TODAY()-Table156[Reservation Placed Date]</f>
        <v>1604</v>
      </c>
      <c r="E892" s="34">
        <v>45268</v>
      </c>
      <c r="F892" s="36">
        <f ca="1">TODAY()-Table156[Order Invitation Received Date]</f>
        <v>126</v>
      </c>
      <c r="G892" s="34">
        <v>45269</v>
      </c>
      <c r="H892" s="36">
        <f ca="1">TODAY()-Table156[Order Placed Date]</f>
        <v>125</v>
      </c>
      <c r="I892" s="36"/>
      <c r="J892" s="36" t="s">
        <v>285</v>
      </c>
      <c r="K892" s="36" t="e">
        <f>Table156[[#This Row],[VIN Assigned Date]]-Table156[[#This Row],[Order Placed Date]]</f>
        <v>#VALUE!</v>
      </c>
      <c r="L892" s="36" t="s">
        <v>285</v>
      </c>
      <c r="M892" s="36" t="e">
        <f>Table156[[#This Row],[Delivered Date]]-Table156[[#This Row],[Order Placed Date]]</f>
        <v>#VALUE!</v>
      </c>
      <c r="N892" s="36"/>
      <c r="O892" s="32" t="s">
        <v>36</v>
      </c>
      <c r="P892" s="32" t="s">
        <v>70</v>
      </c>
      <c r="Q892" s="32" t="s">
        <v>71</v>
      </c>
      <c r="R892" s="32" t="s">
        <v>23</v>
      </c>
      <c r="S892" s="32" t="s">
        <v>25</v>
      </c>
      <c r="T892" s="32" t="s">
        <v>26</v>
      </c>
    </row>
    <row r="893" spans="1:20" ht="25.5" x14ac:dyDescent="0.25">
      <c r="A893" s="49" t="s">
        <v>192</v>
      </c>
      <c r="B893" s="32" t="s">
        <v>64</v>
      </c>
      <c r="C893" s="33">
        <v>43790</v>
      </c>
      <c r="D893" s="37">
        <f ca="1">TODAY()-Table156[Reservation Placed Date]</f>
        <v>1604</v>
      </c>
      <c r="E893" s="34">
        <v>45268</v>
      </c>
      <c r="F893" s="36">
        <f ca="1">TODAY()-Table156[Order Invitation Received Date]</f>
        <v>126</v>
      </c>
      <c r="G893" s="34">
        <v>45268</v>
      </c>
      <c r="H893" s="36">
        <f ca="1">TODAY()-Table156[Order Placed Date]</f>
        <v>126</v>
      </c>
      <c r="I893" s="36"/>
      <c r="J893" s="36" t="s">
        <v>285</v>
      </c>
      <c r="K893" s="36" t="e">
        <f>Table156[[#This Row],[VIN Assigned Date]]-Table156[[#This Row],[Order Placed Date]]</f>
        <v>#VALUE!</v>
      </c>
      <c r="L893" s="36" t="s">
        <v>285</v>
      </c>
      <c r="M893" s="36" t="e">
        <f>Table156[[#This Row],[Delivered Date]]-Table156[[#This Row],[Order Placed Date]]</f>
        <v>#VALUE!</v>
      </c>
      <c r="N893" s="36"/>
      <c r="O893" s="32" t="s">
        <v>36</v>
      </c>
      <c r="P893" s="32" t="s">
        <v>193</v>
      </c>
      <c r="Q893" s="32" t="s">
        <v>194</v>
      </c>
      <c r="R893" s="32" t="s">
        <v>23</v>
      </c>
      <c r="S893" s="32" t="s">
        <v>25</v>
      </c>
      <c r="T893" s="32" t="s">
        <v>26</v>
      </c>
    </row>
    <row r="894" spans="1:20" x14ac:dyDescent="0.25">
      <c r="A894" s="49" t="s">
        <v>1403</v>
      </c>
      <c r="B894" s="32" t="s">
        <v>95</v>
      </c>
      <c r="C894" s="33">
        <v>43790</v>
      </c>
      <c r="D894" s="37">
        <f ca="1">TODAY()-Table156[Reservation Placed Date]</f>
        <v>1604</v>
      </c>
      <c r="E894" s="34">
        <v>45286</v>
      </c>
      <c r="F894" s="36">
        <f ca="1">TODAY()-Table156[Order Invitation Received Date]</f>
        <v>108</v>
      </c>
      <c r="G894" s="34">
        <v>45286</v>
      </c>
      <c r="H894" s="36">
        <f ca="1">TODAY()-Table156[Order Placed Date]</f>
        <v>108</v>
      </c>
      <c r="I894" s="36"/>
      <c r="J894" s="36" t="s">
        <v>285</v>
      </c>
      <c r="K894" s="36" t="e">
        <f>Table156[[#This Row],[VIN Assigned Date]]-Table156[[#This Row],[Order Placed Date]]</f>
        <v>#VALUE!</v>
      </c>
      <c r="L894" s="36" t="s">
        <v>285</v>
      </c>
      <c r="M894" s="36" t="e">
        <f>Table156[[#This Row],[Delivered Date]]-Table156[[#This Row],[Order Placed Date]]</f>
        <v>#VALUE!</v>
      </c>
      <c r="N894" s="36"/>
      <c r="O894" s="32" t="s">
        <v>410</v>
      </c>
      <c r="P894" s="32" t="s">
        <v>516</v>
      </c>
      <c r="Q894" s="32" t="s">
        <v>42</v>
      </c>
      <c r="R894" s="32" t="s">
        <v>23</v>
      </c>
      <c r="S894" s="32" t="s">
        <v>25</v>
      </c>
      <c r="T894" s="32" t="s">
        <v>26</v>
      </c>
    </row>
    <row r="895" spans="1:20" x14ac:dyDescent="0.25">
      <c r="A895" s="68" t="s">
        <v>1403</v>
      </c>
      <c r="B895" s="70" t="s">
        <v>3495</v>
      </c>
      <c r="C895" s="71">
        <v>43790</v>
      </c>
      <c r="D895" s="75">
        <f ca="1">TODAY()-Table156[Reservation Placed Date]</f>
        <v>1604</v>
      </c>
      <c r="E895" s="69" t="s">
        <v>127</v>
      </c>
      <c r="F895" s="74" t="e">
        <f ca="1">TODAY()-Table156[Order Invitation Received Date]</f>
        <v>#VALUE!</v>
      </c>
      <c r="G895" s="73">
        <v>45286</v>
      </c>
      <c r="H895" s="74">
        <f ca="1">TODAY()-Table156[Order Placed Date]</f>
        <v>108</v>
      </c>
      <c r="I895" s="62" t="s">
        <v>4174</v>
      </c>
      <c r="J895" s="63">
        <v>45375</v>
      </c>
      <c r="K895" s="76">
        <f>Table156[[#This Row],[VIN Assigned Date]]-Table156[[#This Row],[Order Placed Date]]</f>
        <v>89</v>
      </c>
      <c r="L895" s="63">
        <v>45392</v>
      </c>
      <c r="M895" s="74">
        <f>Table156[[#This Row],[Delivered Date]]-Table156[[#This Row],[Order Placed Date]]</f>
        <v>106</v>
      </c>
      <c r="N895" s="74"/>
      <c r="O895" s="70" t="s">
        <v>410</v>
      </c>
      <c r="P895" s="70" t="s">
        <v>1952</v>
      </c>
      <c r="Q895" s="67" t="s">
        <v>32</v>
      </c>
      <c r="R895" s="70" t="s">
        <v>23</v>
      </c>
      <c r="S895" s="70" t="s">
        <v>25</v>
      </c>
      <c r="T895" s="70" t="s">
        <v>26</v>
      </c>
    </row>
    <row r="896" spans="1:20" x14ac:dyDescent="0.25">
      <c r="A896" s="49" t="s">
        <v>717</v>
      </c>
      <c r="B896" s="32" t="s">
        <v>29</v>
      </c>
      <c r="C896" s="44">
        <v>45279</v>
      </c>
      <c r="D896" s="45">
        <f ca="1">TODAY()-Table156[Reservation Placed Date]</f>
        <v>115</v>
      </c>
      <c r="E896" s="34">
        <v>45279</v>
      </c>
      <c r="F896" s="36">
        <f ca="1">TODAY()-Table156[Order Invitation Received Date]</f>
        <v>115</v>
      </c>
      <c r="G896" s="34">
        <v>45279</v>
      </c>
      <c r="H896" s="36">
        <f ca="1">TODAY()-Table156[Order Placed Date]</f>
        <v>115</v>
      </c>
      <c r="I896" s="36"/>
      <c r="J896" s="36" t="s">
        <v>285</v>
      </c>
      <c r="K896" s="36" t="e">
        <f>Table156[[#This Row],[VIN Assigned Date]]-Table156[[#This Row],[Order Placed Date]]</f>
        <v>#VALUE!</v>
      </c>
      <c r="L896" s="36" t="s">
        <v>285</v>
      </c>
      <c r="M896" s="36" t="e">
        <f>Table156[[#This Row],[Delivered Date]]-Table156[[#This Row],[Order Placed Date]]</f>
        <v>#VALUE!</v>
      </c>
      <c r="N896" s="36"/>
      <c r="O896" s="32" t="s">
        <v>593</v>
      </c>
      <c r="P896" s="32" t="s">
        <v>594</v>
      </c>
      <c r="Q896" s="32" t="s">
        <v>480</v>
      </c>
      <c r="R896" s="32" t="s">
        <v>23</v>
      </c>
      <c r="S896" s="32" t="s">
        <v>25</v>
      </c>
      <c r="T896" s="32" t="s">
        <v>26</v>
      </c>
    </row>
    <row r="897" spans="1:20" x14ac:dyDescent="0.25">
      <c r="A897" s="49" t="s">
        <v>2790</v>
      </c>
      <c r="B897" s="32" t="s">
        <v>1269</v>
      </c>
      <c r="C897" s="33">
        <v>43791</v>
      </c>
      <c r="D897" s="37">
        <f ca="1">TODAY()-Table156[Reservation Placed Date]</f>
        <v>1603</v>
      </c>
      <c r="E897" s="34">
        <v>45302</v>
      </c>
      <c r="F897" s="36">
        <f ca="1">TODAY()-Table156[Order Invitation Received Date]</f>
        <v>92</v>
      </c>
      <c r="G897" s="34">
        <v>45331</v>
      </c>
      <c r="H897" s="36">
        <f ca="1">TODAY()-Table156[Order Placed Date]</f>
        <v>63</v>
      </c>
      <c r="I897" s="36"/>
      <c r="J897" s="36" t="s">
        <v>285</v>
      </c>
      <c r="K897" s="36" t="e">
        <f>Table156[[#This Row],[VIN Assigned Date]]-Table156[[#This Row],[Order Placed Date]]</f>
        <v>#VALUE!</v>
      </c>
      <c r="L897" s="36" t="s">
        <v>285</v>
      </c>
      <c r="M897" s="36" t="e">
        <f>Table156[[#This Row],[Delivered Date]]-Table156[[#This Row],[Order Placed Date]]</f>
        <v>#VALUE!</v>
      </c>
      <c r="N897" s="36"/>
      <c r="O897" s="32" t="s">
        <v>1041</v>
      </c>
      <c r="P897" s="32" t="s">
        <v>2791</v>
      </c>
      <c r="Q897" s="32" t="s">
        <v>2792</v>
      </c>
      <c r="R897" s="32" t="s">
        <v>23</v>
      </c>
      <c r="S897" s="32" t="s">
        <v>25</v>
      </c>
      <c r="T897" s="32" t="s">
        <v>26</v>
      </c>
    </row>
    <row r="898" spans="1:20" x14ac:dyDescent="0.25">
      <c r="A898" s="68" t="s">
        <v>3646</v>
      </c>
      <c r="B898" s="70" t="s">
        <v>3472</v>
      </c>
      <c r="C898" s="71">
        <v>43790</v>
      </c>
      <c r="D898" s="75">
        <f ca="1">TODAY()-Table156[Reservation Placed Date]</f>
        <v>1604</v>
      </c>
      <c r="E898" s="69" t="s">
        <v>127</v>
      </c>
      <c r="F898" s="74" t="e">
        <f ca="1">TODAY()-Table156[Order Invitation Received Date]</f>
        <v>#VALUE!</v>
      </c>
      <c r="G898" s="73">
        <v>45279</v>
      </c>
      <c r="H898" s="74">
        <f ca="1">TODAY()-Table156[Order Placed Date]</f>
        <v>115</v>
      </c>
      <c r="I898" s="62" t="s">
        <v>3525</v>
      </c>
      <c r="J898" s="69" t="s">
        <v>127</v>
      </c>
      <c r="K898" s="69" t="e">
        <f>Table156[[#This Row],[VIN Assigned Date]]-Table156[[#This Row],[Order Placed Date]]</f>
        <v>#VALUE!</v>
      </c>
      <c r="L898" s="63">
        <v>45343</v>
      </c>
      <c r="M898" s="74">
        <f>Table156[[#This Row],[Delivered Date]]-Table156[[#This Row],[Order Placed Date]]</f>
        <v>64</v>
      </c>
      <c r="N898" s="74"/>
      <c r="O898" s="70" t="s">
        <v>36</v>
      </c>
      <c r="P898" s="70" t="s">
        <v>3647</v>
      </c>
      <c r="Q898" s="67" t="s">
        <v>32</v>
      </c>
      <c r="R898" s="70" t="s">
        <v>23</v>
      </c>
      <c r="S898" s="70" t="s">
        <v>25</v>
      </c>
      <c r="T898" s="70" t="s">
        <v>26</v>
      </c>
    </row>
    <row r="899" spans="1:20" x14ac:dyDescent="0.25">
      <c r="A899" s="49" t="s">
        <v>2661</v>
      </c>
      <c r="B899" s="32" t="s">
        <v>106</v>
      </c>
      <c r="C899" s="33">
        <v>43791</v>
      </c>
      <c r="D899" s="37">
        <f ca="1">TODAY()-Table156[Reservation Placed Date]</f>
        <v>1603</v>
      </c>
      <c r="E899" s="34">
        <v>45300</v>
      </c>
      <c r="F899" s="36">
        <f ca="1">TODAY()-Table156[Order Invitation Received Date]</f>
        <v>94</v>
      </c>
      <c r="G899" s="34">
        <v>45300</v>
      </c>
      <c r="H899" s="36">
        <f ca="1">TODAY()-Table156[Order Placed Date]</f>
        <v>94</v>
      </c>
      <c r="I899" s="36"/>
      <c r="J899" s="36" t="s">
        <v>285</v>
      </c>
      <c r="K899" s="36" t="e">
        <f>Table156[[#This Row],[VIN Assigned Date]]-Table156[[#This Row],[Order Placed Date]]</f>
        <v>#VALUE!</v>
      </c>
      <c r="L899" s="36" t="s">
        <v>285</v>
      </c>
      <c r="M899" s="36" t="e">
        <f>Table156[[#This Row],[Delivered Date]]-Table156[[#This Row],[Order Placed Date]]</f>
        <v>#VALUE!</v>
      </c>
      <c r="N899" s="36"/>
      <c r="O899" s="32" t="s">
        <v>418</v>
      </c>
      <c r="P899" s="32" t="s">
        <v>25</v>
      </c>
      <c r="Q899" s="32" t="s">
        <v>420</v>
      </c>
      <c r="R899" s="32" t="s">
        <v>23</v>
      </c>
      <c r="S899" s="32" t="s">
        <v>25</v>
      </c>
      <c r="T899" s="32" t="s">
        <v>26</v>
      </c>
    </row>
    <row r="900" spans="1:20" x14ac:dyDescent="0.25">
      <c r="A900" s="49" t="s">
        <v>1639</v>
      </c>
      <c r="B900" s="32" t="s">
        <v>19</v>
      </c>
      <c r="C900" s="33">
        <v>43790</v>
      </c>
      <c r="D900" s="37">
        <f ca="1">TODAY()-Table156[Reservation Placed Date]</f>
        <v>1604</v>
      </c>
      <c r="E900" s="34">
        <v>45279</v>
      </c>
      <c r="F900" s="36">
        <f ca="1">TODAY()-Table156[Order Invitation Received Date]</f>
        <v>115</v>
      </c>
      <c r="G900" s="34">
        <v>45282</v>
      </c>
      <c r="H900" s="36">
        <f ca="1">TODAY()-Table156[Order Placed Date]</f>
        <v>112</v>
      </c>
      <c r="I900" s="36"/>
      <c r="J900" s="36" t="s">
        <v>285</v>
      </c>
      <c r="K900" s="36" t="e">
        <f>Table156[[#This Row],[VIN Assigned Date]]-Table156[[#This Row],[Order Placed Date]]</f>
        <v>#VALUE!</v>
      </c>
      <c r="L900" s="36" t="s">
        <v>285</v>
      </c>
      <c r="M900" s="36" t="e">
        <f>Table156[[#This Row],[Delivered Date]]-Table156[[#This Row],[Order Placed Date]]</f>
        <v>#VALUE!</v>
      </c>
      <c r="N900" s="36"/>
      <c r="O900" s="32" t="s">
        <v>657</v>
      </c>
      <c r="P900" s="32" t="s">
        <v>1028</v>
      </c>
      <c r="Q900" s="32" t="s">
        <v>438</v>
      </c>
      <c r="R900" s="32" t="s">
        <v>23</v>
      </c>
      <c r="S900" s="32" t="s">
        <v>25</v>
      </c>
      <c r="T900" s="32" t="s">
        <v>26</v>
      </c>
    </row>
    <row r="901" spans="1:20" x14ac:dyDescent="0.25">
      <c r="A901" s="49" t="s">
        <v>3953</v>
      </c>
      <c r="B901" s="32" t="s">
        <v>3927</v>
      </c>
      <c r="C901" s="33">
        <v>43793</v>
      </c>
      <c r="D901" s="37">
        <f ca="1">TODAY()-Table156[Reservation Placed Date]</f>
        <v>1601</v>
      </c>
      <c r="E901" s="34">
        <v>45384</v>
      </c>
      <c r="F901" s="36">
        <f ca="1">TODAY()-Table156[Order Invitation Received Date]</f>
        <v>10</v>
      </c>
      <c r="G901" s="34">
        <v>45384</v>
      </c>
      <c r="H901" s="36">
        <f ca="1">TODAY()-Table156[Order Placed Date]</f>
        <v>10</v>
      </c>
      <c r="I901" s="36"/>
      <c r="J901" s="36" t="s">
        <v>285</v>
      </c>
      <c r="K901" s="36" t="e">
        <f>Table156[[#This Row],[VIN Assigned Date]]-Table156[[#This Row],[Order Placed Date]]</f>
        <v>#VALUE!</v>
      </c>
      <c r="L901" s="36" t="s">
        <v>285</v>
      </c>
      <c r="M901" s="36" t="e">
        <f>Table156[[#This Row],[Delivered Date]]-Table156[[#This Row],[Order Placed Date]]</f>
        <v>#VALUE!</v>
      </c>
      <c r="N901" s="36"/>
      <c r="O901" s="32" t="s">
        <v>399</v>
      </c>
      <c r="P901" s="32" t="s">
        <v>269</v>
      </c>
      <c r="Q901" s="32" t="s">
        <v>3358</v>
      </c>
      <c r="R901" s="32" t="s">
        <v>23</v>
      </c>
      <c r="S901" s="32" t="s">
        <v>25</v>
      </c>
      <c r="T901" s="32" t="s">
        <v>26</v>
      </c>
    </row>
    <row r="902" spans="1:20" ht="25.5" x14ac:dyDescent="0.25">
      <c r="A902" s="49" t="s">
        <v>965</v>
      </c>
      <c r="B902" s="32" t="s">
        <v>59</v>
      </c>
      <c r="C902" s="33">
        <v>43818</v>
      </c>
      <c r="D902" s="37">
        <f ca="1">TODAY()-Table156[Reservation Placed Date]</f>
        <v>1576</v>
      </c>
      <c r="E902" s="34">
        <v>45281</v>
      </c>
      <c r="F902" s="36">
        <f ca="1">TODAY()-Table156[Order Invitation Received Date]</f>
        <v>113</v>
      </c>
      <c r="G902" s="34">
        <v>45283</v>
      </c>
      <c r="H902" s="36">
        <f ca="1">TODAY()-Table156[Order Placed Date]</f>
        <v>111</v>
      </c>
      <c r="I902" s="36"/>
      <c r="J902" s="36" t="s">
        <v>285</v>
      </c>
      <c r="K902" s="36" t="e">
        <f>Table156[[#This Row],[VIN Assigned Date]]-Table156[[#This Row],[Order Placed Date]]</f>
        <v>#VALUE!</v>
      </c>
      <c r="L902" s="36" t="s">
        <v>285</v>
      </c>
      <c r="M902" s="36" t="e">
        <f>Table156[[#This Row],[Delivered Date]]-Table156[[#This Row],[Order Placed Date]]</f>
        <v>#VALUE!</v>
      </c>
      <c r="N902" s="36"/>
      <c r="O902" s="32" t="s">
        <v>418</v>
      </c>
      <c r="P902" s="32" t="s">
        <v>966</v>
      </c>
      <c r="Q902" s="32" t="s">
        <v>469</v>
      </c>
      <c r="R902" s="32" t="s">
        <v>43</v>
      </c>
      <c r="S902" s="32" t="s">
        <v>25</v>
      </c>
      <c r="T902" s="32" t="s">
        <v>26</v>
      </c>
    </row>
    <row r="903" spans="1:20" ht="25.5" x14ac:dyDescent="0.25">
      <c r="A903" s="49" t="s">
        <v>1312</v>
      </c>
      <c r="B903" s="32" t="s">
        <v>19</v>
      </c>
      <c r="C903" s="33">
        <v>43790</v>
      </c>
      <c r="D903" s="37">
        <f ca="1">TODAY()-Table156[Reservation Placed Date]</f>
        <v>1604</v>
      </c>
      <c r="E903" s="34">
        <v>45268</v>
      </c>
      <c r="F903" s="36">
        <f ca="1">TODAY()-Table156[Order Invitation Received Date]</f>
        <v>126</v>
      </c>
      <c r="G903" s="34">
        <v>45268</v>
      </c>
      <c r="H903" s="36">
        <f ca="1">TODAY()-Table156[Order Placed Date]</f>
        <v>126</v>
      </c>
      <c r="I903" s="36"/>
      <c r="J903" s="36" t="s">
        <v>285</v>
      </c>
      <c r="K903" s="36" t="e">
        <f>Table156[[#This Row],[VIN Assigned Date]]-Table156[[#This Row],[Order Placed Date]]</f>
        <v>#VALUE!</v>
      </c>
      <c r="L903" s="36" t="s">
        <v>285</v>
      </c>
      <c r="M903" s="36" t="e">
        <f>Table156[[#This Row],[Delivered Date]]-Table156[[#This Row],[Order Placed Date]]</f>
        <v>#VALUE!</v>
      </c>
      <c r="N903" s="36"/>
      <c r="O903" s="32" t="s">
        <v>253</v>
      </c>
      <c r="P903" s="32" t="s">
        <v>2449</v>
      </c>
      <c r="Q903" s="32" t="s">
        <v>66</v>
      </c>
      <c r="R903" s="32" t="s">
        <v>43</v>
      </c>
      <c r="S903" s="32" t="s">
        <v>25</v>
      </c>
      <c r="T903" s="32" t="s">
        <v>26</v>
      </c>
    </row>
    <row r="904" spans="1:20" ht="25.5" x14ac:dyDescent="0.25">
      <c r="A904" s="68" t="s">
        <v>4229</v>
      </c>
      <c r="B904" s="70" t="s">
        <v>3472</v>
      </c>
      <c r="C904" s="71">
        <v>43790</v>
      </c>
      <c r="D904" s="75">
        <f ca="1">TODAY()-Table156[Reservation Placed Date]</f>
        <v>1604</v>
      </c>
      <c r="E904" s="69" t="s">
        <v>127</v>
      </c>
      <c r="F904" s="74" t="e">
        <f ca="1">TODAY()-Table156[Order Invitation Received Date]</f>
        <v>#VALUE!</v>
      </c>
      <c r="G904" s="73">
        <v>45268</v>
      </c>
      <c r="H904" s="74">
        <f ca="1">TODAY()-Table156[Order Placed Date]</f>
        <v>126</v>
      </c>
      <c r="I904" s="62" t="s">
        <v>3488</v>
      </c>
      <c r="J904" s="63">
        <v>45386</v>
      </c>
      <c r="K904" s="76">
        <f>Table156[[#This Row],[VIN Assigned Date]]-Table156[[#This Row],[Order Placed Date]]</f>
        <v>118</v>
      </c>
      <c r="L904" s="63">
        <v>45390</v>
      </c>
      <c r="M904" s="74">
        <f>Table156[[#This Row],[Delivered Date]]-Table156[[#This Row],[Order Placed Date]]</f>
        <v>122</v>
      </c>
      <c r="N904" s="74"/>
      <c r="O904" s="70" t="s">
        <v>253</v>
      </c>
      <c r="P904" s="70" t="s">
        <v>2449</v>
      </c>
      <c r="Q904" s="67" t="s">
        <v>32</v>
      </c>
      <c r="R904" s="70" t="s">
        <v>43</v>
      </c>
      <c r="S904" s="70" t="s">
        <v>25</v>
      </c>
      <c r="T904" s="70" t="s">
        <v>26</v>
      </c>
    </row>
    <row r="905" spans="1:20" x14ac:dyDescent="0.25">
      <c r="A905" s="49" t="s">
        <v>3966</v>
      </c>
      <c r="B905" s="32" t="s">
        <v>3959</v>
      </c>
      <c r="C905" s="33">
        <v>43788</v>
      </c>
      <c r="D905" s="37">
        <f ca="1">TODAY()-Table156[Reservation Placed Date]</f>
        <v>1606</v>
      </c>
      <c r="E905" s="34">
        <v>45384</v>
      </c>
      <c r="F905" s="36">
        <f ca="1">TODAY()-Table156[Order Invitation Received Date]</f>
        <v>10</v>
      </c>
      <c r="G905" s="34">
        <v>45384</v>
      </c>
      <c r="H905" s="36">
        <f ca="1">TODAY()-Table156[Order Placed Date]</f>
        <v>10</v>
      </c>
      <c r="I905" s="36"/>
      <c r="J905" s="36" t="s">
        <v>285</v>
      </c>
      <c r="K905" s="36" t="e">
        <f>Table156[[#This Row],[VIN Assigned Date]]-Table156[[#This Row],[Order Placed Date]]</f>
        <v>#VALUE!</v>
      </c>
      <c r="L905" s="36" t="s">
        <v>285</v>
      </c>
      <c r="M905" s="36" t="e">
        <f>Table156[[#This Row],[Delivered Date]]-Table156[[#This Row],[Order Placed Date]]</f>
        <v>#VALUE!</v>
      </c>
      <c r="N905" s="36"/>
      <c r="O905" s="32" t="s">
        <v>418</v>
      </c>
      <c r="P905" s="32" t="s">
        <v>1367</v>
      </c>
      <c r="Q905" s="32" t="s">
        <v>3967</v>
      </c>
      <c r="R905" s="32" t="s">
        <v>23</v>
      </c>
      <c r="S905" s="46" t="s">
        <v>20</v>
      </c>
      <c r="T905" s="32" t="s">
        <v>26</v>
      </c>
    </row>
    <row r="906" spans="1:20" x14ac:dyDescent="0.25">
      <c r="A906" s="68" t="s">
        <v>3619</v>
      </c>
      <c r="B906" s="70" t="s">
        <v>3461</v>
      </c>
      <c r="C906" s="71">
        <v>43791</v>
      </c>
      <c r="D906" s="75">
        <f ca="1">TODAY()-Table156[Reservation Placed Date]</f>
        <v>1603</v>
      </c>
      <c r="E906" s="69" t="s">
        <v>127</v>
      </c>
      <c r="F906" s="74" t="e">
        <f ca="1">TODAY()-Table156[Order Invitation Received Date]</f>
        <v>#VALUE!</v>
      </c>
      <c r="G906" s="73">
        <v>45279</v>
      </c>
      <c r="H906" s="74">
        <f ca="1">TODAY()-Table156[Order Placed Date]</f>
        <v>115</v>
      </c>
      <c r="I906" s="62" t="s">
        <v>3620</v>
      </c>
      <c r="J906" s="69" t="s">
        <v>127</v>
      </c>
      <c r="K906" s="69" t="e">
        <f>Table156[[#This Row],[VIN Assigned Date]]-Table156[[#This Row],[Order Placed Date]]</f>
        <v>#VALUE!</v>
      </c>
      <c r="L906" s="63">
        <v>45342</v>
      </c>
      <c r="M906" s="74">
        <f>Table156[[#This Row],[Delivered Date]]-Table156[[#This Row],[Order Placed Date]]</f>
        <v>63</v>
      </c>
      <c r="N906" s="74"/>
      <c r="O906" s="70" t="s">
        <v>134</v>
      </c>
      <c r="P906" s="70" t="s">
        <v>751</v>
      </c>
      <c r="Q906" s="67" t="s">
        <v>32</v>
      </c>
      <c r="R906" s="70" t="s">
        <v>23</v>
      </c>
      <c r="S906" s="70" t="s">
        <v>25</v>
      </c>
      <c r="T906" s="70" t="s">
        <v>26</v>
      </c>
    </row>
    <row r="907" spans="1:20" ht="25.5" x14ac:dyDescent="0.25">
      <c r="A907" s="49" t="s">
        <v>393</v>
      </c>
      <c r="B907" s="32" t="s">
        <v>29</v>
      </c>
      <c r="C907" s="33">
        <v>43790</v>
      </c>
      <c r="D907" s="37">
        <f ca="1">TODAY()-Table156[Reservation Placed Date]</f>
        <v>1604</v>
      </c>
      <c r="E907" s="34">
        <v>45275</v>
      </c>
      <c r="F907" s="36">
        <f ca="1">TODAY()-Table156[Order Invitation Received Date]</f>
        <v>119</v>
      </c>
      <c r="G907" s="34">
        <v>45275</v>
      </c>
      <c r="H907" s="36">
        <f ca="1">TODAY()-Table156[Order Placed Date]</f>
        <v>119</v>
      </c>
      <c r="I907" s="36"/>
      <c r="J907" s="36" t="s">
        <v>285</v>
      </c>
      <c r="K907" s="36" t="e">
        <f>Table156[[#This Row],[VIN Assigned Date]]-Table156[[#This Row],[Order Placed Date]]</f>
        <v>#VALUE!</v>
      </c>
      <c r="L907" s="36" t="s">
        <v>285</v>
      </c>
      <c r="M907" s="36" t="e">
        <f>Table156[[#This Row],[Delivered Date]]-Table156[[#This Row],[Order Placed Date]]</f>
        <v>#VALUE!</v>
      </c>
      <c r="N907" s="36"/>
      <c r="O907" s="32" t="s">
        <v>394</v>
      </c>
      <c r="P907" s="32" t="s">
        <v>25</v>
      </c>
      <c r="Q907" s="32" t="s">
        <v>395</v>
      </c>
      <c r="R907" s="32" t="s">
        <v>43</v>
      </c>
      <c r="S907" s="32" t="s">
        <v>25</v>
      </c>
      <c r="T907" s="32" t="s">
        <v>26</v>
      </c>
    </row>
    <row r="908" spans="1:20" ht="25.5" x14ac:dyDescent="0.25">
      <c r="A908" s="49" t="s">
        <v>172</v>
      </c>
      <c r="B908" s="32" t="s">
        <v>64</v>
      </c>
      <c r="C908" s="33">
        <v>43791</v>
      </c>
      <c r="D908" s="37">
        <f ca="1">TODAY()-Table156[Reservation Placed Date]</f>
        <v>1603</v>
      </c>
      <c r="E908" s="34">
        <v>45268</v>
      </c>
      <c r="F908" s="36">
        <f ca="1">TODAY()-Table156[Order Invitation Received Date]</f>
        <v>126</v>
      </c>
      <c r="G908" s="34">
        <v>45268</v>
      </c>
      <c r="H908" s="36">
        <f ca="1">TODAY()-Table156[Order Placed Date]</f>
        <v>126</v>
      </c>
      <c r="I908" s="36"/>
      <c r="J908" s="36" t="s">
        <v>285</v>
      </c>
      <c r="K908" s="36" t="e">
        <f>Table156[[#This Row],[VIN Assigned Date]]-Table156[[#This Row],[Order Placed Date]]</f>
        <v>#VALUE!</v>
      </c>
      <c r="L908" s="36" t="s">
        <v>285</v>
      </c>
      <c r="M908" s="36" t="e">
        <f>Table156[[#This Row],[Delivered Date]]-Table156[[#This Row],[Order Placed Date]]</f>
        <v>#VALUE!</v>
      </c>
      <c r="N908" s="36"/>
      <c r="O908" s="32" t="s">
        <v>36</v>
      </c>
      <c r="P908" s="32" t="s">
        <v>173</v>
      </c>
      <c r="Q908" s="32" t="s">
        <v>174</v>
      </c>
      <c r="R908" s="32" t="s">
        <v>43</v>
      </c>
      <c r="S908" s="32" t="s">
        <v>25</v>
      </c>
      <c r="T908" s="32" t="s">
        <v>26</v>
      </c>
    </row>
    <row r="909" spans="1:20" ht="25.5" x14ac:dyDescent="0.25">
      <c r="A909" s="68" t="s">
        <v>172</v>
      </c>
      <c r="B909" s="70" t="s">
        <v>3481</v>
      </c>
      <c r="C909" s="71">
        <v>43791</v>
      </c>
      <c r="D909" s="75">
        <f ca="1">TODAY()-Table156[Reservation Placed Date]</f>
        <v>1603</v>
      </c>
      <c r="E909" s="69" t="s">
        <v>127</v>
      </c>
      <c r="F909" s="74" t="e">
        <f ca="1">TODAY()-Table156[Order Invitation Received Date]</f>
        <v>#VALUE!</v>
      </c>
      <c r="G909" s="73">
        <v>45268</v>
      </c>
      <c r="H909" s="74">
        <f ca="1">TODAY()-Table156[Order Placed Date]</f>
        <v>126</v>
      </c>
      <c r="I909" s="62" t="s">
        <v>3697</v>
      </c>
      <c r="J909" s="63">
        <v>45362</v>
      </c>
      <c r="K909" s="76">
        <f>Table156[[#This Row],[VIN Assigned Date]]-Table156[[#This Row],[Order Placed Date]]</f>
        <v>94</v>
      </c>
      <c r="L909" s="63">
        <v>45375</v>
      </c>
      <c r="M909" s="74">
        <f>Table156[[#This Row],[Delivered Date]]-Table156[[#This Row],[Order Placed Date]]</f>
        <v>107</v>
      </c>
      <c r="N909" s="74"/>
      <c r="O909" s="70" t="s">
        <v>36</v>
      </c>
      <c r="P909" s="70" t="s">
        <v>3465</v>
      </c>
      <c r="Q909" s="67" t="s">
        <v>32</v>
      </c>
      <c r="R909" s="70" t="s">
        <v>43</v>
      </c>
      <c r="S909" s="70" t="s">
        <v>25</v>
      </c>
      <c r="T909" s="70" t="s">
        <v>26</v>
      </c>
    </row>
    <row r="910" spans="1:20" x14ac:dyDescent="0.25">
      <c r="A910" s="49" t="s">
        <v>2237</v>
      </c>
      <c r="B910" s="32" t="s">
        <v>95</v>
      </c>
      <c r="C910" s="33">
        <v>43825</v>
      </c>
      <c r="D910" s="37">
        <f ca="1">TODAY()-Table156[Reservation Placed Date]</f>
        <v>1569</v>
      </c>
      <c r="E910" s="34">
        <v>45286</v>
      </c>
      <c r="F910" s="36">
        <f ca="1">TODAY()-Table156[Order Invitation Received Date]</f>
        <v>108</v>
      </c>
      <c r="G910" s="34">
        <v>45286</v>
      </c>
      <c r="H910" s="36">
        <f ca="1">TODAY()-Table156[Order Placed Date]</f>
        <v>108</v>
      </c>
      <c r="I910" s="36"/>
      <c r="J910" s="36" t="s">
        <v>285</v>
      </c>
      <c r="K910" s="36" t="e">
        <f>Table156[[#This Row],[VIN Assigned Date]]-Table156[[#This Row],[Order Placed Date]]</f>
        <v>#VALUE!</v>
      </c>
      <c r="L910" s="36" t="s">
        <v>285</v>
      </c>
      <c r="M910" s="36" t="e">
        <f>Table156[[#This Row],[Delivered Date]]-Table156[[#This Row],[Order Placed Date]]</f>
        <v>#VALUE!</v>
      </c>
      <c r="N910" s="36"/>
      <c r="O910" s="32" t="s">
        <v>593</v>
      </c>
      <c r="P910" s="32" t="s">
        <v>677</v>
      </c>
      <c r="Q910" s="32" t="s">
        <v>606</v>
      </c>
      <c r="R910" s="32" t="s">
        <v>23</v>
      </c>
      <c r="S910" s="32" t="s">
        <v>25</v>
      </c>
      <c r="T910" s="32" t="s">
        <v>26</v>
      </c>
    </row>
    <row r="911" spans="1:20" x14ac:dyDescent="0.25">
      <c r="A911" s="49" t="s">
        <v>454</v>
      </c>
      <c r="B911" s="32" t="s">
        <v>29</v>
      </c>
      <c r="C911" s="33">
        <v>43790</v>
      </c>
      <c r="D911" s="37">
        <f ca="1">TODAY()-Table156[Reservation Placed Date]</f>
        <v>1604</v>
      </c>
      <c r="E911" s="34">
        <v>45268</v>
      </c>
      <c r="F911" s="36">
        <f ca="1">TODAY()-Table156[Order Invitation Received Date]</f>
        <v>126</v>
      </c>
      <c r="G911" s="34">
        <v>45268</v>
      </c>
      <c r="H911" s="36">
        <f ca="1">TODAY()-Table156[Order Placed Date]</f>
        <v>126</v>
      </c>
      <c r="I911" s="36"/>
      <c r="J911" s="36" t="s">
        <v>285</v>
      </c>
      <c r="K911" s="36" t="e">
        <f>Table156[[#This Row],[VIN Assigned Date]]-Table156[[#This Row],[Order Placed Date]]</f>
        <v>#VALUE!</v>
      </c>
      <c r="L911" s="36" t="s">
        <v>285</v>
      </c>
      <c r="M911" s="36" t="e">
        <f>Table156[[#This Row],[Delivered Date]]-Table156[[#This Row],[Order Placed Date]]</f>
        <v>#VALUE!</v>
      </c>
      <c r="N911" s="36"/>
      <c r="O911" s="32" t="s">
        <v>36</v>
      </c>
      <c r="P911" s="32" t="s">
        <v>455</v>
      </c>
      <c r="Q911" s="32" t="s">
        <v>408</v>
      </c>
      <c r="R911" s="32" t="s">
        <v>23</v>
      </c>
      <c r="S911" s="32" t="s">
        <v>25</v>
      </c>
      <c r="T911" s="32" t="s">
        <v>26</v>
      </c>
    </row>
    <row r="912" spans="1:20" ht="25.5" x14ac:dyDescent="0.25">
      <c r="A912" s="49" t="s">
        <v>525</v>
      </c>
      <c r="B912" s="32" t="s">
        <v>69</v>
      </c>
      <c r="C912" s="33">
        <v>43793</v>
      </c>
      <c r="D912" s="37">
        <f ca="1">TODAY()-Table156[Reservation Placed Date]</f>
        <v>1601</v>
      </c>
      <c r="E912" s="34">
        <v>45268</v>
      </c>
      <c r="F912" s="36">
        <f ca="1">TODAY()-Table156[Order Invitation Received Date]</f>
        <v>126</v>
      </c>
      <c r="G912" s="34">
        <v>45270</v>
      </c>
      <c r="H912" s="36">
        <f ca="1">TODAY()-Table156[Order Placed Date]</f>
        <v>124</v>
      </c>
      <c r="I912" s="36"/>
      <c r="J912" s="36" t="s">
        <v>285</v>
      </c>
      <c r="K912" s="36" t="e">
        <f>Table156[[#This Row],[VIN Assigned Date]]-Table156[[#This Row],[Order Placed Date]]</f>
        <v>#VALUE!</v>
      </c>
      <c r="L912" s="36" t="s">
        <v>285</v>
      </c>
      <c r="M912" s="36" t="e">
        <f>Table156[[#This Row],[Delivered Date]]-Table156[[#This Row],[Order Placed Date]]</f>
        <v>#VALUE!</v>
      </c>
      <c r="N912" s="36"/>
      <c r="O912" s="32" t="s">
        <v>36</v>
      </c>
      <c r="P912" s="32" t="s">
        <v>526</v>
      </c>
      <c r="Q912" s="32" t="s">
        <v>66</v>
      </c>
      <c r="R912" s="32" t="s">
        <v>43</v>
      </c>
      <c r="S912" s="32" t="s">
        <v>25</v>
      </c>
      <c r="T912" s="32" t="s">
        <v>26</v>
      </c>
    </row>
    <row r="913" spans="1:20" ht="25.5" x14ac:dyDescent="0.25">
      <c r="A913" s="49" t="s">
        <v>1180</v>
      </c>
      <c r="B913" s="32" t="s">
        <v>29</v>
      </c>
      <c r="C913" s="33">
        <v>43790</v>
      </c>
      <c r="D913" s="37">
        <f ca="1">TODAY()-Table156[Reservation Placed Date]</f>
        <v>1604</v>
      </c>
      <c r="E913" s="34">
        <v>45279</v>
      </c>
      <c r="F913" s="36">
        <f ca="1">TODAY()-Table156[Order Invitation Received Date]</f>
        <v>115</v>
      </c>
      <c r="G913" s="34">
        <v>45279</v>
      </c>
      <c r="H913" s="36">
        <f ca="1">TODAY()-Table156[Order Placed Date]</f>
        <v>115</v>
      </c>
      <c r="I913" s="36"/>
      <c r="J913" s="36" t="s">
        <v>285</v>
      </c>
      <c r="K913" s="36" t="e">
        <f>Table156[[#This Row],[VIN Assigned Date]]-Table156[[#This Row],[Order Placed Date]]</f>
        <v>#VALUE!</v>
      </c>
      <c r="L913" s="36" t="s">
        <v>285</v>
      </c>
      <c r="M913" s="36" t="e">
        <f>Table156[[#This Row],[Delivered Date]]-Table156[[#This Row],[Order Placed Date]]</f>
        <v>#VALUE!</v>
      </c>
      <c r="N913" s="36"/>
      <c r="O913" s="32" t="s">
        <v>597</v>
      </c>
      <c r="P913" s="32" t="s">
        <v>285</v>
      </c>
      <c r="Q913" s="32" t="s">
        <v>473</v>
      </c>
      <c r="R913" s="32" t="s">
        <v>43</v>
      </c>
      <c r="S913" s="32" t="s">
        <v>25</v>
      </c>
      <c r="T913" s="32" t="s">
        <v>26</v>
      </c>
    </row>
    <row r="914" spans="1:20" ht="25.5" x14ac:dyDescent="0.25">
      <c r="A914" s="49" t="s">
        <v>1684</v>
      </c>
      <c r="B914" s="32" t="s">
        <v>19</v>
      </c>
      <c r="C914" s="33">
        <v>43788</v>
      </c>
      <c r="D914" s="37">
        <f ca="1">TODAY()-Table156[Reservation Placed Date]</f>
        <v>1606</v>
      </c>
      <c r="E914" s="34">
        <v>45278</v>
      </c>
      <c r="F914" s="36">
        <f ca="1">TODAY()-Table156[Order Invitation Received Date]</f>
        <v>116</v>
      </c>
      <c r="G914" s="34">
        <v>45279</v>
      </c>
      <c r="H914" s="36">
        <f ca="1">TODAY()-Table156[Order Placed Date]</f>
        <v>115</v>
      </c>
      <c r="I914" s="36"/>
      <c r="J914" s="36" t="s">
        <v>285</v>
      </c>
      <c r="K914" s="36" t="e">
        <f>Table156[[#This Row],[VIN Assigned Date]]-Table156[[#This Row],[Order Placed Date]]</f>
        <v>#VALUE!</v>
      </c>
      <c r="L914" s="36" t="s">
        <v>285</v>
      </c>
      <c r="M914" s="36" t="e">
        <f>Table156[[#This Row],[Delivered Date]]-Table156[[#This Row],[Order Placed Date]]</f>
        <v>#VALUE!</v>
      </c>
      <c r="N914" s="36"/>
      <c r="O914" s="32" t="s">
        <v>30</v>
      </c>
      <c r="P914" s="32" t="s">
        <v>61</v>
      </c>
      <c r="Q914" s="32" t="s">
        <v>61</v>
      </c>
      <c r="R914" s="32" t="s">
        <v>43</v>
      </c>
      <c r="S914" s="32" t="s">
        <v>25</v>
      </c>
      <c r="T914" s="32" t="s">
        <v>26</v>
      </c>
    </row>
    <row r="915" spans="1:20" x14ac:dyDescent="0.25">
      <c r="A915" s="49" t="s">
        <v>2698</v>
      </c>
      <c r="B915" s="32" t="s">
        <v>59</v>
      </c>
      <c r="C915" s="33">
        <v>43791</v>
      </c>
      <c r="D915" s="37">
        <f ca="1">TODAY()-Table156[Reservation Placed Date]</f>
        <v>1603</v>
      </c>
      <c r="E915" s="34">
        <v>45281</v>
      </c>
      <c r="F915" s="36">
        <f ca="1">TODAY()-Table156[Order Invitation Received Date]</f>
        <v>113</v>
      </c>
      <c r="G915" s="34">
        <v>45293</v>
      </c>
      <c r="H915" s="36">
        <f ca="1">TODAY()-Table156[Order Placed Date]</f>
        <v>101</v>
      </c>
      <c r="I915" s="36"/>
      <c r="J915" s="36" t="s">
        <v>285</v>
      </c>
      <c r="K915" s="36" t="e">
        <f>Table156[[#This Row],[VIN Assigned Date]]-Table156[[#This Row],[Order Placed Date]]</f>
        <v>#VALUE!</v>
      </c>
      <c r="L915" s="36" t="s">
        <v>285</v>
      </c>
      <c r="M915" s="36" t="e">
        <f>Table156[[#This Row],[Delivered Date]]-Table156[[#This Row],[Order Placed Date]]</f>
        <v>#VALUE!</v>
      </c>
      <c r="N915" s="36"/>
      <c r="O915" s="32" t="s">
        <v>36</v>
      </c>
      <c r="P915" s="32" t="s">
        <v>269</v>
      </c>
      <c r="Q915" s="32" t="s">
        <v>552</v>
      </c>
      <c r="R915" s="32" t="s">
        <v>23</v>
      </c>
      <c r="S915" s="32" t="s">
        <v>25</v>
      </c>
      <c r="T915" s="32" t="s">
        <v>26</v>
      </c>
    </row>
    <row r="916" spans="1:20" ht="25.5" x14ac:dyDescent="0.25">
      <c r="A916" s="49" t="s">
        <v>439</v>
      </c>
      <c r="B916" s="32" t="s">
        <v>29</v>
      </c>
      <c r="C916" s="33">
        <v>43790</v>
      </c>
      <c r="D916" s="37">
        <f ca="1">TODAY()-Table156[Reservation Placed Date]</f>
        <v>1604</v>
      </c>
      <c r="E916" s="34">
        <v>45275</v>
      </c>
      <c r="F916" s="36">
        <f ca="1">TODAY()-Table156[Order Invitation Received Date]</f>
        <v>119</v>
      </c>
      <c r="G916" s="34">
        <v>45276</v>
      </c>
      <c r="H916" s="36">
        <f ca="1">TODAY()-Table156[Order Placed Date]</f>
        <v>118</v>
      </c>
      <c r="I916" s="36"/>
      <c r="J916" s="36" t="s">
        <v>285</v>
      </c>
      <c r="K916" s="36" t="e">
        <f>Table156[[#This Row],[VIN Assigned Date]]-Table156[[#This Row],[Order Placed Date]]</f>
        <v>#VALUE!</v>
      </c>
      <c r="L916" s="36" t="s">
        <v>285</v>
      </c>
      <c r="M916" s="36" t="e">
        <f>Table156[[#This Row],[Delivered Date]]-Table156[[#This Row],[Order Placed Date]]</f>
        <v>#VALUE!</v>
      </c>
      <c r="N916" s="36"/>
      <c r="O916" s="32" t="s">
        <v>440</v>
      </c>
      <c r="P916" s="32" t="s">
        <v>441</v>
      </c>
      <c r="Q916" s="32" t="s">
        <v>442</v>
      </c>
      <c r="R916" s="32" t="s">
        <v>43</v>
      </c>
      <c r="S916" s="32" t="s">
        <v>25</v>
      </c>
      <c r="T916" s="32" t="s">
        <v>26</v>
      </c>
    </row>
    <row r="917" spans="1:20" x14ac:dyDescent="0.25">
      <c r="A917" s="49" t="s">
        <v>2170</v>
      </c>
      <c r="B917" s="32" t="s">
        <v>95</v>
      </c>
      <c r="C917" s="33">
        <v>43790</v>
      </c>
      <c r="D917" s="37">
        <f ca="1">TODAY()-Table156[Reservation Placed Date]</f>
        <v>1604</v>
      </c>
      <c r="E917" s="34">
        <v>45295</v>
      </c>
      <c r="F917" s="36">
        <f ca="1">TODAY()-Table156[Order Invitation Received Date]</f>
        <v>99</v>
      </c>
      <c r="G917" s="34">
        <v>45303</v>
      </c>
      <c r="H917" s="36">
        <f ca="1">TODAY()-Table156[Order Placed Date]</f>
        <v>91</v>
      </c>
      <c r="I917" s="36"/>
      <c r="J917" s="36" t="s">
        <v>285</v>
      </c>
      <c r="K917" s="36" t="e">
        <f>Table156[[#This Row],[VIN Assigned Date]]-Table156[[#This Row],[Order Placed Date]]</f>
        <v>#VALUE!</v>
      </c>
      <c r="L917" s="36" t="s">
        <v>285</v>
      </c>
      <c r="M917" s="36" t="e">
        <f>Table156[[#This Row],[Delivered Date]]-Table156[[#This Row],[Order Placed Date]]</f>
        <v>#VALUE!</v>
      </c>
      <c r="N917" s="36"/>
      <c r="O917" s="32" t="s">
        <v>21</v>
      </c>
      <c r="P917" s="32" t="s">
        <v>1471</v>
      </c>
      <c r="Q917" s="32" t="s">
        <v>1830</v>
      </c>
      <c r="R917" s="32" t="s">
        <v>23</v>
      </c>
      <c r="S917" s="32" t="s">
        <v>25</v>
      </c>
      <c r="T917" s="32" t="s">
        <v>26</v>
      </c>
    </row>
    <row r="918" spans="1:20" ht="25.5" x14ac:dyDescent="0.25">
      <c r="A918" s="49" t="s">
        <v>704</v>
      </c>
      <c r="B918" s="32" t="s">
        <v>19</v>
      </c>
      <c r="C918" s="33">
        <v>43790</v>
      </c>
      <c r="D918" s="37">
        <f ca="1">TODAY()-Table156[Reservation Placed Date]</f>
        <v>1604</v>
      </c>
      <c r="E918" s="34">
        <v>45279</v>
      </c>
      <c r="F918" s="36">
        <f ca="1">TODAY()-Table156[Order Invitation Received Date]</f>
        <v>115</v>
      </c>
      <c r="G918" s="34">
        <v>45279</v>
      </c>
      <c r="H918" s="36">
        <f ca="1">TODAY()-Table156[Order Placed Date]</f>
        <v>115</v>
      </c>
      <c r="I918" s="36"/>
      <c r="J918" s="36" t="s">
        <v>285</v>
      </c>
      <c r="K918" s="36" t="e">
        <f>Table156[[#This Row],[VIN Assigned Date]]-Table156[[#This Row],[Order Placed Date]]</f>
        <v>#VALUE!</v>
      </c>
      <c r="L918" s="36" t="s">
        <v>285</v>
      </c>
      <c r="M918" s="36" t="e">
        <f>Table156[[#This Row],[Delivered Date]]-Table156[[#This Row],[Order Placed Date]]</f>
        <v>#VALUE!</v>
      </c>
      <c r="N918" s="36"/>
      <c r="O918" s="32" t="s">
        <v>238</v>
      </c>
      <c r="P918" s="32" t="s">
        <v>705</v>
      </c>
      <c r="Q918" s="32" t="s">
        <v>269</v>
      </c>
      <c r="R918" s="32" t="s">
        <v>43</v>
      </c>
      <c r="S918" s="32" t="s">
        <v>25</v>
      </c>
      <c r="T918" s="32" t="s">
        <v>26</v>
      </c>
    </row>
    <row r="919" spans="1:20" x14ac:dyDescent="0.25">
      <c r="A919" s="49" t="s">
        <v>3277</v>
      </c>
      <c r="B919" s="32" t="s">
        <v>3142</v>
      </c>
      <c r="C919" s="33">
        <v>43792</v>
      </c>
      <c r="D919" s="37">
        <f ca="1">TODAY()-Table156[Reservation Placed Date]</f>
        <v>1602</v>
      </c>
      <c r="E919" s="34">
        <v>45356</v>
      </c>
      <c r="F919" s="36">
        <f ca="1">TODAY()-Table156[Order Invitation Received Date]</f>
        <v>38</v>
      </c>
      <c r="G919" s="34">
        <v>45361</v>
      </c>
      <c r="H919" s="36">
        <f ca="1">TODAY()-Table156[Order Placed Date]</f>
        <v>33</v>
      </c>
      <c r="I919" s="36"/>
      <c r="J919" s="36" t="s">
        <v>285</v>
      </c>
      <c r="K919" s="36" t="e">
        <f>Table156[[#This Row],[VIN Assigned Date]]-Table156[[#This Row],[Order Placed Date]]</f>
        <v>#VALUE!</v>
      </c>
      <c r="L919" s="36" t="s">
        <v>285</v>
      </c>
      <c r="M919" s="36" t="e">
        <f>Table156[[#This Row],[Delivered Date]]-Table156[[#This Row],[Order Placed Date]]</f>
        <v>#VALUE!</v>
      </c>
      <c r="N919" s="36"/>
      <c r="O919" s="32" t="s">
        <v>21</v>
      </c>
      <c r="P919" s="32" t="s">
        <v>3278</v>
      </c>
      <c r="Q919" s="32" t="s">
        <v>3279</v>
      </c>
      <c r="R919" s="32" t="s">
        <v>23</v>
      </c>
      <c r="S919" s="32" t="s">
        <v>25</v>
      </c>
      <c r="T919" s="32" t="s">
        <v>26</v>
      </c>
    </row>
    <row r="920" spans="1:20" x14ac:dyDescent="0.25">
      <c r="A920" s="49" t="s">
        <v>603</v>
      </c>
      <c r="B920" s="32" t="s">
        <v>19</v>
      </c>
      <c r="C920" s="33">
        <v>43788</v>
      </c>
      <c r="D920" s="37">
        <f ca="1">TODAY()-Table156[Reservation Placed Date]</f>
        <v>1606</v>
      </c>
      <c r="E920" s="34">
        <v>45275</v>
      </c>
      <c r="F920" s="36">
        <f ca="1">TODAY()-Table156[Order Invitation Received Date]</f>
        <v>119</v>
      </c>
      <c r="G920" s="34">
        <v>45279</v>
      </c>
      <c r="H920" s="36">
        <f ca="1">TODAY()-Table156[Order Placed Date]</f>
        <v>115</v>
      </c>
      <c r="I920" s="36"/>
      <c r="J920" s="36" t="s">
        <v>285</v>
      </c>
      <c r="K920" s="36" t="e">
        <f>Table156[[#This Row],[VIN Assigned Date]]-Table156[[#This Row],[Order Placed Date]]</f>
        <v>#VALUE!</v>
      </c>
      <c r="L920" s="36" t="s">
        <v>285</v>
      </c>
      <c r="M920" s="36" t="e">
        <f>Table156[[#This Row],[Delivered Date]]-Table156[[#This Row],[Order Placed Date]]</f>
        <v>#VALUE!</v>
      </c>
      <c r="N920" s="36"/>
      <c r="O920" s="32" t="s">
        <v>604</v>
      </c>
      <c r="P920" s="32" t="s">
        <v>605</v>
      </c>
      <c r="Q920" s="32" t="s">
        <v>606</v>
      </c>
      <c r="R920" s="32" t="s">
        <v>23</v>
      </c>
      <c r="S920" s="32" t="s">
        <v>25</v>
      </c>
      <c r="T920" s="32" t="s">
        <v>26</v>
      </c>
    </row>
    <row r="921" spans="1:20" x14ac:dyDescent="0.25">
      <c r="A921" s="49" t="s">
        <v>3990</v>
      </c>
      <c r="B921" s="32" t="s">
        <v>2801</v>
      </c>
      <c r="C921" s="33">
        <v>43794</v>
      </c>
      <c r="D921" s="37">
        <f ca="1">TODAY()-Table156[Reservation Placed Date]</f>
        <v>1600</v>
      </c>
      <c r="E921" s="34">
        <v>45384</v>
      </c>
      <c r="F921" s="36">
        <f ca="1">TODAY()-Table156[Order Invitation Received Date]</f>
        <v>10</v>
      </c>
      <c r="G921" s="34">
        <v>45384</v>
      </c>
      <c r="H921" s="36">
        <f ca="1">TODAY()-Table156[Order Placed Date]</f>
        <v>10</v>
      </c>
      <c r="I921" s="36"/>
      <c r="J921" s="36" t="s">
        <v>285</v>
      </c>
      <c r="K921" s="36" t="e">
        <f>Table156[[#This Row],[VIN Assigned Date]]-Table156[[#This Row],[Order Placed Date]]</f>
        <v>#VALUE!</v>
      </c>
      <c r="L921" s="36" t="s">
        <v>285</v>
      </c>
      <c r="M921" s="36" t="e">
        <f>Table156[[#This Row],[Delivered Date]]-Table156[[#This Row],[Order Placed Date]]</f>
        <v>#VALUE!</v>
      </c>
      <c r="N921" s="36"/>
      <c r="O921" s="32" t="s">
        <v>418</v>
      </c>
      <c r="P921" s="32" t="s">
        <v>1483</v>
      </c>
      <c r="Q921" s="32" t="s">
        <v>3224</v>
      </c>
      <c r="R921" s="32" t="s">
        <v>23</v>
      </c>
      <c r="S921" s="32" t="s">
        <v>25</v>
      </c>
      <c r="T921" s="32" t="s">
        <v>26</v>
      </c>
    </row>
    <row r="922" spans="1:20" ht="25.5" x14ac:dyDescent="0.25">
      <c r="A922" s="49" t="s">
        <v>2935</v>
      </c>
      <c r="B922" s="32" t="s">
        <v>2828</v>
      </c>
      <c r="C922" s="33">
        <v>43792</v>
      </c>
      <c r="D922" s="37">
        <f ca="1">TODAY()-Table156[Reservation Placed Date]</f>
        <v>1602</v>
      </c>
      <c r="E922" s="34">
        <v>45342</v>
      </c>
      <c r="F922" s="36">
        <f ca="1">TODAY()-Table156[Order Invitation Received Date]</f>
        <v>52</v>
      </c>
      <c r="G922" s="34">
        <v>45342</v>
      </c>
      <c r="H922" s="36">
        <f ca="1">TODAY()-Table156[Order Placed Date]</f>
        <v>52</v>
      </c>
      <c r="I922" s="36"/>
      <c r="J922" s="36" t="s">
        <v>285</v>
      </c>
      <c r="K922" s="36" t="e">
        <f>Table156[[#This Row],[VIN Assigned Date]]-Table156[[#This Row],[Order Placed Date]]</f>
        <v>#VALUE!</v>
      </c>
      <c r="L922" s="36" t="s">
        <v>285</v>
      </c>
      <c r="M922" s="36" t="e">
        <f>Table156[[#This Row],[Delivered Date]]-Table156[[#This Row],[Order Placed Date]]</f>
        <v>#VALUE!</v>
      </c>
      <c r="N922" s="36"/>
      <c r="O922" s="32" t="s">
        <v>30</v>
      </c>
      <c r="P922" s="32" t="s">
        <v>831</v>
      </c>
      <c r="Q922" s="32" t="s">
        <v>44</v>
      </c>
      <c r="R922" s="32" t="s">
        <v>43</v>
      </c>
      <c r="S922" s="32" t="s">
        <v>25</v>
      </c>
      <c r="T922" s="32" t="s">
        <v>26</v>
      </c>
    </row>
    <row r="923" spans="1:20" ht="25.5" x14ac:dyDescent="0.25">
      <c r="A923" s="49" t="s">
        <v>155</v>
      </c>
      <c r="B923" s="32" t="s">
        <v>19</v>
      </c>
      <c r="C923" s="44">
        <v>45269</v>
      </c>
      <c r="D923" s="45">
        <f ca="1">TODAY()-Table156[Reservation Placed Date]</f>
        <v>125</v>
      </c>
      <c r="E923" s="34">
        <v>45269</v>
      </c>
      <c r="F923" s="36">
        <f ca="1">TODAY()-Table156[Order Invitation Received Date]</f>
        <v>125</v>
      </c>
      <c r="G923" s="34">
        <v>45269</v>
      </c>
      <c r="H923" s="36">
        <f ca="1">TODAY()-Table156[Order Placed Date]</f>
        <v>125</v>
      </c>
      <c r="I923" s="36"/>
      <c r="J923" s="36" t="s">
        <v>285</v>
      </c>
      <c r="K923" s="36" t="e">
        <f>Table156[[#This Row],[VIN Assigned Date]]-Table156[[#This Row],[Order Placed Date]]</f>
        <v>#VALUE!</v>
      </c>
      <c r="L923" s="36" t="s">
        <v>285</v>
      </c>
      <c r="M923" s="36" t="e">
        <f>Table156[[#This Row],[Delivered Date]]-Table156[[#This Row],[Order Placed Date]]</f>
        <v>#VALUE!</v>
      </c>
      <c r="N923" s="36"/>
      <c r="O923" s="32" t="s">
        <v>36</v>
      </c>
      <c r="P923" s="32" t="s">
        <v>156</v>
      </c>
      <c r="Q923" s="32" t="s">
        <v>32</v>
      </c>
      <c r="R923" s="32" t="s">
        <v>43</v>
      </c>
      <c r="S923" s="32" t="s">
        <v>25</v>
      </c>
      <c r="T923" s="32" t="s">
        <v>26</v>
      </c>
    </row>
    <row r="924" spans="1:20" ht="25.5" x14ac:dyDescent="0.25">
      <c r="A924" s="49" t="s">
        <v>2295</v>
      </c>
      <c r="B924" s="32" t="s">
        <v>2201</v>
      </c>
      <c r="C924" s="33">
        <v>43790</v>
      </c>
      <c r="D924" s="37">
        <f ca="1">TODAY()-Table156[Reservation Placed Date]</f>
        <v>1604</v>
      </c>
      <c r="E924" s="34">
        <v>45309</v>
      </c>
      <c r="F924" s="36">
        <f ca="1">TODAY()-Table156[Order Invitation Received Date]</f>
        <v>85</v>
      </c>
      <c r="G924" s="34">
        <v>45309</v>
      </c>
      <c r="H924" s="36">
        <f ca="1">TODAY()-Table156[Order Placed Date]</f>
        <v>85</v>
      </c>
      <c r="I924" s="36"/>
      <c r="J924" s="36" t="s">
        <v>285</v>
      </c>
      <c r="K924" s="36" t="e">
        <f>Table156[[#This Row],[VIN Assigned Date]]-Table156[[#This Row],[Order Placed Date]]</f>
        <v>#VALUE!</v>
      </c>
      <c r="L924" s="36" t="s">
        <v>285</v>
      </c>
      <c r="M924" s="36" t="e">
        <f>Table156[[#This Row],[Delivered Date]]-Table156[[#This Row],[Order Placed Date]]</f>
        <v>#VALUE!</v>
      </c>
      <c r="N924" s="36"/>
      <c r="O924" s="32" t="s">
        <v>418</v>
      </c>
      <c r="P924" s="32" t="s">
        <v>2296</v>
      </c>
      <c r="Q924" s="32" t="s">
        <v>2297</v>
      </c>
      <c r="R924" s="32" t="s">
        <v>43</v>
      </c>
      <c r="S924" s="32" t="s">
        <v>25</v>
      </c>
      <c r="T924" s="32" t="s">
        <v>26</v>
      </c>
    </row>
    <row r="925" spans="1:20" x14ac:dyDescent="0.25">
      <c r="A925" s="49" t="s">
        <v>1580</v>
      </c>
      <c r="B925" s="32" t="s">
        <v>1581</v>
      </c>
      <c r="C925" s="33">
        <v>43791</v>
      </c>
      <c r="D925" s="37">
        <f ca="1">TODAY()-Table156[Reservation Placed Date]</f>
        <v>1603</v>
      </c>
      <c r="E925" s="34">
        <v>45288</v>
      </c>
      <c r="F925" s="36">
        <f ca="1">TODAY()-Table156[Order Invitation Received Date]</f>
        <v>106</v>
      </c>
      <c r="G925" s="34">
        <v>45288</v>
      </c>
      <c r="H925" s="36">
        <f ca="1">TODAY()-Table156[Order Placed Date]</f>
        <v>106</v>
      </c>
      <c r="I925" s="36"/>
      <c r="J925" s="36" t="s">
        <v>285</v>
      </c>
      <c r="K925" s="36" t="e">
        <f>Table156[[#This Row],[VIN Assigned Date]]-Table156[[#This Row],[Order Placed Date]]</f>
        <v>#VALUE!</v>
      </c>
      <c r="L925" s="36" t="s">
        <v>285</v>
      </c>
      <c r="M925" s="36" t="e">
        <f>Table156[[#This Row],[Delivered Date]]-Table156[[#This Row],[Order Placed Date]]</f>
        <v>#VALUE!</v>
      </c>
      <c r="N925" s="36"/>
      <c r="O925" s="32" t="s">
        <v>134</v>
      </c>
      <c r="P925" s="32" t="s">
        <v>1510</v>
      </c>
      <c r="Q925" s="32" t="s">
        <v>1582</v>
      </c>
      <c r="R925" s="32" t="s">
        <v>23</v>
      </c>
      <c r="S925" s="32" t="s">
        <v>25</v>
      </c>
      <c r="T925" s="32" t="s">
        <v>26</v>
      </c>
    </row>
    <row r="926" spans="1:20" x14ac:dyDescent="0.25">
      <c r="A926" s="49" t="s">
        <v>338</v>
      </c>
      <c r="B926" s="32" t="s">
        <v>64</v>
      </c>
      <c r="C926" s="33">
        <v>43791</v>
      </c>
      <c r="D926" s="37">
        <f ca="1">TODAY()-Table156[Reservation Placed Date]</f>
        <v>1603</v>
      </c>
      <c r="E926" s="34">
        <v>45268</v>
      </c>
      <c r="F926" s="36">
        <f ca="1">TODAY()-Table156[Order Invitation Received Date]</f>
        <v>126</v>
      </c>
      <c r="G926" s="34">
        <v>45268</v>
      </c>
      <c r="H926" s="36">
        <f ca="1">TODAY()-Table156[Order Placed Date]</f>
        <v>126</v>
      </c>
      <c r="I926" s="36"/>
      <c r="J926" s="36" t="s">
        <v>285</v>
      </c>
      <c r="K926" s="36" t="e">
        <f>Table156[[#This Row],[VIN Assigned Date]]-Table156[[#This Row],[Order Placed Date]]</f>
        <v>#VALUE!</v>
      </c>
      <c r="L926" s="36" t="s">
        <v>285</v>
      </c>
      <c r="M926" s="36" t="e">
        <f>Table156[[#This Row],[Delivered Date]]-Table156[[#This Row],[Order Placed Date]]</f>
        <v>#VALUE!</v>
      </c>
      <c r="N926" s="36"/>
      <c r="O926" s="32" t="s">
        <v>30</v>
      </c>
      <c r="P926" s="32" t="s">
        <v>41</v>
      </c>
      <c r="Q926" s="32" t="s">
        <v>339</v>
      </c>
      <c r="R926" s="32" t="s">
        <v>23</v>
      </c>
      <c r="S926" s="32" t="s">
        <v>25</v>
      </c>
      <c r="T926" s="32" t="s">
        <v>26</v>
      </c>
    </row>
    <row r="927" spans="1:20" x14ac:dyDescent="0.25">
      <c r="A927" s="68" t="s">
        <v>338</v>
      </c>
      <c r="B927" s="70" t="s">
        <v>3481</v>
      </c>
      <c r="C927" s="71">
        <v>43791</v>
      </c>
      <c r="D927" s="75">
        <f ca="1">TODAY()-Table156[Reservation Placed Date]</f>
        <v>1603</v>
      </c>
      <c r="E927" s="69" t="s">
        <v>127</v>
      </c>
      <c r="F927" s="74" t="e">
        <f ca="1">TODAY()-Table156[Order Invitation Received Date]</f>
        <v>#VALUE!</v>
      </c>
      <c r="G927" s="73">
        <v>45269</v>
      </c>
      <c r="H927" s="74">
        <f ca="1">TODAY()-Table156[Order Placed Date]</f>
        <v>125</v>
      </c>
      <c r="I927" s="62" t="s">
        <v>3506</v>
      </c>
      <c r="J927" s="69" t="s">
        <v>127</v>
      </c>
      <c r="K927" s="69" t="e">
        <f>Table156[[#This Row],[VIN Assigned Date]]-Table156[[#This Row],[Order Placed Date]]</f>
        <v>#VALUE!</v>
      </c>
      <c r="L927" s="63">
        <v>45317</v>
      </c>
      <c r="M927" s="74">
        <f>Table156[[#This Row],[Delivered Date]]-Table156[[#This Row],[Order Placed Date]]</f>
        <v>48</v>
      </c>
      <c r="N927" s="74"/>
      <c r="O927" s="70" t="s">
        <v>30</v>
      </c>
      <c r="P927" s="70" t="s">
        <v>31</v>
      </c>
      <c r="Q927" s="67" t="s">
        <v>32</v>
      </c>
      <c r="R927" s="70" t="s">
        <v>23</v>
      </c>
      <c r="S927" s="70" t="s">
        <v>25</v>
      </c>
      <c r="T927" s="70" t="s">
        <v>26</v>
      </c>
    </row>
    <row r="928" spans="1:20" x14ac:dyDescent="0.25">
      <c r="A928" s="49" t="s">
        <v>2658</v>
      </c>
      <c r="B928" s="32" t="s">
        <v>2201</v>
      </c>
      <c r="C928" s="33">
        <v>43792</v>
      </c>
      <c r="D928" s="37">
        <f ca="1">TODAY()-Table156[Reservation Placed Date]</f>
        <v>1602</v>
      </c>
      <c r="E928" s="34">
        <v>45308</v>
      </c>
      <c r="F928" s="36">
        <f ca="1">TODAY()-Table156[Order Invitation Received Date]</f>
        <v>86</v>
      </c>
      <c r="G928" s="34">
        <v>45320</v>
      </c>
      <c r="H928" s="36">
        <f ca="1">TODAY()-Table156[Order Placed Date]</f>
        <v>74</v>
      </c>
      <c r="I928" s="36"/>
      <c r="J928" s="36" t="s">
        <v>285</v>
      </c>
      <c r="K928" s="36" t="e">
        <f>Table156[[#This Row],[VIN Assigned Date]]-Table156[[#This Row],[Order Placed Date]]</f>
        <v>#VALUE!</v>
      </c>
      <c r="L928" s="36" t="s">
        <v>285</v>
      </c>
      <c r="M928" s="36" t="e">
        <f>Table156[[#This Row],[Delivered Date]]-Table156[[#This Row],[Order Placed Date]]</f>
        <v>#VALUE!</v>
      </c>
      <c r="N928" s="36"/>
      <c r="O928" s="32" t="s">
        <v>528</v>
      </c>
      <c r="P928" s="32" t="s">
        <v>25</v>
      </c>
      <c r="Q928" s="32" t="s">
        <v>2254</v>
      </c>
      <c r="R928" s="32" t="s">
        <v>23</v>
      </c>
      <c r="S928" s="32" t="s">
        <v>25</v>
      </c>
      <c r="T928" s="32" t="s">
        <v>26</v>
      </c>
    </row>
    <row r="929" spans="1:20" ht="25.5" x14ac:dyDescent="0.25">
      <c r="A929" s="49" t="s">
        <v>2840</v>
      </c>
      <c r="B929" s="32" t="s">
        <v>69</v>
      </c>
      <c r="C929" s="33">
        <v>43790</v>
      </c>
      <c r="D929" s="37">
        <f ca="1">TODAY()-Table156[Reservation Placed Date]</f>
        <v>1604</v>
      </c>
      <c r="E929" s="34">
        <v>45268</v>
      </c>
      <c r="F929" s="36">
        <f ca="1">TODAY()-Table156[Order Invitation Received Date]</f>
        <v>126</v>
      </c>
      <c r="G929" s="34">
        <v>45277</v>
      </c>
      <c r="H929" s="36">
        <f ca="1">TODAY()-Table156[Order Placed Date]</f>
        <v>117</v>
      </c>
      <c r="I929" s="36"/>
      <c r="J929" s="36" t="s">
        <v>285</v>
      </c>
      <c r="K929" s="36" t="e">
        <f>Table156[[#This Row],[VIN Assigned Date]]-Table156[[#This Row],[Order Placed Date]]</f>
        <v>#VALUE!</v>
      </c>
      <c r="L929" s="36" t="s">
        <v>285</v>
      </c>
      <c r="M929" s="36" t="e">
        <f>Table156[[#This Row],[Delivered Date]]-Table156[[#This Row],[Order Placed Date]]</f>
        <v>#VALUE!</v>
      </c>
      <c r="N929" s="36"/>
      <c r="O929" s="32" t="s">
        <v>30</v>
      </c>
      <c r="P929" s="32" t="s">
        <v>992</v>
      </c>
      <c r="Q929" s="32" t="s">
        <v>473</v>
      </c>
      <c r="R929" s="32" t="s">
        <v>43</v>
      </c>
      <c r="S929" s="32" t="s">
        <v>25</v>
      </c>
      <c r="T929" s="32" t="s">
        <v>26</v>
      </c>
    </row>
    <row r="930" spans="1:20" x14ac:dyDescent="0.25">
      <c r="A930" s="49" t="s">
        <v>3892</v>
      </c>
      <c r="B930" s="32" t="s">
        <v>19</v>
      </c>
      <c r="C930" s="33">
        <v>43790</v>
      </c>
      <c r="D930" s="37">
        <f ca="1">TODAY()-Table156[Reservation Placed Date]</f>
        <v>1604</v>
      </c>
      <c r="E930" s="34">
        <v>45322</v>
      </c>
      <c r="F930" s="36">
        <f ca="1">TODAY()-Table156[Order Invitation Received Date]</f>
        <v>72</v>
      </c>
      <c r="G930" s="34">
        <v>45322</v>
      </c>
      <c r="H930" s="36">
        <f ca="1">TODAY()-Table156[Order Placed Date]</f>
        <v>72</v>
      </c>
      <c r="I930" s="36"/>
      <c r="J930" s="36" t="s">
        <v>285</v>
      </c>
      <c r="K930" s="36" t="e">
        <f>Table156[[#This Row],[VIN Assigned Date]]-Table156[[#This Row],[Order Placed Date]]</f>
        <v>#VALUE!</v>
      </c>
      <c r="L930" s="36" t="s">
        <v>285</v>
      </c>
      <c r="M930" s="36" t="e">
        <f>Table156[[#This Row],[Delivered Date]]-Table156[[#This Row],[Order Placed Date]]</f>
        <v>#VALUE!</v>
      </c>
      <c r="N930" s="36"/>
      <c r="O930" s="32" t="s">
        <v>30</v>
      </c>
      <c r="P930" s="32" t="s">
        <v>197</v>
      </c>
      <c r="Q930" s="32" t="s">
        <v>285</v>
      </c>
      <c r="R930" s="32" t="s">
        <v>23</v>
      </c>
      <c r="S930" s="32" t="s">
        <v>25</v>
      </c>
      <c r="T930" s="32" t="s">
        <v>26</v>
      </c>
    </row>
    <row r="931" spans="1:20" ht="25.5" x14ac:dyDescent="0.25">
      <c r="A931" s="49" t="s">
        <v>2755</v>
      </c>
      <c r="B931" s="32" t="s">
        <v>106</v>
      </c>
      <c r="C931" s="33">
        <v>43791</v>
      </c>
      <c r="D931" s="37">
        <f ca="1">TODAY()-Table156[Reservation Placed Date]</f>
        <v>1603</v>
      </c>
      <c r="E931" s="34">
        <v>45302</v>
      </c>
      <c r="F931" s="36">
        <f ca="1">TODAY()-Table156[Order Invitation Received Date]</f>
        <v>92</v>
      </c>
      <c r="G931" s="34">
        <v>45305</v>
      </c>
      <c r="H931" s="36">
        <f ca="1">TODAY()-Table156[Order Placed Date]</f>
        <v>89</v>
      </c>
      <c r="I931" s="36"/>
      <c r="J931" s="36" t="s">
        <v>285</v>
      </c>
      <c r="K931" s="36" t="e">
        <f>Table156[[#This Row],[VIN Assigned Date]]-Table156[[#This Row],[Order Placed Date]]</f>
        <v>#VALUE!</v>
      </c>
      <c r="L931" s="36" t="s">
        <v>285</v>
      </c>
      <c r="M931" s="36" t="e">
        <f>Table156[[#This Row],[Delivered Date]]-Table156[[#This Row],[Order Placed Date]]</f>
        <v>#VALUE!</v>
      </c>
      <c r="N931" s="36"/>
      <c r="O931" s="32" t="s">
        <v>410</v>
      </c>
      <c r="P931" s="32" t="s">
        <v>516</v>
      </c>
      <c r="Q931" s="32" t="s">
        <v>2756</v>
      </c>
      <c r="R931" s="32" t="s">
        <v>43</v>
      </c>
      <c r="S931" s="32" t="s">
        <v>25</v>
      </c>
      <c r="T931" s="32" t="s">
        <v>26</v>
      </c>
    </row>
    <row r="932" spans="1:20" ht="25.5" x14ac:dyDescent="0.25">
      <c r="A932" s="49" t="s">
        <v>1705</v>
      </c>
      <c r="B932" s="32" t="s">
        <v>69</v>
      </c>
      <c r="C932" s="33">
        <v>43791</v>
      </c>
      <c r="D932" s="37">
        <f ca="1">TODAY()-Table156[Reservation Placed Date]</f>
        <v>1603</v>
      </c>
      <c r="E932" s="34">
        <v>45293</v>
      </c>
      <c r="F932" s="36">
        <f ca="1">TODAY()-Table156[Order Invitation Received Date]</f>
        <v>101</v>
      </c>
      <c r="G932" s="34">
        <v>45293</v>
      </c>
      <c r="H932" s="36">
        <f ca="1">TODAY()-Table156[Order Placed Date]</f>
        <v>101</v>
      </c>
      <c r="I932" s="36"/>
      <c r="J932" s="36" t="s">
        <v>285</v>
      </c>
      <c r="K932" s="36" t="e">
        <f>Table156[[#This Row],[VIN Assigned Date]]-Table156[[#This Row],[Order Placed Date]]</f>
        <v>#VALUE!</v>
      </c>
      <c r="L932" s="36" t="s">
        <v>285</v>
      </c>
      <c r="M932" s="36" t="e">
        <f>Table156[[#This Row],[Delivered Date]]-Table156[[#This Row],[Order Placed Date]]</f>
        <v>#VALUE!</v>
      </c>
      <c r="N932" s="36"/>
      <c r="O932" s="32" t="s">
        <v>440</v>
      </c>
      <c r="P932" s="32" t="s">
        <v>25</v>
      </c>
      <c r="Q932" s="32" t="s">
        <v>473</v>
      </c>
      <c r="R932" s="32" t="s">
        <v>43</v>
      </c>
      <c r="S932" s="32" t="s">
        <v>25</v>
      </c>
      <c r="T932" s="32" t="s">
        <v>26</v>
      </c>
    </row>
    <row r="933" spans="1:20" x14ac:dyDescent="0.25">
      <c r="A933" s="49" t="s">
        <v>2029</v>
      </c>
      <c r="B933" s="32" t="s">
        <v>29</v>
      </c>
      <c r="C933" s="33">
        <v>43790</v>
      </c>
      <c r="D933" s="37">
        <f ca="1">TODAY()-Table156[Reservation Placed Date]</f>
        <v>1604</v>
      </c>
      <c r="E933" s="34">
        <v>45276</v>
      </c>
      <c r="F933" s="36">
        <f ca="1">TODAY()-Table156[Order Invitation Received Date]</f>
        <v>118</v>
      </c>
      <c r="G933" s="34">
        <v>45276</v>
      </c>
      <c r="H933" s="36">
        <f ca="1">TODAY()-Table156[Order Placed Date]</f>
        <v>118</v>
      </c>
      <c r="I933" s="36"/>
      <c r="J933" s="36" t="s">
        <v>285</v>
      </c>
      <c r="K933" s="36" t="e">
        <f>Table156[[#This Row],[VIN Assigned Date]]-Table156[[#This Row],[Order Placed Date]]</f>
        <v>#VALUE!</v>
      </c>
      <c r="L933" s="36" t="s">
        <v>285</v>
      </c>
      <c r="M933" s="36" t="e">
        <f>Table156[[#This Row],[Delivered Date]]-Table156[[#This Row],[Order Placed Date]]</f>
        <v>#VALUE!</v>
      </c>
      <c r="N933" s="36"/>
      <c r="O933" s="32" t="s">
        <v>134</v>
      </c>
      <c r="P933" s="32" t="s">
        <v>751</v>
      </c>
      <c r="Q933" s="32" t="s">
        <v>480</v>
      </c>
      <c r="R933" s="32" t="s">
        <v>23</v>
      </c>
      <c r="S933" s="32" t="s">
        <v>25</v>
      </c>
      <c r="T933" s="32" t="s">
        <v>26</v>
      </c>
    </row>
    <row r="934" spans="1:20" ht="25.5" x14ac:dyDescent="0.25">
      <c r="A934" s="68" t="s">
        <v>4218</v>
      </c>
      <c r="B934" s="70"/>
      <c r="C934" s="71">
        <v>2019</v>
      </c>
      <c r="D934" s="75">
        <f ca="1">TODAY()-Table156[Reservation Placed Date]</f>
        <v>43375</v>
      </c>
      <c r="E934" s="69" t="s">
        <v>127</v>
      </c>
      <c r="F934" s="74" t="e">
        <f ca="1">TODAY()-Table156[Order Invitation Received Date]</f>
        <v>#VALUE!</v>
      </c>
      <c r="G934" s="73">
        <v>45269</v>
      </c>
      <c r="H934" s="74">
        <f ca="1">TODAY()-Table156[Order Placed Date]</f>
        <v>125</v>
      </c>
      <c r="I934" s="62" t="s">
        <v>3569</v>
      </c>
      <c r="J934" s="63">
        <v>45374</v>
      </c>
      <c r="K934" s="76">
        <f>Table156[[#This Row],[VIN Assigned Date]]-Table156[[#This Row],[Order Placed Date]]</f>
        <v>105</v>
      </c>
      <c r="L934" s="63">
        <v>45377</v>
      </c>
      <c r="M934" s="74">
        <f>Table156[[#This Row],[Delivered Date]]-Table156[[#This Row],[Order Placed Date]]</f>
        <v>108</v>
      </c>
      <c r="N934" s="74"/>
      <c r="O934" s="70" t="s">
        <v>36</v>
      </c>
      <c r="P934" s="70" t="s">
        <v>4219</v>
      </c>
      <c r="Q934" s="67" t="s">
        <v>32</v>
      </c>
      <c r="R934" s="70" t="s">
        <v>43</v>
      </c>
      <c r="S934" s="70" t="s">
        <v>25</v>
      </c>
      <c r="T934" s="70" t="s">
        <v>26</v>
      </c>
    </row>
    <row r="935" spans="1:20" ht="25.5" x14ac:dyDescent="0.25">
      <c r="A935" s="49" t="s">
        <v>2338</v>
      </c>
      <c r="B935" s="32" t="s">
        <v>59</v>
      </c>
      <c r="C935" s="33">
        <v>43791</v>
      </c>
      <c r="D935" s="37">
        <f ca="1">TODAY()-Table156[Reservation Placed Date]</f>
        <v>1603</v>
      </c>
      <c r="E935" s="34">
        <v>45271</v>
      </c>
      <c r="F935" s="36">
        <f ca="1">TODAY()-Table156[Order Invitation Received Date]</f>
        <v>123</v>
      </c>
      <c r="G935" s="34">
        <v>45281</v>
      </c>
      <c r="H935" s="36">
        <f ca="1">TODAY()-Table156[Order Placed Date]</f>
        <v>113</v>
      </c>
      <c r="I935" s="36"/>
      <c r="J935" s="36" t="s">
        <v>285</v>
      </c>
      <c r="K935" s="36" t="e">
        <f>Table156[[#This Row],[VIN Assigned Date]]-Table156[[#This Row],[Order Placed Date]]</f>
        <v>#VALUE!</v>
      </c>
      <c r="L935" s="36" t="s">
        <v>285</v>
      </c>
      <c r="M935" s="36" t="e">
        <f>Table156[[#This Row],[Delivered Date]]-Table156[[#This Row],[Order Placed Date]]</f>
        <v>#VALUE!</v>
      </c>
      <c r="N935" s="36"/>
      <c r="O935" s="32" t="s">
        <v>36</v>
      </c>
      <c r="P935" s="32" t="s">
        <v>2339</v>
      </c>
      <c r="Q935" s="32" t="s">
        <v>655</v>
      </c>
      <c r="R935" s="32" t="s">
        <v>43</v>
      </c>
      <c r="S935" s="32" t="s">
        <v>25</v>
      </c>
      <c r="T935" s="32" t="s">
        <v>26</v>
      </c>
    </row>
    <row r="936" spans="1:20" ht="25.5" x14ac:dyDescent="0.25">
      <c r="A936" s="49" t="s">
        <v>3893</v>
      </c>
      <c r="B936" s="32" t="s">
        <v>59</v>
      </c>
      <c r="C936" s="33">
        <v>43790</v>
      </c>
      <c r="D936" s="37">
        <f ca="1">TODAY()-Table156[Reservation Placed Date]</f>
        <v>1604</v>
      </c>
      <c r="E936" s="34">
        <v>45279</v>
      </c>
      <c r="F936" s="36">
        <f ca="1">TODAY()-Table156[Order Invitation Received Date]</f>
        <v>115</v>
      </c>
      <c r="G936" s="34">
        <v>45281</v>
      </c>
      <c r="H936" s="36">
        <f ca="1">TODAY()-Table156[Order Placed Date]</f>
        <v>113</v>
      </c>
      <c r="I936" s="36"/>
      <c r="J936" s="36" t="s">
        <v>285</v>
      </c>
      <c r="K936" s="36" t="e">
        <f>Table156[[#This Row],[VIN Assigned Date]]-Table156[[#This Row],[Order Placed Date]]</f>
        <v>#VALUE!</v>
      </c>
      <c r="L936" s="36" t="s">
        <v>285</v>
      </c>
      <c r="M936" s="36" t="e">
        <f>Table156[[#This Row],[Delivered Date]]-Table156[[#This Row],[Order Placed Date]]</f>
        <v>#VALUE!</v>
      </c>
      <c r="N936" s="36"/>
      <c r="O936" s="32" t="s">
        <v>36</v>
      </c>
      <c r="P936" s="32" t="s">
        <v>25</v>
      </c>
      <c r="Q936" s="32" t="s">
        <v>3894</v>
      </c>
      <c r="R936" s="32" t="s">
        <v>43</v>
      </c>
      <c r="S936" s="32" t="s">
        <v>25</v>
      </c>
      <c r="T936" s="32" t="s">
        <v>26</v>
      </c>
    </row>
    <row r="937" spans="1:20" x14ac:dyDescent="0.25">
      <c r="A937" s="49" t="s">
        <v>709</v>
      </c>
      <c r="B937" s="32" t="s">
        <v>19</v>
      </c>
      <c r="C937" s="33">
        <v>43791</v>
      </c>
      <c r="D937" s="37">
        <f ca="1">TODAY()-Table156[Reservation Placed Date]</f>
        <v>1603</v>
      </c>
      <c r="E937" s="34">
        <v>45279</v>
      </c>
      <c r="F937" s="36">
        <f ca="1">TODAY()-Table156[Order Invitation Received Date]</f>
        <v>115</v>
      </c>
      <c r="G937" s="34">
        <v>45279</v>
      </c>
      <c r="H937" s="36">
        <f ca="1">TODAY()-Table156[Order Placed Date]</f>
        <v>115</v>
      </c>
      <c r="I937" s="36"/>
      <c r="J937" s="36" t="s">
        <v>285</v>
      </c>
      <c r="K937" s="36" t="e">
        <f>Table156[[#This Row],[VIN Assigned Date]]-Table156[[#This Row],[Order Placed Date]]</f>
        <v>#VALUE!</v>
      </c>
      <c r="L937" s="36" t="s">
        <v>285</v>
      </c>
      <c r="M937" s="36" t="e">
        <f>Table156[[#This Row],[Delivered Date]]-Table156[[#This Row],[Order Placed Date]]</f>
        <v>#VALUE!</v>
      </c>
      <c r="N937" s="36"/>
      <c r="O937" s="32" t="s">
        <v>134</v>
      </c>
      <c r="P937" s="32" t="s">
        <v>20</v>
      </c>
      <c r="Q937" s="32" t="s">
        <v>710</v>
      </c>
      <c r="R937" s="32" t="s">
        <v>23</v>
      </c>
      <c r="S937" s="32" t="s">
        <v>25</v>
      </c>
      <c r="T937" s="32" t="s">
        <v>26</v>
      </c>
    </row>
    <row r="938" spans="1:20" x14ac:dyDescent="0.25">
      <c r="A938" s="68" t="s">
        <v>3482</v>
      </c>
      <c r="B938" s="70" t="s">
        <v>1529</v>
      </c>
      <c r="C938" s="71">
        <v>43799</v>
      </c>
      <c r="D938" s="75">
        <f ca="1">TODAY()-Table156[Reservation Placed Date]</f>
        <v>1595</v>
      </c>
      <c r="E938" s="69" t="s">
        <v>127</v>
      </c>
      <c r="F938" s="74" t="e">
        <f ca="1">TODAY()-Table156[Order Invitation Received Date]</f>
        <v>#VALUE!</v>
      </c>
      <c r="G938" s="73">
        <v>45268</v>
      </c>
      <c r="H938" s="74">
        <f ca="1">TODAY()-Table156[Order Placed Date]</f>
        <v>126</v>
      </c>
      <c r="I938" s="62" t="s">
        <v>3471</v>
      </c>
      <c r="J938" s="69" t="s">
        <v>127</v>
      </c>
      <c r="K938" s="69" t="e">
        <f>Table156[[#This Row],[VIN Assigned Date]]-Table156[[#This Row],[Order Placed Date]]</f>
        <v>#VALUE!</v>
      </c>
      <c r="L938" s="63">
        <v>45310</v>
      </c>
      <c r="M938" s="74">
        <f>Table156[[#This Row],[Delivered Date]]-Table156[[#This Row],[Order Placed Date]]</f>
        <v>42</v>
      </c>
      <c r="N938" s="74"/>
      <c r="O938" s="70" t="s">
        <v>30</v>
      </c>
      <c r="P938" s="70" t="s">
        <v>328</v>
      </c>
      <c r="Q938" s="67" t="s">
        <v>32</v>
      </c>
      <c r="R938" s="70" t="s">
        <v>23</v>
      </c>
      <c r="S938" s="70" t="s">
        <v>25</v>
      </c>
      <c r="T938" s="70" t="s">
        <v>26</v>
      </c>
    </row>
    <row r="939" spans="1:20" ht="25.5" x14ac:dyDescent="0.25">
      <c r="A939" s="68" t="s">
        <v>4137</v>
      </c>
      <c r="B939" s="70" t="s">
        <v>3490</v>
      </c>
      <c r="C939" s="71">
        <v>43791</v>
      </c>
      <c r="D939" s="75">
        <f ca="1">TODAY()-Table156[Reservation Placed Date]</f>
        <v>1603</v>
      </c>
      <c r="E939" s="69" t="s">
        <v>127</v>
      </c>
      <c r="F939" s="74" t="e">
        <f ca="1">TODAY()-Table156[Order Invitation Received Date]</f>
        <v>#VALUE!</v>
      </c>
      <c r="G939" s="73">
        <v>45269</v>
      </c>
      <c r="H939" s="74">
        <f ca="1">TODAY()-Table156[Order Placed Date]</f>
        <v>125</v>
      </c>
      <c r="I939" s="62" t="s">
        <v>3705</v>
      </c>
      <c r="J939" s="62"/>
      <c r="K939" s="76">
        <f>Table156[[#This Row],[VIN Assigned Date]]-Table156[[#This Row],[Order Placed Date]]</f>
        <v>-45269</v>
      </c>
      <c r="L939" s="63">
        <v>45374</v>
      </c>
      <c r="M939" s="74">
        <f>Table156[[#This Row],[Delivered Date]]-Table156[[#This Row],[Order Placed Date]]</f>
        <v>105</v>
      </c>
      <c r="N939" s="74"/>
      <c r="O939" s="70" t="s">
        <v>36</v>
      </c>
      <c r="P939" s="70" t="s">
        <v>1677</v>
      </c>
      <c r="Q939" s="67" t="s">
        <v>32</v>
      </c>
      <c r="R939" s="70" t="s">
        <v>43</v>
      </c>
      <c r="S939" s="70" t="s">
        <v>25</v>
      </c>
      <c r="T939" s="70" t="s">
        <v>26</v>
      </c>
    </row>
    <row r="940" spans="1:20" x14ac:dyDescent="0.25">
      <c r="A940" s="49" t="s">
        <v>3110</v>
      </c>
      <c r="B940" s="32" t="s">
        <v>92</v>
      </c>
      <c r="C940" s="33">
        <v>43799</v>
      </c>
      <c r="D940" s="37">
        <f ca="1">TODAY()-Table156[Reservation Placed Date]</f>
        <v>1595</v>
      </c>
      <c r="E940" s="34">
        <v>45352</v>
      </c>
      <c r="F940" s="36">
        <f ca="1">TODAY()-Table156[Order Invitation Received Date]</f>
        <v>42</v>
      </c>
      <c r="G940" s="34">
        <v>45353</v>
      </c>
      <c r="H940" s="36">
        <f ca="1">TODAY()-Table156[Order Placed Date]</f>
        <v>41</v>
      </c>
      <c r="I940" s="36"/>
      <c r="J940" s="36" t="s">
        <v>285</v>
      </c>
      <c r="K940" s="36" t="e">
        <f>Table156[[#This Row],[VIN Assigned Date]]-Table156[[#This Row],[Order Placed Date]]</f>
        <v>#VALUE!</v>
      </c>
      <c r="L940" s="36" t="s">
        <v>285</v>
      </c>
      <c r="M940" s="36" t="e">
        <f>Table156[[#This Row],[Delivered Date]]-Table156[[#This Row],[Order Placed Date]]</f>
        <v>#VALUE!</v>
      </c>
      <c r="N940" s="36"/>
      <c r="O940" s="32" t="s">
        <v>520</v>
      </c>
      <c r="P940" s="32" t="s">
        <v>25</v>
      </c>
      <c r="Q940" s="40">
        <v>45413</v>
      </c>
      <c r="R940" s="32" t="s">
        <v>23</v>
      </c>
      <c r="S940" s="32" t="s">
        <v>25</v>
      </c>
      <c r="T940" s="32" t="s">
        <v>26</v>
      </c>
    </row>
    <row r="941" spans="1:20" x14ac:dyDescent="0.25">
      <c r="A941" s="49" t="s">
        <v>3965</v>
      </c>
      <c r="B941" s="32" t="s">
        <v>35</v>
      </c>
      <c r="C941" s="33">
        <v>43791</v>
      </c>
      <c r="D941" s="37">
        <f ca="1">TODAY()-Table156[Reservation Placed Date]</f>
        <v>1603</v>
      </c>
      <c r="E941" s="34">
        <v>45293</v>
      </c>
      <c r="F941" s="36">
        <f ca="1">TODAY()-Table156[Order Invitation Received Date]</f>
        <v>101</v>
      </c>
      <c r="G941" s="34">
        <v>45294</v>
      </c>
      <c r="H941" s="36">
        <f ca="1">TODAY()-Table156[Order Placed Date]</f>
        <v>100</v>
      </c>
      <c r="I941" s="36"/>
      <c r="J941" s="36" t="s">
        <v>285</v>
      </c>
      <c r="K941" s="36" t="e">
        <f>Table156[[#This Row],[VIN Assigned Date]]-Table156[[#This Row],[Order Placed Date]]</f>
        <v>#VALUE!</v>
      </c>
      <c r="L941" s="36" t="s">
        <v>285</v>
      </c>
      <c r="M941" s="36" t="e">
        <f>Table156[[#This Row],[Delivered Date]]-Table156[[#This Row],[Order Placed Date]]</f>
        <v>#VALUE!</v>
      </c>
      <c r="N941" s="36"/>
      <c r="O941" s="32" t="s">
        <v>369</v>
      </c>
      <c r="P941" s="32" t="s">
        <v>42</v>
      </c>
      <c r="Q941" s="32" t="s">
        <v>42</v>
      </c>
      <c r="R941" s="32" t="s">
        <v>23</v>
      </c>
      <c r="S941" s="32" t="s">
        <v>25</v>
      </c>
      <c r="T941" s="32" t="s">
        <v>26</v>
      </c>
    </row>
    <row r="942" spans="1:20" x14ac:dyDescent="0.25">
      <c r="A942" s="49" t="s">
        <v>3968</v>
      </c>
      <c r="B942" s="32" t="s">
        <v>29</v>
      </c>
      <c r="C942" s="33">
        <v>43790</v>
      </c>
      <c r="D942" s="37">
        <f ca="1">TODAY()-Table156[Reservation Placed Date]</f>
        <v>1604</v>
      </c>
      <c r="E942" s="34">
        <v>45275</v>
      </c>
      <c r="F942" s="36">
        <f ca="1">TODAY()-Table156[Order Invitation Received Date]</f>
        <v>119</v>
      </c>
      <c r="G942" s="34">
        <v>45275</v>
      </c>
      <c r="H942" s="36">
        <f ca="1">TODAY()-Table156[Order Placed Date]</f>
        <v>119</v>
      </c>
      <c r="I942" s="36"/>
      <c r="J942" s="36" t="s">
        <v>285</v>
      </c>
      <c r="K942" s="36" t="e">
        <f>Table156[[#This Row],[VIN Assigned Date]]-Table156[[#This Row],[Order Placed Date]]</f>
        <v>#VALUE!</v>
      </c>
      <c r="L942" s="36" t="s">
        <v>285</v>
      </c>
      <c r="M942" s="36" t="e">
        <f>Table156[[#This Row],[Delivered Date]]-Table156[[#This Row],[Order Placed Date]]</f>
        <v>#VALUE!</v>
      </c>
      <c r="N942" s="36"/>
      <c r="O942" s="32" t="s">
        <v>427</v>
      </c>
      <c r="P942" s="32" t="s">
        <v>2712</v>
      </c>
      <c r="Q942" s="40">
        <v>44986</v>
      </c>
      <c r="R942" s="32" t="s">
        <v>23</v>
      </c>
      <c r="S942" s="32" t="s">
        <v>25</v>
      </c>
      <c r="T942" s="32" t="s">
        <v>26</v>
      </c>
    </row>
    <row r="943" spans="1:20" x14ac:dyDescent="0.25">
      <c r="A943" s="49" t="s">
        <v>1885</v>
      </c>
      <c r="B943" s="32" t="s">
        <v>19</v>
      </c>
      <c r="C943" s="33">
        <v>43790</v>
      </c>
      <c r="D943" s="37">
        <f ca="1">TODAY()-Table156[Reservation Placed Date]</f>
        <v>1604</v>
      </c>
      <c r="E943" s="34">
        <v>45281</v>
      </c>
      <c r="F943" s="36">
        <f ca="1">TODAY()-Table156[Order Invitation Received Date]</f>
        <v>113</v>
      </c>
      <c r="G943" s="34">
        <v>45281</v>
      </c>
      <c r="H943" s="36">
        <f ca="1">TODAY()-Table156[Order Placed Date]</f>
        <v>113</v>
      </c>
      <c r="I943" s="36"/>
      <c r="J943" s="36" t="s">
        <v>285</v>
      </c>
      <c r="K943" s="36" t="e">
        <f>Table156[[#This Row],[VIN Assigned Date]]-Table156[[#This Row],[Order Placed Date]]</f>
        <v>#VALUE!</v>
      </c>
      <c r="L943" s="36" t="s">
        <v>285</v>
      </c>
      <c r="M943" s="36" t="e">
        <f>Table156[[#This Row],[Delivered Date]]-Table156[[#This Row],[Order Placed Date]]</f>
        <v>#VALUE!</v>
      </c>
      <c r="N943" s="36"/>
      <c r="O943" s="32" t="s">
        <v>634</v>
      </c>
      <c r="P943" s="32" t="s">
        <v>634</v>
      </c>
      <c r="Q943" s="32" t="s">
        <v>606</v>
      </c>
      <c r="R943" s="32" t="s">
        <v>23</v>
      </c>
      <c r="S943" s="32" t="s">
        <v>25</v>
      </c>
      <c r="T943" s="32" t="s">
        <v>26</v>
      </c>
    </row>
    <row r="944" spans="1:20" ht="25.5" x14ac:dyDescent="0.25">
      <c r="A944" s="49" t="s">
        <v>2671</v>
      </c>
      <c r="B944" s="32" t="s">
        <v>29</v>
      </c>
      <c r="C944" s="33">
        <v>43790</v>
      </c>
      <c r="D944" s="37">
        <f ca="1">TODAY()-Table156[Reservation Placed Date]</f>
        <v>1604</v>
      </c>
      <c r="E944" s="34">
        <v>45322</v>
      </c>
      <c r="F944" s="36">
        <f ca="1">TODAY()-Table156[Order Invitation Received Date]</f>
        <v>72</v>
      </c>
      <c r="G944" s="34">
        <v>45322</v>
      </c>
      <c r="H944" s="36">
        <f ca="1">TODAY()-Table156[Order Placed Date]</f>
        <v>72</v>
      </c>
      <c r="I944" s="36"/>
      <c r="J944" s="36" t="s">
        <v>285</v>
      </c>
      <c r="K944" s="36" t="e">
        <f>Table156[[#This Row],[VIN Assigned Date]]-Table156[[#This Row],[Order Placed Date]]</f>
        <v>#VALUE!</v>
      </c>
      <c r="L944" s="36" t="s">
        <v>285</v>
      </c>
      <c r="M944" s="36" t="e">
        <f>Table156[[#This Row],[Delivered Date]]-Table156[[#This Row],[Order Placed Date]]</f>
        <v>#VALUE!</v>
      </c>
      <c r="N944" s="36"/>
      <c r="O944" s="32" t="s">
        <v>418</v>
      </c>
      <c r="P944" s="32" t="s">
        <v>2672</v>
      </c>
      <c r="Q944" s="32" t="s">
        <v>469</v>
      </c>
      <c r="R944" s="32" t="s">
        <v>43</v>
      </c>
      <c r="S944" s="32" t="s">
        <v>25</v>
      </c>
      <c r="T944" s="32" t="s">
        <v>26</v>
      </c>
    </row>
    <row r="945" spans="1:20" ht="25.5" x14ac:dyDescent="0.25">
      <c r="A945" s="49" t="s">
        <v>2751</v>
      </c>
      <c r="B945" s="32" t="s">
        <v>46</v>
      </c>
      <c r="C945" s="33">
        <v>43790</v>
      </c>
      <c r="D945" s="37">
        <f ca="1">TODAY()-Table156[Reservation Placed Date]</f>
        <v>1604</v>
      </c>
      <c r="E945" s="34">
        <v>45288</v>
      </c>
      <c r="F945" s="36">
        <f ca="1">TODAY()-Table156[Order Invitation Received Date]</f>
        <v>106</v>
      </c>
      <c r="G945" s="34">
        <v>45288</v>
      </c>
      <c r="H945" s="36">
        <f ca="1">TODAY()-Table156[Order Placed Date]</f>
        <v>106</v>
      </c>
      <c r="I945" s="36"/>
      <c r="J945" s="36" t="s">
        <v>285</v>
      </c>
      <c r="K945" s="36" t="e">
        <f>Table156[[#This Row],[VIN Assigned Date]]-Table156[[#This Row],[Order Placed Date]]</f>
        <v>#VALUE!</v>
      </c>
      <c r="L945" s="36" t="s">
        <v>285</v>
      </c>
      <c r="M945" s="36" t="e">
        <f>Table156[[#This Row],[Delivered Date]]-Table156[[#This Row],[Order Placed Date]]</f>
        <v>#VALUE!</v>
      </c>
      <c r="N945" s="36"/>
      <c r="O945" s="32" t="s">
        <v>427</v>
      </c>
      <c r="P945" s="32" t="s">
        <v>2752</v>
      </c>
      <c r="Q945" s="32" t="s">
        <v>469</v>
      </c>
      <c r="R945" s="32" t="s">
        <v>43</v>
      </c>
      <c r="S945" s="32" t="s">
        <v>25</v>
      </c>
      <c r="T945" s="32" t="s">
        <v>26</v>
      </c>
    </row>
    <row r="946" spans="1:20" x14ac:dyDescent="0.25">
      <c r="A946" s="49" t="s">
        <v>1120</v>
      </c>
      <c r="B946" s="32" t="s">
        <v>1121</v>
      </c>
      <c r="C946" s="44">
        <v>43606</v>
      </c>
      <c r="D946" s="45">
        <f ca="1">TODAY()-Table156[Reservation Placed Date]</f>
        <v>1788</v>
      </c>
      <c r="E946" s="34">
        <v>45281</v>
      </c>
      <c r="F946" s="36">
        <f ca="1">TODAY()-Table156[Order Invitation Received Date]</f>
        <v>113</v>
      </c>
      <c r="G946" s="34">
        <v>45281</v>
      </c>
      <c r="H946" s="36">
        <f ca="1">TODAY()-Table156[Order Placed Date]</f>
        <v>113</v>
      </c>
      <c r="I946" s="36"/>
      <c r="J946" s="36" t="s">
        <v>285</v>
      </c>
      <c r="K946" s="36" t="e">
        <f>Table156[[#This Row],[VIN Assigned Date]]-Table156[[#This Row],[Order Placed Date]]</f>
        <v>#VALUE!</v>
      </c>
      <c r="L946" s="36" t="s">
        <v>285</v>
      </c>
      <c r="M946" s="36" t="e">
        <f>Table156[[#This Row],[Delivered Date]]-Table156[[#This Row],[Order Placed Date]]</f>
        <v>#VALUE!</v>
      </c>
      <c r="N946" s="36"/>
      <c r="O946" s="32" t="s">
        <v>427</v>
      </c>
      <c r="P946" s="32" t="s">
        <v>1122</v>
      </c>
      <c r="Q946" s="32" t="s">
        <v>420</v>
      </c>
      <c r="R946" s="32" t="s">
        <v>23</v>
      </c>
      <c r="S946" s="32" t="s">
        <v>25</v>
      </c>
      <c r="T946" s="32" t="s">
        <v>26</v>
      </c>
    </row>
    <row r="947" spans="1:20" ht="25.5" x14ac:dyDescent="0.25">
      <c r="A947" s="49" t="s">
        <v>1120</v>
      </c>
      <c r="B947" s="32" t="s">
        <v>64</v>
      </c>
      <c r="C947" s="33">
        <v>43790</v>
      </c>
      <c r="D947" s="37">
        <f ca="1">TODAY()-Table156[Reservation Placed Date]</f>
        <v>1604</v>
      </c>
      <c r="E947" s="34">
        <v>45281</v>
      </c>
      <c r="F947" s="36">
        <f ca="1">TODAY()-Table156[Order Invitation Received Date]</f>
        <v>113</v>
      </c>
      <c r="G947" s="34">
        <v>45281</v>
      </c>
      <c r="H947" s="36">
        <f ca="1">TODAY()-Table156[Order Placed Date]</f>
        <v>113</v>
      </c>
      <c r="I947" s="36"/>
      <c r="J947" s="36" t="s">
        <v>285</v>
      </c>
      <c r="K947" s="36" t="e">
        <f>Table156[[#This Row],[VIN Assigned Date]]-Table156[[#This Row],[Order Placed Date]]</f>
        <v>#VALUE!</v>
      </c>
      <c r="L947" s="36" t="s">
        <v>285</v>
      </c>
      <c r="M947" s="36" t="e">
        <f>Table156[[#This Row],[Delivered Date]]-Table156[[#This Row],[Order Placed Date]]</f>
        <v>#VALUE!</v>
      </c>
      <c r="N947" s="36"/>
      <c r="O947" s="32" t="s">
        <v>427</v>
      </c>
      <c r="P947" s="32" t="s">
        <v>1122</v>
      </c>
      <c r="Q947" s="32" t="s">
        <v>3439</v>
      </c>
      <c r="R947" s="32" t="s">
        <v>23</v>
      </c>
      <c r="S947" s="32" t="s">
        <v>25</v>
      </c>
      <c r="T947" s="32" t="s">
        <v>26</v>
      </c>
    </row>
    <row r="948" spans="1:20" x14ac:dyDescent="0.25">
      <c r="A948" s="49" t="s">
        <v>2866</v>
      </c>
      <c r="B948" s="32" t="s">
        <v>793</v>
      </c>
      <c r="C948" s="33">
        <v>44469</v>
      </c>
      <c r="D948" s="37">
        <f ca="1">TODAY()-Table156[Reservation Placed Date]</f>
        <v>925</v>
      </c>
      <c r="E948" s="34">
        <v>45335</v>
      </c>
      <c r="F948" s="36">
        <f ca="1">TODAY()-Table156[Order Invitation Received Date]</f>
        <v>59</v>
      </c>
      <c r="G948" s="34">
        <v>45335</v>
      </c>
      <c r="H948" s="36">
        <f ca="1">TODAY()-Table156[Order Placed Date]</f>
        <v>59</v>
      </c>
      <c r="I948" s="36"/>
      <c r="J948" s="36" t="s">
        <v>285</v>
      </c>
      <c r="K948" s="36" t="e">
        <f>Table156[[#This Row],[VIN Assigned Date]]-Table156[[#This Row],[Order Placed Date]]</f>
        <v>#VALUE!</v>
      </c>
      <c r="L948" s="36" t="s">
        <v>285</v>
      </c>
      <c r="M948" s="36" t="e">
        <f>Table156[[#This Row],[Delivered Date]]-Table156[[#This Row],[Order Placed Date]]</f>
        <v>#VALUE!</v>
      </c>
      <c r="N948" s="36"/>
      <c r="O948" s="32" t="s">
        <v>36</v>
      </c>
      <c r="P948" s="32" t="s">
        <v>2867</v>
      </c>
      <c r="Q948" s="32" t="s">
        <v>2868</v>
      </c>
      <c r="R948" s="32" t="s">
        <v>23</v>
      </c>
      <c r="S948" s="32" t="s">
        <v>25</v>
      </c>
      <c r="T948" s="32" t="s">
        <v>26</v>
      </c>
    </row>
    <row r="949" spans="1:20" ht="25.5" x14ac:dyDescent="0.25">
      <c r="A949" s="49" t="s">
        <v>322</v>
      </c>
      <c r="B949" s="32" t="s">
        <v>19</v>
      </c>
      <c r="C949" s="33">
        <v>43791</v>
      </c>
      <c r="D949" s="37">
        <f ca="1">TODAY()-Table156[Reservation Placed Date]</f>
        <v>1603</v>
      </c>
      <c r="E949" s="34">
        <v>45268</v>
      </c>
      <c r="F949" s="36">
        <f ca="1">TODAY()-Table156[Order Invitation Received Date]</f>
        <v>126</v>
      </c>
      <c r="G949" s="34">
        <v>45271</v>
      </c>
      <c r="H949" s="36">
        <f ca="1">TODAY()-Table156[Order Placed Date]</f>
        <v>123</v>
      </c>
      <c r="I949" s="36"/>
      <c r="J949" s="36" t="s">
        <v>285</v>
      </c>
      <c r="K949" s="36" t="e">
        <f>Table156[[#This Row],[VIN Assigned Date]]-Table156[[#This Row],[Order Placed Date]]</f>
        <v>#VALUE!</v>
      </c>
      <c r="L949" s="36" t="s">
        <v>285</v>
      </c>
      <c r="M949" s="36" t="e">
        <f>Table156[[#This Row],[Delivered Date]]-Table156[[#This Row],[Order Placed Date]]</f>
        <v>#VALUE!</v>
      </c>
      <c r="N949" s="36"/>
      <c r="O949" s="32" t="s">
        <v>134</v>
      </c>
      <c r="P949" s="32" t="s">
        <v>323</v>
      </c>
      <c r="Q949" s="32" t="s">
        <v>127</v>
      </c>
      <c r="R949" s="32" t="s">
        <v>43</v>
      </c>
      <c r="S949" s="32" t="s">
        <v>25</v>
      </c>
      <c r="T949" s="32" t="s">
        <v>26</v>
      </c>
    </row>
    <row r="950" spans="1:20" x14ac:dyDescent="0.25">
      <c r="A950" s="49" t="s">
        <v>2595</v>
      </c>
      <c r="B950" s="32" t="s">
        <v>46</v>
      </c>
      <c r="C950" s="33">
        <v>43790</v>
      </c>
      <c r="D950" s="37">
        <f ca="1">TODAY()-Table156[Reservation Placed Date]</f>
        <v>1604</v>
      </c>
      <c r="E950" s="34">
        <v>45288</v>
      </c>
      <c r="F950" s="36">
        <f ca="1">TODAY()-Table156[Order Invitation Received Date]</f>
        <v>106</v>
      </c>
      <c r="G950" s="34">
        <v>45288</v>
      </c>
      <c r="H950" s="36">
        <f ca="1">TODAY()-Table156[Order Placed Date]</f>
        <v>106</v>
      </c>
      <c r="I950" s="36"/>
      <c r="J950" s="36" t="s">
        <v>285</v>
      </c>
      <c r="K950" s="36" t="e">
        <f>Table156[[#This Row],[VIN Assigned Date]]-Table156[[#This Row],[Order Placed Date]]</f>
        <v>#VALUE!</v>
      </c>
      <c r="L950" s="36" t="s">
        <v>285</v>
      </c>
      <c r="M950" s="36" t="e">
        <f>Table156[[#This Row],[Delivered Date]]-Table156[[#This Row],[Order Placed Date]]</f>
        <v>#VALUE!</v>
      </c>
      <c r="N950" s="36"/>
      <c r="O950" s="32" t="s">
        <v>21</v>
      </c>
      <c r="P950" s="32" t="s">
        <v>1455</v>
      </c>
      <c r="Q950" s="32" t="s">
        <v>143</v>
      </c>
      <c r="R950" s="32" t="s">
        <v>23</v>
      </c>
      <c r="S950" s="32" t="s">
        <v>25</v>
      </c>
      <c r="T950" s="32" t="s">
        <v>26</v>
      </c>
    </row>
    <row r="951" spans="1:20" x14ac:dyDescent="0.25">
      <c r="A951" s="49" t="s">
        <v>3961</v>
      </c>
      <c r="B951" s="32" t="s">
        <v>2801</v>
      </c>
      <c r="C951" s="33">
        <v>43794</v>
      </c>
      <c r="D951" s="37">
        <f ca="1">TODAY()-Table156[Reservation Placed Date]</f>
        <v>1600</v>
      </c>
      <c r="E951" s="34">
        <v>45384</v>
      </c>
      <c r="F951" s="36">
        <f ca="1">TODAY()-Table156[Order Invitation Received Date]</f>
        <v>10</v>
      </c>
      <c r="G951" s="34">
        <v>45384</v>
      </c>
      <c r="H951" s="36">
        <f ca="1">TODAY()-Table156[Order Placed Date]</f>
        <v>10</v>
      </c>
      <c r="I951" s="36"/>
      <c r="J951" s="36" t="s">
        <v>285</v>
      </c>
      <c r="K951" s="36" t="e">
        <f>Table156[[#This Row],[VIN Assigned Date]]-Table156[[#This Row],[Order Placed Date]]</f>
        <v>#VALUE!</v>
      </c>
      <c r="L951" s="36" t="s">
        <v>285</v>
      </c>
      <c r="M951" s="36" t="e">
        <f>Table156[[#This Row],[Delivered Date]]-Table156[[#This Row],[Order Placed Date]]</f>
        <v>#VALUE!</v>
      </c>
      <c r="N951" s="36"/>
      <c r="O951" s="32" t="s">
        <v>21</v>
      </c>
      <c r="P951" s="32" t="s">
        <v>3962</v>
      </c>
      <c r="Q951" s="32" t="s">
        <v>3298</v>
      </c>
      <c r="R951" s="32" t="s">
        <v>23</v>
      </c>
      <c r="S951" s="32" t="s">
        <v>25</v>
      </c>
      <c r="T951" s="32" t="s">
        <v>26</v>
      </c>
    </row>
    <row r="952" spans="1:20" x14ac:dyDescent="0.25">
      <c r="A952" s="49" t="s">
        <v>3961</v>
      </c>
      <c r="B952" s="32" t="s">
        <v>2801</v>
      </c>
      <c r="C952" s="33">
        <v>43794</v>
      </c>
      <c r="D952" s="37">
        <f ca="1">TODAY()-Table156[Reservation Placed Date]</f>
        <v>1600</v>
      </c>
      <c r="E952" s="34">
        <v>45384</v>
      </c>
      <c r="F952" s="36">
        <f ca="1">TODAY()-Table156[Order Invitation Received Date]</f>
        <v>10</v>
      </c>
      <c r="G952" s="34">
        <v>45384</v>
      </c>
      <c r="H952" s="36">
        <f ca="1">TODAY()-Table156[Order Placed Date]</f>
        <v>10</v>
      </c>
      <c r="I952" s="36"/>
      <c r="J952" s="36" t="s">
        <v>285</v>
      </c>
      <c r="K952" s="36" t="e">
        <f>Table156[[#This Row],[VIN Assigned Date]]-Table156[[#This Row],[Order Placed Date]]</f>
        <v>#VALUE!</v>
      </c>
      <c r="L952" s="36" t="s">
        <v>285</v>
      </c>
      <c r="M952" s="36" t="e">
        <f>Table156[[#This Row],[Delivered Date]]-Table156[[#This Row],[Order Placed Date]]</f>
        <v>#VALUE!</v>
      </c>
      <c r="N952" s="36"/>
      <c r="O952" s="32" t="s">
        <v>21</v>
      </c>
      <c r="P952" s="32" t="s">
        <v>3409</v>
      </c>
      <c r="Q952" s="32" t="s">
        <v>3184</v>
      </c>
      <c r="R952" s="32" t="s">
        <v>23</v>
      </c>
      <c r="S952" s="32" t="s">
        <v>25</v>
      </c>
      <c r="T952" s="32" t="s">
        <v>26</v>
      </c>
    </row>
    <row r="953" spans="1:20" x14ac:dyDescent="0.25">
      <c r="A953" s="49" t="s">
        <v>3986</v>
      </c>
      <c r="B953" s="32" t="s">
        <v>3313</v>
      </c>
      <c r="C953" s="33">
        <v>43799</v>
      </c>
      <c r="D953" s="37">
        <f ca="1">TODAY()-Table156[Reservation Placed Date]</f>
        <v>1595</v>
      </c>
      <c r="E953" s="34">
        <v>45352</v>
      </c>
      <c r="F953" s="36">
        <f ca="1">TODAY()-Table156[Order Invitation Received Date]</f>
        <v>42</v>
      </c>
      <c r="G953" s="34">
        <v>45384</v>
      </c>
      <c r="H953" s="36">
        <f ca="1">TODAY()-Table156[Order Placed Date]</f>
        <v>10</v>
      </c>
      <c r="I953" s="36"/>
      <c r="J953" s="36" t="s">
        <v>285</v>
      </c>
      <c r="K953" s="36" t="e">
        <f>Table156[[#This Row],[VIN Assigned Date]]-Table156[[#This Row],[Order Placed Date]]</f>
        <v>#VALUE!</v>
      </c>
      <c r="L953" s="36" t="s">
        <v>285</v>
      </c>
      <c r="M953" s="36" t="e">
        <f>Table156[[#This Row],[Delivered Date]]-Table156[[#This Row],[Order Placed Date]]</f>
        <v>#VALUE!</v>
      </c>
      <c r="N953" s="36"/>
      <c r="O953" s="32" t="s">
        <v>36</v>
      </c>
      <c r="P953" s="32" t="s">
        <v>1035</v>
      </c>
      <c r="Q953" s="32" t="s">
        <v>1021</v>
      </c>
      <c r="R953" s="32" t="s">
        <v>23</v>
      </c>
      <c r="S953" s="32" t="s">
        <v>25</v>
      </c>
      <c r="T953" s="32" t="s">
        <v>26</v>
      </c>
    </row>
    <row r="954" spans="1:20" ht="25.5" x14ac:dyDescent="0.25">
      <c r="A954" s="49" t="s">
        <v>1231</v>
      </c>
      <c r="B954" s="32" t="s">
        <v>19</v>
      </c>
      <c r="C954" s="33">
        <v>43791</v>
      </c>
      <c r="D954" s="37">
        <f ca="1">TODAY()-Table156[Reservation Placed Date]</f>
        <v>1603</v>
      </c>
      <c r="E954" s="34">
        <v>45281</v>
      </c>
      <c r="F954" s="36">
        <f ca="1">TODAY()-Table156[Order Invitation Received Date]</f>
        <v>113</v>
      </c>
      <c r="G954" s="34">
        <v>45281</v>
      </c>
      <c r="H954" s="36">
        <f ca="1">TODAY()-Table156[Order Placed Date]</f>
        <v>113</v>
      </c>
      <c r="I954" s="36"/>
      <c r="J954" s="36" t="s">
        <v>285</v>
      </c>
      <c r="K954" s="36" t="e">
        <f>Table156[[#This Row],[VIN Assigned Date]]-Table156[[#This Row],[Order Placed Date]]</f>
        <v>#VALUE!</v>
      </c>
      <c r="L954" s="36" t="s">
        <v>285</v>
      </c>
      <c r="M954" s="36" t="e">
        <f>Table156[[#This Row],[Delivered Date]]-Table156[[#This Row],[Order Placed Date]]</f>
        <v>#VALUE!</v>
      </c>
      <c r="N954" s="36"/>
      <c r="O954" s="32" t="s">
        <v>779</v>
      </c>
      <c r="P954" s="32" t="s">
        <v>780</v>
      </c>
      <c r="Q954" s="32" t="s">
        <v>473</v>
      </c>
      <c r="R954" s="32" t="s">
        <v>43</v>
      </c>
      <c r="S954" s="32" t="s">
        <v>25</v>
      </c>
      <c r="T954" s="32" t="s">
        <v>26</v>
      </c>
    </row>
    <row r="955" spans="1:20" ht="25.5" x14ac:dyDescent="0.25">
      <c r="A955" s="49" t="s">
        <v>402</v>
      </c>
      <c r="B955" s="32" t="s">
        <v>29</v>
      </c>
      <c r="C955" s="33">
        <v>43790</v>
      </c>
      <c r="D955" s="37">
        <f ca="1">TODAY()-Table156[Reservation Placed Date]</f>
        <v>1604</v>
      </c>
      <c r="E955" s="34">
        <v>45275</v>
      </c>
      <c r="F955" s="36">
        <f ca="1">TODAY()-Table156[Order Invitation Received Date]</f>
        <v>119</v>
      </c>
      <c r="G955" s="34">
        <v>45275</v>
      </c>
      <c r="H955" s="36">
        <f ca="1">TODAY()-Table156[Order Placed Date]</f>
        <v>119</v>
      </c>
      <c r="I955" s="36"/>
      <c r="J955" s="36" t="s">
        <v>285</v>
      </c>
      <c r="K955" s="36" t="e">
        <f>Table156[[#This Row],[VIN Assigned Date]]-Table156[[#This Row],[Order Placed Date]]</f>
        <v>#VALUE!</v>
      </c>
      <c r="L955" s="36" t="s">
        <v>285</v>
      </c>
      <c r="M955" s="36" t="e">
        <f>Table156[[#This Row],[Delivered Date]]-Table156[[#This Row],[Order Placed Date]]</f>
        <v>#VALUE!</v>
      </c>
      <c r="N955" s="36"/>
      <c r="O955" s="32" t="s">
        <v>134</v>
      </c>
      <c r="P955" s="32" t="s">
        <v>376</v>
      </c>
      <c r="Q955" s="32" t="s">
        <v>403</v>
      </c>
      <c r="R955" s="32" t="s">
        <v>23</v>
      </c>
      <c r="S955" s="32" t="s">
        <v>25</v>
      </c>
      <c r="T955" s="32" t="s">
        <v>26</v>
      </c>
    </row>
    <row r="956" spans="1:20" ht="51" x14ac:dyDescent="0.25">
      <c r="A956" s="68" t="s">
        <v>3527</v>
      </c>
      <c r="B956" s="70" t="s">
        <v>3461</v>
      </c>
      <c r="C956" s="71">
        <v>43790</v>
      </c>
      <c r="D956" s="75">
        <f ca="1">TODAY()-Table156[Reservation Placed Date]</f>
        <v>1604</v>
      </c>
      <c r="E956" s="69" t="s">
        <v>127</v>
      </c>
      <c r="F956" s="74" t="e">
        <f ca="1">TODAY()-Table156[Order Invitation Received Date]</f>
        <v>#VALUE!</v>
      </c>
      <c r="G956" s="73">
        <v>45275</v>
      </c>
      <c r="H956" s="74">
        <f ca="1">TODAY()-Table156[Order Placed Date]</f>
        <v>119</v>
      </c>
      <c r="I956" s="62" t="s">
        <v>3500</v>
      </c>
      <c r="J956" s="69" t="s">
        <v>127</v>
      </c>
      <c r="K956" s="69" t="e">
        <f>Table156[[#This Row],[VIN Assigned Date]]-Table156[[#This Row],[Order Placed Date]]</f>
        <v>#VALUE!</v>
      </c>
      <c r="L956" s="63">
        <v>45324</v>
      </c>
      <c r="M956" s="74">
        <f>Table156[[#This Row],[Delivered Date]]-Table156[[#This Row],[Order Placed Date]]</f>
        <v>49</v>
      </c>
      <c r="N956" s="74"/>
      <c r="O956" s="70" t="s">
        <v>134</v>
      </c>
      <c r="P956" s="70" t="s">
        <v>3528</v>
      </c>
      <c r="Q956" s="67" t="s">
        <v>32</v>
      </c>
      <c r="R956" s="70" t="s">
        <v>23</v>
      </c>
      <c r="S956" s="70" t="s">
        <v>25</v>
      </c>
      <c r="T956" s="70" t="s">
        <v>26</v>
      </c>
    </row>
    <row r="957" spans="1:20" ht="25.5" x14ac:dyDescent="0.25">
      <c r="A957" s="49" t="s">
        <v>4032</v>
      </c>
      <c r="B957" s="32" t="s">
        <v>2201</v>
      </c>
      <c r="C957" s="33">
        <v>43789</v>
      </c>
      <c r="D957" s="37">
        <f ca="1">TODAY()-Table156[Reservation Placed Date]</f>
        <v>1605</v>
      </c>
      <c r="E957" s="34">
        <v>45308</v>
      </c>
      <c r="F957" s="36">
        <f ca="1">TODAY()-Table156[Order Invitation Received Date]</f>
        <v>86</v>
      </c>
      <c r="G957" s="34">
        <v>45308</v>
      </c>
      <c r="H957" s="36">
        <f ca="1">TODAY()-Table156[Order Placed Date]</f>
        <v>86</v>
      </c>
      <c r="I957" s="36"/>
      <c r="J957" s="36" t="s">
        <v>285</v>
      </c>
      <c r="K957" s="36" t="e">
        <f>Table156[[#This Row],[VIN Assigned Date]]-Table156[[#This Row],[Order Placed Date]]</f>
        <v>#VALUE!</v>
      </c>
      <c r="L957" s="36" t="s">
        <v>285</v>
      </c>
      <c r="M957" s="36" t="e">
        <f>Table156[[#This Row],[Delivered Date]]-Table156[[#This Row],[Order Placed Date]]</f>
        <v>#VALUE!</v>
      </c>
      <c r="N957" s="36"/>
      <c r="O957" s="32" t="s">
        <v>1246</v>
      </c>
      <c r="P957" s="32" t="s">
        <v>4033</v>
      </c>
      <c r="Q957" s="32" t="s">
        <v>4034</v>
      </c>
      <c r="R957" s="32" t="s">
        <v>23</v>
      </c>
      <c r="S957" s="32" t="s">
        <v>25</v>
      </c>
      <c r="T957" s="32" t="s">
        <v>26</v>
      </c>
    </row>
    <row r="958" spans="1:20" x14ac:dyDescent="0.25">
      <c r="A958" s="49" t="s">
        <v>3975</v>
      </c>
      <c r="B958" s="32" t="s">
        <v>106</v>
      </c>
      <c r="C958" s="33">
        <v>43790</v>
      </c>
      <c r="D958" s="37">
        <f ca="1">TODAY()-Table156[Reservation Placed Date]</f>
        <v>1604</v>
      </c>
      <c r="E958" s="34">
        <v>45301</v>
      </c>
      <c r="F958" s="36">
        <f ca="1">TODAY()-Table156[Order Invitation Received Date]</f>
        <v>93</v>
      </c>
      <c r="G958" s="34">
        <v>45304</v>
      </c>
      <c r="H958" s="36">
        <f ca="1">TODAY()-Table156[Order Placed Date]</f>
        <v>90</v>
      </c>
      <c r="I958" s="36"/>
      <c r="J958" s="36" t="s">
        <v>285</v>
      </c>
      <c r="K958" s="36" t="e">
        <f>Table156[[#This Row],[VIN Assigned Date]]-Table156[[#This Row],[Order Placed Date]]</f>
        <v>#VALUE!</v>
      </c>
      <c r="L958" s="36" t="s">
        <v>285</v>
      </c>
      <c r="M958" s="36" t="e">
        <f>Table156[[#This Row],[Delivered Date]]-Table156[[#This Row],[Order Placed Date]]</f>
        <v>#VALUE!</v>
      </c>
      <c r="N958" s="36"/>
      <c r="O958" s="32" t="s">
        <v>30</v>
      </c>
      <c r="P958" s="32" t="s">
        <v>904</v>
      </c>
      <c r="Q958" s="32" t="s">
        <v>730</v>
      </c>
      <c r="R958" s="32" t="s">
        <v>23</v>
      </c>
      <c r="S958" s="32" t="s">
        <v>25</v>
      </c>
      <c r="T958" s="32" t="s">
        <v>26</v>
      </c>
    </row>
    <row r="959" spans="1:20" x14ac:dyDescent="0.25">
      <c r="A959" s="68" t="s">
        <v>4248</v>
      </c>
      <c r="B959" s="70" t="s">
        <v>3570</v>
      </c>
      <c r="C959" s="71">
        <v>43790</v>
      </c>
      <c r="D959" s="75">
        <f ca="1">TODAY()-Table156[Reservation Placed Date]</f>
        <v>1604</v>
      </c>
      <c r="E959" s="69" t="s">
        <v>127</v>
      </c>
      <c r="F959" s="74" t="e">
        <f ca="1">TODAY()-Table156[Order Invitation Received Date]</f>
        <v>#VALUE!</v>
      </c>
      <c r="G959" s="73">
        <v>45304</v>
      </c>
      <c r="H959" s="74">
        <f ca="1">TODAY()-Table156[Order Placed Date]</f>
        <v>90</v>
      </c>
      <c r="I959" s="62" t="s">
        <v>4249</v>
      </c>
      <c r="J959" s="63">
        <v>45387</v>
      </c>
      <c r="K959" s="76">
        <f>Table156[[#This Row],[VIN Assigned Date]]-Table156[[#This Row],[Order Placed Date]]</f>
        <v>83</v>
      </c>
      <c r="L959" s="63">
        <v>45393</v>
      </c>
      <c r="M959" s="74">
        <f>Table156[[#This Row],[Delivered Date]]-Table156[[#This Row],[Order Placed Date]]</f>
        <v>89</v>
      </c>
      <c r="N959" s="74"/>
      <c r="O959" s="70" t="s">
        <v>30</v>
      </c>
      <c r="P959" s="70" t="s">
        <v>25</v>
      </c>
      <c r="Q959" s="67" t="s">
        <v>32</v>
      </c>
      <c r="R959" s="70" t="s">
        <v>23</v>
      </c>
      <c r="S959" s="70" t="s">
        <v>25</v>
      </c>
      <c r="T959" s="70" t="s">
        <v>26</v>
      </c>
    </row>
    <row r="960" spans="1:20" x14ac:dyDescent="0.25">
      <c r="A960" s="49" t="s">
        <v>1572</v>
      </c>
      <c r="B960" s="32" t="s">
        <v>95</v>
      </c>
      <c r="C960" s="33">
        <v>43788</v>
      </c>
      <c r="D960" s="37">
        <f ca="1">TODAY()-Table156[Reservation Placed Date]</f>
        <v>1606</v>
      </c>
      <c r="E960" s="34">
        <v>45286</v>
      </c>
      <c r="F960" s="36">
        <f ca="1">TODAY()-Table156[Order Invitation Received Date]</f>
        <v>108</v>
      </c>
      <c r="G960" s="34">
        <v>45286</v>
      </c>
      <c r="H960" s="36">
        <f ca="1">TODAY()-Table156[Order Placed Date]</f>
        <v>108</v>
      </c>
      <c r="I960" s="36"/>
      <c r="J960" s="36" t="s">
        <v>285</v>
      </c>
      <c r="K960" s="36" t="e">
        <f>Table156[[#This Row],[VIN Assigned Date]]-Table156[[#This Row],[Order Placed Date]]</f>
        <v>#VALUE!</v>
      </c>
      <c r="L960" s="36" t="s">
        <v>285</v>
      </c>
      <c r="M960" s="36" t="e">
        <f>Table156[[#This Row],[Delivered Date]]-Table156[[#This Row],[Order Placed Date]]</f>
        <v>#VALUE!</v>
      </c>
      <c r="N960" s="36"/>
      <c r="O960" s="32" t="s">
        <v>620</v>
      </c>
      <c r="P960" s="32" t="s">
        <v>621</v>
      </c>
      <c r="Q960" s="32" t="s">
        <v>1573</v>
      </c>
      <c r="R960" s="32" t="s">
        <v>23</v>
      </c>
      <c r="S960" s="32" t="s">
        <v>25</v>
      </c>
      <c r="T960" s="32" t="s">
        <v>26</v>
      </c>
    </row>
    <row r="961" spans="1:20" x14ac:dyDescent="0.25">
      <c r="A961" s="49" t="s">
        <v>3166</v>
      </c>
      <c r="B961" s="32" t="s">
        <v>106</v>
      </c>
      <c r="C961" s="33">
        <v>43793</v>
      </c>
      <c r="D961" s="37">
        <f ca="1">TODAY()-Table156[Reservation Placed Date]</f>
        <v>1601</v>
      </c>
      <c r="E961" s="34">
        <v>45312</v>
      </c>
      <c r="F961" s="36">
        <f ca="1">TODAY()-Table156[Order Invitation Received Date]</f>
        <v>82</v>
      </c>
      <c r="G961" s="34">
        <v>45318</v>
      </c>
      <c r="H961" s="36">
        <f ca="1">TODAY()-Table156[Order Placed Date]</f>
        <v>76</v>
      </c>
      <c r="I961" s="36"/>
      <c r="J961" s="36" t="s">
        <v>285</v>
      </c>
      <c r="K961" s="36" t="e">
        <f>Table156[[#This Row],[VIN Assigned Date]]-Table156[[#This Row],[Order Placed Date]]</f>
        <v>#VALUE!</v>
      </c>
      <c r="L961" s="36" t="s">
        <v>285</v>
      </c>
      <c r="M961" s="36" t="e">
        <f>Table156[[#This Row],[Delivered Date]]-Table156[[#This Row],[Order Placed Date]]</f>
        <v>#VALUE!</v>
      </c>
      <c r="N961" s="36"/>
      <c r="O961" s="32" t="s">
        <v>399</v>
      </c>
      <c r="P961" s="32" t="s">
        <v>3169</v>
      </c>
      <c r="Q961" s="32" t="s">
        <v>3170</v>
      </c>
      <c r="R961" s="32" t="s">
        <v>23</v>
      </c>
      <c r="S961" s="32" t="s">
        <v>25</v>
      </c>
      <c r="T961" s="32" t="s">
        <v>26</v>
      </c>
    </row>
    <row r="962" spans="1:20" x14ac:dyDescent="0.25">
      <c r="A962" s="49" t="s">
        <v>2555</v>
      </c>
      <c r="B962" s="32" t="s">
        <v>1327</v>
      </c>
      <c r="C962" s="33">
        <v>43792</v>
      </c>
      <c r="D962" s="37">
        <f ca="1">TODAY()-Table156[Reservation Placed Date]</f>
        <v>1602</v>
      </c>
      <c r="E962" s="34">
        <v>45314</v>
      </c>
      <c r="F962" s="36">
        <f ca="1">TODAY()-Table156[Order Invitation Received Date]</f>
        <v>80</v>
      </c>
      <c r="G962" s="34">
        <v>45314</v>
      </c>
      <c r="H962" s="36">
        <f ca="1">TODAY()-Table156[Order Placed Date]</f>
        <v>80</v>
      </c>
      <c r="I962" s="36"/>
      <c r="J962" s="36" t="s">
        <v>285</v>
      </c>
      <c r="K962" s="36" t="e">
        <f>Table156[[#This Row],[VIN Assigned Date]]-Table156[[#This Row],[Order Placed Date]]</f>
        <v>#VALUE!</v>
      </c>
      <c r="L962" s="36" t="s">
        <v>285</v>
      </c>
      <c r="M962" s="36" t="e">
        <f>Table156[[#This Row],[Delivered Date]]-Table156[[#This Row],[Order Placed Date]]</f>
        <v>#VALUE!</v>
      </c>
      <c r="N962" s="36"/>
      <c r="O962" s="32" t="s">
        <v>410</v>
      </c>
      <c r="P962" s="32" t="s">
        <v>943</v>
      </c>
      <c r="Q962" s="32" t="s">
        <v>2556</v>
      </c>
      <c r="R962" s="32" t="s">
        <v>23</v>
      </c>
      <c r="S962" s="32" t="s">
        <v>25</v>
      </c>
      <c r="T962" s="32" t="s">
        <v>26</v>
      </c>
    </row>
    <row r="963" spans="1:20" x14ac:dyDescent="0.25">
      <c r="A963" s="49" t="s">
        <v>2208</v>
      </c>
      <c r="B963" s="32" t="s">
        <v>35</v>
      </c>
      <c r="C963" s="33">
        <v>43790</v>
      </c>
      <c r="D963" s="37">
        <f ca="1">TODAY()-Table156[Reservation Placed Date]</f>
        <v>1604</v>
      </c>
      <c r="E963" s="34">
        <v>45268</v>
      </c>
      <c r="F963" s="36">
        <f ca="1">TODAY()-Table156[Order Invitation Received Date]</f>
        <v>126</v>
      </c>
      <c r="G963" s="34">
        <v>45269</v>
      </c>
      <c r="H963" s="36">
        <f ca="1">TODAY()-Table156[Order Placed Date]</f>
        <v>125</v>
      </c>
      <c r="I963" s="36"/>
      <c r="J963" s="36" t="s">
        <v>285</v>
      </c>
      <c r="K963" s="36" t="e">
        <f>Table156[[#This Row],[VIN Assigned Date]]-Table156[[#This Row],[Order Placed Date]]</f>
        <v>#VALUE!</v>
      </c>
      <c r="L963" s="36" t="s">
        <v>285</v>
      </c>
      <c r="M963" s="36" t="e">
        <f>Table156[[#This Row],[Delivered Date]]-Table156[[#This Row],[Order Placed Date]]</f>
        <v>#VALUE!</v>
      </c>
      <c r="N963" s="36"/>
      <c r="O963" s="32" t="s">
        <v>36</v>
      </c>
      <c r="P963" s="32" t="s">
        <v>497</v>
      </c>
      <c r="Q963" s="32" t="s">
        <v>2209</v>
      </c>
      <c r="R963" s="32" t="s">
        <v>23</v>
      </c>
      <c r="S963" s="32" t="s">
        <v>25</v>
      </c>
      <c r="T963" s="32" t="s">
        <v>26</v>
      </c>
    </row>
    <row r="964" spans="1:20" x14ac:dyDescent="0.25">
      <c r="A964" s="49" t="s">
        <v>398</v>
      </c>
      <c r="B964" s="32" t="s">
        <v>19</v>
      </c>
      <c r="C964" s="33">
        <v>43791</v>
      </c>
      <c r="D964" s="37">
        <f ca="1">TODAY()-Table156[Reservation Placed Date]</f>
        <v>1603</v>
      </c>
      <c r="E964" s="34">
        <v>45275</v>
      </c>
      <c r="F964" s="36">
        <f ca="1">TODAY()-Table156[Order Invitation Received Date]</f>
        <v>119</v>
      </c>
      <c r="G964" s="34">
        <v>45275</v>
      </c>
      <c r="H964" s="36">
        <f ca="1">TODAY()-Table156[Order Placed Date]</f>
        <v>119</v>
      </c>
      <c r="I964" s="36"/>
      <c r="J964" s="36" t="s">
        <v>285</v>
      </c>
      <c r="K964" s="36" t="e">
        <f>Table156[[#This Row],[VIN Assigned Date]]-Table156[[#This Row],[Order Placed Date]]</f>
        <v>#VALUE!</v>
      </c>
      <c r="L964" s="36" t="s">
        <v>285</v>
      </c>
      <c r="M964" s="36" t="e">
        <f>Table156[[#This Row],[Delivered Date]]-Table156[[#This Row],[Order Placed Date]]</f>
        <v>#VALUE!</v>
      </c>
      <c r="N964" s="36"/>
      <c r="O964" s="32" t="s">
        <v>399</v>
      </c>
      <c r="P964" s="32" t="s">
        <v>400</v>
      </c>
      <c r="Q964" s="32" t="s">
        <v>401</v>
      </c>
      <c r="R964" s="32" t="s">
        <v>23</v>
      </c>
      <c r="S964" s="32" t="s">
        <v>25</v>
      </c>
      <c r="T964" s="32" t="s">
        <v>26</v>
      </c>
    </row>
    <row r="965" spans="1:20" x14ac:dyDescent="0.25">
      <c r="A965" s="49" t="s">
        <v>2699</v>
      </c>
      <c r="B965" s="32" t="s">
        <v>1327</v>
      </c>
      <c r="C965" s="33">
        <v>43790</v>
      </c>
      <c r="D965" s="37">
        <f ca="1">TODAY()-Table156[Reservation Placed Date]</f>
        <v>1604</v>
      </c>
      <c r="E965" s="34">
        <v>45315</v>
      </c>
      <c r="F965" s="36">
        <f ca="1">TODAY()-Table156[Order Invitation Received Date]</f>
        <v>79</v>
      </c>
      <c r="G965" s="34">
        <v>45323</v>
      </c>
      <c r="H965" s="36">
        <f ca="1">TODAY()-Table156[Order Placed Date]</f>
        <v>71</v>
      </c>
      <c r="I965" s="36"/>
      <c r="J965" s="36" t="s">
        <v>285</v>
      </c>
      <c r="K965" s="36" t="e">
        <f>Table156[[#This Row],[VIN Assigned Date]]-Table156[[#This Row],[Order Placed Date]]</f>
        <v>#VALUE!</v>
      </c>
      <c r="L965" s="36" t="s">
        <v>285</v>
      </c>
      <c r="M965" s="36" t="e">
        <f>Table156[[#This Row],[Delivered Date]]-Table156[[#This Row],[Order Placed Date]]</f>
        <v>#VALUE!</v>
      </c>
      <c r="N965" s="36"/>
      <c r="O965" s="32" t="s">
        <v>399</v>
      </c>
      <c r="P965" s="32" t="s">
        <v>2700</v>
      </c>
      <c r="Q965" s="32" t="s">
        <v>2215</v>
      </c>
      <c r="R965" s="32" t="s">
        <v>23</v>
      </c>
      <c r="S965" s="32" t="s">
        <v>25</v>
      </c>
      <c r="T965" s="32" t="s">
        <v>26</v>
      </c>
    </row>
    <row r="966" spans="1:20" ht="25.5" x14ac:dyDescent="0.25">
      <c r="A966" s="49" t="s">
        <v>1388</v>
      </c>
      <c r="B966" s="32" t="s">
        <v>29</v>
      </c>
      <c r="C966" s="33">
        <v>43790</v>
      </c>
      <c r="D966" s="37">
        <f ca="1">TODAY()-Table156[Reservation Placed Date]</f>
        <v>1604</v>
      </c>
      <c r="E966" s="34">
        <v>45279</v>
      </c>
      <c r="F966" s="36">
        <f ca="1">TODAY()-Table156[Order Invitation Received Date]</f>
        <v>115</v>
      </c>
      <c r="G966" s="34">
        <v>45279</v>
      </c>
      <c r="H966" s="36">
        <f ca="1">TODAY()-Table156[Order Placed Date]</f>
        <v>115</v>
      </c>
      <c r="I966" s="36"/>
      <c r="J966" s="36" t="s">
        <v>285</v>
      </c>
      <c r="K966" s="36" t="e">
        <f>Table156[[#This Row],[VIN Assigned Date]]-Table156[[#This Row],[Order Placed Date]]</f>
        <v>#VALUE!</v>
      </c>
      <c r="L966" s="36" t="s">
        <v>285</v>
      </c>
      <c r="M966" s="36" t="e">
        <f>Table156[[#This Row],[Delivered Date]]-Table156[[#This Row],[Order Placed Date]]</f>
        <v>#VALUE!</v>
      </c>
      <c r="N966" s="36"/>
      <c r="O966" s="32" t="s">
        <v>620</v>
      </c>
      <c r="P966" s="32" t="s">
        <v>1389</v>
      </c>
      <c r="Q966" s="32" t="s">
        <v>82</v>
      </c>
      <c r="R966" s="32" t="s">
        <v>43</v>
      </c>
      <c r="S966" s="32" t="s">
        <v>25</v>
      </c>
      <c r="T966" s="32" t="s">
        <v>26</v>
      </c>
    </row>
    <row r="967" spans="1:20" x14ac:dyDescent="0.25">
      <c r="A967" s="68" t="s">
        <v>4146</v>
      </c>
      <c r="B967" s="70" t="s">
        <v>3472</v>
      </c>
      <c r="C967" s="71">
        <v>43757</v>
      </c>
      <c r="D967" s="75">
        <f ca="1">TODAY()-Table156[Reservation Placed Date]</f>
        <v>1637</v>
      </c>
      <c r="E967" s="69" t="s">
        <v>127</v>
      </c>
      <c r="F967" s="74" t="e">
        <f ca="1">TODAY()-Table156[Order Invitation Received Date]</f>
        <v>#VALUE!</v>
      </c>
      <c r="G967" s="73">
        <v>45280</v>
      </c>
      <c r="H967" s="74">
        <f ca="1">TODAY()-Table156[Order Placed Date]</f>
        <v>114</v>
      </c>
      <c r="I967" s="62" t="s">
        <v>4147</v>
      </c>
      <c r="J967" s="63">
        <v>45351</v>
      </c>
      <c r="K967" s="76">
        <f>Table156[[#This Row],[VIN Assigned Date]]-Table156[[#This Row],[Order Placed Date]]</f>
        <v>71</v>
      </c>
      <c r="L967" s="63">
        <v>45376</v>
      </c>
      <c r="M967" s="74">
        <f>Table156[[#This Row],[Delivered Date]]-Table156[[#This Row],[Order Placed Date]]</f>
        <v>96</v>
      </c>
      <c r="N967" s="74"/>
      <c r="O967" s="70" t="s">
        <v>253</v>
      </c>
      <c r="P967" s="70" t="s">
        <v>415</v>
      </c>
      <c r="Q967" s="67" t="s">
        <v>32</v>
      </c>
      <c r="R967" s="70" t="s">
        <v>23</v>
      </c>
      <c r="S967" s="70" t="s">
        <v>25</v>
      </c>
      <c r="T967" s="70" t="s">
        <v>26</v>
      </c>
    </row>
    <row r="968" spans="1:20" x14ac:dyDescent="0.25">
      <c r="A968" s="68" t="s">
        <v>4158</v>
      </c>
      <c r="B968" s="70" t="s">
        <v>3468</v>
      </c>
      <c r="C968" s="71">
        <v>43790</v>
      </c>
      <c r="D968" s="75">
        <f ca="1">TODAY()-Table156[Reservation Placed Date]</f>
        <v>1604</v>
      </c>
      <c r="E968" s="69" t="s">
        <v>127</v>
      </c>
      <c r="F968" s="74" t="e">
        <f ca="1">TODAY()-Table156[Order Invitation Received Date]</f>
        <v>#VALUE!</v>
      </c>
      <c r="G968" s="73">
        <v>45295</v>
      </c>
      <c r="H968" s="74">
        <f ca="1">TODAY()-Table156[Order Placed Date]</f>
        <v>99</v>
      </c>
      <c r="I968" s="62" t="s">
        <v>3751</v>
      </c>
      <c r="J968" s="63">
        <v>45366</v>
      </c>
      <c r="K968" s="76">
        <f>Table156[[#This Row],[VIN Assigned Date]]-Table156[[#This Row],[Order Placed Date]]</f>
        <v>71</v>
      </c>
      <c r="L968" s="63">
        <v>45371</v>
      </c>
      <c r="M968" s="74">
        <f>Table156[[#This Row],[Delivered Date]]-Table156[[#This Row],[Order Placed Date]]</f>
        <v>76</v>
      </c>
      <c r="N968" s="74"/>
      <c r="O968" s="70" t="s">
        <v>36</v>
      </c>
      <c r="P968" s="70" t="s">
        <v>213</v>
      </c>
      <c r="Q968" s="67" t="s">
        <v>32</v>
      </c>
      <c r="R968" s="70" t="s">
        <v>23</v>
      </c>
      <c r="S968" s="70" t="s">
        <v>25</v>
      </c>
      <c r="T968" s="70" t="s">
        <v>26</v>
      </c>
    </row>
    <row r="969" spans="1:20" ht="25.5" x14ac:dyDescent="0.25">
      <c r="A969" s="49" t="s">
        <v>2533</v>
      </c>
      <c r="B969" s="32" t="s">
        <v>35</v>
      </c>
      <c r="C969" s="33">
        <v>43791</v>
      </c>
      <c r="D969" s="37">
        <f ca="1">TODAY()-Table156[Reservation Placed Date]</f>
        <v>1603</v>
      </c>
      <c r="E969" s="34">
        <v>45293</v>
      </c>
      <c r="F969" s="36">
        <f ca="1">TODAY()-Table156[Order Invitation Received Date]</f>
        <v>101</v>
      </c>
      <c r="G969" s="34">
        <v>45296</v>
      </c>
      <c r="H969" s="36">
        <f ca="1">TODAY()-Table156[Order Placed Date]</f>
        <v>98</v>
      </c>
      <c r="I969" s="36"/>
      <c r="J969" s="36" t="s">
        <v>285</v>
      </c>
      <c r="K969" s="36" t="e">
        <f>Table156[[#This Row],[VIN Assigned Date]]-Table156[[#This Row],[Order Placed Date]]</f>
        <v>#VALUE!</v>
      </c>
      <c r="L969" s="36" t="s">
        <v>285</v>
      </c>
      <c r="M969" s="36" t="e">
        <f>Table156[[#This Row],[Delivered Date]]-Table156[[#This Row],[Order Placed Date]]</f>
        <v>#VALUE!</v>
      </c>
      <c r="N969" s="36"/>
      <c r="O969" s="32" t="s">
        <v>440</v>
      </c>
      <c r="P969" s="32" t="s">
        <v>2534</v>
      </c>
      <c r="Q969" s="32" t="s">
        <v>469</v>
      </c>
      <c r="R969" s="32" t="s">
        <v>43</v>
      </c>
      <c r="S969" s="32" t="s">
        <v>25</v>
      </c>
      <c r="T969" s="32" t="s">
        <v>26</v>
      </c>
    </row>
    <row r="970" spans="1:20" ht="25.5" x14ac:dyDescent="0.25">
      <c r="A970" s="49" t="s">
        <v>1057</v>
      </c>
      <c r="B970" s="32" t="s">
        <v>64</v>
      </c>
      <c r="C970" s="33">
        <v>43791</v>
      </c>
      <c r="D970" s="37">
        <f ca="1">TODAY()-Table156[Reservation Placed Date]</f>
        <v>1603</v>
      </c>
      <c r="E970" s="34">
        <v>45268</v>
      </c>
      <c r="F970" s="36">
        <f ca="1">TODAY()-Table156[Order Invitation Received Date]</f>
        <v>126</v>
      </c>
      <c r="G970" s="34">
        <v>45269</v>
      </c>
      <c r="H970" s="36">
        <f ca="1">TODAY()-Table156[Order Placed Date]</f>
        <v>125</v>
      </c>
      <c r="I970" s="36"/>
      <c r="J970" s="36" t="s">
        <v>285</v>
      </c>
      <c r="K970" s="36" t="e">
        <f>Table156[[#This Row],[VIN Assigned Date]]-Table156[[#This Row],[Order Placed Date]]</f>
        <v>#VALUE!</v>
      </c>
      <c r="L970" s="36" t="s">
        <v>285</v>
      </c>
      <c r="M970" s="36" t="e">
        <f>Table156[[#This Row],[Delivered Date]]-Table156[[#This Row],[Order Placed Date]]</f>
        <v>#VALUE!</v>
      </c>
      <c r="N970" s="36"/>
      <c r="O970" s="32" t="s">
        <v>30</v>
      </c>
      <c r="P970" s="32" t="s">
        <v>1058</v>
      </c>
      <c r="Q970" s="32" t="s">
        <v>1059</v>
      </c>
      <c r="R970" s="32" t="s">
        <v>43</v>
      </c>
      <c r="S970" s="32" t="s">
        <v>25</v>
      </c>
      <c r="T970" s="32" t="s">
        <v>26</v>
      </c>
    </row>
    <row r="971" spans="1:20" x14ac:dyDescent="0.25">
      <c r="A971" s="49" t="s">
        <v>2443</v>
      </c>
      <c r="B971" s="32" t="s">
        <v>1327</v>
      </c>
      <c r="C971" s="33">
        <v>43790</v>
      </c>
      <c r="D971" s="37">
        <f ca="1">TODAY()-Table156[Reservation Placed Date]</f>
        <v>1604</v>
      </c>
      <c r="E971" s="34">
        <v>45314</v>
      </c>
      <c r="F971" s="36">
        <f ca="1">TODAY()-Table156[Order Invitation Received Date]</f>
        <v>80</v>
      </c>
      <c r="G971" s="34">
        <v>45315</v>
      </c>
      <c r="H971" s="36">
        <f ca="1">TODAY()-Table156[Order Placed Date]</f>
        <v>79</v>
      </c>
      <c r="I971" s="36"/>
      <c r="J971" s="36" t="s">
        <v>285</v>
      </c>
      <c r="K971" s="36" t="e">
        <f>Table156[[#This Row],[VIN Assigned Date]]-Table156[[#This Row],[Order Placed Date]]</f>
        <v>#VALUE!</v>
      </c>
      <c r="L971" s="36" t="s">
        <v>285</v>
      </c>
      <c r="M971" s="36" t="e">
        <f>Table156[[#This Row],[Delivered Date]]-Table156[[#This Row],[Order Placed Date]]</f>
        <v>#VALUE!</v>
      </c>
      <c r="N971" s="36"/>
      <c r="O971" s="32" t="s">
        <v>418</v>
      </c>
      <c r="P971" s="32" t="s">
        <v>2444</v>
      </c>
      <c r="Q971" s="32" t="s">
        <v>2261</v>
      </c>
      <c r="R971" s="32" t="s">
        <v>23</v>
      </c>
      <c r="S971" s="32" t="s">
        <v>25</v>
      </c>
      <c r="T971" s="32" t="s">
        <v>26</v>
      </c>
    </row>
    <row r="972" spans="1:20" ht="25.5" x14ac:dyDescent="0.25">
      <c r="A972" s="49" t="s">
        <v>767</v>
      </c>
      <c r="B972" s="32" t="s">
        <v>64</v>
      </c>
      <c r="C972" s="33">
        <v>43798</v>
      </c>
      <c r="D972" s="37">
        <f ca="1">TODAY()-Table156[Reservation Placed Date]</f>
        <v>1596</v>
      </c>
      <c r="E972" s="34">
        <v>45281</v>
      </c>
      <c r="F972" s="36">
        <f ca="1">TODAY()-Table156[Order Invitation Received Date]</f>
        <v>113</v>
      </c>
      <c r="G972" s="34">
        <v>45281</v>
      </c>
      <c r="H972" s="36">
        <f ca="1">TODAY()-Table156[Order Placed Date]</f>
        <v>113</v>
      </c>
      <c r="I972" s="36"/>
      <c r="J972" s="36" t="s">
        <v>285</v>
      </c>
      <c r="K972" s="36" t="e">
        <f>Table156[[#This Row],[VIN Assigned Date]]-Table156[[#This Row],[Order Placed Date]]</f>
        <v>#VALUE!</v>
      </c>
      <c r="L972" s="36" t="s">
        <v>285</v>
      </c>
      <c r="M972" s="36" t="e">
        <f>Table156[[#This Row],[Delivered Date]]-Table156[[#This Row],[Order Placed Date]]</f>
        <v>#VALUE!</v>
      </c>
      <c r="N972" s="36"/>
      <c r="O972" s="32" t="s">
        <v>36</v>
      </c>
      <c r="P972" s="32" t="s">
        <v>768</v>
      </c>
      <c r="Q972" s="32" t="s">
        <v>769</v>
      </c>
      <c r="R972" s="32" t="s">
        <v>23</v>
      </c>
      <c r="S972" s="32" t="s">
        <v>25</v>
      </c>
      <c r="T972" s="32" t="s">
        <v>26</v>
      </c>
    </row>
    <row r="973" spans="1:20" x14ac:dyDescent="0.25">
      <c r="A973" s="49" t="s">
        <v>1608</v>
      </c>
      <c r="B973" s="32" t="s">
        <v>1609</v>
      </c>
      <c r="C973" s="33">
        <v>44521</v>
      </c>
      <c r="D973" s="37">
        <f ca="1">TODAY()-Table156[Reservation Placed Date]</f>
        <v>873</v>
      </c>
      <c r="E973" s="34">
        <v>45268</v>
      </c>
      <c r="F973" s="36">
        <f ca="1">TODAY()-Table156[Order Invitation Received Date]</f>
        <v>126</v>
      </c>
      <c r="G973" s="34">
        <v>45290</v>
      </c>
      <c r="H973" s="36">
        <f ca="1">TODAY()-Table156[Order Placed Date]</f>
        <v>104</v>
      </c>
      <c r="I973" s="36"/>
      <c r="J973" s="36" t="s">
        <v>285</v>
      </c>
      <c r="K973" s="36" t="e">
        <f>Table156[[#This Row],[VIN Assigned Date]]-Table156[[#This Row],[Order Placed Date]]</f>
        <v>#VALUE!</v>
      </c>
      <c r="L973" s="36" t="s">
        <v>285</v>
      </c>
      <c r="M973" s="36" t="e">
        <f>Table156[[#This Row],[Delivered Date]]-Table156[[#This Row],[Order Placed Date]]</f>
        <v>#VALUE!</v>
      </c>
      <c r="N973" s="36"/>
      <c r="O973" s="32" t="s">
        <v>30</v>
      </c>
      <c r="P973" s="32" t="s">
        <v>1610</v>
      </c>
      <c r="Q973" s="32" t="s">
        <v>1611</v>
      </c>
      <c r="R973" s="32" t="s">
        <v>23</v>
      </c>
      <c r="S973" s="32" t="s">
        <v>25</v>
      </c>
      <c r="T973" s="32" t="s">
        <v>26</v>
      </c>
    </row>
    <row r="974" spans="1:20" x14ac:dyDescent="0.25">
      <c r="A974" s="49" t="s">
        <v>2550</v>
      </c>
      <c r="B974" s="32" t="s">
        <v>106</v>
      </c>
      <c r="C974" s="33">
        <v>43792</v>
      </c>
      <c r="D974" s="37">
        <f ca="1">TODAY()-Table156[Reservation Placed Date]</f>
        <v>1602</v>
      </c>
      <c r="E974" s="34">
        <v>45300</v>
      </c>
      <c r="F974" s="36">
        <f ca="1">TODAY()-Table156[Order Invitation Received Date]</f>
        <v>94</v>
      </c>
      <c r="G974" s="34">
        <v>45300</v>
      </c>
      <c r="H974" s="36">
        <f ca="1">TODAY()-Table156[Order Placed Date]</f>
        <v>94</v>
      </c>
      <c r="I974" s="36"/>
      <c r="J974" s="36" t="s">
        <v>285</v>
      </c>
      <c r="K974" s="36" t="e">
        <f>Table156[[#This Row],[VIN Assigned Date]]-Table156[[#This Row],[Order Placed Date]]</f>
        <v>#VALUE!</v>
      </c>
      <c r="L974" s="36" t="s">
        <v>285</v>
      </c>
      <c r="M974" s="36" t="e">
        <f>Table156[[#This Row],[Delivered Date]]-Table156[[#This Row],[Order Placed Date]]</f>
        <v>#VALUE!</v>
      </c>
      <c r="N974" s="36"/>
      <c r="O974" s="32" t="s">
        <v>528</v>
      </c>
      <c r="P974" s="32" t="s">
        <v>2551</v>
      </c>
      <c r="Q974" s="32" t="s">
        <v>2552</v>
      </c>
      <c r="R974" s="32" t="s">
        <v>23</v>
      </c>
      <c r="S974" s="32" t="s">
        <v>25</v>
      </c>
      <c r="T974" s="32" t="s">
        <v>26</v>
      </c>
    </row>
    <row r="975" spans="1:20" x14ac:dyDescent="0.25">
      <c r="A975" s="68" t="s">
        <v>3753</v>
      </c>
      <c r="B975" s="70" t="s">
        <v>3741</v>
      </c>
      <c r="C975" s="71">
        <v>43791</v>
      </c>
      <c r="D975" s="75">
        <f ca="1">TODAY()-Table156[Reservation Placed Date]</f>
        <v>1603</v>
      </c>
      <c r="E975" s="69" t="s">
        <v>127</v>
      </c>
      <c r="F975" s="74" t="e">
        <f ca="1">TODAY()-Table156[Order Invitation Received Date]</f>
        <v>#VALUE!</v>
      </c>
      <c r="G975" s="73">
        <v>45317</v>
      </c>
      <c r="H975" s="74">
        <f ca="1">TODAY()-Table156[Order Placed Date]</f>
        <v>77</v>
      </c>
      <c r="I975" s="62" t="s">
        <v>3713</v>
      </c>
      <c r="J975" s="63">
        <v>45351</v>
      </c>
      <c r="K975" s="76">
        <f>Table156[[#This Row],[VIN Assigned Date]]-Table156[[#This Row],[Order Placed Date]]</f>
        <v>34</v>
      </c>
      <c r="L975" s="63">
        <v>45368</v>
      </c>
      <c r="M975" s="74">
        <f>Table156[[#This Row],[Delivered Date]]-Table156[[#This Row],[Order Placed Date]]</f>
        <v>51</v>
      </c>
      <c r="N975" s="74"/>
      <c r="O975" s="70" t="s">
        <v>36</v>
      </c>
      <c r="P975" s="70" t="s">
        <v>25</v>
      </c>
      <c r="Q975" s="67" t="s">
        <v>32</v>
      </c>
      <c r="R975" s="70" t="s">
        <v>23</v>
      </c>
      <c r="S975" s="70" t="s">
        <v>25</v>
      </c>
      <c r="T975" s="70" t="s">
        <v>26</v>
      </c>
    </row>
    <row r="976" spans="1:20" x14ac:dyDescent="0.25">
      <c r="A976" s="49" t="s">
        <v>3334</v>
      </c>
      <c r="B976" s="32" t="s">
        <v>19</v>
      </c>
      <c r="C976" s="33">
        <v>43790</v>
      </c>
      <c r="D976" s="37">
        <f ca="1">TODAY()-Table156[Reservation Placed Date]</f>
        <v>1604</v>
      </c>
      <c r="E976" s="34">
        <v>45279</v>
      </c>
      <c r="F976" s="36">
        <f ca="1">TODAY()-Table156[Order Invitation Received Date]</f>
        <v>115</v>
      </c>
      <c r="G976" s="34">
        <v>45280</v>
      </c>
      <c r="H976" s="36">
        <f ca="1">TODAY()-Table156[Order Placed Date]</f>
        <v>114</v>
      </c>
      <c r="I976" s="36"/>
      <c r="J976" s="36" t="s">
        <v>285</v>
      </c>
      <c r="K976" s="36" t="e">
        <f>Table156[[#This Row],[VIN Assigned Date]]-Table156[[#This Row],[Order Placed Date]]</f>
        <v>#VALUE!</v>
      </c>
      <c r="L976" s="36" t="s">
        <v>285</v>
      </c>
      <c r="M976" s="36" t="e">
        <f>Table156[[#This Row],[Delivered Date]]-Table156[[#This Row],[Order Placed Date]]</f>
        <v>#VALUE!</v>
      </c>
      <c r="N976" s="36"/>
      <c r="O976" s="32" t="s">
        <v>620</v>
      </c>
      <c r="P976" s="32" t="s">
        <v>3335</v>
      </c>
      <c r="Q976" s="32" t="s">
        <v>480</v>
      </c>
      <c r="R976" s="32" t="s">
        <v>23</v>
      </c>
      <c r="S976" s="32" t="s">
        <v>25</v>
      </c>
      <c r="T976" s="32" t="s">
        <v>26</v>
      </c>
    </row>
    <row r="977" spans="1:20" x14ac:dyDescent="0.25">
      <c r="A977" s="49" t="s">
        <v>2765</v>
      </c>
      <c r="B977" s="32" t="s">
        <v>19</v>
      </c>
      <c r="C977" s="33">
        <v>43788</v>
      </c>
      <c r="D977" s="37">
        <f ca="1">TODAY()-Table156[Reservation Placed Date]</f>
        <v>1606</v>
      </c>
      <c r="E977" s="34">
        <v>45279</v>
      </c>
      <c r="F977" s="36">
        <f ca="1">TODAY()-Table156[Order Invitation Received Date]</f>
        <v>115</v>
      </c>
      <c r="G977" s="34">
        <v>45279</v>
      </c>
      <c r="H977" s="36">
        <f ca="1">TODAY()-Table156[Order Placed Date]</f>
        <v>115</v>
      </c>
      <c r="I977" s="36"/>
      <c r="J977" s="36" t="s">
        <v>285</v>
      </c>
      <c r="K977" s="36" t="e">
        <f>Table156[[#This Row],[VIN Assigned Date]]-Table156[[#This Row],[Order Placed Date]]</f>
        <v>#VALUE!</v>
      </c>
      <c r="L977" s="36" t="s">
        <v>285</v>
      </c>
      <c r="M977" s="36" t="e">
        <f>Table156[[#This Row],[Delivered Date]]-Table156[[#This Row],[Order Placed Date]]</f>
        <v>#VALUE!</v>
      </c>
      <c r="N977" s="36"/>
      <c r="O977" s="32" t="s">
        <v>36</v>
      </c>
      <c r="P977" s="32" t="s">
        <v>334</v>
      </c>
      <c r="Q977" s="32" t="s">
        <v>2543</v>
      </c>
      <c r="R977" s="32" t="s">
        <v>23</v>
      </c>
      <c r="S977" s="32" t="s">
        <v>25</v>
      </c>
      <c r="T977" s="32" t="s">
        <v>26</v>
      </c>
    </row>
    <row r="978" spans="1:20" x14ac:dyDescent="0.25">
      <c r="A978" s="49" t="s">
        <v>1715</v>
      </c>
      <c r="B978" s="32" t="s">
        <v>46</v>
      </c>
      <c r="C978" s="33">
        <v>43791</v>
      </c>
      <c r="D978" s="37">
        <f ca="1">TODAY()-Table156[Reservation Placed Date]</f>
        <v>1603</v>
      </c>
      <c r="E978" s="34">
        <v>45289</v>
      </c>
      <c r="F978" s="36">
        <f ca="1">TODAY()-Table156[Order Invitation Received Date]</f>
        <v>105</v>
      </c>
      <c r="G978" s="34">
        <v>45289</v>
      </c>
      <c r="H978" s="36">
        <f ca="1">TODAY()-Table156[Order Placed Date]</f>
        <v>105</v>
      </c>
      <c r="I978" s="36"/>
      <c r="J978" s="36" t="s">
        <v>285</v>
      </c>
      <c r="K978" s="36" t="e">
        <f>Table156[[#This Row],[VIN Assigned Date]]-Table156[[#This Row],[Order Placed Date]]</f>
        <v>#VALUE!</v>
      </c>
      <c r="L978" s="36" t="s">
        <v>285</v>
      </c>
      <c r="M978" s="36" t="e">
        <f>Table156[[#This Row],[Delivered Date]]-Table156[[#This Row],[Order Placed Date]]</f>
        <v>#VALUE!</v>
      </c>
      <c r="N978" s="36"/>
      <c r="O978" s="32" t="s">
        <v>410</v>
      </c>
      <c r="P978" s="32" t="s">
        <v>921</v>
      </c>
      <c r="Q978" s="32" t="s">
        <v>513</v>
      </c>
      <c r="R978" s="32" t="s">
        <v>23</v>
      </c>
      <c r="S978" s="32" t="s">
        <v>25</v>
      </c>
      <c r="T978" s="32" t="s">
        <v>26</v>
      </c>
    </row>
    <row r="979" spans="1:20" x14ac:dyDescent="0.25">
      <c r="A979" s="49" t="s">
        <v>2316</v>
      </c>
      <c r="B979" s="32" t="s">
        <v>2201</v>
      </c>
      <c r="C979" s="33">
        <v>43792</v>
      </c>
      <c r="D979" s="37">
        <f ca="1">TODAY()-Table156[Reservation Placed Date]</f>
        <v>1602</v>
      </c>
      <c r="E979" s="47">
        <v>44944</v>
      </c>
      <c r="F979" s="48">
        <f ca="1">TODAY()-Table156[Order Invitation Received Date]</f>
        <v>450</v>
      </c>
      <c r="G979" s="34">
        <v>44944</v>
      </c>
      <c r="H979" s="36">
        <f ca="1">TODAY()-Table156[Order Placed Date]</f>
        <v>450</v>
      </c>
      <c r="I979" s="36"/>
      <c r="J979" s="36" t="s">
        <v>285</v>
      </c>
      <c r="K979" s="36" t="e">
        <f>Table156[[#This Row],[VIN Assigned Date]]-Table156[[#This Row],[Order Placed Date]]</f>
        <v>#VALUE!</v>
      </c>
      <c r="L979" s="36" t="s">
        <v>285</v>
      </c>
      <c r="M979" s="36" t="e">
        <f>Table156[[#This Row],[Delivered Date]]-Table156[[#This Row],[Order Placed Date]]</f>
        <v>#VALUE!</v>
      </c>
      <c r="N979" s="36"/>
      <c r="O979" s="32" t="s">
        <v>30</v>
      </c>
      <c r="P979" s="32" t="s">
        <v>41</v>
      </c>
      <c r="Q979" s="32" t="s">
        <v>2317</v>
      </c>
      <c r="R979" s="32" t="s">
        <v>23</v>
      </c>
      <c r="S979" s="32" t="s">
        <v>25</v>
      </c>
      <c r="T979" s="32" t="s">
        <v>26</v>
      </c>
    </row>
    <row r="980" spans="1:20" x14ac:dyDescent="0.25">
      <c r="A980" s="49" t="s">
        <v>749</v>
      </c>
      <c r="B980" s="32" t="s">
        <v>69</v>
      </c>
      <c r="C980" s="33">
        <v>43788</v>
      </c>
      <c r="D980" s="37">
        <f ca="1">TODAY()-Table156[Reservation Placed Date]</f>
        <v>1606</v>
      </c>
      <c r="E980" s="34">
        <v>45268</v>
      </c>
      <c r="F980" s="36">
        <f ca="1">TODAY()-Table156[Order Invitation Received Date]</f>
        <v>126</v>
      </c>
      <c r="G980" s="34">
        <v>45280</v>
      </c>
      <c r="H980" s="36">
        <f ca="1">TODAY()-Table156[Order Placed Date]</f>
        <v>114</v>
      </c>
      <c r="I980" s="36"/>
      <c r="J980" s="36" t="s">
        <v>285</v>
      </c>
      <c r="K980" s="36" t="e">
        <f>Table156[[#This Row],[VIN Assigned Date]]-Table156[[#This Row],[Order Placed Date]]</f>
        <v>#VALUE!</v>
      </c>
      <c r="L980" s="36" t="s">
        <v>285</v>
      </c>
      <c r="M980" s="36" t="e">
        <f>Table156[[#This Row],[Delivered Date]]-Table156[[#This Row],[Order Placed Date]]</f>
        <v>#VALUE!</v>
      </c>
      <c r="N980" s="36"/>
      <c r="O980" s="32" t="s">
        <v>450</v>
      </c>
      <c r="P980" s="32" t="s">
        <v>451</v>
      </c>
      <c r="Q980" s="32" t="s">
        <v>143</v>
      </c>
      <c r="R980" s="32" t="s">
        <v>23</v>
      </c>
      <c r="S980" s="32" t="s">
        <v>25</v>
      </c>
      <c r="T980" s="32" t="s">
        <v>26</v>
      </c>
    </row>
    <row r="981" spans="1:20" x14ac:dyDescent="0.25">
      <c r="A981" s="68" t="s">
        <v>749</v>
      </c>
      <c r="B981" s="70" t="s">
        <v>3458</v>
      </c>
      <c r="C981" s="71">
        <v>43788</v>
      </c>
      <c r="D981" s="75">
        <f ca="1">TODAY()-Table156[Reservation Placed Date]</f>
        <v>1606</v>
      </c>
      <c r="E981" s="69" t="s">
        <v>127</v>
      </c>
      <c r="F981" s="74" t="e">
        <f ca="1">TODAY()-Table156[Order Invitation Received Date]</f>
        <v>#VALUE!</v>
      </c>
      <c r="G981" s="73">
        <v>45280</v>
      </c>
      <c r="H981" s="74">
        <f ca="1">TODAY()-Table156[Order Placed Date]</f>
        <v>114</v>
      </c>
      <c r="I981" s="62" t="s">
        <v>4231</v>
      </c>
      <c r="J981" s="63">
        <v>45380</v>
      </c>
      <c r="K981" s="76">
        <f>Table156[[#This Row],[VIN Assigned Date]]-Table156[[#This Row],[Order Placed Date]]</f>
        <v>100</v>
      </c>
      <c r="L981" s="63">
        <v>45381</v>
      </c>
      <c r="M981" s="74">
        <f>Table156[[#This Row],[Delivered Date]]-Table156[[#This Row],[Order Placed Date]]</f>
        <v>101</v>
      </c>
      <c r="N981" s="74"/>
      <c r="O981" s="70" t="s">
        <v>450</v>
      </c>
      <c r="P981" s="70" t="s">
        <v>2154</v>
      </c>
      <c r="Q981" s="67" t="s">
        <v>32</v>
      </c>
      <c r="R981" s="70" t="s">
        <v>23</v>
      </c>
      <c r="S981" s="70" t="s">
        <v>25</v>
      </c>
      <c r="T981" s="70" t="s">
        <v>26</v>
      </c>
    </row>
    <row r="982" spans="1:20" x14ac:dyDescent="0.25">
      <c r="A982" s="49" t="s">
        <v>2198</v>
      </c>
      <c r="B982" s="32" t="s">
        <v>1269</v>
      </c>
      <c r="C982" s="33">
        <v>43792</v>
      </c>
      <c r="D982" s="37">
        <f ca="1">TODAY()-Table156[Reservation Placed Date]</f>
        <v>1602</v>
      </c>
      <c r="E982" s="34">
        <v>45308</v>
      </c>
      <c r="F982" s="36">
        <f ca="1">TODAY()-Table156[Order Invitation Received Date]</f>
        <v>86</v>
      </c>
      <c r="G982" s="34">
        <v>45308</v>
      </c>
      <c r="H982" s="36">
        <f ca="1">TODAY()-Table156[Order Placed Date]</f>
        <v>86</v>
      </c>
      <c r="I982" s="36"/>
      <c r="J982" s="36" t="s">
        <v>285</v>
      </c>
      <c r="K982" s="36" t="e">
        <f>Table156[[#This Row],[VIN Assigned Date]]-Table156[[#This Row],[Order Placed Date]]</f>
        <v>#VALUE!</v>
      </c>
      <c r="L982" s="36" t="s">
        <v>285</v>
      </c>
      <c r="M982" s="36" t="e">
        <f>Table156[[#This Row],[Delivered Date]]-Table156[[#This Row],[Order Placed Date]]</f>
        <v>#VALUE!</v>
      </c>
      <c r="N982" s="36"/>
      <c r="O982" s="32" t="s">
        <v>253</v>
      </c>
      <c r="P982" s="32" t="s">
        <v>1663</v>
      </c>
      <c r="Q982" s="32" t="s">
        <v>480</v>
      </c>
      <c r="R982" s="32" t="s">
        <v>23</v>
      </c>
      <c r="S982" s="32" t="s">
        <v>25</v>
      </c>
      <c r="T982" s="32" t="s">
        <v>26</v>
      </c>
    </row>
    <row r="983" spans="1:20" x14ac:dyDescent="0.25">
      <c r="A983" s="49" t="s">
        <v>2735</v>
      </c>
      <c r="B983" s="32" t="s">
        <v>35</v>
      </c>
      <c r="C983" s="33">
        <v>43793</v>
      </c>
      <c r="D983" s="37">
        <f ca="1">TODAY()-Table156[Reservation Placed Date]</f>
        <v>1601</v>
      </c>
      <c r="E983" s="34">
        <v>45300</v>
      </c>
      <c r="F983" s="36">
        <f ca="1">TODAY()-Table156[Order Invitation Received Date]</f>
        <v>94</v>
      </c>
      <c r="G983" s="34">
        <v>45300</v>
      </c>
      <c r="H983" s="36">
        <f ca="1">TODAY()-Table156[Order Placed Date]</f>
        <v>94</v>
      </c>
      <c r="I983" s="36"/>
      <c r="J983" s="36" t="s">
        <v>285</v>
      </c>
      <c r="K983" s="36" t="e">
        <f>Table156[[#This Row],[VIN Assigned Date]]-Table156[[#This Row],[Order Placed Date]]</f>
        <v>#VALUE!</v>
      </c>
      <c r="L983" s="36" t="s">
        <v>285</v>
      </c>
      <c r="M983" s="36" t="e">
        <f>Table156[[#This Row],[Delivered Date]]-Table156[[#This Row],[Order Placed Date]]</f>
        <v>#VALUE!</v>
      </c>
      <c r="N983" s="36"/>
      <c r="O983" s="32" t="s">
        <v>30</v>
      </c>
      <c r="P983" s="32" t="s">
        <v>541</v>
      </c>
      <c r="Q983" s="32" t="s">
        <v>2736</v>
      </c>
      <c r="R983" s="32" t="s">
        <v>23</v>
      </c>
      <c r="S983" s="32" t="s">
        <v>25</v>
      </c>
      <c r="T983" s="32" t="s">
        <v>26</v>
      </c>
    </row>
    <row r="984" spans="1:20" x14ac:dyDescent="0.25">
      <c r="A984" s="49" t="s">
        <v>1481</v>
      </c>
      <c r="B984" s="32" t="s">
        <v>95</v>
      </c>
      <c r="C984" s="33">
        <v>43791</v>
      </c>
      <c r="D984" s="37">
        <f ca="1">TODAY()-Table156[Reservation Placed Date]</f>
        <v>1603</v>
      </c>
      <c r="E984" s="34">
        <v>45286</v>
      </c>
      <c r="F984" s="36">
        <f ca="1">TODAY()-Table156[Order Invitation Received Date]</f>
        <v>108</v>
      </c>
      <c r="G984" s="34">
        <v>45288</v>
      </c>
      <c r="H984" s="36">
        <f ca="1">TODAY()-Table156[Order Placed Date]</f>
        <v>106</v>
      </c>
      <c r="I984" s="36"/>
      <c r="J984" s="36" t="s">
        <v>285</v>
      </c>
      <c r="K984" s="36" t="e">
        <f>Table156[[#This Row],[VIN Assigned Date]]-Table156[[#This Row],[Order Placed Date]]</f>
        <v>#VALUE!</v>
      </c>
      <c r="L984" s="36" t="s">
        <v>285</v>
      </c>
      <c r="M984" s="36" t="e">
        <f>Table156[[#This Row],[Delivered Date]]-Table156[[#This Row],[Order Placed Date]]</f>
        <v>#VALUE!</v>
      </c>
      <c r="N984" s="36"/>
      <c r="O984" s="32" t="s">
        <v>36</v>
      </c>
      <c r="P984" s="32" t="s">
        <v>617</v>
      </c>
      <c r="Q984" s="32" t="s">
        <v>517</v>
      </c>
      <c r="R984" s="32" t="s">
        <v>23</v>
      </c>
      <c r="S984" s="32" t="s">
        <v>25</v>
      </c>
      <c r="T984" s="32" t="s">
        <v>26</v>
      </c>
    </row>
    <row r="985" spans="1:20" x14ac:dyDescent="0.25">
      <c r="A985" s="68" t="s">
        <v>4217</v>
      </c>
      <c r="B985" s="70" t="s">
        <v>3461</v>
      </c>
      <c r="C985" s="71">
        <v>43790</v>
      </c>
      <c r="D985" s="75">
        <f ca="1">TODAY()-Table156[Reservation Placed Date]</f>
        <v>1604</v>
      </c>
      <c r="E985" s="69" t="s">
        <v>127</v>
      </c>
      <c r="F985" s="74" t="e">
        <f ca="1">TODAY()-Table156[Order Invitation Received Date]</f>
        <v>#VALUE!</v>
      </c>
      <c r="G985" s="73">
        <v>43469</v>
      </c>
      <c r="H985" s="74">
        <f ca="1">TODAY()-Table156[Order Placed Date]</f>
        <v>1925</v>
      </c>
      <c r="I985" s="62" t="s">
        <v>3725</v>
      </c>
      <c r="J985" s="63">
        <v>45367</v>
      </c>
      <c r="K985" s="76">
        <f>Table156[[#This Row],[VIN Assigned Date]]-Table156[[#This Row],[Order Placed Date]]</f>
        <v>1898</v>
      </c>
      <c r="L985" s="62"/>
      <c r="M985" s="74">
        <f>Table156[[#This Row],[Delivered Date]]-Table156[[#This Row],[Order Placed Date]]</f>
        <v>-43469</v>
      </c>
      <c r="N985" s="74"/>
      <c r="O985" s="70" t="s">
        <v>36</v>
      </c>
      <c r="P985" s="70" t="s">
        <v>158</v>
      </c>
      <c r="Q985" s="67" t="s">
        <v>32</v>
      </c>
      <c r="R985" s="70" t="s">
        <v>23</v>
      </c>
      <c r="S985" s="70" t="s">
        <v>25</v>
      </c>
      <c r="T985" s="70" t="s">
        <v>26</v>
      </c>
    </row>
    <row r="986" spans="1:20" ht="25.5" x14ac:dyDescent="0.25">
      <c r="A986" s="49" t="s">
        <v>3220</v>
      </c>
      <c r="B986" s="32" t="s">
        <v>3142</v>
      </c>
      <c r="C986" s="33">
        <v>43792</v>
      </c>
      <c r="D986" s="37">
        <f ca="1">TODAY()-Table156[Reservation Placed Date]</f>
        <v>1602</v>
      </c>
      <c r="E986" s="34">
        <v>45358</v>
      </c>
      <c r="F986" s="36">
        <f ca="1">TODAY()-Table156[Order Invitation Received Date]</f>
        <v>36</v>
      </c>
      <c r="G986" s="34">
        <v>45358</v>
      </c>
      <c r="H986" s="36">
        <f ca="1">TODAY()-Table156[Order Placed Date]</f>
        <v>36</v>
      </c>
      <c r="I986" s="36"/>
      <c r="J986" s="36" t="s">
        <v>285</v>
      </c>
      <c r="K986" s="36" t="e">
        <f>Table156[[#This Row],[VIN Assigned Date]]-Table156[[#This Row],[Order Placed Date]]</f>
        <v>#VALUE!</v>
      </c>
      <c r="L986" s="36" t="s">
        <v>285</v>
      </c>
      <c r="M986" s="36" t="e">
        <f>Table156[[#This Row],[Delivered Date]]-Table156[[#This Row],[Order Placed Date]]</f>
        <v>#VALUE!</v>
      </c>
      <c r="N986" s="36"/>
      <c r="O986" s="32" t="s">
        <v>634</v>
      </c>
      <c r="P986" s="32" t="s">
        <v>25</v>
      </c>
      <c r="Q986" s="32" t="s">
        <v>1776</v>
      </c>
      <c r="R986" s="32" t="s">
        <v>43</v>
      </c>
      <c r="S986" s="32" t="s">
        <v>25</v>
      </c>
      <c r="T986" s="32" t="s">
        <v>26</v>
      </c>
    </row>
    <row r="987" spans="1:20" x14ac:dyDescent="0.25">
      <c r="A987" s="49" t="s">
        <v>1464</v>
      </c>
      <c r="B987" s="32" t="s">
        <v>46</v>
      </c>
      <c r="C987" s="33">
        <v>43791</v>
      </c>
      <c r="D987" s="37">
        <f ca="1">TODAY()-Table156[Reservation Placed Date]</f>
        <v>1603</v>
      </c>
      <c r="E987" s="47">
        <v>43827</v>
      </c>
      <c r="F987" s="48">
        <f ca="1">TODAY()-Table156[Order Invitation Received Date]</f>
        <v>1567</v>
      </c>
      <c r="G987" s="34">
        <v>45288</v>
      </c>
      <c r="H987" s="36">
        <f ca="1">TODAY()-Table156[Order Placed Date]</f>
        <v>106</v>
      </c>
      <c r="I987" s="36"/>
      <c r="J987" s="36" t="s">
        <v>285</v>
      </c>
      <c r="K987" s="36" t="e">
        <f>Table156[[#This Row],[VIN Assigned Date]]-Table156[[#This Row],[Order Placed Date]]</f>
        <v>#VALUE!</v>
      </c>
      <c r="L987" s="36" t="s">
        <v>285</v>
      </c>
      <c r="M987" s="36" t="e">
        <f>Table156[[#This Row],[Delivered Date]]-Table156[[#This Row],[Order Placed Date]]</f>
        <v>#VALUE!</v>
      </c>
      <c r="N987" s="36"/>
      <c r="O987" s="32" t="s">
        <v>134</v>
      </c>
      <c r="P987" s="32" t="s">
        <v>1465</v>
      </c>
      <c r="Q987" s="32" t="s">
        <v>1466</v>
      </c>
      <c r="R987" s="32" t="s">
        <v>23</v>
      </c>
      <c r="S987" s="32" t="s">
        <v>25</v>
      </c>
      <c r="T987" s="32" t="s">
        <v>26</v>
      </c>
    </row>
    <row r="988" spans="1:20" x14ac:dyDescent="0.25">
      <c r="A988" s="68" t="s">
        <v>1464</v>
      </c>
      <c r="B988" s="70" t="s">
        <v>3490</v>
      </c>
      <c r="C988" s="71">
        <v>43791</v>
      </c>
      <c r="D988" s="75">
        <f ca="1">TODAY()-Table156[Reservation Placed Date]</f>
        <v>1603</v>
      </c>
      <c r="E988" s="69" t="s">
        <v>127</v>
      </c>
      <c r="F988" s="74" t="e">
        <f ca="1">TODAY()-Table156[Order Invitation Received Date]</f>
        <v>#VALUE!</v>
      </c>
      <c r="G988" s="73">
        <v>45654</v>
      </c>
      <c r="H988" s="74">
        <f ca="1">TODAY()-Table156[Order Placed Date]</f>
        <v>-260</v>
      </c>
      <c r="I988" s="62" t="s">
        <v>3761</v>
      </c>
      <c r="J988" s="63">
        <v>45359</v>
      </c>
      <c r="K988" s="76">
        <f>Table156[[#This Row],[VIN Assigned Date]]-Table156[[#This Row],[Order Placed Date]]</f>
        <v>-295</v>
      </c>
      <c r="L988" s="63">
        <v>45375</v>
      </c>
      <c r="M988" s="74">
        <f>Table156[[#This Row],[Delivered Date]]-Table156[[#This Row],[Order Placed Date]]</f>
        <v>-279</v>
      </c>
      <c r="N988" s="74"/>
      <c r="O988" s="70" t="s">
        <v>134</v>
      </c>
      <c r="P988" s="70" t="s">
        <v>116</v>
      </c>
      <c r="Q988" s="67" t="s">
        <v>32</v>
      </c>
      <c r="R988" s="70" t="s">
        <v>23</v>
      </c>
      <c r="S988" s="70" t="s">
        <v>25</v>
      </c>
      <c r="T988" s="70" t="s">
        <v>26</v>
      </c>
    </row>
    <row r="989" spans="1:20" x14ac:dyDescent="0.25">
      <c r="A989" s="49" t="s">
        <v>1969</v>
      </c>
      <c r="B989" s="32" t="s">
        <v>106</v>
      </c>
      <c r="C989" s="33">
        <v>43791</v>
      </c>
      <c r="D989" s="37">
        <f ca="1">TODAY()-Table156[Reservation Placed Date]</f>
        <v>1603</v>
      </c>
      <c r="E989" s="34">
        <v>45300</v>
      </c>
      <c r="F989" s="36">
        <f ca="1">TODAY()-Table156[Order Invitation Received Date]</f>
        <v>94</v>
      </c>
      <c r="G989" s="34">
        <v>45300</v>
      </c>
      <c r="H989" s="36">
        <f ca="1">TODAY()-Table156[Order Placed Date]</f>
        <v>94</v>
      </c>
      <c r="I989" s="36"/>
      <c r="J989" s="36" t="s">
        <v>285</v>
      </c>
      <c r="K989" s="36" t="e">
        <f>Table156[[#This Row],[VIN Assigned Date]]-Table156[[#This Row],[Order Placed Date]]</f>
        <v>#VALUE!</v>
      </c>
      <c r="L989" s="36" t="s">
        <v>285</v>
      </c>
      <c r="M989" s="36" t="e">
        <f>Table156[[#This Row],[Delivered Date]]-Table156[[#This Row],[Order Placed Date]]</f>
        <v>#VALUE!</v>
      </c>
      <c r="N989" s="36"/>
      <c r="O989" s="32" t="s">
        <v>394</v>
      </c>
      <c r="P989" s="32" t="s">
        <v>1970</v>
      </c>
      <c r="Q989" s="32" t="s">
        <v>561</v>
      </c>
      <c r="R989" s="32" t="s">
        <v>23</v>
      </c>
      <c r="S989" s="32" t="s">
        <v>25</v>
      </c>
      <c r="T989" s="32" t="s">
        <v>26</v>
      </c>
    </row>
    <row r="990" spans="1:20" x14ac:dyDescent="0.25">
      <c r="A990" s="49" t="s">
        <v>212</v>
      </c>
      <c r="B990" s="32" t="s">
        <v>69</v>
      </c>
      <c r="C990" s="33">
        <v>43790</v>
      </c>
      <c r="D990" s="37">
        <f ca="1">TODAY()-Table156[Reservation Placed Date]</f>
        <v>1604</v>
      </c>
      <c r="E990" s="34">
        <v>45268</v>
      </c>
      <c r="F990" s="36">
        <f ca="1">TODAY()-Table156[Order Invitation Received Date]</f>
        <v>126</v>
      </c>
      <c r="G990" s="34">
        <v>45268</v>
      </c>
      <c r="H990" s="36">
        <f ca="1">TODAY()-Table156[Order Placed Date]</f>
        <v>126</v>
      </c>
      <c r="I990" s="36"/>
      <c r="J990" s="36" t="s">
        <v>285</v>
      </c>
      <c r="K990" s="36" t="e">
        <f>Table156[[#This Row],[VIN Assigned Date]]-Table156[[#This Row],[Order Placed Date]]</f>
        <v>#VALUE!</v>
      </c>
      <c r="L990" s="36" t="s">
        <v>285</v>
      </c>
      <c r="M990" s="36" t="e">
        <f>Table156[[#This Row],[Delivered Date]]-Table156[[#This Row],[Order Placed Date]]</f>
        <v>#VALUE!</v>
      </c>
      <c r="N990" s="36"/>
      <c r="O990" s="32" t="s">
        <v>36</v>
      </c>
      <c r="P990" s="32" t="s">
        <v>213</v>
      </c>
      <c r="Q990" s="32" t="s">
        <v>32</v>
      </c>
      <c r="R990" s="32" t="s">
        <v>23</v>
      </c>
      <c r="S990" s="32" t="s">
        <v>25</v>
      </c>
      <c r="T990" s="32" t="s">
        <v>26</v>
      </c>
    </row>
    <row r="991" spans="1:20" x14ac:dyDescent="0.25">
      <c r="A991" s="68" t="s">
        <v>3560</v>
      </c>
      <c r="B991" s="70" t="s">
        <v>3458</v>
      </c>
      <c r="C991" s="71">
        <v>43790</v>
      </c>
      <c r="D991" s="75">
        <f ca="1">TODAY()-Table156[Reservation Placed Date]</f>
        <v>1604</v>
      </c>
      <c r="E991" s="69" t="s">
        <v>127</v>
      </c>
      <c r="F991" s="74" t="e">
        <f ca="1">TODAY()-Table156[Order Invitation Received Date]</f>
        <v>#VALUE!</v>
      </c>
      <c r="G991" s="73">
        <v>45268</v>
      </c>
      <c r="H991" s="74">
        <f ca="1">TODAY()-Table156[Order Placed Date]</f>
        <v>126</v>
      </c>
      <c r="I991" s="62" t="s">
        <v>3506</v>
      </c>
      <c r="J991" s="69" t="s">
        <v>127</v>
      </c>
      <c r="K991" s="69" t="e">
        <f>Table156[[#This Row],[VIN Assigned Date]]-Table156[[#This Row],[Order Placed Date]]</f>
        <v>#VALUE!</v>
      </c>
      <c r="L991" s="63">
        <v>45330</v>
      </c>
      <c r="M991" s="74">
        <f>Table156[[#This Row],[Delivered Date]]-Table156[[#This Row],[Order Placed Date]]</f>
        <v>62</v>
      </c>
      <c r="N991" s="74"/>
      <c r="O991" s="70" t="s">
        <v>36</v>
      </c>
      <c r="P991" s="70" t="s">
        <v>25</v>
      </c>
      <c r="Q991" s="67" t="s">
        <v>32</v>
      </c>
      <c r="R991" s="70" t="s">
        <v>23</v>
      </c>
      <c r="S991" s="70" t="s">
        <v>25</v>
      </c>
      <c r="T991" s="70" t="s">
        <v>26</v>
      </c>
    </row>
    <row r="992" spans="1:20" ht="25.5" x14ac:dyDescent="0.25">
      <c r="A992" s="49" t="s">
        <v>3117</v>
      </c>
      <c r="B992" s="32" t="s">
        <v>3118</v>
      </c>
      <c r="C992" s="33">
        <v>43792</v>
      </c>
      <c r="D992" s="37">
        <f ca="1">TODAY()-Table156[Reservation Placed Date]</f>
        <v>1602</v>
      </c>
      <c r="E992" s="34">
        <v>45352</v>
      </c>
      <c r="F992" s="36">
        <f ca="1">TODAY()-Table156[Order Invitation Received Date]</f>
        <v>42</v>
      </c>
      <c r="G992" s="34">
        <v>45355</v>
      </c>
      <c r="H992" s="36">
        <f ca="1">TODAY()-Table156[Order Placed Date]</f>
        <v>39</v>
      </c>
      <c r="I992" s="36"/>
      <c r="J992" s="36" t="s">
        <v>285</v>
      </c>
      <c r="K992" s="36" t="e">
        <f>Table156[[#This Row],[VIN Assigned Date]]-Table156[[#This Row],[Order Placed Date]]</f>
        <v>#VALUE!</v>
      </c>
      <c r="L992" s="36" t="s">
        <v>285</v>
      </c>
      <c r="M992" s="36" t="e">
        <f>Table156[[#This Row],[Delivered Date]]-Table156[[#This Row],[Order Placed Date]]</f>
        <v>#VALUE!</v>
      </c>
      <c r="N992" s="36"/>
      <c r="O992" s="32" t="s">
        <v>369</v>
      </c>
      <c r="P992" s="32" t="s">
        <v>3119</v>
      </c>
      <c r="Q992" s="32" t="s">
        <v>3120</v>
      </c>
      <c r="R992" s="32" t="s">
        <v>43</v>
      </c>
      <c r="S992" s="32" t="s">
        <v>25</v>
      </c>
      <c r="T992" s="32" t="s">
        <v>26</v>
      </c>
    </row>
    <row r="993" spans="1:20" x14ac:dyDescent="0.25">
      <c r="A993" s="49" t="s">
        <v>1981</v>
      </c>
      <c r="B993" s="32" t="s">
        <v>95</v>
      </c>
      <c r="C993" s="33">
        <v>43790</v>
      </c>
      <c r="D993" s="37">
        <f ca="1">TODAY()-Table156[Reservation Placed Date]</f>
        <v>1604</v>
      </c>
      <c r="E993" s="34">
        <v>45286</v>
      </c>
      <c r="F993" s="36">
        <f ca="1">TODAY()-Table156[Order Invitation Received Date]</f>
        <v>108</v>
      </c>
      <c r="G993" s="34">
        <v>45286</v>
      </c>
      <c r="H993" s="36">
        <f ca="1">TODAY()-Table156[Order Placed Date]</f>
        <v>108</v>
      </c>
      <c r="I993" s="36"/>
      <c r="J993" s="36" t="s">
        <v>285</v>
      </c>
      <c r="K993" s="36" t="e">
        <f>Table156[[#This Row],[VIN Assigned Date]]-Table156[[#This Row],[Order Placed Date]]</f>
        <v>#VALUE!</v>
      </c>
      <c r="L993" s="36" t="s">
        <v>285</v>
      </c>
      <c r="M993" s="36" t="e">
        <f>Table156[[#This Row],[Delivered Date]]-Table156[[#This Row],[Order Placed Date]]</f>
        <v>#VALUE!</v>
      </c>
      <c r="N993" s="36"/>
      <c r="O993" s="32" t="s">
        <v>21</v>
      </c>
      <c r="P993" s="32" t="s">
        <v>1982</v>
      </c>
      <c r="Q993" s="32" t="s">
        <v>480</v>
      </c>
      <c r="R993" s="32" t="s">
        <v>23</v>
      </c>
      <c r="S993" s="32" t="s">
        <v>25</v>
      </c>
      <c r="T993" s="32" t="s">
        <v>26</v>
      </c>
    </row>
    <row r="994" spans="1:20" x14ac:dyDescent="0.25">
      <c r="A994" s="49" t="s">
        <v>3370</v>
      </c>
      <c r="B994" s="32" t="s">
        <v>1269</v>
      </c>
      <c r="C994" s="33">
        <v>43791</v>
      </c>
      <c r="D994" s="37">
        <f ca="1">TODAY()-Table156[Reservation Placed Date]</f>
        <v>1603</v>
      </c>
      <c r="E994" s="34">
        <v>45309</v>
      </c>
      <c r="F994" s="36">
        <f ca="1">TODAY()-Table156[Order Invitation Received Date]</f>
        <v>85</v>
      </c>
      <c r="G994" s="34">
        <v>45309</v>
      </c>
      <c r="H994" s="36">
        <f ca="1">TODAY()-Table156[Order Placed Date]</f>
        <v>85</v>
      </c>
      <c r="I994" s="36"/>
      <c r="J994" s="36" t="s">
        <v>285</v>
      </c>
      <c r="K994" s="36" t="e">
        <f>Table156[[#This Row],[VIN Assigned Date]]-Table156[[#This Row],[Order Placed Date]]</f>
        <v>#VALUE!</v>
      </c>
      <c r="L994" s="36" t="s">
        <v>285</v>
      </c>
      <c r="M994" s="36" t="e">
        <f>Table156[[#This Row],[Delivered Date]]-Table156[[#This Row],[Order Placed Date]]</f>
        <v>#VALUE!</v>
      </c>
      <c r="N994" s="36"/>
      <c r="O994" s="32" t="s">
        <v>36</v>
      </c>
      <c r="P994" s="32" t="s">
        <v>455</v>
      </c>
      <c r="Q994" s="32" t="s">
        <v>513</v>
      </c>
      <c r="R994" s="32" t="s">
        <v>23</v>
      </c>
      <c r="S994" s="32" t="s">
        <v>25</v>
      </c>
      <c r="T994" s="32" t="s">
        <v>26</v>
      </c>
    </row>
    <row r="995" spans="1:20" x14ac:dyDescent="0.25">
      <c r="A995" s="49" t="s">
        <v>2693</v>
      </c>
      <c r="B995" s="32" t="s">
        <v>95</v>
      </c>
      <c r="C995" s="33">
        <v>43790</v>
      </c>
      <c r="D995" s="37">
        <f ca="1">TODAY()-Table156[Reservation Placed Date]</f>
        <v>1604</v>
      </c>
      <c r="E995" s="34">
        <v>45286</v>
      </c>
      <c r="F995" s="36">
        <f ca="1">TODAY()-Table156[Order Invitation Received Date]</f>
        <v>108</v>
      </c>
      <c r="G995" s="34">
        <v>45286</v>
      </c>
      <c r="H995" s="36">
        <f ca="1">TODAY()-Table156[Order Placed Date]</f>
        <v>108</v>
      </c>
      <c r="I995" s="36"/>
      <c r="J995" s="36" t="s">
        <v>285</v>
      </c>
      <c r="K995" s="36" t="e">
        <f>Table156[[#This Row],[VIN Assigned Date]]-Table156[[#This Row],[Order Placed Date]]</f>
        <v>#VALUE!</v>
      </c>
      <c r="L995" s="36" t="s">
        <v>285</v>
      </c>
      <c r="M995" s="36" t="e">
        <f>Table156[[#This Row],[Delivered Date]]-Table156[[#This Row],[Order Placed Date]]</f>
        <v>#VALUE!</v>
      </c>
      <c r="N995" s="36"/>
      <c r="O995" s="32" t="s">
        <v>427</v>
      </c>
      <c r="P995" s="32" t="s">
        <v>1122</v>
      </c>
      <c r="Q995" s="32" t="s">
        <v>480</v>
      </c>
      <c r="R995" s="32" t="s">
        <v>23</v>
      </c>
      <c r="S995" s="32" t="s">
        <v>25</v>
      </c>
      <c r="T995" s="32" t="s">
        <v>26</v>
      </c>
    </row>
    <row r="996" spans="1:20" ht="25.5" x14ac:dyDescent="0.25">
      <c r="A996" s="49" t="s">
        <v>3202</v>
      </c>
      <c r="B996" s="32" t="s">
        <v>3203</v>
      </c>
      <c r="C996" s="33">
        <v>43793</v>
      </c>
      <c r="D996" s="37">
        <f ca="1">TODAY()-Table156[Reservation Placed Date]</f>
        <v>1601</v>
      </c>
      <c r="E996" s="34">
        <v>45358</v>
      </c>
      <c r="F996" s="36">
        <f ca="1">TODAY()-Table156[Order Invitation Received Date]</f>
        <v>36</v>
      </c>
      <c r="G996" s="34">
        <v>45358</v>
      </c>
      <c r="H996" s="36">
        <f ca="1">TODAY()-Table156[Order Placed Date]</f>
        <v>36</v>
      </c>
      <c r="I996" s="36"/>
      <c r="J996" s="36" t="s">
        <v>285</v>
      </c>
      <c r="K996" s="36" t="e">
        <f>Table156[[#This Row],[VIN Assigned Date]]-Table156[[#This Row],[Order Placed Date]]</f>
        <v>#VALUE!</v>
      </c>
      <c r="L996" s="36" t="s">
        <v>285</v>
      </c>
      <c r="M996" s="36" t="e">
        <f>Table156[[#This Row],[Delivered Date]]-Table156[[#This Row],[Order Placed Date]]</f>
        <v>#VALUE!</v>
      </c>
      <c r="N996" s="36"/>
      <c r="O996" s="32" t="s">
        <v>394</v>
      </c>
      <c r="P996" s="32" t="s">
        <v>782</v>
      </c>
      <c r="Q996" s="32" t="s">
        <v>3204</v>
      </c>
      <c r="R996" s="32" t="s">
        <v>23</v>
      </c>
      <c r="S996" s="32" t="s">
        <v>25</v>
      </c>
      <c r="T996" s="32" t="s">
        <v>26</v>
      </c>
    </row>
    <row r="997" spans="1:20" x14ac:dyDescent="0.25">
      <c r="A997" s="49" t="s">
        <v>1329</v>
      </c>
      <c r="B997" s="32" t="s">
        <v>29</v>
      </c>
      <c r="C997" s="33">
        <v>43791</v>
      </c>
      <c r="D997" s="37">
        <f ca="1">TODAY()-Table156[Reservation Placed Date]</f>
        <v>1603</v>
      </c>
      <c r="E997" s="34">
        <v>45279</v>
      </c>
      <c r="F997" s="36">
        <f ca="1">TODAY()-Table156[Order Invitation Received Date]</f>
        <v>115</v>
      </c>
      <c r="G997" s="34">
        <v>45279</v>
      </c>
      <c r="H997" s="36">
        <f ca="1">TODAY()-Table156[Order Placed Date]</f>
        <v>115</v>
      </c>
      <c r="I997" s="36"/>
      <c r="J997" s="36" t="s">
        <v>285</v>
      </c>
      <c r="K997" s="36" t="e">
        <f>Table156[[#This Row],[VIN Assigned Date]]-Table156[[#This Row],[Order Placed Date]]</f>
        <v>#VALUE!</v>
      </c>
      <c r="L997" s="36" t="s">
        <v>285</v>
      </c>
      <c r="M997" s="36" t="e">
        <f>Table156[[#This Row],[Delivered Date]]-Table156[[#This Row],[Order Placed Date]]</f>
        <v>#VALUE!</v>
      </c>
      <c r="N997" s="36"/>
      <c r="O997" s="32" t="s">
        <v>427</v>
      </c>
      <c r="P997" s="32" t="s">
        <v>788</v>
      </c>
      <c r="Q997" s="32" t="s">
        <v>747</v>
      </c>
      <c r="R997" s="32" t="s">
        <v>23</v>
      </c>
      <c r="S997" s="32" t="s">
        <v>25</v>
      </c>
      <c r="T997" s="32" t="s">
        <v>26</v>
      </c>
    </row>
    <row r="998" spans="1:20" x14ac:dyDescent="0.25">
      <c r="A998" s="49" t="s">
        <v>1724</v>
      </c>
      <c r="B998" s="32" t="s">
        <v>69</v>
      </c>
      <c r="C998" s="33">
        <v>43791</v>
      </c>
      <c r="D998" s="37">
        <f ca="1">TODAY()-Table156[Reservation Placed Date]</f>
        <v>1603</v>
      </c>
      <c r="E998" s="34">
        <v>45293</v>
      </c>
      <c r="F998" s="36">
        <f ca="1">TODAY()-Table156[Order Invitation Received Date]</f>
        <v>101</v>
      </c>
      <c r="G998" s="34">
        <v>45293</v>
      </c>
      <c r="H998" s="36">
        <f ca="1">TODAY()-Table156[Order Placed Date]</f>
        <v>101</v>
      </c>
      <c r="I998" s="36"/>
      <c r="J998" s="36" t="s">
        <v>285</v>
      </c>
      <c r="K998" s="36" t="e">
        <f>Table156[[#This Row],[VIN Assigned Date]]-Table156[[#This Row],[Order Placed Date]]</f>
        <v>#VALUE!</v>
      </c>
      <c r="L998" s="36" t="s">
        <v>285</v>
      </c>
      <c r="M998" s="36" t="e">
        <f>Table156[[#This Row],[Delivered Date]]-Table156[[#This Row],[Order Placed Date]]</f>
        <v>#VALUE!</v>
      </c>
      <c r="N998" s="36"/>
      <c r="O998" s="32" t="s">
        <v>1035</v>
      </c>
      <c r="P998" s="32" t="s">
        <v>1725</v>
      </c>
      <c r="Q998" s="32" t="s">
        <v>1726</v>
      </c>
      <c r="R998" s="32" t="s">
        <v>23</v>
      </c>
      <c r="S998" s="32" t="s">
        <v>25</v>
      </c>
      <c r="T998" s="32" t="s">
        <v>26</v>
      </c>
    </row>
    <row r="999" spans="1:20" ht="25.5" x14ac:dyDescent="0.25">
      <c r="A999" s="49" t="s">
        <v>209</v>
      </c>
      <c r="B999" s="32" t="s">
        <v>210</v>
      </c>
      <c r="C999" s="33">
        <v>43832</v>
      </c>
      <c r="D999" s="37">
        <f ca="1">TODAY()-Table156[Reservation Placed Date]</f>
        <v>1562</v>
      </c>
      <c r="E999" s="34">
        <v>45271</v>
      </c>
      <c r="F999" s="36">
        <f ca="1">TODAY()-Table156[Order Invitation Received Date]</f>
        <v>123</v>
      </c>
      <c r="G999" s="34">
        <v>43841</v>
      </c>
      <c r="H999" s="36">
        <f ca="1">TODAY()-Table156[Order Placed Date]</f>
        <v>1553</v>
      </c>
      <c r="I999" s="36"/>
      <c r="J999" s="36" t="s">
        <v>285</v>
      </c>
      <c r="K999" s="36" t="e">
        <f>Table156[[#This Row],[VIN Assigned Date]]-Table156[[#This Row],[Order Placed Date]]</f>
        <v>#VALUE!</v>
      </c>
      <c r="L999" s="36" t="s">
        <v>285</v>
      </c>
      <c r="M999" s="36" t="e">
        <f>Table156[[#This Row],[Delivered Date]]-Table156[[#This Row],[Order Placed Date]]</f>
        <v>#VALUE!</v>
      </c>
      <c r="N999" s="36"/>
      <c r="O999" s="32" t="s">
        <v>30</v>
      </c>
      <c r="P999" s="32" t="s">
        <v>7</v>
      </c>
      <c r="Q999" s="34">
        <v>45506</v>
      </c>
      <c r="R999" s="32" t="s">
        <v>43</v>
      </c>
      <c r="S999" s="32" t="s">
        <v>25</v>
      </c>
      <c r="T999" s="32" t="s">
        <v>26</v>
      </c>
    </row>
    <row r="1000" spans="1:20" x14ac:dyDescent="0.25">
      <c r="A1000" s="49" t="s">
        <v>3881</v>
      </c>
      <c r="B1000" s="32" t="s">
        <v>64</v>
      </c>
      <c r="C1000" s="33">
        <v>43791</v>
      </c>
      <c r="D1000" s="37">
        <f ca="1">TODAY()-Table156[Reservation Placed Date]</f>
        <v>1603</v>
      </c>
      <c r="E1000" s="34">
        <v>45287</v>
      </c>
      <c r="F1000" s="36">
        <f ca="1">TODAY()-Table156[Order Invitation Received Date]</f>
        <v>107</v>
      </c>
      <c r="G1000" s="34">
        <v>45287</v>
      </c>
      <c r="H1000" s="36">
        <f ca="1">TODAY()-Table156[Order Placed Date]</f>
        <v>107</v>
      </c>
      <c r="I1000" s="36"/>
      <c r="J1000" s="36" t="s">
        <v>285</v>
      </c>
      <c r="K1000" s="36" t="e">
        <f>Table156[[#This Row],[VIN Assigned Date]]-Table156[[#This Row],[Order Placed Date]]</f>
        <v>#VALUE!</v>
      </c>
      <c r="L1000" s="36" t="s">
        <v>285</v>
      </c>
      <c r="M1000" s="36" t="e">
        <f>Table156[[#This Row],[Delivered Date]]-Table156[[#This Row],[Order Placed Date]]</f>
        <v>#VALUE!</v>
      </c>
      <c r="N1000" s="36"/>
      <c r="O1000" s="32" t="s">
        <v>450</v>
      </c>
      <c r="P1000" s="32" t="s">
        <v>3882</v>
      </c>
      <c r="Q1000" s="32" t="s">
        <v>595</v>
      </c>
      <c r="R1000" s="32" t="s">
        <v>23</v>
      </c>
      <c r="S1000" s="32" t="s">
        <v>25</v>
      </c>
      <c r="T1000" s="32" t="s">
        <v>26</v>
      </c>
    </row>
    <row r="1001" spans="1:20" x14ac:dyDescent="0.25">
      <c r="A1001" s="49" t="s">
        <v>2874</v>
      </c>
      <c r="B1001" s="32" t="s">
        <v>69</v>
      </c>
      <c r="C1001" s="33">
        <v>43791</v>
      </c>
      <c r="D1001" s="37">
        <f ca="1">TODAY()-Table156[Reservation Placed Date]</f>
        <v>1603</v>
      </c>
      <c r="E1001" s="34">
        <v>45288</v>
      </c>
      <c r="F1001" s="36">
        <f ca="1">TODAY()-Table156[Order Invitation Received Date]</f>
        <v>106</v>
      </c>
      <c r="G1001" s="34">
        <v>45303</v>
      </c>
      <c r="H1001" s="36">
        <f ca="1">TODAY()-Table156[Order Placed Date]</f>
        <v>91</v>
      </c>
      <c r="I1001" s="36"/>
      <c r="J1001" s="36" t="s">
        <v>285</v>
      </c>
      <c r="K1001" s="36" t="e">
        <f>Table156[[#This Row],[VIN Assigned Date]]-Table156[[#This Row],[Order Placed Date]]</f>
        <v>#VALUE!</v>
      </c>
      <c r="L1001" s="36" t="s">
        <v>285</v>
      </c>
      <c r="M1001" s="36" t="e">
        <f>Table156[[#This Row],[Delivered Date]]-Table156[[#This Row],[Order Placed Date]]</f>
        <v>#VALUE!</v>
      </c>
      <c r="N1001" s="36"/>
      <c r="O1001" s="32" t="s">
        <v>440</v>
      </c>
      <c r="P1001" s="32" t="s">
        <v>672</v>
      </c>
      <c r="Q1001" s="32" t="s">
        <v>2432</v>
      </c>
      <c r="R1001" s="32" t="s">
        <v>23</v>
      </c>
      <c r="S1001" s="32" t="s">
        <v>25</v>
      </c>
      <c r="T1001" s="32" t="s">
        <v>26</v>
      </c>
    </row>
    <row r="1002" spans="1:20" ht="25.5" x14ac:dyDescent="0.25">
      <c r="A1002" s="49" t="s">
        <v>850</v>
      </c>
      <c r="B1002" s="32" t="s">
        <v>64</v>
      </c>
      <c r="C1002" s="33">
        <v>43790</v>
      </c>
      <c r="D1002" s="37">
        <f ca="1">TODAY()-Table156[Reservation Placed Date]</f>
        <v>1604</v>
      </c>
      <c r="E1002" s="34">
        <v>45281</v>
      </c>
      <c r="F1002" s="36">
        <f ca="1">TODAY()-Table156[Order Invitation Received Date]</f>
        <v>113</v>
      </c>
      <c r="G1002" s="34">
        <v>45281</v>
      </c>
      <c r="H1002" s="36">
        <f ca="1">TODAY()-Table156[Order Placed Date]</f>
        <v>113</v>
      </c>
      <c r="I1002" s="36"/>
      <c r="J1002" s="36" t="s">
        <v>285</v>
      </c>
      <c r="K1002" s="36" t="e">
        <f>Table156[[#This Row],[VIN Assigned Date]]-Table156[[#This Row],[Order Placed Date]]</f>
        <v>#VALUE!</v>
      </c>
      <c r="L1002" s="36" t="s">
        <v>285</v>
      </c>
      <c r="M1002" s="36" t="e">
        <f>Table156[[#This Row],[Delivered Date]]-Table156[[#This Row],[Order Placed Date]]</f>
        <v>#VALUE!</v>
      </c>
      <c r="N1002" s="36"/>
      <c r="O1002" s="32" t="s">
        <v>427</v>
      </c>
      <c r="P1002" s="32" t="s">
        <v>852</v>
      </c>
      <c r="Q1002" s="32" t="s">
        <v>127</v>
      </c>
      <c r="R1002" s="32" t="s">
        <v>43</v>
      </c>
      <c r="S1002" s="32" t="s">
        <v>25</v>
      </c>
      <c r="T1002" s="32" t="s">
        <v>26</v>
      </c>
    </row>
    <row r="1003" spans="1:20" ht="25.5" x14ac:dyDescent="0.25">
      <c r="A1003" s="49" t="s">
        <v>2156</v>
      </c>
      <c r="B1003" s="32" t="s">
        <v>106</v>
      </c>
      <c r="C1003" s="44">
        <v>43586</v>
      </c>
      <c r="D1003" s="45">
        <f ca="1">TODAY()-Table156[Reservation Placed Date]</f>
        <v>1808</v>
      </c>
      <c r="E1003" s="34">
        <v>45300</v>
      </c>
      <c r="F1003" s="36">
        <f ca="1">TODAY()-Table156[Order Invitation Received Date]</f>
        <v>94</v>
      </c>
      <c r="G1003" s="34">
        <v>45302</v>
      </c>
      <c r="H1003" s="36">
        <f ca="1">TODAY()-Table156[Order Placed Date]</f>
        <v>92</v>
      </c>
      <c r="I1003" s="36"/>
      <c r="J1003" s="36" t="s">
        <v>285</v>
      </c>
      <c r="K1003" s="36" t="e">
        <f>Table156[[#This Row],[VIN Assigned Date]]-Table156[[#This Row],[Order Placed Date]]</f>
        <v>#VALUE!</v>
      </c>
      <c r="L1003" s="36" t="s">
        <v>285</v>
      </c>
      <c r="M1003" s="36" t="e">
        <f>Table156[[#This Row],[Delivered Date]]-Table156[[#This Row],[Order Placed Date]]</f>
        <v>#VALUE!</v>
      </c>
      <c r="N1003" s="36"/>
      <c r="O1003" s="32" t="s">
        <v>180</v>
      </c>
      <c r="P1003" s="32" t="s">
        <v>900</v>
      </c>
      <c r="Q1003" s="32" t="s">
        <v>2157</v>
      </c>
      <c r="R1003" s="32" t="s">
        <v>23</v>
      </c>
      <c r="S1003" s="32" t="s">
        <v>25</v>
      </c>
      <c r="T1003" s="32" t="s">
        <v>26</v>
      </c>
    </row>
    <row r="1004" spans="1:20" x14ac:dyDescent="0.25">
      <c r="A1004" s="49" t="s">
        <v>1068</v>
      </c>
      <c r="B1004" s="32" t="s">
        <v>59</v>
      </c>
      <c r="C1004" s="33">
        <v>43791</v>
      </c>
      <c r="D1004" s="37">
        <f ca="1">TODAY()-Table156[Reservation Placed Date]</f>
        <v>1603</v>
      </c>
      <c r="E1004" s="34">
        <v>45281</v>
      </c>
      <c r="F1004" s="36">
        <f ca="1">TODAY()-Table156[Order Invitation Received Date]</f>
        <v>113</v>
      </c>
      <c r="G1004" s="34">
        <v>45282</v>
      </c>
      <c r="H1004" s="36">
        <f ca="1">TODAY()-Table156[Order Placed Date]</f>
        <v>112</v>
      </c>
      <c r="I1004" s="36"/>
      <c r="J1004" s="36" t="s">
        <v>285</v>
      </c>
      <c r="K1004" s="36" t="e">
        <f>Table156[[#This Row],[VIN Assigned Date]]-Table156[[#This Row],[Order Placed Date]]</f>
        <v>#VALUE!</v>
      </c>
      <c r="L1004" s="36" t="s">
        <v>285</v>
      </c>
      <c r="M1004" s="36" t="e">
        <f>Table156[[#This Row],[Delivered Date]]-Table156[[#This Row],[Order Placed Date]]</f>
        <v>#VALUE!</v>
      </c>
      <c r="N1004" s="36"/>
      <c r="O1004" s="32" t="s">
        <v>238</v>
      </c>
      <c r="P1004" s="32" t="s">
        <v>1069</v>
      </c>
      <c r="Q1004" s="32" t="s">
        <v>1070</v>
      </c>
      <c r="R1004" s="32" t="s">
        <v>23</v>
      </c>
      <c r="S1004" s="32" t="s">
        <v>25</v>
      </c>
      <c r="T1004" s="32" t="s">
        <v>26</v>
      </c>
    </row>
    <row r="1005" spans="1:20" x14ac:dyDescent="0.25">
      <c r="A1005" s="49" t="s">
        <v>4002</v>
      </c>
      <c r="B1005" s="32" t="s">
        <v>793</v>
      </c>
      <c r="C1005" s="33">
        <v>43791</v>
      </c>
      <c r="D1005" s="37">
        <f ca="1">TODAY()-Table156[Reservation Placed Date]</f>
        <v>1603</v>
      </c>
      <c r="E1005" s="34">
        <v>45336</v>
      </c>
      <c r="F1005" s="36">
        <f ca="1">TODAY()-Table156[Order Invitation Received Date]</f>
        <v>58</v>
      </c>
      <c r="G1005" s="34">
        <v>45336</v>
      </c>
      <c r="H1005" s="36">
        <f ca="1">TODAY()-Table156[Order Placed Date]</f>
        <v>58</v>
      </c>
      <c r="I1005" s="36"/>
      <c r="J1005" s="36" t="s">
        <v>285</v>
      </c>
      <c r="K1005" s="36" t="e">
        <f>Table156[[#This Row],[VIN Assigned Date]]-Table156[[#This Row],[Order Placed Date]]</f>
        <v>#VALUE!</v>
      </c>
      <c r="L1005" s="36" t="s">
        <v>285</v>
      </c>
      <c r="M1005" s="36" t="e">
        <f>Table156[[#This Row],[Delivered Date]]-Table156[[#This Row],[Order Placed Date]]</f>
        <v>#VALUE!</v>
      </c>
      <c r="N1005" s="36"/>
      <c r="O1005" s="32" t="s">
        <v>36</v>
      </c>
      <c r="P1005" s="32" t="s">
        <v>4003</v>
      </c>
      <c r="Q1005" s="32" t="s">
        <v>4004</v>
      </c>
      <c r="R1005" s="32" t="s">
        <v>23</v>
      </c>
      <c r="S1005" s="32" t="s">
        <v>25</v>
      </c>
      <c r="T1005" s="32" t="s">
        <v>26</v>
      </c>
    </row>
    <row r="1006" spans="1:20" x14ac:dyDescent="0.25">
      <c r="A1006" s="49" t="s">
        <v>2180</v>
      </c>
      <c r="B1006" s="32" t="s">
        <v>59</v>
      </c>
      <c r="C1006" s="44">
        <v>45286</v>
      </c>
      <c r="D1006" s="45">
        <f ca="1">TODAY()-Table156[Reservation Placed Date]</f>
        <v>108</v>
      </c>
      <c r="E1006" s="34">
        <v>45281</v>
      </c>
      <c r="F1006" s="36">
        <f ca="1">TODAY()-Table156[Order Invitation Received Date]</f>
        <v>113</v>
      </c>
      <c r="G1006" s="34">
        <v>45286</v>
      </c>
      <c r="H1006" s="36">
        <f ca="1">TODAY()-Table156[Order Placed Date]</f>
        <v>108</v>
      </c>
      <c r="I1006" s="36"/>
      <c r="J1006" s="36" t="s">
        <v>285</v>
      </c>
      <c r="K1006" s="36" t="e">
        <f>Table156[[#This Row],[VIN Assigned Date]]-Table156[[#This Row],[Order Placed Date]]</f>
        <v>#VALUE!</v>
      </c>
      <c r="L1006" s="36" t="s">
        <v>285</v>
      </c>
      <c r="M1006" s="36" t="e">
        <f>Table156[[#This Row],[Delivered Date]]-Table156[[#This Row],[Order Placed Date]]</f>
        <v>#VALUE!</v>
      </c>
      <c r="N1006" s="36"/>
      <c r="O1006" s="32" t="s">
        <v>119</v>
      </c>
      <c r="P1006" s="32" t="s">
        <v>2181</v>
      </c>
      <c r="Q1006" s="32" t="s">
        <v>438</v>
      </c>
      <c r="R1006" s="32" t="s">
        <v>23</v>
      </c>
      <c r="S1006" s="32" t="s">
        <v>25</v>
      </c>
      <c r="T1006" s="32" t="s">
        <v>26</v>
      </c>
    </row>
    <row r="1007" spans="1:20" ht="25.5" x14ac:dyDescent="0.25">
      <c r="A1007" s="49" t="s">
        <v>2825</v>
      </c>
      <c r="B1007" s="32" t="s">
        <v>793</v>
      </c>
      <c r="C1007" s="33">
        <v>43791</v>
      </c>
      <c r="D1007" s="37">
        <f ca="1">TODAY()-Table156[Reservation Placed Date]</f>
        <v>1603</v>
      </c>
      <c r="E1007" s="34">
        <v>45335</v>
      </c>
      <c r="F1007" s="36">
        <f ca="1">TODAY()-Table156[Order Invitation Received Date]</f>
        <v>59</v>
      </c>
      <c r="G1007" s="34">
        <v>45335</v>
      </c>
      <c r="H1007" s="36">
        <f ca="1">TODAY()-Table156[Order Placed Date]</f>
        <v>59</v>
      </c>
      <c r="I1007" s="36"/>
      <c r="J1007" s="36" t="s">
        <v>285</v>
      </c>
      <c r="K1007" s="36" t="e">
        <f>Table156[[#This Row],[VIN Assigned Date]]-Table156[[#This Row],[Order Placed Date]]</f>
        <v>#VALUE!</v>
      </c>
      <c r="L1007" s="36" t="s">
        <v>285</v>
      </c>
      <c r="M1007" s="36" t="e">
        <f>Table156[[#This Row],[Delivered Date]]-Table156[[#This Row],[Order Placed Date]]</f>
        <v>#VALUE!</v>
      </c>
      <c r="N1007" s="36"/>
      <c r="O1007" s="32" t="s">
        <v>134</v>
      </c>
      <c r="P1007" s="32" t="s">
        <v>2826</v>
      </c>
      <c r="Q1007" s="32">
        <v>2024</v>
      </c>
      <c r="R1007" s="32" t="s">
        <v>43</v>
      </c>
      <c r="S1007" s="32" t="s">
        <v>25</v>
      </c>
      <c r="T1007" s="32" t="s">
        <v>26</v>
      </c>
    </row>
    <row r="1008" spans="1:20" x14ac:dyDescent="0.25">
      <c r="A1008" s="49" t="s">
        <v>1143</v>
      </c>
      <c r="B1008" s="32" t="s">
        <v>95</v>
      </c>
      <c r="C1008" s="33">
        <v>43790</v>
      </c>
      <c r="D1008" s="37">
        <f ca="1">TODAY()-Table156[Reservation Placed Date]</f>
        <v>1604</v>
      </c>
      <c r="E1008" s="34">
        <v>45286</v>
      </c>
      <c r="F1008" s="36">
        <f ca="1">TODAY()-Table156[Order Invitation Received Date]</f>
        <v>108</v>
      </c>
      <c r="G1008" s="34">
        <v>45286</v>
      </c>
      <c r="H1008" s="36">
        <f ca="1">TODAY()-Table156[Order Placed Date]</f>
        <v>108</v>
      </c>
      <c r="I1008" s="36"/>
      <c r="J1008" s="36" t="s">
        <v>285</v>
      </c>
      <c r="K1008" s="36" t="e">
        <f>Table156[[#This Row],[VIN Assigned Date]]-Table156[[#This Row],[Order Placed Date]]</f>
        <v>#VALUE!</v>
      </c>
      <c r="L1008" s="36" t="s">
        <v>285</v>
      </c>
      <c r="M1008" s="36" t="e">
        <f>Table156[[#This Row],[Delivered Date]]-Table156[[#This Row],[Order Placed Date]]</f>
        <v>#VALUE!</v>
      </c>
      <c r="N1008" s="36"/>
      <c r="O1008" s="32" t="s">
        <v>36</v>
      </c>
      <c r="P1008" s="32" t="s">
        <v>1144</v>
      </c>
      <c r="Q1008" s="32" t="s">
        <v>1145</v>
      </c>
      <c r="R1008" s="32" t="s">
        <v>23</v>
      </c>
      <c r="S1008" s="32" t="s">
        <v>25</v>
      </c>
      <c r="T1008" s="32" t="s">
        <v>26</v>
      </c>
    </row>
    <row r="1009" spans="1:20" x14ac:dyDescent="0.25">
      <c r="A1009" s="68" t="s">
        <v>1143</v>
      </c>
      <c r="B1009" s="70" t="s">
        <v>3495</v>
      </c>
      <c r="C1009" s="71">
        <v>43790</v>
      </c>
      <c r="D1009" s="75">
        <f ca="1">TODAY()-Table156[Reservation Placed Date]</f>
        <v>1604</v>
      </c>
      <c r="E1009" s="69" t="s">
        <v>127</v>
      </c>
      <c r="F1009" s="74" t="e">
        <f ca="1">TODAY()-Table156[Order Invitation Received Date]</f>
        <v>#VALUE!</v>
      </c>
      <c r="G1009" s="73">
        <v>45287</v>
      </c>
      <c r="H1009" s="74">
        <f ca="1">TODAY()-Table156[Order Placed Date]</f>
        <v>107</v>
      </c>
      <c r="I1009" s="62" t="s">
        <v>3675</v>
      </c>
      <c r="J1009" s="69" t="s">
        <v>127</v>
      </c>
      <c r="K1009" s="69" t="e">
        <f>Table156[[#This Row],[VIN Assigned Date]]-Table156[[#This Row],[Order Placed Date]]</f>
        <v>#VALUE!</v>
      </c>
      <c r="L1009" s="63">
        <v>45358</v>
      </c>
      <c r="M1009" s="74">
        <f>Table156[[#This Row],[Delivered Date]]-Table156[[#This Row],[Order Placed Date]]</f>
        <v>71</v>
      </c>
      <c r="N1009" s="74"/>
      <c r="O1009" s="70" t="s">
        <v>36</v>
      </c>
      <c r="P1009" s="70" t="s">
        <v>1125</v>
      </c>
      <c r="Q1009" s="67" t="s">
        <v>32</v>
      </c>
      <c r="R1009" s="70" t="s">
        <v>23</v>
      </c>
      <c r="S1009" s="70" t="s">
        <v>25</v>
      </c>
      <c r="T1009" s="70" t="s">
        <v>26</v>
      </c>
    </row>
    <row r="1010" spans="1:20" ht="25.5" x14ac:dyDescent="0.25">
      <c r="A1010" s="49" t="s">
        <v>2369</v>
      </c>
      <c r="B1010" s="32" t="s">
        <v>2201</v>
      </c>
      <c r="C1010" s="44">
        <v>45313</v>
      </c>
      <c r="D1010" s="45">
        <f ca="1">TODAY()-Table156[Reservation Placed Date]</f>
        <v>81</v>
      </c>
      <c r="E1010" s="34">
        <v>45308</v>
      </c>
      <c r="F1010" s="36">
        <f ca="1">TODAY()-Table156[Order Invitation Received Date]</f>
        <v>86</v>
      </c>
      <c r="G1010" s="34">
        <v>45313</v>
      </c>
      <c r="H1010" s="36">
        <f ca="1">TODAY()-Table156[Order Placed Date]</f>
        <v>81</v>
      </c>
      <c r="I1010" s="36"/>
      <c r="J1010" s="36" t="s">
        <v>285</v>
      </c>
      <c r="K1010" s="36" t="e">
        <f>Table156[[#This Row],[VIN Assigned Date]]-Table156[[#This Row],[Order Placed Date]]</f>
        <v>#VALUE!</v>
      </c>
      <c r="L1010" s="36" t="s">
        <v>285</v>
      </c>
      <c r="M1010" s="36" t="e">
        <f>Table156[[#This Row],[Delivered Date]]-Table156[[#This Row],[Order Placed Date]]</f>
        <v>#VALUE!</v>
      </c>
      <c r="N1010" s="36"/>
      <c r="O1010" s="32" t="s">
        <v>657</v>
      </c>
      <c r="P1010" s="32" t="s">
        <v>31</v>
      </c>
      <c r="Q1010" s="32" t="s">
        <v>127</v>
      </c>
      <c r="R1010" s="32" t="s">
        <v>43</v>
      </c>
      <c r="S1010" s="32" t="s">
        <v>25</v>
      </c>
      <c r="T1010" s="32" t="s">
        <v>26</v>
      </c>
    </row>
    <row r="1011" spans="1:20" x14ac:dyDescent="0.25">
      <c r="A1011" s="49" t="s">
        <v>2530</v>
      </c>
      <c r="B1011" s="32" t="s">
        <v>69</v>
      </c>
      <c r="C1011" s="33">
        <v>43799</v>
      </c>
      <c r="D1011" s="37">
        <f ca="1">TODAY()-Table156[Reservation Placed Date]</f>
        <v>1595</v>
      </c>
      <c r="E1011" s="34">
        <v>45289</v>
      </c>
      <c r="F1011" s="36">
        <f ca="1">TODAY()-Table156[Order Invitation Received Date]</f>
        <v>105</v>
      </c>
      <c r="G1011" s="34">
        <v>45289</v>
      </c>
      <c r="H1011" s="36">
        <f ca="1">TODAY()-Table156[Order Placed Date]</f>
        <v>105</v>
      </c>
      <c r="I1011" s="36"/>
      <c r="J1011" s="36" t="s">
        <v>285</v>
      </c>
      <c r="K1011" s="36" t="e">
        <f>Table156[[#This Row],[VIN Assigned Date]]-Table156[[#This Row],[Order Placed Date]]</f>
        <v>#VALUE!</v>
      </c>
      <c r="L1011" s="36" t="s">
        <v>285</v>
      </c>
      <c r="M1011" s="36" t="e">
        <f>Table156[[#This Row],[Delivered Date]]-Table156[[#This Row],[Order Placed Date]]</f>
        <v>#VALUE!</v>
      </c>
      <c r="N1011" s="36"/>
      <c r="O1011" s="32" t="s">
        <v>36</v>
      </c>
      <c r="P1011" s="32" t="s">
        <v>378</v>
      </c>
      <c r="Q1011" s="32" t="s">
        <v>2531</v>
      </c>
      <c r="R1011" s="32" t="s">
        <v>23</v>
      </c>
      <c r="S1011" s="32" t="s">
        <v>25</v>
      </c>
      <c r="T1011" s="32" t="s">
        <v>26</v>
      </c>
    </row>
    <row r="1012" spans="1:20" x14ac:dyDescent="0.25">
      <c r="A1012" s="68" t="s">
        <v>2530</v>
      </c>
      <c r="B1012" s="70" t="s">
        <v>3458</v>
      </c>
      <c r="C1012" s="71">
        <v>43792</v>
      </c>
      <c r="D1012" s="75">
        <f ca="1">TODAY()-Table156[Reservation Placed Date]</f>
        <v>1602</v>
      </c>
      <c r="E1012" s="69" t="s">
        <v>127</v>
      </c>
      <c r="F1012" s="74" t="e">
        <f ca="1">TODAY()-Table156[Order Invitation Received Date]</f>
        <v>#VALUE!</v>
      </c>
      <c r="G1012" s="73">
        <v>45289</v>
      </c>
      <c r="H1012" s="74">
        <f ca="1">TODAY()-Table156[Order Placed Date]</f>
        <v>105</v>
      </c>
      <c r="I1012" s="62" t="s">
        <v>4110</v>
      </c>
      <c r="J1012" s="63">
        <v>45361</v>
      </c>
      <c r="K1012" s="76">
        <f>Table156[[#This Row],[VIN Assigned Date]]-Table156[[#This Row],[Order Placed Date]]</f>
        <v>72</v>
      </c>
      <c r="L1012" s="63">
        <v>45370</v>
      </c>
      <c r="M1012" s="74">
        <f>Table156[[#This Row],[Delivered Date]]-Table156[[#This Row],[Order Placed Date]]</f>
        <v>81</v>
      </c>
      <c r="N1012" s="74"/>
      <c r="O1012" s="70" t="s">
        <v>36</v>
      </c>
      <c r="P1012" s="70" t="s">
        <v>378</v>
      </c>
      <c r="Q1012" s="67" t="s">
        <v>32</v>
      </c>
      <c r="R1012" s="70" t="s">
        <v>23</v>
      </c>
      <c r="S1012" s="70" t="s">
        <v>25</v>
      </c>
      <c r="T1012" s="70" t="s">
        <v>26</v>
      </c>
    </row>
    <row r="1013" spans="1:20" ht="25.5" x14ac:dyDescent="0.25">
      <c r="A1013" s="49" t="s">
        <v>2563</v>
      </c>
      <c r="B1013" s="32" t="s">
        <v>2564</v>
      </c>
      <c r="C1013" s="33">
        <v>44416</v>
      </c>
      <c r="D1013" s="37">
        <f ca="1">TODAY()-Table156[Reservation Placed Date]</f>
        <v>978</v>
      </c>
      <c r="E1013" s="47">
        <v>44416</v>
      </c>
      <c r="F1013" s="48">
        <f ca="1">TODAY()-Table156[Order Invitation Received Date]</f>
        <v>978</v>
      </c>
      <c r="G1013" s="34">
        <v>44416</v>
      </c>
      <c r="H1013" s="36">
        <f ca="1">TODAY()-Table156[Order Placed Date]</f>
        <v>978</v>
      </c>
      <c r="I1013" s="36"/>
      <c r="J1013" s="36" t="s">
        <v>285</v>
      </c>
      <c r="K1013" s="36" t="e">
        <f>Table156[[#This Row],[VIN Assigned Date]]-Table156[[#This Row],[Order Placed Date]]</f>
        <v>#VALUE!</v>
      </c>
      <c r="L1013" s="36" t="s">
        <v>285</v>
      </c>
      <c r="M1013" s="36" t="e">
        <f>Table156[[#This Row],[Delivered Date]]-Table156[[#This Row],[Order Placed Date]]</f>
        <v>#VALUE!</v>
      </c>
      <c r="N1013" s="36"/>
      <c r="O1013" s="32" t="s">
        <v>36</v>
      </c>
      <c r="P1013" s="32" t="s">
        <v>1332</v>
      </c>
      <c r="Q1013" s="32" t="s">
        <v>61</v>
      </c>
      <c r="R1013" s="32" t="s">
        <v>43</v>
      </c>
      <c r="S1013" s="46" t="s">
        <v>20</v>
      </c>
      <c r="T1013" s="32" t="s">
        <v>26</v>
      </c>
    </row>
    <row r="1014" spans="1:20" x14ac:dyDescent="0.25">
      <c r="A1014" s="49" t="s">
        <v>1810</v>
      </c>
      <c r="B1014" s="32" t="s">
        <v>64</v>
      </c>
      <c r="C1014" s="33">
        <v>43790</v>
      </c>
      <c r="D1014" s="37">
        <f ca="1">TODAY()-Table156[Reservation Placed Date]</f>
        <v>1604</v>
      </c>
      <c r="E1014" s="34">
        <v>45286</v>
      </c>
      <c r="F1014" s="36">
        <f ca="1">TODAY()-Table156[Order Invitation Received Date]</f>
        <v>108</v>
      </c>
      <c r="G1014" s="34">
        <v>45286</v>
      </c>
      <c r="H1014" s="36">
        <f ca="1">TODAY()-Table156[Order Placed Date]</f>
        <v>108</v>
      </c>
      <c r="I1014" s="36"/>
      <c r="J1014" s="36" t="s">
        <v>285</v>
      </c>
      <c r="K1014" s="36" t="e">
        <f>Table156[[#This Row],[VIN Assigned Date]]-Table156[[#This Row],[Order Placed Date]]</f>
        <v>#VALUE!</v>
      </c>
      <c r="L1014" s="36" t="s">
        <v>285</v>
      </c>
      <c r="M1014" s="36" t="e">
        <f>Table156[[#This Row],[Delivered Date]]-Table156[[#This Row],[Order Placed Date]]</f>
        <v>#VALUE!</v>
      </c>
      <c r="N1014" s="36"/>
      <c r="O1014" s="32" t="s">
        <v>253</v>
      </c>
      <c r="P1014" s="32" t="s">
        <v>415</v>
      </c>
      <c r="Q1014" s="32" t="s">
        <v>517</v>
      </c>
      <c r="R1014" s="32" t="s">
        <v>23</v>
      </c>
      <c r="S1014" s="32" t="s">
        <v>25</v>
      </c>
      <c r="T1014" s="32" t="s">
        <v>26</v>
      </c>
    </row>
    <row r="1015" spans="1:20" x14ac:dyDescent="0.25">
      <c r="A1015" s="49" t="s">
        <v>2623</v>
      </c>
      <c r="B1015" s="32" t="s">
        <v>59</v>
      </c>
      <c r="C1015" s="33">
        <v>43790</v>
      </c>
      <c r="D1015" s="37">
        <f ca="1">TODAY()-Table156[Reservation Placed Date]</f>
        <v>1604</v>
      </c>
      <c r="E1015" s="34">
        <v>45281</v>
      </c>
      <c r="F1015" s="36">
        <f ca="1">TODAY()-Table156[Order Invitation Received Date]</f>
        <v>113</v>
      </c>
      <c r="G1015" s="34">
        <v>45281</v>
      </c>
      <c r="H1015" s="36">
        <f ca="1">TODAY()-Table156[Order Placed Date]</f>
        <v>113</v>
      </c>
      <c r="I1015" s="36"/>
      <c r="J1015" s="36" t="s">
        <v>285</v>
      </c>
      <c r="K1015" s="36" t="e">
        <f>Table156[[#This Row],[VIN Assigned Date]]-Table156[[#This Row],[Order Placed Date]]</f>
        <v>#VALUE!</v>
      </c>
      <c r="L1015" s="36" t="s">
        <v>285</v>
      </c>
      <c r="M1015" s="36" t="e">
        <f>Table156[[#This Row],[Delivered Date]]-Table156[[#This Row],[Order Placed Date]]</f>
        <v>#VALUE!</v>
      </c>
      <c r="N1015" s="36"/>
      <c r="O1015" s="32" t="s">
        <v>1035</v>
      </c>
      <c r="P1015" s="32" t="s">
        <v>32</v>
      </c>
      <c r="Q1015" s="32" t="s">
        <v>480</v>
      </c>
      <c r="R1015" s="32" t="s">
        <v>23</v>
      </c>
      <c r="S1015" s="32" t="s">
        <v>25</v>
      </c>
      <c r="T1015" s="32" t="s">
        <v>26</v>
      </c>
    </row>
    <row r="1016" spans="1:20" x14ac:dyDescent="0.25">
      <c r="A1016" s="49" t="s">
        <v>2706</v>
      </c>
      <c r="B1016" s="32" t="s">
        <v>19</v>
      </c>
      <c r="C1016" s="33">
        <v>43788</v>
      </c>
      <c r="D1016" s="37">
        <f ca="1">TODAY()-Table156[Reservation Placed Date]</f>
        <v>1606</v>
      </c>
      <c r="E1016" s="34">
        <v>45322</v>
      </c>
      <c r="F1016" s="36">
        <f ca="1">TODAY()-Table156[Order Invitation Received Date]</f>
        <v>72</v>
      </c>
      <c r="G1016" s="34">
        <v>45322</v>
      </c>
      <c r="H1016" s="36">
        <f ca="1">TODAY()-Table156[Order Placed Date]</f>
        <v>72</v>
      </c>
      <c r="I1016" s="36"/>
      <c r="J1016" s="36" t="s">
        <v>285</v>
      </c>
      <c r="K1016" s="36" t="e">
        <f>Table156[[#This Row],[VIN Assigned Date]]-Table156[[#This Row],[Order Placed Date]]</f>
        <v>#VALUE!</v>
      </c>
      <c r="L1016" s="36" t="s">
        <v>285</v>
      </c>
      <c r="M1016" s="36" t="e">
        <f>Table156[[#This Row],[Delivered Date]]-Table156[[#This Row],[Order Placed Date]]</f>
        <v>#VALUE!</v>
      </c>
      <c r="N1016" s="36"/>
      <c r="O1016" s="32" t="s">
        <v>36</v>
      </c>
      <c r="P1016" s="32" t="s">
        <v>378</v>
      </c>
      <c r="Q1016" s="32" t="s">
        <v>2524</v>
      </c>
      <c r="R1016" s="32" t="s">
        <v>23</v>
      </c>
      <c r="S1016" s="32" t="s">
        <v>25</v>
      </c>
      <c r="T1016" s="32" t="s">
        <v>26</v>
      </c>
    </row>
    <row r="1017" spans="1:20" x14ac:dyDescent="0.25">
      <c r="A1017" s="49" t="s">
        <v>2927</v>
      </c>
      <c r="B1017" s="32" t="s">
        <v>19</v>
      </c>
      <c r="C1017" s="33">
        <v>43790</v>
      </c>
      <c r="D1017" s="37">
        <f ca="1">TODAY()-Table156[Reservation Placed Date]</f>
        <v>1604</v>
      </c>
      <c r="E1017" s="34">
        <v>45275</v>
      </c>
      <c r="F1017" s="36">
        <f ca="1">TODAY()-Table156[Order Invitation Received Date]</f>
        <v>119</v>
      </c>
      <c r="G1017" s="34">
        <v>45275</v>
      </c>
      <c r="H1017" s="36">
        <f ca="1">TODAY()-Table156[Order Placed Date]</f>
        <v>119</v>
      </c>
      <c r="I1017" s="36"/>
      <c r="J1017" s="36" t="s">
        <v>285</v>
      </c>
      <c r="K1017" s="36" t="e">
        <f>Table156[[#This Row],[VIN Assigned Date]]-Table156[[#This Row],[Order Placed Date]]</f>
        <v>#VALUE!</v>
      </c>
      <c r="L1017" s="36" t="s">
        <v>285</v>
      </c>
      <c r="M1017" s="36" t="e">
        <f>Table156[[#This Row],[Delivered Date]]-Table156[[#This Row],[Order Placed Date]]</f>
        <v>#VALUE!</v>
      </c>
      <c r="N1017" s="36"/>
      <c r="O1017" s="32" t="s">
        <v>450</v>
      </c>
      <c r="P1017" s="32" t="s">
        <v>25</v>
      </c>
      <c r="Q1017" s="32" t="s">
        <v>480</v>
      </c>
      <c r="R1017" s="32" t="s">
        <v>23</v>
      </c>
      <c r="S1017" s="32" t="s">
        <v>25</v>
      </c>
      <c r="T1017" s="32" t="s">
        <v>26</v>
      </c>
    </row>
    <row r="1018" spans="1:20" x14ac:dyDescent="0.25">
      <c r="A1018" s="68" t="s">
        <v>2927</v>
      </c>
      <c r="B1018" s="70" t="s">
        <v>3472</v>
      </c>
      <c r="C1018" s="71">
        <v>43790</v>
      </c>
      <c r="D1018" s="75">
        <f ca="1">TODAY()-Table156[Reservation Placed Date]</f>
        <v>1604</v>
      </c>
      <c r="E1018" s="69" t="s">
        <v>127</v>
      </c>
      <c r="F1018" s="74" t="e">
        <f ca="1">TODAY()-Table156[Order Invitation Received Date]</f>
        <v>#VALUE!</v>
      </c>
      <c r="G1018" s="73">
        <v>45275</v>
      </c>
      <c r="H1018" s="74">
        <f ca="1">TODAY()-Table156[Order Placed Date]</f>
        <v>119</v>
      </c>
      <c r="I1018" s="62" t="s">
        <v>3640</v>
      </c>
      <c r="J1018" s="69" t="s">
        <v>127</v>
      </c>
      <c r="K1018" s="69" t="e">
        <f>Table156[[#This Row],[VIN Assigned Date]]-Table156[[#This Row],[Order Placed Date]]</f>
        <v>#VALUE!</v>
      </c>
      <c r="L1018" s="63">
        <v>45356</v>
      </c>
      <c r="M1018" s="74">
        <f>Table156[[#This Row],[Delivered Date]]-Table156[[#This Row],[Order Placed Date]]</f>
        <v>81</v>
      </c>
      <c r="N1018" s="74"/>
      <c r="O1018" s="70" t="s">
        <v>450</v>
      </c>
      <c r="P1018" s="70" t="s">
        <v>25</v>
      </c>
      <c r="Q1018" s="67" t="s">
        <v>32</v>
      </c>
      <c r="R1018" s="70" t="s">
        <v>23</v>
      </c>
      <c r="S1018" s="70" t="s">
        <v>25</v>
      </c>
      <c r="T1018" s="70" t="s">
        <v>26</v>
      </c>
    </row>
    <row r="1019" spans="1:20" ht="25.5" x14ac:dyDescent="0.25">
      <c r="A1019" s="49" t="s">
        <v>2949</v>
      </c>
      <c r="B1019" s="32" t="s">
        <v>2828</v>
      </c>
      <c r="C1019" s="33">
        <v>43788</v>
      </c>
      <c r="D1019" s="37">
        <f ca="1">TODAY()-Table156[Reservation Placed Date]</f>
        <v>1606</v>
      </c>
      <c r="E1019" s="34">
        <v>45342</v>
      </c>
      <c r="F1019" s="36">
        <f ca="1">TODAY()-Table156[Order Invitation Received Date]</f>
        <v>52</v>
      </c>
      <c r="G1019" s="34">
        <v>45342</v>
      </c>
      <c r="H1019" s="36">
        <f ca="1">TODAY()-Table156[Order Placed Date]</f>
        <v>52</v>
      </c>
      <c r="I1019" s="36"/>
      <c r="J1019" s="36" t="s">
        <v>285</v>
      </c>
      <c r="K1019" s="36" t="e">
        <f>Table156[[#This Row],[VIN Assigned Date]]-Table156[[#This Row],[Order Placed Date]]</f>
        <v>#VALUE!</v>
      </c>
      <c r="L1019" s="36" t="s">
        <v>285</v>
      </c>
      <c r="M1019" s="36" t="e">
        <f>Table156[[#This Row],[Delivered Date]]-Table156[[#This Row],[Order Placed Date]]</f>
        <v>#VALUE!</v>
      </c>
      <c r="N1019" s="36"/>
      <c r="O1019" s="32" t="s">
        <v>1786</v>
      </c>
      <c r="P1019" s="32" t="s">
        <v>2950</v>
      </c>
      <c r="Q1019" s="32" t="s">
        <v>42</v>
      </c>
      <c r="R1019" s="32" t="s">
        <v>43</v>
      </c>
      <c r="S1019" s="32" t="s">
        <v>25</v>
      </c>
      <c r="T1019" s="32" t="s">
        <v>26</v>
      </c>
    </row>
    <row r="1020" spans="1:20" x14ac:dyDescent="0.25">
      <c r="A1020" s="49" t="s">
        <v>1285</v>
      </c>
      <c r="B1020" s="32" t="s">
        <v>64</v>
      </c>
      <c r="C1020" s="33">
        <v>43790</v>
      </c>
      <c r="D1020" s="37">
        <f ca="1">TODAY()-Table156[Reservation Placed Date]</f>
        <v>1604</v>
      </c>
      <c r="E1020" s="34">
        <v>45286</v>
      </c>
      <c r="F1020" s="36">
        <f ca="1">TODAY()-Table156[Order Invitation Received Date]</f>
        <v>108</v>
      </c>
      <c r="G1020" s="34">
        <v>45286</v>
      </c>
      <c r="H1020" s="36">
        <f ca="1">TODAY()-Table156[Order Placed Date]</f>
        <v>108</v>
      </c>
      <c r="I1020" s="36"/>
      <c r="J1020" s="36" t="s">
        <v>285</v>
      </c>
      <c r="K1020" s="36" t="e">
        <f>Table156[[#This Row],[VIN Assigned Date]]-Table156[[#This Row],[Order Placed Date]]</f>
        <v>#VALUE!</v>
      </c>
      <c r="L1020" s="36" t="s">
        <v>285</v>
      </c>
      <c r="M1020" s="36" t="e">
        <f>Table156[[#This Row],[Delivered Date]]-Table156[[#This Row],[Order Placed Date]]</f>
        <v>#VALUE!</v>
      </c>
      <c r="N1020" s="36"/>
      <c r="O1020" s="32" t="s">
        <v>1041</v>
      </c>
      <c r="P1020" s="32" t="s">
        <v>1286</v>
      </c>
      <c r="Q1020" s="32" t="s">
        <v>1287</v>
      </c>
      <c r="R1020" s="32" t="s">
        <v>23</v>
      </c>
      <c r="S1020" s="32" t="s">
        <v>25</v>
      </c>
      <c r="T1020" s="32" t="s">
        <v>26</v>
      </c>
    </row>
    <row r="1021" spans="1:20" x14ac:dyDescent="0.25">
      <c r="A1021" s="49" t="s">
        <v>3352</v>
      </c>
      <c r="B1021" s="32" t="s">
        <v>2201</v>
      </c>
      <c r="C1021" s="33">
        <v>43790</v>
      </c>
      <c r="D1021" s="37">
        <f ca="1">TODAY()-Table156[Reservation Placed Date]</f>
        <v>1604</v>
      </c>
      <c r="E1021" s="34">
        <v>45309</v>
      </c>
      <c r="F1021" s="36">
        <f ca="1">TODAY()-Table156[Order Invitation Received Date]</f>
        <v>85</v>
      </c>
      <c r="G1021" s="34">
        <v>45366</v>
      </c>
      <c r="H1021" s="36">
        <f ca="1">TODAY()-Table156[Order Placed Date]</f>
        <v>28</v>
      </c>
      <c r="I1021" s="36"/>
      <c r="J1021" s="36" t="s">
        <v>285</v>
      </c>
      <c r="K1021" s="36" t="e">
        <f>Table156[[#This Row],[VIN Assigned Date]]-Table156[[#This Row],[Order Placed Date]]</f>
        <v>#VALUE!</v>
      </c>
      <c r="L1021" s="36" t="s">
        <v>285</v>
      </c>
      <c r="M1021" s="36" t="e">
        <f>Table156[[#This Row],[Delivered Date]]-Table156[[#This Row],[Order Placed Date]]</f>
        <v>#VALUE!</v>
      </c>
      <c r="N1021" s="36"/>
      <c r="O1021" s="32" t="s">
        <v>36</v>
      </c>
      <c r="P1021" s="32" t="s">
        <v>177</v>
      </c>
      <c r="Q1021" s="32" t="s">
        <v>3353</v>
      </c>
      <c r="R1021" s="32" t="s">
        <v>23</v>
      </c>
      <c r="S1021" s="32" t="s">
        <v>25</v>
      </c>
      <c r="T1021" s="32" t="s">
        <v>26</v>
      </c>
    </row>
    <row r="1022" spans="1:20" ht="25.5" x14ac:dyDescent="0.25">
      <c r="A1022" s="49" t="s">
        <v>916</v>
      </c>
      <c r="B1022" s="32" t="s">
        <v>29</v>
      </c>
      <c r="C1022" s="33">
        <v>43790</v>
      </c>
      <c r="D1022" s="37">
        <f ca="1">TODAY()-Table156[Reservation Placed Date]</f>
        <v>1604</v>
      </c>
      <c r="E1022" s="34">
        <v>45275</v>
      </c>
      <c r="F1022" s="36">
        <f ca="1">TODAY()-Table156[Order Invitation Received Date]</f>
        <v>119</v>
      </c>
      <c r="G1022" s="34">
        <v>45275</v>
      </c>
      <c r="H1022" s="36">
        <f ca="1">TODAY()-Table156[Order Placed Date]</f>
        <v>119</v>
      </c>
      <c r="I1022" s="36"/>
      <c r="J1022" s="36" t="s">
        <v>285</v>
      </c>
      <c r="K1022" s="36" t="e">
        <f>Table156[[#This Row],[VIN Assigned Date]]-Table156[[#This Row],[Order Placed Date]]</f>
        <v>#VALUE!</v>
      </c>
      <c r="L1022" s="36" t="s">
        <v>285</v>
      </c>
      <c r="M1022" s="36" t="e">
        <f>Table156[[#This Row],[Delivered Date]]-Table156[[#This Row],[Order Placed Date]]</f>
        <v>#VALUE!</v>
      </c>
      <c r="N1022" s="36"/>
      <c r="O1022" s="32" t="s">
        <v>21</v>
      </c>
      <c r="P1022" s="32" t="s">
        <v>917</v>
      </c>
      <c r="Q1022" s="32" t="s">
        <v>639</v>
      </c>
      <c r="R1022" s="32" t="s">
        <v>23</v>
      </c>
      <c r="S1022" s="32" t="s">
        <v>25</v>
      </c>
      <c r="T1022" s="32" t="s">
        <v>26</v>
      </c>
    </row>
    <row r="1023" spans="1:20" x14ac:dyDescent="0.25">
      <c r="A1023" s="49" t="s">
        <v>3098</v>
      </c>
      <c r="B1023" s="32" t="s">
        <v>29</v>
      </c>
      <c r="C1023" s="33">
        <v>43791</v>
      </c>
      <c r="D1023" s="37">
        <f ca="1">TODAY()-Table156[Reservation Placed Date]</f>
        <v>1603</v>
      </c>
      <c r="E1023" s="34">
        <v>45287</v>
      </c>
      <c r="F1023" s="36">
        <f ca="1">TODAY()-Table156[Order Invitation Received Date]</f>
        <v>107</v>
      </c>
      <c r="G1023" s="34">
        <v>45292</v>
      </c>
      <c r="H1023" s="36">
        <f ca="1">TODAY()-Table156[Order Placed Date]</f>
        <v>102</v>
      </c>
      <c r="I1023" s="36"/>
      <c r="J1023" s="36" t="s">
        <v>285</v>
      </c>
      <c r="K1023" s="36" t="e">
        <f>Table156[[#This Row],[VIN Assigned Date]]-Table156[[#This Row],[Order Placed Date]]</f>
        <v>#VALUE!</v>
      </c>
      <c r="L1023" s="36" t="s">
        <v>285</v>
      </c>
      <c r="M1023" s="36" t="e">
        <f>Table156[[#This Row],[Delivered Date]]-Table156[[#This Row],[Order Placed Date]]</f>
        <v>#VALUE!</v>
      </c>
      <c r="N1023" s="36"/>
      <c r="O1023" s="32" t="s">
        <v>134</v>
      </c>
      <c r="P1023" s="32" t="s">
        <v>751</v>
      </c>
      <c r="Q1023" s="32" t="s">
        <v>1776</v>
      </c>
      <c r="R1023" s="32" t="s">
        <v>23</v>
      </c>
      <c r="S1023" s="32" t="s">
        <v>25</v>
      </c>
      <c r="T1023" s="32" t="s">
        <v>26</v>
      </c>
    </row>
    <row r="1024" spans="1:20" x14ac:dyDescent="0.25">
      <c r="A1024" s="49" t="s">
        <v>4010</v>
      </c>
      <c r="B1024" s="32" t="s">
        <v>414</v>
      </c>
      <c r="C1024" s="33">
        <v>43795</v>
      </c>
      <c r="D1024" s="37">
        <f ca="1">TODAY()-Table156[Reservation Placed Date]</f>
        <v>1599</v>
      </c>
      <c r="E1024" s="34">
        <v>45387</v>
      </c>
      <c r="F1024" s="36">
        <f ca="1">TODAY()-Table156[Order Invitation Received Date]</f>
        <v>7</v>
      </c>
      <c r="G1024" s="34">
        <v>45387</v>
      </c>
      <c r="H1024" s="36">
        <f ca="1">TODAY()-Table156[Order Placed Date]</f>
        <v>7</v>
      </c>
      <c r="I1024" s="36"/>
      <c r="J1024" s="36" t="s">
        <v>285</v>
      </c>
      <c r="K1024" s="36" t="e">
        <f>Table156[[#This Row],[VIN Assigned Date]]-Table156[[#This Row],[Order Placed Date]]</f>
        <v>#VALUE!</v>
      </c>
      <c r="L1024" s="36" t="s">
        <v>285</v>
      </c>
      <c r="M1024" s="36" t="e">
        <f>Table156[[#This Row],[Delivered Date]]-Table156[[#This Row],[Order Placed Date]]</f>
        <v>#VALUE!</v>
      </c>
      <c r="N1024" s="36"/>
      <c r="O1024" s="32" t="s">
        <v>36</v>
      </c>
      <c r="P1024" s="32" t="s">
        <v>4011</v>
      </c>
      <c r="Q1024" s="32" t="s">
        <v>4012</v>
      </c>
      <c r="R1024" s="32" t="s">
        <v>23</v>
      </c>
      <c r="S1024" s="32" t="s">
        <v>25</v>
      </c>
      <c r="T1024" s="32" t="s">
        <v>26</v>
      </c>
    </row>
    <row r="1025" spans="1:20" x14ac:dyDescent="0.25">
      <c r="A1025" s="49" t="s">
        <v>456</v>
      </c>
      <c r="B1025" s="32" t="s">
        <v>29</v>
      </c>
      <c r="C1025" s="33">
        <v>43790</v>
      </c>
      <c r="D1025" s="37">
        <f ca="1">TODAY()-Table156[Reservation Placed Date]</f>
        <v>1604</v>
      </c>
      <c r="E1025" s="34">
        <v>45276</v>
      </c>
      <c r="F1025" s="36">
        <f ca="1">TODAY()-Table156[Order Invitation Received Date]</f>
        <v>118</v>
      </c>
      <c r="G1025" s="34">
        <v>45276</v>
      </c>
      <c r="H1025" s="36">
        <f ca="1">TODAY()-Table156[Order Placed Date]</f>
        <v>118</v>
      </c>
      <c r="I1025" s="36"/>
      <c r="J1025" s="36" t="s">
        <v>285</v>
      </c>
      <c r="K1025" s="36" t="e">
        <f>Table156[[#This Row],[VIN Assigned Date]]-Table156[[#This Row],[Order Placed Date]]</f>
        <v>#VALUE!</v>
      </c>
      <c r="L1025" s="36" t="s">
        <v>285</v>
      </c>
      <c r="M1025" s="36" t="e">
        <f>Table156[[#This Row],[Delivered Date]]-Table156[[#This Row],[Order Placed Date]]</f>
        <v>#VALUE!</v>
      </c>
      <c r="N1025" s="36"/>
      <c r="O1025" s="32" t="s">
        <v>134</v>
      </c>
      <c r="P1025" s="32" t="s">
        <v>457</v>
      </c>
      <c r="Q1025" s="32" t="s">
        <v>458</v>
      </c>
      <c r="R1025" s="32" t="s">
        <v>23</v>
      </c>
      <c r="S1025" s="32" t="s">
        <v>25</v>
      </c>
      <c r="T1025" s="32" t="s">
        <v>26</v>
      </c>
    </row>
    <row r="1026" spans="1:20" x14ac:dyDescent="0.25">
      <c r="A1026" s="68" t="s">
        <v>456</v>
      </c>
      <c r="B1026" s="70" t="s">
        <v>3461</v>
      </c>
      <c r="C1026" s="71">
        <v>43425</v>
      </c>
      <c r="D1026" s="75">
        <f ca="1">TODAY()-Table156[Reservation Placed Date]</f>
        <v>1969</v>
      </c>
      <c r="E1026" s="69" t="s">
        <v>127</v>
      </c>
      <c r="F1026" s="74" t="e">
        <f ca="1">TODAY()-Table156[Order Invitation Received Date]</f>
        <v>#VALUE!</v>
      </c>
      <c r="G1026" s="73">
        <v>45276</v>
      </c>
      <c r="H1026" s="74">
        <f ca="1">TODAY()-Table156[Order Placed Date]</f>
        <v>118</v>
      </c>
      <c r="I1026" s="62" t="s">
        <v>3506</v>
      </c>
      <c r="J1026" s="69" t="s">
        <v>127</v>
      </c>
      <c r="K1026" s="69" t="e">
        <f>Table156[[#This Row],[VIN Assigned Date]]-Table156[[#This Row],[Order Placed Date]]</f>
        <v>#VALUE!</v>
      </c>
      <c r="L1026" s="63">
        <v>45335</v>
      </c>
      <c r="M1026" s="74">
        <f>Table156[[#This Row],[Delivered Date]]-Table156[[#This Row],[Order Placed Date]]</f>
        <v>59</v>
      </c>
      <c r="N1026" s="74"/>
      <c r="O1026" s="70" t="s">
        <v>134</v>
      </c>
      <c r="P1026" s="70" t="s">
        <v>457</v>
      </c>
      <c r="Q1026" s="67" t="s">
        <v>32</v>
      </c>
      <c r="R1026" s="70" t="s">
        <v>23</v>
      </c>
      <c r="S1026" s="70" t="s">
        <v>25</v>
      </c>
      <c r="T1026" s="70" t="s">
        <v>26</v>
      </c>
    </row>
    <row r="1027" spans="1:20" x14ac:dyDescent="0.25">
      <c r="A1027" s="68" t="s">
        <v>456</v>
      </c>
      <c r="B1027" s="70" t="s">
        <v>3461</v>
      </c>
      <c r="C1027" s="71">
        <v>43425</v>
      </c>
      <c r="D1027" s="75">
        <f ca="1">TODAY()-Table156[Reservation Placed Date]</f>
        <v>1969</v>
      </c>
      <c r="E1027" s="69" t="s">
        <v>127</v>
      </c>
      <c r="F1027" s="74" t="e">
        <f ca="1">TODAY()-Table156[Order Invitation Received Date]</f>
        <v>#VALUE!</v>
      </c>
      <c r="G1027" s="73">
        <v>45276</v>
      </c>
      <c r="H1027" s="74">
        <f ca="1">TODAY()-Table156[Order Placed Date]</f>
        <v>118</v>
      </c>
      <c r="I1027" s="62" t="s">
        <v>3506</v>
      </c>
      <c r="J1027" s="69" t="s">
        <v>127</v>
      </c>
      <c r="K1027" s="69" t="e">
        <f>Table156[[#This Row],[VIN Assigned Date]]-Table156[[#This Row],[Order Placed Date]]</f>
        <v>#VALUE!</v>
      </c>
      <c r="L1027" s="63">
        <v>45335</v>
      </c>
      <c r="M1027" s="74">
        <f>Table156[[#This Row],[Delivered Date]]-Table156[[#This Row],[Order Placed Date]]</f>
        <v>59</v>
      </c>
      <c r="N1027" s="74"/>
      <c r="O1027" s="70" t="s">
        <v>134</v>
      </c>
      <c r="P1027" s="70" t="s">
        <v>3605</v>
      </c>
      <c r="Q1027" s="67" t="s">
        <v>32</v>
      </c>
      <c r="R1027" s="70" t="s">
        <v>23</v>
      </c>
      <c r="S1027" s="70" t="s">
        <v>25</v>
      </c>
      <c r="T1027" s="70" t="s">
        <v>26</v>
      </c>
    </row>
    <row r="1028" spans="1:20" ht="25.5" x14ac:dyDescent="0.25">
      <c r="A1028" s="49" t="s">
        <v>3270</v>
      </c>
      <c r="B1028" s="32" t="s">
        <v>3271</v>
      </c>
      <c r="C1028" s="33">
        <v>44724</v>
      </c>
      <c r="D1028" s="37">
        <f ca="1">TODAY()-Table156[Reservation Placed Date]</f>
        <v>670</v>
      </c>
      <c r="E1028" s="34">
        <v>45260</v>
      </c>
      <c r="F1028" s="36">
        <f ca="1">TODAY()-Table156[Order Invitation Received Date]</f>
        <v>134</v>
      </c>
      <c r="G1028" s="34">
        <v>45260</v>
      </c>
      <c r="H1028" s="36">
        <f ca="1">TODAY()-Table156[Order Placed Date]</f>
        <v>134</v>
      </c>
      <c r="I1028" s="36"/>
      <c r="J1028" s="36" t="s">
        <v>285</v>
      </c>
      <c r="K1028" s="36" t="e">
        <f>Table156[[#This Row],[VIN Assigned Date]]-Table156[[#This Row],[Order Placed Date]]</f>
        <v>#VALUE!</v>
      </c>
      <c r="L1028" s="36" t="s">
        <v>285</v>
      </c>
      <c r="M1028" s="36" t="e">
        <f>Table156[[#This Row],[Delivered Date]]-Table156[[#This Row],[Order Placed Date]]</f>
        <v>#VALUE!</v>
      </c>
      <c r="N1028" s="36"/>
      <c r="O1028" s="32" t="s">
        <v>482</v>
      </c>
      <c r="P1028" s="32" t="s">
        <v>904</v>
      </c>
      <c r="Q1028" s="32">
        <v>2024</v>
      </c>
      <c r="R1028" s="32" t="s">
        <v>43</v>
      </c>
      <c r="S1028" s="32" t="s">
        <v>25</v>
      </c>
      <c r="T1028" s="32" t="s">
        <v>26</v>
      </c>
    </row>
    <row r="1029" spans="1:20" ht="25.5" x14ac:dyDescent="0.25">
      <c r="A1029" s="49" t="s">
        <v>1482</v>
      </c>
      <c r="B1029" s="32" t="s">
        <v>46</v>
      </c>
      <c r="C1029" s="33">
        <v>43791</v>
      </c>
      <c r="D1029" s="37">
        <f ca="1">TODAY()-Table156[Reservation Placed Date]</f>
        <v>1603</v>
      </c>
      <c r="E1029" s="34">
        <v>45288</v>
      </c>
      <c r="F1029" s="36">
        <f ca="1">TODAY()-Table156[Order Invitation Received Date]</f>
        <v>106</v>
      </c>
      <c r="G1029" s="34">
        <v>45288</v>
      </c>
      <c r="H1029" s="36">
        <f ca="1">TODAY()-Table156[Order Placed Date]</f>
        <v>106</v>
      </c>
      <c r="I1029" s="36"/>
      <c r="J1029" s="36" t="s">
        <v>285</v>
      </c>
      <c r="K1029" s="36" t="e">
        <f>Table156[[#This Row],[VIN Assigned Date]]-Table156[[#This Row],[Order Placed Date]]</f>
        <v>#VALUE!</v>
      </c>
      <c r="L1029" s="36" t="s">
        <v>285</v>
      </c>
      <c r="M1029" s="36" t="e">
        <f>Table156[[#This Row],[Delivered Date]]-Table156[[#This Row],[Order Placed Date]]</f>
        <v>#VALUE!</v>
      </c>
      <c r="N1029" s="36"/>
      <c r="O1029" s="32" t="s">
        <v>418</v>
      </c>
      <c r="P1029" s="32" t="s">
        <v>1483</v>
      </c>
      <c r="Q1029" s="32" t="s">
        <v>655</v>
      </c>
      <c r="R1029" s="32" t="s">
        <v>43</v>
      </c>
      <c r="S1029" s="32" t="s">
        <v>25</v>
      </c>
      <c r="T1029" s="32" t="s">
        <v>26</v>
      </c>
    </row>
    <row r="1030" spans="1:20" x14ac:dyDescent="0.25">
      <c r="A1030" s="49" t="s">
        <v>1498</v>
      </c>
      <c r="B1030" s="32" t="s">
        <v>64</v>
      </c>
      <c r="C1030" s="33">
        <v>43791</v>
      </c>
      <c r="D1030" s="37">
        <f ca="1">TODAY()-Table156[Reservation Placed Date]</f>
        <v>1603</v>
      </c>
      <c r="E1030" s="34">
        <v>45281</v>
      </c>
      <c r="F1030" s="36">
        <f ca="1">TODAY()-Table156[Order Invitation Received Date]</f>
        <v>113</v>
      </c>
      <c r="G1030" s="34">
        <v>45281</v>
      </c>
      <c r="H1030" s="36">
        <f ca="1">TODAY()-Table156[Order Placed Date]</f>
        <v>113</v>
      </c>
      <c r="I1030" s="36"/>
      <c r="J1030" s="36" t="s">
        <v>285</v>
      </c>
      <c r="K1030" s="36" t="e">
        <f>Table156[[#This Row],[VIN Assigned Date]]-Table156[[#This Row],[Order Placed Date]]</f>
        <v>#VALUE!</v>
      </c>
      <c r="L1030" s="36" t="s">
        <v>285</v>
      </c>
      <c r="M1030" s="36" t="e">
        <f>Table156[[#This Row],[Delivered Date]]-Table156[[#This Row],[Order Placed Date]]</f>
        <v>#VALUE!</v>
      </c>
      <c r="N1030" s="36"/>
      <c r="O1030" s="32" t="s">
        <v>450</v>
      </c>
      <c r="P1030" s="32" t="s">
        <v>1499</v>
      </c>
      <c r="Q1030" s="32" t="s">
        <v>1500</v>
      </c>
      <c r="R1030" s="32" t="s">
        <v>23</v>
      </c>
      <c r="S1030" s="32" t="s">
        <v>25</v>
      </c>
      <c r="T1030" s="32" t="s">
        <v>26</v>
      </c>
    </row>
    <row r="1031" spans="1:20" x14ac:dyDescent="0.25">
      <c r="A1031" s="49" t="s">
        <v>1601</v>
      </c>
      <c r="B1031" s="32" t="s">
        <v>29</v>
      </c>
      <c r="C1031" s="33">
        <v>43790</v>
      </c>
      <c r="D1031" s="37">
        <f ca="1">TODAY()-Table156[Reservation Placed Date]</f>
        <v>1604</v>
      </c>
      <c r="E1031" s="34">
        <v>45279</v>
      </c>
      <c r="F1031" s="36">
        <f ca="1">TODAY()-Table156[Order Invitation Received Date]</f>
        <v>115</v>
      </c>
      <c r="G1031" s="34">
        <v>45280</v>
      </c>
      <c r="H1031" s="36">
        <f ca="1">TODAY()-Table156[Order Placed Date]</f>
        <v>114</v>
      </c>
      <c r="I1031" s="36"/>
      <c r="J1031" s="36" t="s">
        <v>285</v>
      </c>
      <c r="K1031" s="36" t="e">
        <f>Table156[[#This Row],[VIN Assigned Date]]-Table156[[#This Row],[Order Placed Date]]</f>
        <v>#VALUE!</v>
      </c>
      <c r="L1031" s="36" t="s">
        <v>285</v>
      </c>
      <c r="M1031" s="36" t="e">
        <f>Table156[[#This Row],[Delivered Date]]-Table156[[#This Row],[Order Placed Date]]</f>
        <v>#VALUE!</v>
      </c>
      <c r="N1031" s="36"/>
      <c r="O1031" s="32" t="s">
        <v>30</v>
      </c>
      <c r="P1031" s="32" t="s">
        <v>541</v>
      </c>
      <c r="Q1031" s="40">
        <v>45292</v>
      </c>
      <c r="R1031" s="32" t="s">
        <v>23</v>
      </c>
      <c r="S1031" s="32" t="s">
        <v>25</v>
      </c>
      <c r="T1031" s="32" t="s">
        <v>26</v>
      </c>
    </row>
    <row r="1032" spans="1:20" x14ac:dyDescent="0.25">
      <c r="A1032" s="49" t="s">
        <v>1546</v>
      </c>
      <c r="B1032" s="32" t="s">
        <v>19</v>
      </c>
      <c r="C1032" s="33">
        <v>43790</v>
      </c>
      <c r="D1032" s="37">
        <f ca="1">TODAY()-Table156[Reservation Placed Date]</f>
        <v>1604</v>
      </c>
      <c r="E1032" s="34">
        <v>45268</v>
      </c>
      <c r="F1032" s="36">
        <f ca="1">TODAY()-Table156[Order Invitation Received Date]</f>
        <v>126</v>
      </c>
      <c r="G1032" s="34">
        <v>45268</v>
      </c>
      <c r="H1032" s="36">
        <f ca="1">TODAY()-Table156[Order Placed Date]</f>
        <v>126</v>
      </c>
      <c r="I1032" s="36"/>
      <c r="J1032" s="36" t="s">
        <v>285</v>
      </c>
      <c r="K1032" s="36" t="e">
        <f>Table156[[#This Row],[VIN Assigned Date]]-Table156[[#This Row],[Order Placed Date]]</f>
        <v>#VALUE!</v>
      </c>
      <c r="L1032" s="36" t="s">
        <v>285</v>
      </c>
      <c r="M1032" s="36" t="e">
        <f>Table156[[#This Row],[Delivered Date]]-Table156[[#This Row],[Order Placed Date]]</f>
        <v>#VALUE!</v>
      </c>
      <c r="N1032" s="36"/>
      <c r="O1032" s="32" t="s">
        <v>30</v>
      </c>
      <c r="P1032" s="32" t="s">
        <v>185</v>
      </c>
      <c r="Q1032" s="32" t="s">
        <v>82</v>
      </c>
      <c r="R1032" s="32" t="s">
        <v>23</v>
      </c>
      <c r="S1032" s="32" t="s">
        <v>25</v>
      </c>
      <c r="T1032" s="32" t="s">
        <v>26</v>
      </c>
    </row>
    <row r="1033" spans="1:20" ht="25.5" x14ac:dyDescent="0.25">
      <c r="A1033" s="49" t="s">
        <v>3886</v>
      </c>
      <c r="B1033" s="32" t="s">
        <v>19</v>
      </c>
      <c r="C1033" s="33">
        <v>43790</v>
      </c>
      <c r="D1033" s="37">
        <f ca="1">TODAY()-Table156[Reservation Placed Date]</f>
        <v>1604</v>
      </c>
      <c r="E1033" s="34">
        <v>45279</v>
      </c>
      <c r="F1033" s="36">
        <f ca="1">TODAY()-Table156[Order Invitation Received Date]</f>
        <v>115</v>
      </c>
      <c r="G1033" s="34">
        <v>45280</v>
      </c>
      <c r="H1033" s="36">
        <f ca="1">TODAY()-Table156[Order Placed Date]</f>
        <v>114</v>
      </c>
      <c r="I1033" s="36"/>
      <c r="J1033" s="36" t="s">
        <v>285</v>
      </c>
      <c r="K1033" s="36" t="e">
        <f>Table156[[#This Row],[VIN Assigned Date]]-Table156[[#This Row],[Order Placed Date]]</f>
        <v>#VALUE!</v>
      </c>
      <c r="L1033" s="36" t="s">
        <v>285</v>
      </c>
      <c r="M1033" s="36" t="e">
        <f>Table156[[#This Row],[Delivered Date]]-Table156[[#This Row],[Order Placed Date]]</f>
        <v>#VALUE!</v>
      </c>
      <c r="N1033" s="36"/>
      <c r="O1033" s="32" t="s">
        <v>134</v>
      </c>
      <c r="P1033" s="32" t="s">
        <v>1510</v>
      </c>
      <c r="Q1033" s="32" t="s">
        <v>469</v>
      </c>
      <c r="R1033" s="32" t="s">
        <v>43</v>
      </c>
      <c r="S1033" s="32" t="s">
        <v>25</v>
      </c>
      <c r="T1033" s="32" t="s">
        <v>26</v>
      </c>
    </row>
    <row r="1034" spans="1:20" ht="25.5" x14ac:dyDescent="0.25">
      <c r="A1034" s="49" t="s">
        <v>2249</v>
      </c>
      <c r="B1034" s="32" t="s">
        <v>1269</v>
      </c>
      <c r="C1034" s="33">
        <v>43791</v>
      </c>
      <c r="D1034" s="37">
        <f ca="1">TODAY()-Table156[Reservation Placed Date]</f>
        <v>1603</v>
      </c>
      <c r="E1034" s="34">
        <v>45308</v>
      </c>
      <c r="F1034" s="36">
        <f ca="1">TODAY()-Table156[Order Invitation Received Date]</f>
        <v>86</v>
      </c>
      <c r="G1034" s="34">
        <v>45308</v>
      </c>
      <c r="H1034" s="36">
        <f ca="1">TODAY()-Table156[Order Placed Date]</f>
        <v>86</v>
      </c>
      <c r="I1034" s="36"/>
      <c r="J1034" s="36" t="s">
        <v>285</v>
      </c>
      <c r="K1034" s="36" t="e">
        <f>Table156[[#This Row],[VIN Assigned Date]]-Table156[[#This Row],[Order Placed Date]]</f>
        <v>#VALUE!</v>
      </c>
      <c r="L1034" s="36" t="s">
        <v>285</v>
      </c>
      <c r="M1034" s="36" t="e">
        <f>Table156[[#This Row],[Delivered Date]]-Table156[[#This Row],[Order Placed Date]]</f>
        <v>#VALUE!</v>
      </c>
      <c r="N1034" s="36"/>
      <c r="O1034" s="32" t="s">
        <v>36</v>
      </c>
      <c r="P1034" s="32" t="s">
        <v>127</v>
      </c>
      <c r="Q1034" s="32" t="s">
        <v>2250</v>
      </c>
      <c r="R1034" s="32" t="s">
        <v>23</v>
      </c>
      <c r="S1034" s="32" t="s">
        <v>25</v>
      </c>
      <c r="T1034" s="32" t="s">
        <v>26</v>
      </c>
    </row>
    <row r="1035" spans="1:20" x14ac:dyDescent="0.25">
      <c r="A1035" s="49" t="s">
        <v>1405</v>
      </c>
      <c r="B1035" s="32" t="s">
        <v>64</v>
      </c>
      <c r="C1035" s="44">
        <v>45281</v>
      </c>
      <c r="D1035" s="45">
        <f ca="1">TODAY()-Table156[Reservation Placed Date]</f>
        <v>113</v>
      </c>
      <c r="E1035" s="34">
        <v>45281</v>
      </c>
      <c r="F1035" s="36">
        <f ca="1">TODAY()-Table156[Order Invitation Received Date]</f>
        <v>113</v>
      </c>
      <c r="G1035" s="34">
        <v>45281</v>
      </c>
      <c r="H1035" s="36">
        <f ca="1">TODAY()-Table156[Order Placed Date]</f>
        <v>113</v>
      </c>
      <c r="I1035" s="36"/>
      <c r="J1035" s="36" t="s">
        <v>285</v>
      </c>
      <c r="K1035" s="36" t="e">
        <f>Table156[[#This Row],[VIN Assigned Date]]-Table156[[#This Row],[Order Placed Date]]</f>
        <v>#VALUE!</v>
      </c>
      <c r="L1035" s="36" t="s">
        <v>285</v>
      </c>
      <c r="M1035" s="36" t="e">
        <f>Table156[[#This Row],[Delivered Date]]-Table156[[#This Row],[Order Placed Date]]</f>
        <v>#VALUE!</v>
      </c>
      <c r="N1035" s="36"/>
      <c r="O1035" s="32" t="s">
        <v>588</v>
      </c>
      <c r="P1035" s="32" t="s">
        <v>1406</v>
      </c>
      <c r="Q1035" s="32" t="s">
        <v>552</v>
      </c>
      <c r="R1035" s="32" t="s">
        <v>23</v>
      </c>
      <c r="S1035" s="32" t="s">
        <v>25</v>
      </c>
      <c r="T1035" s="32" t="s">
        <v>26</v>
      </c>
    </row>
    <row r="1036" spans="1:20" x14ac:dyDescent="0.25">
      <c r="A1036" s="68" t="s">
        <v>1405</v>
      </c>
      <c r="B1036" s="70" t="s">
        <v>3481</v>
      </c>
      <c r="C1036" s="71">
        <v>43790</v>
      </c>
      <c r="D1036" s="75">
        <f ca="1">TODAY()-Table156[Reservation Placed Date]</f>
        <v>1604</v>
      </c>
      <c r="E1036" s="69" t="s">
        <v>127</v>
      </c>
      <c r="F1036" s="74" t="e">
        <f ca="1">TODAY()-Table156[Order Invitation Received Date]</f>
        <v>#VALUE!</v>
      </c>
      <c r="G1036" s="73">
        <v>45281</v>
      </c>
      <c r="H1036" s="74">
        <f ca="1">TODAY()-Table156[Order Placed Date]</f>
        <v>113</v>
      </c>
      <c r="I1036" s="62" t="s">
        <v>4155</v>
      </c>
      <c r="J1036" s="63">
        <v>45006</v>
      </c>
      <c r="K1036" s="76">
        <f>Table156[[#This Row],[VIN Assigned Date]]-Table156[[#This Row],[Order Placed Date]]</f>
        <v>-275</v>
      </c>
      <c r="L1036" s="63">
        <v>45378</v>
      </c>
      <c r="M1036" s="74">
        <f>Table156[[#This Row],[Delivered Date]]-Table156[[#This Row],[Order Placed Date]]</f>
        <v>97</v>
      </c>
      <c r="N1036" s="74"/>
      <c r="O1036" s="70" t="s">
        <v>588</v>
      </c>
      <c r="P1036" s="70" t="s">
        <v>2933</v>
      </c>
      <c r="Q1036" s="67" t="s">
        <v>32</v>
      </c>
      <c r="R1036" s="70" t="s">
        <v>23</v>
      </c>
      <c r="S1036" s="70" t="s">
        <v>25</v>
      </c>
      <c r="T1036" s="70" t="s">
        <v>26</v>
      </c>
    </row>
    <row r="1037" spans="1:20" x14ac:dyDescent="0.25">
      <c r="A1037" s="49" t="s">
        <v>2082</v>
      </c>
      <c r="B1037" s="32" t="s">
        <v>64</v>
      </c>
      <c r="C1037" s="33">
        <v>43790</v>
      </c>
      <c r="D1037" s="37">
        <f ca="1">TODAY()-Table156[Reservation Placed Date]</f>
        <v>1604</v>
      </c>
      <c r="E1037" s="34">
        <v>45281</v>
      </c>
      <c r="F1037" s="36">
        <f ca="1">TODAY()-Table156[Order Invitation Received Date]</f>
        <v>113</v>
      </c>
      <c r="G1037" s="34">
        <v>45292</v>
      </c>
      <c r="H1037" s="36">
        <f ca="1">TODAY()-Table156[Order Placed Date]</f>
        <v>102</v>
      </c>
      <c r="I1037" s="36"/>
      <c r="J1037" s="36" t="s">
        <v>285</v>
      </c>
      <c r="K1037" s="36" t="e">
        <f>Table156[[#This Row],[VIN Assigned Date]]-Table156[[#This Row],[Order Placed Date]]</f>
        <v>#VALUE!</v>
      </c>
      <c r="L1037" s="36" t="s">
        <v>285</v>
      </c>
      <c r="M1037" s="36" t="e">
        <f>Table156[[#This Row],[Delivered Date]]-Table156[[#This Row],[Order Placed Date]]</f>
        <v>#VALUE!</v>
      </c>
      <c r="N1037" s="36"/>
      <c r="O1037" s="32" t="s">
        <v>410</v>
      </c>
      <c r="P1037" s="32" t="s">
        <v>1631</v>
      </c>
      <c r="Q1037" s="32" t="s">
        <v>595</v>
      </c>
      <c r="R1037" s="32" t="s">
        <v>23</v>
      </c>
      <c r="S1037" s="32" t="s">
        <v>25</v>
      </c>
      <c r="T1037" s="32" t="s">
        <v>26</v>
      </c>
    </row>
    <row r="1038" spans="1:20" ht="25.5" x14ac:dyDescent="0.25">
      <c r="A1038" s="49" t="s">
        <v>2244</v>
      </c>
      <c r="B1038" s="32" t="s">
        <v>106</v>
      </c>
      <c r="C1038" s="33">
        <v>43790</v>
      </c>
      <c r="D1038" s="37">
        <f ca="1">TODAY()-Table156[Reservation Placed Date]</f>
        <v>1604</v>
      </c>
      <c r="E1038" s="34">
        <v>45300</v>
      </c>
      <c r="F1038" s="36">
        <f ca="1">TODAY()-Table156[Order Invitation Received Date]</f>
        <v>94</v>
      </c>
      <c r="G1038" s="34">
        <v>45300</v>
      </c>
      <c r="H1038" s="36">
        <f ca="1">TODAY()-Table156[Order Placed Date]</f>
        <v>94</v>
      </c>
      <c r="I1038" s="36"/>
      <c r="J1038" s="36" t="s">
        <v>285</v>
      </c>
      <c r="K1038" s="36" t="e">
        <f>Table156[[#This Row],[VIN Assigned Date]]-Table156[[#This Row],[Order Placed Date]]</f>
        <v>#VALUE!</v>
      </c>
      <c r="L1038" s="36" t="s">
        <v>285</v>
      </c>
      <c r="M1038" s="36" t="e">
        <f>Table156[[#This Row],[Delivered Date]]-Table156[[#This Row],[Order Placed Date]]</f>
        <v>#VALUE!</v>
      </c>
      <c r="N1038" s="36"/>
      <c r="O1038" s="32" t="s">
        <v>410</v>
      </c>
      <c r="P1038" s="32" t="s">
        <v>410</v>
      </c>
      <c r="Q1038" s="32" t="s">
        <v>473</v>
      </c>
      <c r="R1038" s="32" t="s">
        <v>43</v>
      </c>
      <c r="S1038" s="32" t="s">
        <v>25</v>
      </c>
      <c r="T1038" s="32" t="s">
        <v>26</v>
      </c>
    </row>
    <row r="1039" spans="1:20" x14ac:dyDescent="0.25">
      <c r="A1039" s="49" t="s">
        <v>1860</v>
      </c>
      <c r="B1039" s="32" t="s">
        <v>19</v>
      </c>
      <c r="C1039" s="44">
        <v>43728</v>
      </c>
      <c r="D1039" s="45">
        <f ca="1">TODAY()-Table156[Reservation Placed Date]</f>
        <v>1666</v>
      </c>
      <c r="E1039" s="34">
        <v>45279</v>
      </c>
      <c r="F1039" s="36">
        <f ca="1">TODAY()-Table156[Order Invitation Received Date]</f>
        <v>115</v>
      </c>
      <c r="G1039" s="34">
        <v>45280</v>
      </c>
      <c r="H1039" s="36">
        <f ca="1">TODAY()-Table156[Order Placed Date]</f>
        <v>114</v>
      </c>
      <c r="I1039" s="36"/>
      <c r="J1039" s="36" t="s">
        <v>285</v>
      </c>
      <c r="K1039" s="36" t="e">
        <f>Table156[[#This Row],[VIN Assigned Date]]-Table156[[#This Row],[Order Placed Date]]</f>
        <v>#VALUE!</v>
      </c>
      <c r="L1039" s="36" t="s">
        <v>285</v>
      </c>
      <c r="M1039" s="36" t="e">
        <f>Table156[[#This Row],[Delivered Date]]-Table156[[#This Row],[Order Placed Date]]</f>
        <v>#VALUE!</v>
      </c>
      <c r="N1039" s="36"/>
      <c r="O1039" s="32" t="s">
        <v>36</v>
      </c>
      <c r="P1039" s="32" t="s">
        <v>1861</v>
      </c>
      <c r="Q1039" s="32" t="s">
        <v>1862</v>
      </c>
      <c r="R1039" s="32" t="s">
        <v>23</v>
      </c>
      <c r="S1039" s="32" t="s">
        <v>25</v>
      </c>
      <c r="T1039" s="32" t="s">
        <v>26</v>
      </c>
    </row>
    <row r="1040" spans="1:20" x14ac:dyDescent="0.25">
      <c r="A1040" s="68" t="s">
        <v>1860</v>
      </c>
      <c r="B1040" s="70" t="s">
        <v>3472</v>
      </c>
      <c r="C1040" s="71">
        <v>43791</v>
      </c>
      <c r="D1040" s="75">
        <f ca="1">TODAY()-Table156[Reservation Placed Date]</f>
        <v>1603</v>
      </c>
      <c r="E1040" s="69" t="s">
        <v>127</v>
      </c>
      <c r="F1040" s="74" t="e">
        <f ca="1">TODAY()-Table156[Order Invitation Received Date]</f>
        <v>#VALUE!</v>
      </c>
      <c r="G1040" s="73">
        <v>45279</v>
      </c>
      <c r="H1040" s="74">
        <f ca="1">TODAY()-Table156[Order Placed Date]</f>
        <v>115</v>
      </c>
      <c r="I1040" s="62" t="s">
        <v>3569</v>
      </c>
      <c r="J1040" s="69" t="s">
        <v>127</v>
      </c>
      <c r="K1040" s="69" t="e">
        <f>Table156[[#This Row],[VIN Assigned Date]]-Table156[[#This Row],[Order Placed Date]]</f>
        <v>#VALUE!</v>
      </c>
      <c r="L1040" s="63">
        <v>45362</v>
      </c>
      <c r="M1040" s="74">
        <f>Table156[[#This Row],[Delivered Date]]-Table156[[#This Row],[Order Placed Date]]</f>
        <v>83</v>
      </c>
      <c r="N1040" s="74"/>
      <c r="O1040" s="70" t="s">
        <v>36</v>
      </c>
      <c r="P1040" s="70" t="s">
        <v>3661</v>
      </c>
      <c r="Q1040" s="67" t="s">
        <v>32</v>
      </c>
      <c r="R1040" s="70" t="s">
        <v>23</v>
      </c>
      <c r="S1040" s="70" t="s">
        <v>25</v>
      </c>
      <c r="T1040" s="70" t="s">
        <v>26</v>
      </c>
    </row>
    <row r="1041" spans="1:20" x14ac:dyDescent="0.25">
      <c r="A1041" s="49" t="s">
        <v>3916</v>
      </c>
      <c r="B1041" s="32" t="s">
        <v>2828</v>
      </c>
      <c r="C1041" s="33">
        <v>43792</v>
      </c>
      <c r="D1041" s="37">
        <f ca="1">TODAY()-Table156[Reservation Placed Date]</f>
        <v>1602</v>
      </c>
      <c r="E1041" s="34">
        <v>45342</v>
      </c>
      <c r="F1041" s="36">
        <f ca="1">TODAY()-Table156[Order Invitation Received Date]</f>
        <v>52</v>
      </c>
      <c r="G1041" s="34">
        <v>45346</v>
      </c>
      <c r="H1041" s="36">
        <f ca="1">TODAY()-Table156[Order Placed Date]</f>
        <v>48</v>
      </c>
      <c r="I1041" s="36"/>
      <c r="J1041" s="36" t="s">
        <v>285</v>
      </c>
      <c r="K1041" s="36" t="e">
        <f>Table156[[#This Row],[VIN Assigned Date]]-Table156[[#This Row],[Order Placed Date]]</f>
        <v>#VALUE!</v>
      </c>
      <c r="L1041" s="36" t="s">
        <v>285</v>
      </c>
      <c r="M1041" s="36" t="e">
        <f>Table156[[#This Row],[Delivered Date]]-Table156[[#This Row],[Order Placed Date]]</f>
        <v>#VALUE!</v>
      </c>
      <c r="N1041" s="36"/>
      <c r="O1041" s="32" t="s">
        <v>588</v>
      </c>
      <c r="P1041" s="32" t="s">
        <v>2855</v>
      </c>
      <c r="Q1041" s="32" t="s">
        <v>3184</v>
      </c>
      <c r="R1041" s="32" t="s">
        <v>23</v>
      </c>
      <c r="S1041" s="32" t="s">
        <v>25</v>
      </c>
      <c r="T1041" s="32" t="s">
        <v>26</v>
      </c>
    </row>
    <row r="1042" spans="1:20" ht="25.5" x14ac:dyDescent="0.25">
      <c r="A1042" s="49" t="s">
        <v>3201</v>
      </c>
      <c r="B1042" s="32" t="s">
        <v>29</v>
      </c>
      <c r="C1042" s="33">
        <v>43791</v>
      </c>
      <c r="D1042" s="37">
        <f ca="1">TODAY()-Table156[Reservation Placed Date]</f>
        <v>1603</v>
      </c>
      <c r="E1042" s="34">
        <v>45279</v>
      </c>
      <c r="F1042" s="36">
        <f ca="1">TODAY()-Table156[Order Invitation Received Date]</f>
        <v>115</v>
      </c>
      <c r="G1042" s="34">
        <v>45350</v>
      </c>
      <c r="H1042" s="36">
        <f ca="1">TODAY()-Table156[Order Placed Date]</f>
        <v>44</v>
      </c>
      <c r="I1042" s="36"/>
      <c r="J1042" s="36" t="s">
        <v>285</v>
      </c>
      <c r="K1042" s="36" t="e">
        <f>Table156[[#This Row],[VIN Assigned Date]]-Table156[[#This Row],[Order Placed Date]]</f>
        <v>#VALUE!</v>
      </c>
      <c r="L1042" s="36" t="s">
        <v>285</v>
      </c>
      <c r="M1042" s="36" t="e">
        <f>Table156[[#This Row],[Delivered Date]]-Table156[[#This Row],[Order Placed Date]]</f>
        <v>#VALUE!</v>
      </c>
      <c r="N1042" s="36"/>
      <c r="O1042" s="32" t="s">
        <v>593</v>
      </c>
      <c r="P1042" s="32" t="s">
        <v>904</v>
      </c>
      <c r="Q1042" s="32" t="s">
        <v>2971</v>
      </c>
      <c r="R1042" s="32" t="s">
        <v>43</v>
      </c>
      <c r="S1042" s="32" t="s">
        <v>25</v>
      </c>
      <c r="T1042" s="32" t="s">
        <v>26</v>
      </c>
    </row>
    <row r="1043" spans="1:20" x14ac:dyDescent="0.25">
      <c r="A1043" s="49" t="s">
        <v>2609</v>
      </c>
      <c r="B1043" s="32" t="s">
        <v>106</v>
      </c>
      <c r="C1043" s="33">
        <v>43791</v>
      </c>
      <c r="D1043" s="37">
        <f ca="1">TODAY()-Table156[Reservation Placed Date]</f>
        <v>1603</v>
      </c>
      <c r="E1043" s="34">
        <v>45300</v>
      </c>
      <c r="F1043" s="36">
        <f ca="1">TODAY()-Table156[Order Invitation Received Date]</f>
        <v>94</v>
      </c>
      <c r="G1043" s="34">
        <v>45300</v>
      </c>
      <c r="H1043" s="36">
        <f ca="1">TODAY()-Table156[Order Placed Date]</f>
        <v>94</v>
      </c>
      <c r="I1043" s="36"/>
      <c r="J1043" s="36" t="s">
        <v>285</v>
      </c>
      <c r="K1043" s="36" t="e">
        <f>Table156[[#This Row],[VIN Assigned Date]]-Table156[[#This Row],[Order Placed Date]]</f>
        <v>#VALUE!</v>
      </c>
      <c r="L1043" s="36" t="s">
        <v>285</v>
      </c>
      <c r="M1043" s="36" t="e">
        <f>Table156[[#This Row],[Delivered Date]]-Table156[[#This Row],[Order Placed Date]]</f>
        <v>#VALUE!</v>
      </c>
      <c r="N1043" s="36"/>
      <c r="O1043" s="32" t="s">
        <v>134</v>
      </c>
      <c r="P1043" s="32" t="s">
        <v>272</v>
      </c>
      <c r="Q1043" s="32" t="s">
        <v>513</v>
      </c>
      <c r="R1043" s="32" t="s">
        <v>23</v>
      </c>
      <c r="S1043" s="32" t="s">
        <v>25</v>
      </c>
      <c r="T1043" s="32" t="s">
        <v>26</v>
      </c>
    </row>
    <row r="1044" spans="1:20" ht="25.5" x14ac:dyDescent="0.25">
      <c r="A1044" s="49" t="s">
        <v>2217</v>
      </c>
      <c r="B1044" s="32" t="s">
        <v>95</v>
      </c>
      <c r="C1044" s="33">
        <v>43791</v>
      </c>
      <c r="D1044" s="37">
        <f ca="1">TODAY()-Table156[Reservation Placed Date]</f>
        <v>1603</v>
      </c>
      <c r="E1044" s="34">
        <v>45286</v>
      </c>
      <c r="F1044" s="36">
        <f ca="1">TODAY()-Table156[Order Invitation Received Date]</f>
        <v>108</v>
      </c>
      <c r="G1044" s="34">
        <v>45305</v>
      </c>
      <c r="H1044" s="36">
        <f ca="1">TODAY()-Table156[Order Placed Date]</f>
        <v>89</v>
      </c>
      <c r="I1044" s="36"/>
      <c r="J1044" s="36" t="s">
        <v>285</v>
      </c>
      <c r="K1044" s="36" t="e">
        <f>Table156[[#This Row],[VIN Assigned Date]]-Table156[[#This Row],[Order Placed Date]]</f>
        <v>#VALUE!</v>
      </c>
      <c r="L1044" s="36" t="s">
        <v>285</v>
      </c>
      <c r="M1044" s="36" t="e">
        <f>Table156[[#This Row],[Delivered Date]]-Table156[[#This Row],[Order Placed Date]]</f>
        <v>#VALUE!</v>
      </c>
      <c r="N1044" s="36"/>
      <c r="O1044" s="32" t="s">
        <v>394</v>
      </c>
      <c r="P1044" s="32" t="s">
        <v>782</v>
      </c>
      <c r="Q1044" s="32" t="s">
        <v>1441</v>
      </c>
      <c r="R1044" s="32" t="s">
        <v>43</v>
      </c>
      <c r="S1044" s="32" t="s">
        <v>25</v>
      </c>
      <c r="T1044" s="32" t="s">
        <v>26</v>
      </c>
    </row>
    <row r="1045" spans="1:20" x14ac:dyDescent="0.25">
      <c r="A1045" s="49" t="s">
        <v>50</v>
      </c>
      <c r="B1045" s="32" t="s">
        <v>29</v>
      </c>
      <c r="C1045" s="33">
        <v>43790</v>
      </c>
      <c r="D1045" s="37">
        <f ca="1">TODAY()-Table156[Reservation Placed Date]</f>
        <v>1604</v>
      </c>
      <c r="E1045" s="34">
        <v>45268</v>
      </c>
      <c r="F1045" s="36">
        <f ca="1">TODAY()-Table156[Order Invitation Received Date]</f>
        <v>126</v>
      </c>
      <c r="G1045" s="34">
        <v>45268</v>
      </c>
      <c r="H1045" s="36">
        <f ca="1">TODAY()-Table156[Order Placed Date]</f>
        <v>126</v>
      </c>
      <c r="I1045" s="36"/>
      <c r="J1045" s="36" t="s">
        <v>285</v>
      </c>
      <c r="K1045" s="36" t="e">
        <f>Table156[[#This Row],[VIN Assigned Date]]-Table156[[#This Row],[Order Placed Date]]</f>
        <v>#VALUE!</v>
      </c>
      <c r="L1045" s="36" t="s">
        <v>285</v>
      </c>
      <c r="M1045" s="36" t="e">
        <f>Table156[[#This Row],[Delivered Date]]-Table156[[#This Row],[Order Placed Date]]</f>
        <v>#VALUE!</v>
      </c>
      <c r="N1045" s="36"/>
      <c r="O1045" s="32" t="s">
        <v>36</v>
      </c>
      <c r="P1045" s="32" t="s">
        <v>51</v>
      </c>
      <c r="Q1045" s="32" t="s">
        <v>52</v>
      </c>
      <c r="R1045" s="32" t="s">
        <v>23</v>
      </c>
      <c r="S1045" s="32" t="s">
        <v>25</v>
      </c>
      <c r="T1045" s="32" t="s">
        <v>26</v>
      </c>
    </row>
    <row r="1046" spans="1:20" x14ac:dyDescent="0.25">
      <c r="A1046" s="68" t="s">
        <v>50</v>
      </c>
      <c r="B1046" s="70" t="s">
        <v>3461</v>
      </c>
      <c r="C1046" s="71">
        <v>43790</v>
      </c>
      <c r="D1046" s="75">
        <f ca="1">TODAY()-Table156[Reservation Placed Date]</f>
        <v>1604</v>
      </c>
      <c r="E1046" s="69" t="s">
        <v>127</v>
      </c>
      <c r="F1046" s="74" t="e">
        <f ca="1">TODAY()-Table156[Order Invitation Received Date]</f>
        <v>#VALUE!</v>
      </c>
      <c r="G1046" s="73">
        <v>45268</v>
      </c>
      <c r="H1046" s="74">
        <f ca="1">TODAY()-Table156[Order Placed Date]</f>
        <v>126</v>
      </c>
      <c r="I1046" s="62" t="s">
        <v>3515</v>
      </c>
      <c r="J1046" s="69" t="s">
        <v>127</v>
      </c>
      <c r="K1046" s="69" t="e">
        <f>Table156[[#This Row],[VIN Assigned Date]]-Table156[[#This Row],[Order Placed Date]]</f>
        <v>#VALUE!</v>
      </c>
      <c r="L1046" s="63">
        <v>45325</v>
      </c>
      <c r="M1046" s="74">
        <f>Table156[[#This Row],[Delivered Date]]-Table156[[#This Row],[Order Placed Date]]</f>
        <v>57</v>
      </c>
      <c r="N1046" s="74"/>
      <c r="O1046" s="70" t="s">
        <v>36</v>
      </c>
      <c r="P1046" s="70" t="s">
        <v>824</v>
      </c>
      <c r="Q1046" s="67" t="s">
        <v>32</v>
      </c>
      <c r="R1046" s="70" t="s">
        <v>23</v>
      </c>
      <c r="S1046" s="70" t="s">
        <v>25</v>
      </c>
      <c r="T1046" s="70" t="s">
        <v>26</v>
      </c>
    </row>
    <row r="1047" spans="1:20" ht="25.5" x14ac:dyDescent="0.25">
      <c r="A1047" s="49" t="s">
        <v>2210</v>
      </c>
      <c r="B1047" s="32" t="s">
        <v>2211</v>
      </c>
      <c r="C1047" s="33">
        <v>43792</v>
      </c>
      <c r="D1047" s="37">
        <f ca="1">TODAY()-Table156[Reservation Placed Date]</f>
        <v>1602</v>
      </c>
      <c r="E1047" s="34">
        <v>45302</v>
      </c>
      <c r="F1047" s="36">
        <f ca="1">TODAY()-Table156[Order Invitation Received Date]</f>
        <v>92</v>
      </c>
      <c r="G1047" s="34">
        <v>45306</v>
      </c>
      <c r="H1047" s="36">
        <f ca="1">TODAY()-Table156[Order Placed Date]</f>
        <v>88</v>
      </c>
      <c r="I1047" s="36"/>
      <c r="J1047" s="36" t="s">
        <v>285</v>
      </c>
      <c r="K1047" s="36" t="e">
        <f>Table156[[#This Row],[VIN Assigned Date]]-Table156[[#This Row],[Order Placed Date]]</f>
        <v>#VALUE!</v>
      </c>
      <c r="L1047" s="36" t="s">
        <v>285</v>
      </c>
      <c r="M1047" s="36" t="e">
        <f>Table156[[#This Row],[Delivered Date]]-Table156[[#This Row],[Order Placed Date]]</f>
        <v>#VALUE!</v>
      </c>
      <c r="N1047" s="36"/>
      <c r="O1047" s="32" t="s">
        <v>486</v>
      </c>
      <c r="P1047" s="32" t="s">
        <v>1222</v>
      </c>
      <c r="Q1047" s="32" t="s">
        <v>2212</v>
      </c>
      <c r="R1047" s="32" t="s">
        <v>23</v>
      </c>
      <c r="S1047" s="32" t="s">
        <v>25</v>
      </c>
      <c r="T1047" s="46" t="s">
        <v>20</v>
      </c>
    </row>
    <row r="1048" spans="1:20" ht="25.5" x14ac:dyDescent="0.25">
      <c r="A1048" s="49" t="s">
        <v>903</v>
      </c>
      <c r="B1048" s="32" t="s">
        <v>64</v>
      </c>
      <c r="C1048" s="33">
        <v>43791</v>
      </c>
      <c r="D1048" s="37">
        <f ca="1">TODAY()-Table156[Reservation Placed Date]</f>
        <v>1603</v>
      </c>
      <c r="E1048" s="34">
        <v>45281</v>
      </c>
      <c r="F1048" s="36">
        <f ca="1">TODAY()-Table156[Order Invitation Received Date]</f>
        <v>113</v>
      </c>
      <c r="G1048" s="34">
        <v>45281</v>
      </c>
      <c r="H1048" s="36">
        <f ca="1">TODAY()-Table156[Order Placed Date]</f>
        <v>113</v>
      </c>
      <c r="I1048" s="36"/>
      <c r="J1048" s="36" t="s">
        <v>285</v>
      </c>
      <c r="K1048" s="36" t="e">
        <f>Table156[[#This Row],[VIN Assigned Date]]-Table156[[#This Row],[Order Placed Date]]</f>
        <v>#VALUE!</v>
      </c>
      <c r="L1048" s="36" t="s">
        <v>285</v>
      </c>
      <c r="M1048" s="36" t="e">
        <f>Table156[[#This Row],[Delivered Date]]-Table156[[#This Row],[Order Placed Date]]</f>
        <v>#VALUE!</v>
      </c>
      <c r="N1048" s="36"/>
      <c r="O1048" s="32" t="s">
        <v>450</v>
      </c>
      <c r="P1048" s="32" t="s">
        <v>904</v>
      </c>
      <c r="Q1048" s="40">
        <v>45352</v>
      </c>
      <c r="R1048" s="32" t="s">
        <v>43</v>
      </c>
      <c r="S1048" s="32" t="s">
        <v>25</v>
      </c>
      <c r="T1048" s="32" t="s">
        <v>26</v>
      </c>
    </row>
    <row r="1049" spans="1:20" x14ac:dyDescent="0.25">
      <c r="A1049" s="49" t="s">
        <v>3780</v>
      </c>
      <c r="B1049" s="32" t="s">
        <v>19</v>
      </c>
      <c r="C1049" s="33">
        <v>43788</v>
      </c>
      <c r="D1049" s="37">
        <f ca="1">TODAY()-Table156[Reservation Placed Date]</f>
        <v>1606</v>
      </c>
      <c r="E1049" s="34">
        <v>45279</v>
      </c>
      <c r="F1049" s="36">
        <f ca="1">TODAY()-Table156[Order Invitation Received Date]</f>
        <v>115</v>
      </c>
      <c r="G1049" s="34">
        <v>45279</v>
      </c>
      <c r="H1049" s="36">
        <f ca="1">TODAY()-Table156[Order Placed Date]</f>
        <v>115</v>
      </c>
      <c r="I1049" s="36"/>
      <c r="J1049" s="36" t="s">
        <v>285</v>
      </c>
      <c r="K1049" s="36" t="e">
        <f>Table156[[#This Row],[VIN Assigned Date]]-Table156[[#This Row],[Order Placed Date]]</f>
        <v>#VALUE!</v>
      </c>
      <c r="L1049" s="36" t="s">
        <v>285</v>
      </c>
      <c r="M1049" s="36" t="e">
        <f>Table156[[#This Row],[Delivered Date]]-Table156[[#This Row],[Order Placed Date]]</f>
        <v>#VALUE!</v>
      </c>
      <c r="N1049" s="36"/>
      <c r="O1049" s="32" t="s">
        <v>450</v>
      </c>
      <c r="P1049" s="32" t="s">
        <v>3781</v>
      </c>
      <c r="Q1049" s="32" t="s">
        <v>3095</v>
      </c>
      <c r="R1049" s="32" t="s">
        <v>23</v>
      </c>
      <c r="S1049" s="32" t="s">
        <v>25</v>
      </c>
      <c r="T1049" s="32" t="s">
        <v>26</v>
      </c>
    </row>
    <row r="1050" spans="1:20" x14ac:dyDescent="0.25">
      <c r="A1050" s="49" t="s">
        <v>2659</v>
      </c>
      <c r="B1050" s="32" t="s">
        <v>19</v>
      </c>
      <c r="C1050" s="44">
        <v>43757</v>
      </c>
      <c r="D1050" s="45">
        <f ca="1">TODAY()-Table156[Reservation Placed Date]</f>
        <v>1637</v>
      </c>
      <c r="E1050" s="34">
        <v>45268</v>
      </c>
      <c r="F1050" s="36">
        <f ca="1">TODAY()-Table156[Order Invitation Received Date]</f>
        <v>126</v>
      </c>
      <c r="G1050" s="34">
        <v>45269</v>
      </c>
      <c r="H1050" s="36">
        <f ca="1">TODAY()-Table156[Order Placed Date]</f>
        <v>125</v>
      </c>
      <c r="I1050" s="36"/>
      <c r="J1050" s="36" t="s">
        <v>285</v>
      </c>
      <c r="K1050" s="36" t="e">
        <f>Table156[[#This Row],[VIN Assigned Date]]-Table156[[#This Row],[Order Placed Date]]</f>
        <v>#VALUE!</v>
      </c>
      <c r="L1050" s="36" t="s">
        <v>285</v>
      </c>
      <c r="M1050" s="36" t="e">
        <f>Table156[[#This Row],[Delivered Date]]-Table156[[#This Row],[Order Placed Date]]</f>
        <v>#VALUE!</v>
      </c>
      <c r="N1050" s="36"/>
      <c r="O1050" s="32" t="s">
        <v>30</v>
      </c>
      <c r="P1050" s="32" t="s">
        <v>281</v>
      </c>
      <c r="Q1050" s="32" t="s">
        <v>2660</v>
      </c>
      <c r="R1050" s="32" t="s">
        <v>23</v>
      </c>
      <c r="S1050" s="32" t="s">
        <v>25</v>
      </c>
      <c r="T1050" s="32" t="s">
        <v>26</v>
      </c>
    </row>
    <row r="1051" spans="1:20" x14ac:dyDescent="0.25">
      <c r="A1051" s="49" t="s">
        <v>973</v>
      </c>
      <c r="B1051" s="32" t="s">
        <v>29</v>
      </c>
      <c r="C1051" s="33">
        <v>43790</v>
      </c>
      <c r="D1051" s="37">
        <f ca="1">TODAY()-Table156[Reservation Placed Date]</f>
        <v>1604</v>
      </c>
      <c r="E1051" s="34">
        <v>45280</v>
      </c>
      <c r="F1051" s="36">
        <f ca="1">TODAY()-Table156[Order Invitation Received Date]</f>
        <v>114</v>
      </c>
      <c r="G1051" s="34">
        <v>45284</v>
      </c>
      <c r="H1051" s="36">
        <f ca="1">TODAY()-Table156[Order Placed Date]</f>
        <v>110</v>
      </c>
      <c r="I1051" s="36"/>
      <c r="J1051" s="36" t="s">
        <v>285</v>
      </c>
      <c r="K1051" s="36" t="e">
        <f>Table156[[#This Row],[VIN Assigned Date]]-Table156[[#This Row],[Order Placed Date]]</f>
        <v>#VALUE!</v>
      </c>
      <c r="L1051" s="36" t="s">
        <v>285</v>
      </c>
      <c r="M1051" s="36" t="e">
        <f>Table156[[#This Row],[Delivered Date]]-Table156[[#This Row],[Order Placed Date]]</f>
        <v>#VALUE!</v>
      </c>
      <c r="N1051" s="36"/>
      <c r="O1051" s="32" t="s">
        <v>427</v>
      </c>
      <c r="P1051" s="32" t="s">
        <v>974</v>
      </c>
      <c r="Q1051" s="32" t="s">
        <v>652</v>
      </c>
      <c r="R1051" s="32" t="s">
        <v>23</v>
      </c>
      <c r="S1051" s="32" t="s">
        <v>25</v>
      </c>
      <c r="T1051" s="32" t="s">
        <v>26</v>
      </c>
    </row>
    <row r="1052" spans="1:20" x14ac:dyDescent="0.25">
      <c r="A1052" s="49" t="s">
        <v>1697</v>
      </c>
      <c r="B1052" s="32" t="s">
        <v>69</v>
      </c>
      <c r="C1052" s="44">
        <v>43777</v>
      </c>
      <c r="D1052" s="45">
        <f ca="1">TODAY()-Table156[Reservation Placed Date]</f>
        <v>1617</v>
      </c>
      <c r="E1052" s="34">
        <v>45268</v>
      </c>
      <c r="F1052" s="36">
        <f ca="1">TODAY()-Table156[Order Invitation Received Date]</f>
        <v>126</v>
      </c>
      <c r="G1052" s="34">
        <v>45268</v>
      </c>
      <c r="H1052" s="36">
        <f ca="1">TODAY()-Table156[Order Placed Date]</f>
        <v>126</v>
      </c>
      <c r="I1052" s="36"/>
      <c r="J1052" s="36" t="s">
        <v>285</v>
      </c>
      <c r="K1052" s="36" t="e">
        <f>Table156[[#This Row],[VIN Assigned Date]]-Table156[[#This Row],[Order Placed Date]]</f>
        <v>#VALUE!</v>
      </c>
      <c r="L1052" s="36" t="s">
        <v>285</v>
      </c>
      <c r="M1052" s="36" t="e">
        <f>Table156[[#This Row],[Delivered Date]]-Table156[[#This Row],[Order Placed Date]]</f>
        <v>#VALUE!</v>
      </c>
      <c r="N1052" s="36"/>
      <c r="O1052" s="32" t="s">
        <v>36</v>
      </c>
      <c r="P1052" s="32" t="s">
        <v>617</v>
      </c>
      <c r="Q1052" s="32" t="s">
        <v>382</v>
      </c>
      <c r="R1052" s="32" t="s">
        <v>23</v>
      </c>
      <c r="S1052" s="32" t="s">
        <v>25</v>
      </c>
      <c r="T1052" s="32" t="s">
        <v>26</v>
      </c>
    </row>
    <row r="1053" spans="1:20" x14ac:dyDescent="0.25">
      <c r="A1053" s="49" t="s">
        <v>743</v>
      </c>
      <c r="B1053" s="32" t="s">
        <v>29</v>
      </c>
      <c r="C1053" s="44">
        <v>45280</v>
      </c>
      <c r="D1053" s="45">
        <f ca="1">TODAY()-Table156[Reservation Placed Date]</f>
        <v>114</v>
      </c>
      <c r="E1053" s="34">
        <v>45279</v>
      </c>
      <c r="F1053" s="36">
        <f ca="1">TODAY()-Table156[Order Invitation Received Date]</f>
        <v>115</v>
      </c>
      <c r="G1053" s="34">
        <v>45280</v>
      </c>
      <c r="H1053" s="36">
        <f ca="1">TODAY()-Table156[Order Placed Date]</f>
        <v>114</v>
      </c>
      <c r="I1053" s="36"/>
      <c r="J1053" s="36" t="s">
        <v>285</v>
      </c>
      <c r="K1053" s="36" t="e">
        <f>Table156[[#This Row],[VIN Assigned Date]]-Table156[[#This Row],[Order Placed Date]]</f>
        <v>#VALUE!</v>
      </c>
      <c r="L1053" s="36" t="s">
        <v>285</v>
      </c>
      <c r="M1053" s="36" t="e">
        <f>Table156[[#This Row],[Delivered Date]]-Table156[[#This Row],[Order Placed Date]]</f>
        <v>#VALUE!</v>
      </c>
      <c r="N1053" s="36"/>
      <c r="O1053" s="32" t="s">
        <v>30</v>
      </c>
      <c r="P1053" s="32" t="s">
        <v>744</v>
      </c>
      <c r="Q1053" s="32" t="s">
        <v>438</v>
      </c>
      <c r="R1053" s="32" t="s">
        <v>23</v>
      </c>
      <c r="S1053" s="32" t="s">
        <v>25</v>
      </c>
      <c r="T1053" s="32" t="s">
        <v>26</v>
      </c>
    </row>
    <row r="1054" spans="1:20" ht="25.5" x14ac:dyDescent="0.25">
      <c r="A1054" s="49" t="s">
        <v>1853</v>
      </c>
      <c r="B1054" s="32" t="s">
        <v>46</v>
      </c>
      <c r="C1054" s="33">
        <v>43790</v>
      </c>
      <c r="D1054" s="37">
        <f ca="1">TODAY()-Table156[Reservation Placed Date]</f>
        <v>1604</v>
      </c>
      <c r="E1054" s="34">
        <v>45268</v>
      </c>
      <c r="F1054" s="36">
        <f ca="1">TODAY()-Table156[Order Invitation Received Date]</f>
        <v>126</v>
      </c>
      <c r="G1054" s="34">
        <v>45270</v>
      </c>
      <c r="H1054" s="36">
        <f ca="1">TODAY()-Table156[Order Placed Date]</f>
        <v>124</v>
      </c>
      <c r="I1054" s="36"/>
      <c r="J1054" s="36" t="s">
        <v>285</v>
      </c>
      <c r="K1054" s="36" t="e">
        <f>Table156[[#This Row],[VIN Assigned Date]]-Table156[[#This Row],[Order Placed Date]]</f>
        <v>#VALUE!</v>
      </c>
      <c r="L1054" s="36" t="s">
        <v>285</v>
      </c>
      <c r="M1054" s="36" t="e">
        <f>Table156[[#This Row],[Delivered Date]]-Table156[[#This Row],[Order Placed Date]]</f>
        <v>#VALUE!</v>
      </c>
      <c r="N1054" s="36"/>
      <c r="O1054" s="32" t="s">
        <v>36</v>
      </c>
      <c r="P1054" s="32" t="s">
        <v>1854</v>
      </c>
      <c r="Q1054" s="32" t="s">
        <v>1855</v>
      </c>
      <c r="R1054" s="32" t="s">
        <v>43</v>
      </c>
      <c r="S1054" s="32" t="s">
        <v>25</v>
      </c>
      <c r="T1054" s="32" t="s">
        <v>26</v>
      </c>
    </row>
    <row r="1055" spans="1:20" x14ac:dyDescent="0.25">
      <c r="A1055" s="49" t="s">
        <v>650</v>
      </c>
      <c r="B1055" s="32" t="s">
        <v>19</v>
      </c>
      <c r="C1055" s="33">
        <v>43790</v>
      </c>
      <c r="D1055" s="37">
        <f ca="1">TODAY()-Table156[Reservation Placed Date]</f>
        <v>1604</v>
      </c>
      <c r="E1055" s="34">
        <v>45279</v>
      </c>
      <c r="F1055" s="36">
        <f ca="1">TODAY()-Table156[Order Invitation Received Date]</f>
        <v>115</v>
      </c>
      <c r="G1055" s="34">
        <v>45279</v>
      </c>
      <c r="H1055" s="36">
        <f ca="1">TODAY()-Table156[Order Placed Date]</f>
        <v>115</v>
      </c>
      <c r="I1055" s="36"/>
      <c r="J1055" s="36" t="s">
        <v>285</v>
      </c>
      <c r="K1055" s="36" t="e">
        <f>Table156[[#This Row],[VIN Assigned Date]]-Table156[[#This Row],[Order Placed Date]]</f>
        <v>#VALUE!</v>
      </c>
      <c r="L1055" s="36" t="s">
        <v>285</v>
      </c>
      <c r="M1055" s="36" t="e">
        <f>Table156[[#This Row],[Delivered Date]]-Table156[[#This Row],[Order Placed Date]]</f>
        <v>#VALUE!</v>
      </c>
      <c r="N1055" s="36"/>
      <c r="O1055" s="32" t="s">
        <v>651</v>
      </c>
      <c r="P1055" s="32" t="s">
        <v>376</v>
      </c>
      <c r="Q1055" s="32" t="s">
        <v>652</v>
      </c>
      <c r="R1055" s="32" t="s">
        <v>23</v>
      </c>
      <c r="S1055" s="32" t="s">
        <v>25</v>
      </c>
      <c r="T1055" s="32" t="s">
        <v>26</v>
      </c>
    </row>
    <row r="1056" spans="1:20" x14ac:dyDescent="0.25">
      <c r="A1056" s="68" t="s">
        <v>650</v>
      </c>
      <c r="B1056" s="70" t="s">
        <v>3472</v>
      </c>
      <c r="C1056" s="71">
        <v>43790</v>
      </c>
      <c r="D1056" s="75">
        <f ca="1">TODAY()-Table156[Reservation Placed Date]</f>
        <v>1604</v>
      </c>
      <c r="E1056" s="69" t="s">
        <v>127</v>
      </c>
      <c r="F1056" s="74" t="e">
        <f ca="1">TODAY()-Table156[Order Invitation Received Date]</f>
        <v>#VALUE!</v>
      </c>
      <c r="G1056" s="73">
        <v>45279</v>
      </c>
      <c r="H1056" s="74">
        <f ca="1">TODAY()-Table156[Order Placed Date]</f>
        <v>115</v>
      </c>
      <c r="I1056" s="62" t="s">
        <v>4114</v>
      </c>
      <c r="J1056" s="63">
        <v>45370</v>
      </c>
      <c r="K1056" s="76">
        <f>Table156[[#This Row],[VIN Assigned Date]]-Table156[[#This Row],[Order Placed Date]]</f>
        <v>91</v>
      </c>
      <c r="L1056" s="63">
        <v>45381</v>
      </c>
      <c r="M1056" s="74">
        <f>Table156[[#This Row],[Delivered Date]]-Table156[[#This Row],[Order Placed Date]]</f>
        <v>102</v>
      </c>
      <c r="N1056" s="74"/>
      <c r="O1056" s="70" t="s">
        <v>651</v>
      </c>
      <c r="P1056" s="70" t="s">
        <v>25</v>
      </c>
      <c r="Q1056" s="67" t="s">
        <v>32</v>
      </c>
      <c r="R1056" s="70" t="s">
        <v>23</v>
      </c>
      <c r="S1056" s="70" t="s">
        <v>25</v>
      </c>
      <c r="T1056" s="70" t="s">
        <v>26</v>
      </c>
    </row>
    <row r="1057" spans="1:20" ht="25.5" x14ac:dyDescent="0.25">
      <c r="A1057" s="49" t="s">
        <v>2884</v>
      </c>
      <c r="B1057" s="32" t="s">
        <v>69</v>
      </c>
      <c r="C1057" s="33">
        <v>43791</v>
      </c>
      <c r="D1057" s="37">
        <f ca="1">TODAY()-Table156[Reservation Placed Date]</f>
        <v>1603</v>
      </c>
      <c r="E1057" s="34">
        <v>45288</v>
      </c>
      <c r="F1057" s="36">
        <f ca="1">TODAY()-Table156[Order Invitation Received Date]</f>
        <v>106</v>
      </c>
      <c r="G1057" s="34">
        <v>45288</v>
      </c>
      <c r="H1057" s="36">
        <f ca="1">TODAY()-Table156[Order Placed Date]</f>
        <v>106</v>
      </c>
      <c r="I1057" s="36"/>
      <c r="J1057" s="36" t="s">
        <v>285</v>
      </c>
      <c r="K1057" s="36" t="e">
        <f>Table156[[#This Row],[VIN Assigned Date]]-Table156[[#This Row],[Order Placed Date]]</f>
        <v>#VALUE!</v>
      </c>
      <c r="L1057" s="36" t="s">
        <v>285</v>
      </c>
      <c r="M1057" s="36" t="e">
        <f>Table156[[#This Row],[Delivered Date]]-Table156[[#This Row],[Order Placed Date]]</f>
        <v>#VALUE!</v>
      </c>
      <c r="N1057" s="36"/>
      <c r="O1057" s="32" t="s">
        <v>119</v>
      </c>
      <c r="P1057" s="32" t="s">
        <v>2885</v>
      </c>
      <c r="Q1057" s="32" t="s">
        <v>1243</v>
      </c>
      <c r="R1057" s="32" t="s">
        <v>43</v>
      </c>
      <c r="S1057" s="32" t="s">
        <v>25</v>
      </c>
      <c r="T1057" s="32" t="s">
        <v>26</v>
      </c>
    </row>
    <row r="1058" spans="1:20" x14ac:dyDescent="0.25">
      <c r="A1058" s="49" t="s">
        <v>2171</v>
      </c>
      <c r="B1058" s="32" t="s">
        <v>106</v>
      </c>
      <c r="C1058" s="33">
        <v>43791</v>
      </c>
      <c r="D1058" s="37">
        <f ca="1">TODAY()-Table156[Reservation Placed Date]</f>
        <v>1603</v>
      </c>
      <c r="E1058" s="34">
        <v>45302</v>
      </c>
      <c r="F1058" s="36">
        <f ca="1">TODAY()-Table156[Order Invitation Received Date]</f>
        <v>92</v>
      </c>
      <c r="G1058" s="34">
        <v>45303</v>
      </c>
      <c r="H1058" s="36">
        <f ca="1">TODAY()-Table156[Order Placed Date]</f>
        <v>91</v>
      </c>
      <c r="I1058" s="36"/>
      <c r="J1058" s="36" t="s">
        <v>285</v>
      </c>
      <c r="K1058" s="36" t="e">
        <f>Table156[[#This Row],[VIN Assigned Date]]-Table156[[#This Row],[Order Placed Date]]</f>
        <v>#VALUE!</v>
      </c>
      <c r="L1058" s="36" t="s">
        <v>285</v>
      </c>
      <c r="M1058" s="36" t="e">
        <f>Table156[[#This Row],[Delivered Date]]-Table156[[#This Row],[Order Placed Date]]</f>
        <v>#VALUE!</v>
      </c>
      <c r="N1058" s="36"/>
      <c r="O1058" s="32" t="s">
        <v>528</v>
      </c>
      <c r="P1058" s="32" t="s">
        <v>1215</v>
      </c>
      <c r="Q1058" s="32" t="s">
        <v>438</v>
      </c>
      <c r="R1058" s="32" t="s">
        <v>23</v>
      </c>
      <c r="S1058" s="32" t="s">
        <v>25</v>
      </c>
      <c r="T1058" s="32" t="s">
        <v>26</v>
      </c>
    </row>
    <row r="1059" spans="1:20" x14ac:dyDescent="0.25">
      <c r="A1059" s="49" t="s">
        <v>2139</v>
      </c>
      <c r="B1059" s="32" t="s">
        <v>59</v>
      </c>
      <c r="C1059" s="33">
        <v>43791</v>
      </c>
      <c r="D1059" s="37">
        <f ca="1">TODAY()-Table156[Reservation Placed Date]</f>
        <v>1603</v>
      </c>
      <c r="E1059" s="34">
        <v>45281</v>
      </c>
      <c r="F1059" s="36">
        <f ca="1">TODAY()-Table156[Order Invitation Received Date]</f>
        <v>113</v>
      </c>
      <c r="G1059" s="34">
        <v>45281</v>
      </c>
      <c r="H1059" s="36">
        <f ca="1">TODAY()-Table156[Order Placed Date]</f>
        <v>113</v>
      </c>
      <c r="I1059" s="36"/>
      <c r="J1059" s="36" t="s">
        <v>285</v>
      </c>
      <c r="K1059" s="36" t="e">
        <f>Table156[[#This Row],[VIN Assigned Date]]-Table156[[#This Row],[Order Placed Date]]</f>
        <v>#VALUE!</v>
      </c>
      <c r="L1059" s="36" t="s">
        <v>285</v>
      </c>
      <c r="M1059" s="36" t="e">
        <f>Table156[[#This Row],[Delivered Date]]-Table156[[#This Row],[Order Placed Date]]</f>
        <v>#VALUE!</v>
      </c>
      <c r="N1059" s="36"/>
      <c r="O1059" s="32" t="s">
        <v>427</v>
      </c>
      <c r="P1059" s="32" t="s">
        <v>20</v>
      </c>
      <c r="Q1059" s="32" t="s">
        <v>2140</v>
      </c>
      <c r="R1059" s="32" t="s">
        <v>23</v>
      </c>
      <c r="S1059" s="32" t="s">
        <v>25</v>
      </c>
      <c r="T1059" s="32" t="s">
        <v>26</v>
      </c>
    </row>
    <row r="1060" spans="1:20" x14ac:dyDescent="0.25">
      <c r="A1060" s="49" t="s">
        <v>1026</v>
      </c>
      <c r="B1060" s="32" t="s">
        <v>64</v>
      </c>
      <c r="C1060" s="33">
        <v>43790</v>
      </c>
      <c r="D1060" s="37">
        <f ca="1">TODAY()-Table156[Reservation Placed Date]</f>
        <v>1604</v>
      </c>
      <c r="E1060" s="34">
        <v>45281</v>
      </c>
      <c r="F1060" s="36">
        <f ca="1">TODAY()-Table156[Order Invitation Received Date]</f>
        <v>113</v>
      </c>
      <c r="G1060" s="34">
        <v>45281</v>
      </c>
      <c r="H1060" s="36">
        <f ca="1">TODAY()-Table156[Order Placed Date]</f>
        <v>113</v>
      </c>
      <c r="I1060" s="36"/>
      <c r="J1060" s="36" t="s">
        <v>285</v>
      </c>
      <c r="K1060" s="36" t="e">
        <f>Table156[[#This Row],[VIN Assigned Date]]-Table156[[#This Row],[Order Placed Date]]</f>
        <v>#VALUE!</v>
      </c>
      <c r="L1060" s="36" t="s">
        <v>285</v>
      </c>
      <c r="M1060" s="36" t="e">
        <f>Table156[[#This Row],[Delivered Date]]-Table156[[#This Row],[Order Placed Date]]</f>
        <v>#VALUE!</v>
      </c>
      <c r="N1060" s="36"/>
      <c r="O1060" s="32" t="s">
        <v>604</v>
      </c>
      <c r="P1060" s="32" t="s">
        <v>1028</v>
      </c>
      <c r="Q1060" s="32" t="s">
        <v>513</v>
      </c>
      <c r="R1060" s="32" t="s">
        <v>23</v>
      </c>
      <c r="S1060" s="32" t="s">
        <v>25</v>
      </c>
      <c r="T1060" s="32" t="s">
        <v>26</v>
      </c>
    </row>
    <row r="1061" spans="1:20" x14ac:dyDescent="0.25">
      <c r="A1061" s="49" t="s">
        <v>1026</v>
      </c>
      <c r="B1061" s="32" t="s">
        <v>64</v>
      </c>
      <c r="C1061" s="33">
        <v>43790</v>
      </c>
      <c r="D1061" s="37">
        <f ca="1">TODAY()-Table156[Reservation Placed Date]</f>
        <v>1604</v>
      </c>
      <c r="E1061" s="34">
        <v>45282</v>
      </c>
      <c r="F1061" s="36">
        <f ca="1">TODAY()-Table156[Order Invitation Received Date]</f>
        <v>112</v>
      </c>
      <c r="G1061" s="34">
        <v>45282</v>
      </c>
      <c r="H1061" s="36">
        <f ca="1">TODAY()-Table156[Order Placed Date]</f>
        <v>112</v>
      </c>
      <c r="I1061" s="36"/>
      <c r="J1061" s="36" t="s">
        <v>285</v>
      </c>
      <c r="K1061" s="36" t="e">
        <f>Table156[[#This Row],[VIN Assigned Date]]-Table156[[#This Row],[Order Placed Date]]</f>
        <v>#VALUE!</v>
      </c>
      <c r="L1061" s="36" t="s">
        <v>285</v>
      </c>
      <c r="M1061" s="36" t="e">
        <f>Table156[[#This Row],[Delivered Date]]-Table156[[#This Row],[Order Placed Date]]</f>
        <v>#VALUE!</v>
      </c>
      <c r="N1061" s="36"/>
      <c r="O1061" s="32" t="s">
        <v>604</v>
      </c>
      <c r="P1061" s="32" t="s">
        <v>1028</v>
      </c>
      <c r="Q1061" s="32" t="s">
        <v>513</v>
      </c>
      <c r="R1061" s="32" t="s">
        <v>23</v>
      </c>
      <c r="S1061" s="32" t="s">
        <v>25</v>
      </c>
      <c r="T1061" s="32" t="s">
        <v>26</v>
      </c>
    </row>
    <row r="1062" spans="1:20" x14ac:dyDescent="0.25">
      <c r="A1062" s="49" t="s">
        <v>4029</v>
      </c>
      <c r="B1062" s="32" t="s">
        <v>3118</v>
      </c>
      <c r="C1062" s="33">
        <v>43792</v>
      </c>
      <c r="D1062" s="37">
        <f ca="1">TODAY()-Table156[Reservation Placed Date]</f>
        <v>1602</v>
      </c>
      <c r="E1062" s="34">
        <v>45357</v>
      </c>
      <c r="F1062" s="36">
        <f ca="1">TODAY()-Table156[Order Invitation Received Date]</f>
        <v>37</v>
      </c>
      <c r="G1062" s="34">
        <v>45357</v>
      </c>
      <c r="H1062" s="36">
        <f ca="1">TODAY()-Table156[Order Placed Date]</f>
        <v>37</v>
      </c>
      <c r="I1062" s="36"/>
      <c r="J1062" s="36" t="s">
        <v>285</v>
      </c>
      <c r="K1062" s="36" t="e">
        <f>Table156[[#This Row],[VIN Assigned Date]]-Table156[[#This Row],[Order Placed Date]]</f>
        <v>#VALUE!</v>
      </c>
      <c r="L1062" s="36" t="s">
        <v>285</v>
      </c>
      <c r="M1062" s="36" t="e">
        <f>Table156[[#This Row],[Delivered Date]]-Table156[[#This Row],[Order Placed Date]]</f>
        <v>#VALUE!</v>
      </c>
      <c r="N1062" s="36"/>
      <c r="O1062" s="32" t="s">
        <v>36</v>
      </c>
      <c r="P1062" s="32" t="s">
        <v>960</v>
      </c>
      <c r="Q1062" s="32" t="s">
        <v>3184</v>
      </c>
      <c r="R1062" s="32" t="s">
        <v>23</v>
      </c>
      <c r="S1062" s="32" t="s">
        <v>25</v>
      </c>
      <c r="T1062" s="32" t="s">
        <v>26</v>
      </c>
    </row>
    <row r="1063" spans="1:20" ht="25.5" x14ac:dyDescent="0.25">
      <c r="A1063" s="49" t="s">
        <v>1086</v>
      </c>
      <c r="B1063" s="32" t="s">
        <v>64</v>
      </c>
      <c r="C1063" s="33">
        <v>43791</v>
      </c>
      <c r="D1063" s="37">
        <f ca="1">TODAY()-Table156[Reservation Placed Date]</f>
        <v>1603</v>
      </c>
      <c r="E1063" s="34">
        <v>45281</v>
      </c>
      <c r="F1063" s="36">
        <f ca="1">TODAY()-Table156[Order Invitation Received Date]</f>
        <v>113</v>
      </c>
      <c r="G1063" s="34">
        <v>45281</v>
      </c>
      <c r="H1063" s="36">
        <f ca="1">TODAY()-Table156[Order Placed Date]</f>
        <v>113</v>
      </c>
      <c r="I1063" s="36"/>
      <c r="J1063" s="36" t="s">
        <v>285</v>
      </c>
      <c r="K1063" s="36" t="e">
        <f>Table156[[#This Row],[VIN Assigned Date]]-Table156[[#This Row],[Order Placed Date]]</f>
        <v>#VALUE!</v>
      </c>
      <c r="L1063" s="36" t="s">
        <v>285</v>
      </c>
      <c r="M1063" s="36" t="e">
        <f>Table156[[#This Row],[Delivered Date]]-Table156[[#This Row],[Order Placed Date]]</f>
        <v>#VALUE!</v>
      </c>
      <c r="N1063" s="36"/>
      <c r="O1063" s="32" t="s">
        <v>528</v>
      </c>
      <c r="P1063" s="32" t="s">
        <v>1087</v>
      </c>
      <c r="Q1063" s="32" t="s">
        <v>442</v>
      </c>
      <c r="R1063" s="32" t="s">
        <v>43</v>
      </c>
      <c r="S1063" s="32" t="s">
        <v>25</v>
      </c>
      <c r="T1063" s="32" t="s">
        <v>26</v>
      </c>
    </row>
    <row r="1064" spans="1:20" x14ac:dyDescent="0.25">
      <c r="A1064" s="49" t="s">
        <v>2708</v>
      </c>
      <c r="B1064" s="32" t="s">
        <v>2201</v>
      </c>
      <c r="C1064" s="33">
        <v>43791</v>
      </c>
      <c r="D1064" s="37">
        <f ca="1">TODAY()-Table156[Reservation Placed Date]</f>
        <v>1603</v>
      </c>
      <c r="E1064" s="34">
        <v>45309</v>
      </c>
      <c r="F1064" s="36">
        <f ca="1">TODAY()-Table156[Order Invitation Received Date]</f>
        <v>85</v>
      </c>
      <c r="G1064" s="34">
        <v>45317</v>
      </c>
      <c r="H1064" s="36">
        <f ca="1">TODAY()-Table156[Order Placed Date]</f>
        <v>77</v>
      </c>
      <c r="I1064" s="36"/>
      <c r="J1064" s="36" t="s">
        <v>285</v>
      </c>
      <c r="K1064" s="36" t="e">
        <f>Table156[[#This Row],[VIN Assigned Date]]-Table156[[#This Row],[Order Placed Date]]</f>
        <v>#VALUE!</v>
      </c>
      <c r="L1064" s="36" t="s">
        <v>285</v>
      </c>
      <c r="M1064" s="36" t="e">
        <f>Table156[[#This Row],[Delivered Date]]-Table156[[#This Row],[Order Placed Date]]</f>
        <v>#VALUE!</v>
      </c>
      <c r="N1064" s="36"/>
      <c r="O1064" s="32" t="s">
        <v>30</v>
      </c>
      <c r="P1064" s="32" t="s">
        <v>127</v>
      </c>
      <c r="Q1064" s="32" t="s">
        <v>2619</v>
      </c>
      <c r="R1064" s="32" t="s">
        <v>23</v>
      </c>
      <c r="S1064" s="32" t="s">
        <v>25</v>
      </c>
      <c r="T1064" s="32" t="s">
        <v>26</v>
      </c>
    </row>
    <row r="1065" spans="1:20" x14ac:dyDescent="0.25">
      <c r="A1065" s="49" t="s">
        <v>3076</v>
      </c>
      <c r="B1065" s="32" t="s">
        <v>671</v>
      </c>
      <c r="C1065" s="33">
        <v>43796</v>
      </c>
      <c r="D1065" s="37">
        <f ca="1">TODAY()-Table156[Reservation Placed Date]</f>
        <v>1598</v>
      </c>
      <c r="E1065" s="34">
        <v>45349</v>
      </c>
      <c r="F1065" s="36">
        <f ca="1">TODAY()-Table156[Order Invitation Received Date]</f>
        <v>45</v>
      </c>
      <c r="G1065" s="34">
        <v>45352</v>
      </c>
      <c r="H1065" s="36">
        <f ca="1">TODAY()-Table156[Order Placed Date]</f>
        <v>42</v>
      </c>
      <c r="I1065" s="36"/>
      <c r="J1065" s="36" t="s">
        <v>285</v>
      </c>
      <c r="K1065" s="36" t="e">
        <f>Table156[[#This Row],[VIN Assigned Date]]-Table156[[#This Row],[Order Placed Date]]</f>
        <v>#VALUE!</v>
      </c>
      <c r="L1065" s="36" t="s">
        <v>285</v>
      </c>
      <c r="M1065" s="36" t="e">
        <f>Table156[[#This Row],[Delivered Date]]-Table156[[#This Row],[Order Placed Date]]</f>
        <v>#VALUE!</v>
      </c>
      <c r="N1065" s="36"/>
      <c r="O1065" s="32" t="s">
        <v>482</v>
      </c>
      <c r="P1065" s="32" t="s">
        <v>843</v>
      </c>
      <c r="Q1065" s="32" t="s">
        <v>3077</v>
      </c>
      <c r="R1065" s="32" t="s">
        <v>23</v>
      </c>
      <c r="S1065" s="32" t="s">
        <v>25</v>
      </c>
      <c r="T1065" s="32" t="s">
        <v>26</v>
      </c>
    </row>
    <row r="1066" spans="1:20" x14ac:dyDescent="0.25">
      <c r="A1066" s="49" t="s">
        <v>2305</v>
      </c>
      <c r="B1066" s="32" t="s">
        <v>106</v>
      </c>
      <c r="C1066" s="33">
        <v>43791</v>
      </c>
      <c r="D1066" s="37">
        <f ca="1">TODAY()-Table156[Reservation Placed Date]</f>
        <v>1603</v>
      </c>
      <c r="E1066" s="34">
        <v>45308</v>
      </c>
      <c r="F1066" s="36">
        <f ca="1">TODAY()-Table156[Order Invitation Received Date]</f>
        <v>86</v>
      </c>
      <c r="G1066" s="34">
        <v>45309</v>
      </c>
      <c r="H1066" s="36">
        <f ca="1">TODAY()-Table156[Order Placed Date]</f>
        <v>85</v>
      </c>
      <c r="I1066" s="36"/>
      <c r="J1066" s="36" t="s">
        <v>285</v>
      </c>
      <c r="K1066" s="36" t="e">
        <f>Table156[[#This Row],[VIN Assigned Date]]-Table156[[#This Row],[Order Placed Date]]</f>
        <v>#VALUE!</v>
      </c>
      <c r="L1066" s="36" t="s">
        <v>285</v>
      </c>
      <c r="M1066" s="36" t="e">
        <f>Table156[[#This Row],[Delivered Date]]-Table156[[#This Row],[Order Placed Date]]</f>
        <v>#VALUE!</v>
      </c>
      <c r="N1066" s="36"/>
      <c r="O1066" s="32" t="s">
        <v>588</v>
      </c>
      <c r="P1066" s="32" t="s">
        <v>2306</v>
      </c>
      <c r="Q1066" s="32" t="s">
        <v>561</v>
      </c>
      <c r="R1066" s="32" t="s">
        <v>23</v>
      </c>
      <c r="S1066" s="32" t="s">
        <v>25</v>
      </c>
      <c r="T1066" s="46" t="s">
        <v>20</v>
      </c>
    </row>
    <row r="1067" spans="1:20" x14ac:dyDescent="0.25">
      <c r="A1067" s="49" t="s">
        <v>3250</v>
      </c>
      <c r="B1067" s="32" t="s">
        <v>3118</v>
      </c>
      <c r="C1067" s="33">
        <v>43791</v>
      </c>
      <c r="D1067" s="37">
        <f ca="1">TODAY()-Table156[Reservation Placed Date]</f>
        <v>1603</v>
      </c>
      <c r="E1067" s="34">
        <v>45352</v>
      </c>
      <c r="F1067" s="36">
        <f ca="1">TODAY()-Table156[Order Invitation Received Date]</f>
        <v>42</v>
      </c>
      <c r="G1067" s="34">
        <v>45354</v>
      </c>
      <c r="H1067" s="36">
        <f ca="1">TODAY()-Table156[Order Placed Date]</f>
        <v>40</v>
      </c>
      <c r="I1067" s="36"/>
      <c r="J1067" s="36" t="s">
        <v>285</v>
      </c>
      <c r="K1067" s="36" t="e">
        <f>Table156[[#This Row],[VIN Assigned Date]]-Table156[[#This Row],[Order Placed Date]]</f>
        <v>#VALUE!</v>
      </c>
      <c r="L1067" s="36" t="s">
        <v>285</v>
      </c>
      <c r="M1067" s="36" t="e">
        <f>Table156[[#This Row],[Delivered Date]]-Table156[[#This Row],[Order Placed Date]]</f>
        <v>#VALUE!</v>
      </c>
      <c r="N1067" s="36"/>
      <c r="O1067" s="32" t="s">
        <v>486</v>
      </c>
      <c r="P1067" s="32" t="s">
        <v>20</v>
      </c>
      <c r="Q1067" s="32" t="s">
        <v>2971</v>
      </c>
      <c r="R1067" s="32" t="s">
        <v>23</v>
      </c>
      <c r="S1067" s="32" t="s">
        <v>25</v>
      </c>
      <c r="T1067" s="32" t="s">
        <v>26</v>
      </c>
    </row>
    <row r="1068" spans="1:20" x14ac:dyDescent="0.25">
      <c r="A1068" s="49" t="s">
        <v>2377</v>
      </c>
      <c r="B1068" s="32" t="s">
        <v>1327</v>
      </c>
      <c r="C1068" s="33">
        <v>43790</v>
      </c>
      <c r="D1068" s="37">
        <f ca="1">TODAY()-Table156[Reservation Placed Date]</f>
        <v>1604</v>
      </c>
      <c r="E1068" s="34">
        <v>45314</v>
      </c>
      <c r="F1068" s="36">
        <f ca="1">TODAY()-Table156[Order Invitation Received Date]</f>
        <v>80</v>
      </c>
      <c r="G1068" s="34">
        <v>45314</v>
      </c>
      <c r="H1068" s="36">
        <f ca="1">TODAY()-Table156[Order Placed Date]</f>
        <v>80</v>
      </c>
      <c r="I1068" s="36"/>
      <c r="J1068" s="36" t="s">
        <v>285</v>
      </c>
      <c r="K1068" s="36" t="e">
        <f>Table156[[#This Row],[VIN Assigned Date]]-Table156[[#This Row],[Order Placed Date]]</f>
        <v>#VALUE!</v>
      </c>
      <c r="L1068" s="36" t="s">
        <v>285</v>
      </c>
      <c r="M1068" s="36" t="e">
        <f>Table156[[#This Row],[Delivered Date]]-Table156[[#This Row],[Order Placed Date]]</f>
        <v>#VALUE!</v>
      </c>
      <c r="N1068" s="36"/>
      <c r="O1068" s="32" t="s">
        <v>450</v>
      </c>
      <c r="P1068" s="32" t="s">
        <v>1702</v>
      </c>
      <c r="Q1068" s="32" t="s">
        <v>2254</v>
      </c>
      <c r="R1068" s="32" t="s">
        <v>23</v>
      </c>
      <c r="S1068" s="32" t="s">
        <v>25</v>
      </c>
      <c r="T1068" s="32" t="s">
        <v>26</v>
      </c>
    </row>
    <row r="1069" spans="1:20" ht="25.5" x14ac:dyDescent="0.25">
      <c r="A1069" s="49" t="s">
        <v>431</v>
      </c>
      <c r="B1069" s="32" t="s">
        <v>29</v>
      </c>
      <c r="C1069" s="33">
        <v>43791</v>
      </c>
      <c r="D1069" s="37">
        <f ca="1">TODAY()-Table156[Reservation Placed Date]</f>
        <v>1603</v>
      </c>
      <c r="E1069" s="34">
        <v>45275</v>
      </c>
      <c r="F1069" s="36">
        <f ca="1">TODAY()-Table156[Order Invitation Received Date]</f>
        <v>119</v>
      </c>
      <c r="G1069" s="34">
        <v>45275</v>
      </c>
      <c r="H1069" s="36">
        <f ca="1">TODAY()-Table156[Order Placed Date]</f>
        <v>119</v>
      </c>
      <c r="I1069" s="36"/>
      <c r="J1069" s="36" t="s">
        <v>285</v>
      </c>
      <c r="K1069" s="36" t="e">
        <f>Table156[[#This Row],[VIN Assigned Date]]-Table156[[#This Row],[Order Placed Date]]</f>
        <v>#VALUE!</v>
      </c>
      <c r="L1069" s="36" t="s">
        <v>285</v>
      </c>
      <c r="M1069" s="36" t="e">
        <f>Table156[[#This Row],[Delivered Date]]-Table156[[#This Row],[Order Placed Date]]</f>
        <v>#VALUE!</v>
      </c>
      <c r="N1069" s="36"/>
      <c r="O1069" s="32" t="s">
        <v>36</v>
      </c>
      <c r="P1069" s="32" t="s">
        <v>432</v>
      </c>
      <c r="Q1069" s="32" t="s">
        <v>433</v>
      </c>
      <c r="R1069" s="32" t="s">
        <v>43</v>
      </c>
      <c r="S1069" s="32" t="s">
        <v>25</v>
      </c>
      <c r="T1069" s="32" t="s">
        <v>26</v>
      </c>
    </row>
    <row r="1070" spans="1:20" ht="25.5" x14ac:dyDescent="0.25">
      <c r="A1070" s="49" t="s">
        <v>2604</v>
      </c>
      <c r="B1070" s="32" t="s">
        <v>1327</v>
      </c>
      <c r="C1070" s="33">
        <v>43792</v>
      </c>
      <c r="D1070" s="37">
        <f ca="1">TODAY()-Table156[Reservation Placed Date]</f>
        <v>1602</v>
      </c>
      <c r="E1070" s="34">
        <v>45314</v>
      </c>
      <c r="F1070" s="36">
        <f ca="1">TODAY()-Table156[Order Invitation Received Date]</f>
        <v>80</v>
      </c>
      <c r="G1070" s="34">
        <v>45315</v>
      </c>
      <c r="H1070" s="36">
        <f ca="1">TODAY()-Table156[Order Placed Date]</f>
        <v>79</v>
      </c>
      <c r="I1070" s="36"/>
      <c r="J1070" s="36" t="s">
        <v>285</v>
      </c>
      <c r="K1070" s="36" t="e">
        <f>Table156[[#This Row],[VIN Assigned Date]]-Table156[[#This Row],[Order Placed Date]]</f>
        <v>#VALUE!</v>
      </c>
      <c r="L1070" s="36" t="s">
        <v>285</v>
      </c>
      <c r="M1070" s="36" t="e">
        <f>Table156[[#This Row],[Delivered Date]]-Table156[[#This Row],[Order Placed Date]]</f>
        <v>#VALUE!</v>
      </c>
      <c r="N1070" s="36"/>
      <c r="O1070" s="32" t="s">
        <v>1073</v>
      </c>
      <c r="P1070" s="32" t="s">
        <v>1768</v>
      </c>
      <c r="Q1070" s="32" t="s">
        <v>2605</v>
      </c>
      <c r="R1070" s="32" t="s">
        <v>43</v>
      </c>
      <c r="S1070" s="32" t="s">
        <v>25</v>
      </c>
      <c r="T1070" s="32" t="s">
        <v>26</v>
      </c>
    </row>
    <row r="1071" spans="1:20" ht="25.5" x14ac:dyDescent="0.25">
      <c r="A1071" s="49" t="s">
        <v>34</v>
      </c>
      <c r="B1071" s="32" t="s">
        <v>35</v>
      </c>
      <c r="C1071" s="33">
        <v>43790</v>
      </c>
      <c r="D1071" s="37">
        <f ca="1">TODAY()-Table156[Reservation Placed Date]</f>
        <v>1604</v>
      </c>
      <c r="E1071" s="34">
        <v>45268</v>
      </c>
      <c r="F1071" s="36">
        <f ca="1">TODAY()-Table156[Order Invitation Received Date]</f>
        <v>126</v>
      </c>
      <c r="G1071" s="34">
        <v>45268</v>
      </c>
      <c r="H1071" s="36">
        <f ca="1">TODAY()-Table156[Order Placed Date]</f>
        <v>126</v>
      </c>
      <c r="I1071" s="36"/>
      <c r="J1071" s="36" t="s">
        <v>285</v>
      </c>
      <c r="K1071" s="36" t="e">
        <f>Table156[[#This Row],[VIN Assigned Date]]-Table156[[#This Row],[Order Placed Date]]</f>
        <v>#VALUE!</v>
      </c>
      <c r="L1071" s="36" t="s">
        <v>285</v>
      </c>
      <c r="M1071" s="36" t="e">
        <f>Table156[[#This Row],[Delivered Date]]-Table156[[#This Row],[Order Placed Date]]</f>
        <v>#VALUE!</v>
      </c>
      <c r="N1071" s="36"/>
      <c r="O1071" s="32" t="s">
        <v>36</v>
      </c>
      <c r="P1071" s="32" t="s">
        <v>37</v>
      </c>
      <c r="Q1071" s="32" t="s">
        <v>38</v>
      </c>
      <c r="R1071" s="32" t="s">
        <v>23</v>
      </c>
      <c r="S1071" s="32" t="s">
        <v>25</v>
      </c>
      <c r="T1071" s="32" t="s">
        <v>26</v>
      </c>
    </row>
    <row r="1072" spans="1:20" x14ac:dyDescent="0.25">
      <c r="A1072" s="68" t="s">
        <v>34</v>
      </c>
      <c r="B1072" s="70" t="s">
        <v>3464</v>
      </c>
      <c r="C1072" s="71">
        <v>43788</v>
      </c>
      <c r="D1072" s="75">
        <f ca="1">TODAY()-Table156[Reservation Placed Date]</f>
        <v>1606</v>
      </c>
      <c r="E1072" s="69" t="s">
        <v>127</v>
      </c>
      <c r="F1072" s="74" t="e">
        <f ca="1">TODAY()-Table156[Order Invitation Received Date]</f>
        <v>#VALUE!</v>
      </c>
      <c r="G1072" s="73">
        <v>45269</v>
      </c>
      <c r="H1072" s="74">
        <f ca="1">TODAY()-Table156[Order Placed Date]</f>
        <v>125</v>
      </c>
      <c r="I1072" s="62" t="s">
        <v>3471</v>
      </c>
      <c r="J1072" s="69" t="s">
        <v>127</v>
      </c>
      <c r="K1072" s="69" t="e">
        <f>Table156[[#This Row],[VIN Assigned Date]]-Table156[[#This Row],[Order Placed Date]]</f>
        <v>#VALUE!</v>
      </c>
      <c r="L1072" s="63">
        <v>45318</v>
      </c>
      <c r="M1072" s="74">
        <f>Table156[[#This Row],[Delivered Date]]-Table156[[#This Row],[Order Placed Date]]</f>
        <v>49</v>
      </c>
      <c r="N1072" s="74"/>
      <c r="O1072" s="70" t="s">
        <v>36</v>
      </c>
      <c r="P1072" s="70" t="s">
        <v>146</v>
      </c>
      <c r="Q1072" s="67" t="s">
        <v>32</v>
      </c>
      <c r="R1072" s="70" t="s">
        <v>23</v>
      </c>
      <c r="S1072" s="70" t="s">
        <v>25</v>
      </c>
      <c r="T1072" s="70" t="s">
        <v>26</v>
      </c>
    </row>
    <row r="1073" spans="1:20" ht="25.5" x14ac:dyDescent="0.25">
      <c r="A1073" s="49" t="s">
        <v>196</v>
      </c>
      <c r="B1073" s="32" t="s">
        <v>95</v>
      </c>
      <c r="C1073" s="33">
        <v>43791</v>
      </c>
      <c r="D1073" s="37">
        <f ca="1">TODAY()-Table156[Reservation Placed Date]</f>
        <v>1603</v>
      </c>
      <c r="E1073" s="34">
        <v>45268</v>
      </c>
      <c r="F1073" s="36">
        <f ca="1">TODAY()-Table156[Order Invitation Received Date]</f>
        <v>126</v>
      </c>
      <c r="G1073" s="34">
        <v>45268</v>
      </c>
      <c r="H1073" s="36">
        <f ca="1">TODAY()-Table156[Order Placed Date]</f>
        <v>126</v>
      </c>
      <c r="I1073" s="36"/>
      <c r="J1073" s="36" t="s">
        <v>285</v>
      </c>
      <c r="K1073" s="36" t="e">
        <f>Table156[[#This Row],[VIN Assigned Date]]-Table156[[#This Row],[Order Placed Date]]</f>
        <v>#VALUE!</v>
      </c>
      <c r="L1073" s="36" t="s">
        <v>285</v>
      </c>
      <c r="M1073" s="36" t="e">
        <f>Table156[[#This Row],[Delivered Date]]-Table156[[#This Row],[Order Placed Date]]</f>
        <v>#VALUE!</v>
      </c>
      <c r="N1073" s="36"/>
      <c r="O1073" s="32" t="s">
        <v>30</v>
      </c>
      <c r="P1073" s="32" t="s">
        <v>197</v>
      </c>
      <c r="Q1073" s="32" t="s">
        <v>165</v>
      </c>
      <c r="R1073" s="32" t="s">
        <v>23</v>
      </c>
      <c r="S1073" s="32" t="s">
        <v>25</v>
      </c>
      <c r="T1073" s="32" t="s">
        <v>26</v>
      </c>
    </row>
    <row r="1074" spans="1:20" x14ac:dyDescent="0.25">
      <c r="A1074" s="49" t="s">
        <v>1167</v>
      </c>
      <c r="B1074" s="32" t="s">
        <v>35</v>
      </c>
      <c r="C1074" s="33">
        <v>43792</v>
      </c>
      <c r="D1074" s="37">
        <f ca="1">TODAY()-Table156[Reservation Placed Date]</f>
        <v>1602</v>
      </c>
      <c r="E1074" s="34">
        <v>45268</v>
      </c>
      <c r="F1074" s="36">
        <f ca="1">TODAY()-Table156[Order Invitation Received Date]</f>
        <v>126</v>
      </c>
      <c r="G1074" s="34">
        <v>45268</v>
      </c>
      <c r="H1074" s="36">
        <f ca="1">TODAY()-Table156[Order Placed Date]</f>
        <v>126</v>
      </c>
      <c r="I1074" s="36"/>
      <c r="J1074" s="36" t="s">
        <v>285</v>
      </c>
      <c r="K1074" s="36" t="e">
        <f>Table156[[#This Row],[VIN Assigned Date]]-Table156[[#This Row],[Order Placed Date]]</f>
        <v>#VALUE!</v>
      </c>
      <c r="L1074" s="36" t="s">
        <v>285</v>
      </c>
      <c r="M1074" s="36" t="e">
        <f>Table156[[#This Row],[Delivered Date]]-Table156[[#This Row],[Order Placed Date]]</f>
        <v>#VALUE!</v>
      </c>
      <c r="N1074" s="36"/>
      <c r="O1074" s="32" t="s">
        <v>30</v>
      </c>
      <c r="P1074" s="32" t="s">
        <v>131</v>
      </c>
      <c r="Q1074" s="32" t="s">
        <v>162</v>
      </c>
      <c r="R1074" s="32" t="s">
        <v>23</v>
      </c>
      <c r="S1074" s="32" t="s">
        <v>25</v>
      </c>
      <c r="T1074" s="32" t="s">
        <v>26</v>
      </c>
    </row>
    <row r="1075" spans="1:20" x14ac:dyDescent="0.25">
      <c r="A1075" s="49" t="s">
        <v>4056</v>
      </c>
      <c r="B1075" s="32" t="s">
        <v>3927</v>
      </c>
      <c r="C1075" s="33">
        <v>43790</v>
      </c>
      <c r="D1075" s="37">
        <f ca="1">TODAY()-Table156[Reservation Placed Date]</f>
        <v>1604</v>
      </c>
      <c r="E1075" s="34">
        <v>45384</v>
      </c>
      <c r="F1075" s="36">
        <f ca="1">TODAY()-Table156[Order Invitation Received Date]</f>
        <v>10</v>
      </c>
      <c r="G1075" s="34">
        <v>45384</v>
      </c>
      <c r="H1075" s="36">
        <f ca="1">TODAY()-Table156[Order Placed Date]</f>
        <v>10</v>
      </c>
      <c r="I1075" s="36"/>
      <c r="J1075" s="36" t="s">
        <v>285</v>
      </c>
      <c r="K1075" s="36" t="e">
        <f>Table156[[#This Row],[VIN Assigned Date]]-Table156[[#This Row],[Order Placed Date]]</f>
        <v>#VALUE!</v>
      </c>
      <c r="L1075" s="36" t="s">
        <v>285</v>
      </c>
      <c r="M1075" s="36" t="e">
        <f>Table156[[#This Row],[Delivered Date]]-Table156[[#This Row],[Order Placed Date]]</f>
        <v>#VALUE!</v>
      </c>
      <c r="N1075" s="36"/>
      <c r="O1075" s="32" t="s">
        <v>1246</v>
      </c>
      <c r="P1075" s="32" t="s">
        <v>25</v>
      </c>
      <c r="Q1075" s="32" t="s">
        <v>3143</v>
      </c>
      <c r="R1075" s="32" t="s">
        <v>23</v>
      </c>
      <c r="S1075" s="32" t="s">
        <v>25</v>
      </c>
      <c r="T1075" s="32" t="s">
        <v>26</v>
      </c>
    </row>
    <row r="1076" spans="1:20" x14ac:dyDescent="0.25">
      <c r="A1076" s="49" t="s">
        <v>1096</v>
      </c>
      <c r="B1076" s="32" t="s">
        <v>19</v>
      </c>
      <c r="C1076" s="33">
        <v>43791</v>
      </c>
      <c r="D1076" s="37">
        <f ca="1">TODAY()-Table156[Reservation Placed Date]</f>
        <v>1603</v>
      </c>
      <c r="E1076" s="34">
        <v>45268</v>
      </c>
      <c r="F1076" s="36">
        <f ca="1">TODAY()-Table156[Order Invitation Received Date]</f>
        <v>126</v>
      </c>
      <c r="G1076" s="34">
        <v>45268</v>
      </c>
      <c r="H1076" s="36">
        <f ca="1">TODAY()-Table156[Order Placed Date]</f>
        <v>126</v>
      </c>
      <c r="I1076" s="36"/>
      <c r="J1076" s="36" t="s">
        <v>285</v>
      </c>
      <c r="K1076" s="36" t="e">
        <f>Table156[[#This Row],[VIN Assigned Date]]-Table156[[#This Row],[Order Placed Date]]</f>
        <v>#VALUE!</v>
      </c>
      <c r="L1076" s="36" t="s">
        <v>285</v>
      </c>
      <c r="M1076" s="36" t="e">
        <f>Table156[[#This Row],[Delivered Date]]-Table156[[#This Row],[Order Placed Date]]</f>
        <v>#VALUE!</v>
      </c>
      <c r="N1076" s="36"/>
      <c r="O1076" s="32" t="s">
        <v>36</v>
      </c>
      <c r="P1076" s="32" t="s">
        <v>497</v>
      </c>
      <c r="Q1076" s="32" t="s">
        <v>1097</v>
      </c>
      <c r="R1076" s="32" t="s">
        <v>23</v>
      </c>
      <c r="S1076" s="32" t="s">
        <v>25</v>
      </c>
      <c r="T1076" s="32" t="s">
        <v>26</v>
      </c>
    </row>
    <row r="1077" spans="1:20" x14ac:dyDescent="0.25">
      <c r="A1077" s="68" t="s">
        <v>1096</v>
      </c>
      <c r="B1077" s="70" t="s">
        <v>3472</v>
      </c>
      <c r="C1077" s="71">
        <v>43791</v>
      </c>
      <c r="D1077" s="75">
        <f ca="1">TODAY()-Table156[Reservation Placed Date]</f>
        <v>1603</v>
      </c>
      <c r="E1077" s="69" t="s">
        <v>127</v>
      </c>
      <c r="F1077" s="74" t="e">
        <f ca="1">TODAY()-Table156[Order Invitation Received Date]</f>
        <v>#VALUE!</v>
      </c>
      <c r="G1077" s="73">
        <v>45268</v>
      </c>
      <c r="H1077" s="74">
        <f ca="1">TODAY()-Table156[Order Placed Date]</f>
        <v>126</v>
      </c>
      <c r="I1077" s="62" t="s">
        <v>3525</v>
      </c>
      <c r="J1077" s="69" t="s">
        <v>127</v>
      </c>
      <c r="K1077" s="69" t="e">
        <f>Table156[[#This Row],[VIN Assigned Date]]-Table156[[#This Row],[Order Placed Date]]</f>
        <v>#VALUE!</v>
      </c>
      <c r="L1077" s="63">
        <v>45337</v>
      </c>
      <c r="M1077" s="74">
        <f>Table156[[#This Row],[Delivered Date]]-Table156[[#This Row],[Order Placed Date]]</f>
        <v>69</v>
      </c>
      <c r="N1077" s="74"/>
      <c r="O1077" s="70" t="s">
        <v>36</v>
      </c>
      <c r="P1077" s="70" t="s">
        <v>497</v>
      </c>
      <c r="Q1077" s="67" t="s">
        <v>32</v>
      </c>
      <c r="R1077" s="70" t="s">
        <v>23</v>
      </c>
      <c r="S1077" s="70" t="s">
        <v>25</v>
      </c>
      <c r="T1077" s="70" t="s">
        <v>26</v>
      </c>
    </row>
    <row r="1078" spans="1:20" x14ac:dyDescent="0.25">
      <c r="A1078" s="49" t="s">
        <v>2713</v>
      </c>
      <c r="B1078" s="32" t="s">
        <v>1269</v>
      </c>
      <c r="C1078" s="33">
        <v>43791</v>
      </c>
      <c r="D1078" s="37">
        <f ca="1">TODAY()-Table156[Reservation Placed Date]</f>
        <v>1603</v>
      </c>
      <c r="E1078" s="34">
        <v>45302</v>
      </c>
      <c r="F1078" s="36">
        <f ca="1">TODAY()-Table156[Order Invitation Received Date]</f>
        <v>92</v>
      </c>
      <c r="G1078" s="34">
        <v>45302</v>
      </c>
      <c r="H1078" s="36">
        <f ca="1">TODAY()-Table156[Order Placed Date]</f>
        <v>92</v>
      </c>
      <c r="I1078" s="36"/>
      <c r="J1078" s="36" t="s">
        <v>285</v>
      </c>
      <c r="K1078" s="36" t="e">
        <f>Table156[[#This Row],[VIN Assigned Date]]-Table156[[#This Row],[Order Placed Date]]</f>
        <v>#VALUE!</v>
      </c>
      <c r="L1078" s="36" t="s">
        <v>285</v>
      </c>
      <c r="M1078" s="36" t="e">
        <f>Table156[[#This Row],[Delivered Date]]-Table156[[#This Row],[Order Placed Date]]</f>
        <v>#VALUE!</v>
      </c>
      <c r="N1078" s="36"/>
      <c r="O1078" s="32" t="s">
        <v>180</v>
      </c>
      <c r="P1078" s="32" t="s">
        <v>900</v>
      </c>
      <c r="Q1078" s="32" t="s">
        <v>517</v>
      </c>
      <c r="R1078" s="32" t="s">
        <v>23</v>
      </c>
      <c r="S1078" s="32" t="s">
        <v>25</v>
      </c>
      <c r="T1078" s="32" t="s">
        <v>26</v>
      </c>
    </row>
    <row r="1079" spans="1:20" x14ac:dyDescent="0.25">
      <c r="A1079" s="49" t="s">
        <v>1161</v>
      </c>
      <c r="B1079" s="32" t="s">
        <v>59</v>
      </c>
      <c r="C1079" s="33">
        <v>43791</v>
      </c>
      <c r="D1079" s="37">
        <f ca="1">TODAY()-Table156[Reservation Placed Date]</f>
        <v>1603</v>
      </c>
      <c r="E1079" s="34">
        <v>45268</v>
      </c>
      <c r="F1079" s="36">
        <f ca="1">TODAY()-Table156[Order Invitation Received Date]</f>
        <v>126</v>
      </c>
      <c r="G1079" s="34">
        <v>45280</v>
      </c>
      <c r="H1079" s="36">
        <f ca="1">TODAY()-Table156[Order Placed Date]</f>
        <v>114</v>
      </c>
      <c r="I1079" s="36"/>
      <c r="J1079" s="36" t="s">
        <v>285</v>
      </c>
      <c r="K1079" s="36" t="e">
        <f>Table156[[#This Row],[VIN Assigned Date]]-Table156[[#This Row],[Order Placed Date]]</f>
        <v>#VALUE!</v>
      </c>
      <c r="L1079" s="36" t="s">
        <v>285</v>
      </c>
      <c r="M1079" s="36" t="e">
        <f>Table156[[#This Row],[Delivered Date]]-Table156[[#This Row],[Order Placed Date]]</f>
        <v>#VALUE!</v>
      </c>
      <c r="N1079" s="36"/>
      <c r="O1079" s="32" t="s">
        <v>30</v>
      </c>
      <c r="P1079" s="32" t="s">
        <v>185</v>
      </c>
      <c r="Q1079" s="32" t="s">
        <v>480</v>
      </c>
      <c r="R1079" s="32" t="s">
        <v>23</v>
      </c>
      <c r="S1079" s="32" t="s">
        <v>25</v>
      </c>
      <c r="T1079" s="32" t="s">
        <v>26</v>
      </c>
    </row>
    <row r="1080" spans="1:20" x14ac:dyDescent="0.25">
      <c r="A1080" s="68" t="s">
        <v>1161</v>
      </c>
      <c r="B1080" s="70" t="s">
        <v>3503</v>
      </c>
      <c r="C1080" s="71">
        <v>43788</v>
      </c>
      <c r="D1080" s="75">
        <f ca="1">TODAY()-Table156[Reservation Placed Date]</f>
        <v>1606</v>
      </c>
      <c r="E1080" s="69" t="s">
        <v>127</v>
      </c>
      <c r="F1080" s="74" t="e">
        <f ca="1">TODAY()-Table156[Order Invitation Received Date]</f>
        <v>#VALUE!</v>
      </c>
      <c r="G1080" s="73">
        <v>45281</v>
      </c>
      <c r="H1080" s="74">
        <f ca="1">TODAY()-Table156[Order Placed Date]</f>
        <v>113</v>
      </c>
      <c r="I1080" s="62" t="s">
        <v>3654</v>
      </c>
      <c r="J1080" s="69" t="s">
        <v>127</v>
      </c>
      <c r="K1080" s="69" t="e">
        <f>Table156[[#This Row],[VIN Assigned Date]]-Table156[[#This Row],[Order Placed Date]]</f>
        <v>#VALUE!</v>
      </c>
      <c r="L1080" s="63">
        <v>45359</v>
      </c>
      <c r="M1080" s="74">
        <f>Table156[[#This Row],[Delivered Date]]-Table156[[#This Row],[Order Placed Date]]</f>
        <v>78</v>
      </c>
      <c r="N1080" s="74"/>
      <c r="O1080" s="70" t="s">
        <v>30</v>
      </c>
      <c r="P1080" s="70" t="s">
        <v>25</v>
      </c>
      <c r="Q1080" s="67" t="s">
        <v>32</v>
      </c>
      <c r="R1080" s="70" t="s">
        <v>23</v>
      </c>
      <c r="S1080" s="70" t="s">
        <v>25</v>
      </c>
      <c r="T1080" s="70" t="s">
        <v>26</v>
      </c>
    </row>
    <row r="1081" spans="1:20" ht="25.5" x14ac:dyDescent="0.25">
      <c r="A1081" s="49" t="s">
        <v>1468</v>
      </c>
      <c r="B1081" s="32" t="s">
        <v>19</v>
      </c>
      <c r="C1081" s="33">
        <v>43791</v>
      </c>
      <c r="D1081" s="37">
        <f ca="1">TODAY()-Table156[Reservation Placed Date]</f>
        <v>1603</v>
      </c>
      <c r="E1081" s="34">
        <v>45268</v>
      </c>
      <c r="F1081" s="36">
        <f ca="1">TODAY()-Table156[Order Invitation Received Date]</f>
        <v>126</v>
      </c>
      <c r="G1081" s="34">
        <v>45268</v>
      </c>
      <c r="H1081" s="36">
        <f ca="1">TODAY()-Table156[Order Placed Date]</f>
        <v>126</v>
      </c>
      <c r="I1081" s="36"/>
      <c r="J1081" s="36" t="s">
        <v>285</v>
      </c>
      <c r="K1081" s="36" t="e">
        <f>Table156[[#This Row],[VIN Assigned Date]]-Table156[[#This Row],[Order Placed Date]]</f>
        <v>#VALUE!</v>
      </c>
      <c r="L1081" s="36" t="s">
        <v>285</v>
      </c>
      <c r="M1081" s="36" t="e">
        <f>Table156[[#This Row],[Delivered Date]]-Table156[[#This Row],[Order Placed Date]]</f>
        <v>#VALUE!</v>
      </c>
      <c r="N1081" s="36"/>
      <c r="O1081" s="32" t="s">
        <v>119</v>
      </c>
      <c r="P1081" s="32" t="s">
        <v>1469</v>
      </c>
      <c r="Q1081" s="32">
        <v>2024</v>
      </c>
      <c r="R1081" s="32" t="s">
        <v>43</v>
      </c>
      <c r="S1081" s="32" t="s">
        <v>25</v>
      </c>
      <c r="T1081" s="32" t="s">
        <v>26</v>
      </c>
    </row>
    <row r="1082" spans="1:20" x14ac:dyDescent="0.25">
      <c r="A1082" s="49" t="s">
        <v>1351</v>
      </c>
      <c r="B1082" s="32" t="s">
        <v>64</v>
      </c>
      <c r="C1082" s="33">
        <v>43790</v>
      </c>
      <c r="D1082" s="37">
        <f ca="1">TODAY()-Table156[Reservation Placed Date]</f>
        <v>1604</v>
      </c>
      <c r="E1082" s="34">
        <v>45281</v>
      </c>
      <c r="F1082" s="36">
        <f ca="1">TODAY()-Table156[Order Invitation Received Date]</f>
        <v>113</v>
      </c>
      <c r="G1082" s="34">
        <v>45283</v>
      </c>
      <c r="H1082" s="36">
        <f ca="1">TODAY()-Table156[Order Placed Date]</f>
        <v>111</v>
      </c>
      <c r="I1082" s="36"/>
      <c r="J1082" s="36" t="s">
        <v>285</v>
      </c>
      <c r="K1082" s="36" t="e">
        <f>Table156[[#This Row],[VIN Assigned Date]]-Table156[[#This Row],[Order Placed Date]]</f>
        <v>#VALUE!</v>
      </c>
      <c r="L1082" s="36" t="s">
        <v>285</v>
      </c>
      <c r="M1082" s="36" t="e">
        <f>Table156[[#This Row],[Delivered Date]]-Table156[[#This Row],[Order Placed Date]]</f>
        <v>#VALUE!</v>
      </c>
      <c r="N1082" s="36"/>
      <c r="O1082" s="32" t="s">
        <v>427</v>
      </c>
      <c r="P1082" s="32" t="s">
        <v>1686</v>
      </c>
      <c r="Q1082" s="32" t="s">
        <v>513</v>
      </c>
      <c r="R1082" s="32" t="s">
        <v>23</v>
      </c>
      <c r="S1082" s="32" t="s">
        <v>25</v>
      </c>
      <c r="T1082" s="32" t="s">
        <v>26</v>
      </c>
    </row>
    <row r="1083" spans="1:20" x14ac:dyDescent="0.25">
      <c r="A1083" s="49" t="s">
        <v>1377</v>
      </c>
      <c r="B1083" s="32" t="s">
        <v>95</v>
      </c>
      <c r="C1083" s="33">
        <v>43791</v>
      </c>
      <c r="D1083" s="37">
        <f ca="1">TODAY()-Table156[Reservation Placed Date]</f>
        <v>1603</v>
      </c>
      <c r="E1083" s="34">
        <v>45286</v>
      </c>
      <c r="F1083" s="36">
        <f ca="1">TODAY()-Table156[Order Invitation Received Date]</f>
        <v>108</v>
      </c>
      <c r="G1083" s="34">
        <v>45287</v>
      </c>
      <c r="H1083" s="36">
        <f ca="1">TODAY()-Table156[Order Placed Date]</f>
        <v>107</v>
      </c>
      <c r="I1083" s="36"/>
      <c r="J1083" s="36" t="s">
        <v>285</v>
      </c>
      <c r="K1083" s="36" t="e">
        <f>Table156[[#This Row],[VIN Assigned Date]]-Table156[[#This Row],[Order Placed Date]]</f>
        <v>#VALUE!</v>
      </c>
      <c r="L1083" s="36" t="s">
        <v>285</v>
      </c>
      <c r="M1083" s="36" t="e">
        <f>Table156[[#This Row],[Delivered Date]]-Table156[[#This Row],[Order Placed Date]]</f>
        <v>#VALUE!</v>
      </c>
      <c r="N1083" s="36"/>
      <c r="O1083" s="32" t="s">
        <v>253</v>
      </c>
      <c r="P1083" s="32" t="s">
        <v>415</v>
      </c>
      <c r="Q1083" s="32" t="s">
        <v>61</v>
      </c>
      <c r="R1083" s="32" t="s">
        <v>23</v>
      </c>
      <c r="S1083" s="32" t="s">
        <v>25</v>
      </c>
      <c r="T1083" s="32" t="s">
        <v>26</v>
      </c>
    </row>
    <row r="1084" spans="1:20" x14ac:dyDescent="0.25">
      <c r="A1084" s="68" t="s">
        <v>1377</v>
      </c>
      <c r="B1084" s="70" t="s">
        <v>3495</v>
      </c>
      <c r="C1084" s="71">
        <v>43791</v>
      </c>
      <c r="D1084" s="75">
        <f ca="1">TODAY()-Table156[Reservation Placed Date]</f>
        <v>1603</v>
      </c>
      <c r="E1084" s="69" t="s">
        <v>127</v>
      </c>
      <c r="F1084" s="74" t="e">
        <f ca="1">TODAY()-Table156[Order Invitation Received Date]</f>
        <v>#VALUE!</v>
      </c>
      <c r="G1084" s="73">
        <v>45287</v>
      </c>
      <c r="H1084" s="74">
        <f ca="1">TODAY()-Table156[Order Placed Date]</f>
        <v>107</v>
      </c>
      <c r="I1084" s="62" t="s">
        <v>4233</v>
      </c>
      <c r="J1084" s="63">
        <v>45385</v>
      </c>
      <c r="K1084" s="76">
        <f>Table156[[#This Row],[VIN Assigned Date]]-Table156[[#This Row],[Order Placed Date]]</f>
        <v>98</v>
      </c>
      <c r="L1084" s="63">
        <v>45390</v>
      </c>
      <c r="M1084" s="74">
        <f>Table156[[#This Row],[Delivered Date]]-Table156[[#This Row],[Order Placed Date]]</f>
        <v>103</v>
      </c>
      <c r="N1084" s="74"/>
      <c r="O1084" s="70" t="s">
        <v>253</v>
      </c>
      <c r="P1084" s="70" t="s">
        <v>415</v>
      </c>
      <c r="Q1084" s="67" t="s">
        <v>32</v>
      </c>
      <c r="R1084" s="70" t="s">
        <v>23</v>
      </c>
      <c r="S1084" s="70" t="s">
        <v>25</v>
      </c>
      <c r="T1084" s="70" t="s">
        <v>26</v>
      </c>
    </row>
    <row r="1085" spans="1:20" x14ac:dyDescent="0.25">
      <c r="A1085" s="68" t="s">
        <v>3616</v>
      </c>
      <c r="B1085" s="70" t="s">
        <v>3472</v>
      </c>
      <c r="C1085" s="71">
        <v>43791</v>
      </c>
      <c r="D1085" s="75">
        <f ca="1">TODAY()-Table156[Reservation Placed Date]</f>
        <v>1603</v>
      </c>
      <c r="E1085" s="69" t="s">
        <v>127</v>
      </c>
      <c r="F1085" s="74" t="e">
        <f ca="1">TODAY()-Table156[Order Invitation Received Date]</f>
        <v>#VALUE!</v>
      </c>
      <c r="G1085" s="73">
        <v>45269</v>
      </c>
      <c r="H1085" s="74">
        <f ca="1">TODAY()-Table156[Order Placed Date]</f>
        <v>125</v>
      </c>
      <c r="I1085" s="62" t="s">
        <v>3566</v>
      </c>
      <c r="J1085" s="69" t="s">
        <v>127</v>
      </c>
      <c r="K1085" s="69" t="e">
        <f>Table156[[#This Row],[VIN Assigned Date]]-Table156[[#This Row],[Order Placed Date]]</f>
        <v>#VALUE!</v>
      </c>
      <c r="L1085" s="63">
        <v>45337</v>
      </c>
      <c r="M1085" s="74">
        <f>Table156[[#This Row],[Delivered Date]]-Table156[[#This Row],[Order Placed Date]]</f>
        <v>68</v>
      </c>
      <c r="N1085" s="74"/>
      <c r="O1085" s="70" t="s">
        <v>36</v>
      </c>
      <c r="P1085" s="70" t="s">
        <v>152</v>
      </c>
      <c r="Q1085" s="67" t="s">
        <v>32</v>
      </c>
      <c r="R1085" s="70" t="s">
        <v>23</v>
      </c>
      <c r="S1085" s="70" t="s">
        <v>25</v>
      </c>
      <c r="T1085" s="70" t="s">
        <v>26</v>
      </c>
    </row>
    <row r="1086" spans="1:20" ht="25.5" x14ac:dyDescent="0.25">
      <c r="A1086" s="49" t="s">
        <v>1741</v>
      </c>
      <c r="B1086" s="32" t="s">
        <v>29</v>
      </c>
      <c r="C1086" s="33">
        <v>43790</v>
      </c>
      <c r="D1086" s="37">
        <f ca="1">TODAY()-Table156[Reservation Placed Date]</f>
        <v>1604</v>
      </c>
      <c r="E1086" s="34">
        <v>45268</v>
      </c>
      <c r="F1086" s="36">
        <f ca="1">TODAY()-Table156[Order Invitation Received Date]</f>
        <v>126</v>
      </c>
      <c r="G1086" s="34">
        <v>45269</v>
      </c>
      <c r="H1086" s="36">
        <f ca="1">TODAY()-Table156[Order Placed Date]</f>
        <v>125</v>
      </c>
      <c r="I1086" s="36"/>
      <c r="J1086" s="36" t="s">
        <v>285</v>
      </c>
      <c r="K1086" s="36" t="e">
        <f>Table156[[#This Row],[VIN Assigned Date]]-Table156[[#This Row],[Order Placed Date]]</f>
        <v>#VALUE!</v>
      </c>
      <c r="L1086" s="36" t="s">
        <v>285</v>
      </c>
      <c r="M1086" s="36" t="e">
        <f>Table156[[#This Row],[Delivered Date]]-Table156[[#This Row],[Order Placed Date]]</f>
        <v>#VALUE!</v>
      </c>
      <c r="N1086" s="36"/>
      <c r="O1086" s="32" t="s">
        <v>30</v>
      </c>
      <c r="P1086" s="32" t="s">
        <v>1742</v>
      </c>
      <c r="Q1086" s="32" t="s">
        <v>66</v>
      </c>
      <c r="R1086" s="32" t="s">
        <v>43</v>
      </c>
      <c r="S1086" s="32" t="s">
        <v>25</v>
      </c>
      <c r="T1086" s="32" t="s">
        <v>26</v>
      </c>
    </row>
    <row r="1087" spans="1:20" x14ac:dyDescent="0.25">
      <c r="A1087" s="68" t="s">
        <v>3514</v>
      </c>
      <c r="B1087" s="70" t="s">
        <v>3503</v>
      </c>
      <c r="C1087" s="71">
        <v>43790</v>
      </c>
      <c r="D1087" s="75">
        <f ca="1">TODAY()-Table156[Reservation Placed Date]</f>
        <v>1604</v>
      </c>
      <c r="E1087" s="69" t="s">
        <v>127</v>
      </c>
      <c r="F1087" s="74" t="e">
        <f ca="1">TODAY()-Table156[Order Invitation Received Date]</f>
        <v>#VALUE!</v>
      </c>
      <c r="G1087" s="73">
        <v>45268</v>
      </c>
      <c r="H1087" s="74">
        <f ca="1">TODAY()-Table156[Order Placed Date]</f>
        <v>126</v>
      </c>
      <c r="I1087" s="62" t="s">
        <v>3515</v>
      </c>
      <c r="J1087" s="69" t="s">
        <v>127</v>
      </c>
      <c r="K1087" s="69" t="e">
        <f>Table156[[#This Row],[VIN Assigned Date]]-Table156[[#This Row],[Order Placed Date]]</f>
        <v>#VALUE!</v>
      </c>
      <c r="L1087" s="63">
        <v>45323</v>
      </c>
      <c r="M1087" s="74">
        <f>Table156[[#This Row],[Delivered Date]]-Table156[[#This Row],[Order Placed Date]]</f>
        <v>55</v>
      </c>
      <c r="N1087" s="74"/>
      <c r="O1087" s="70" t="s">
        <v>30</v>
      </c>
      <c r="P1087" s="70" t="s">
        <v>3516</v>
      </c>
      <c r="Q1087" s="67" t="s">
        <v>32</v>
      </c>
      <c r="R1087" s="70" t="s">
        <v>23</v>
      </c>
      <c r="S1087" s="70" t="s">
        <v>25</v>
      </c>
      <c r="T1087" s="70" t="s">
        <v>26</v>
      </c>
    </row>
    <row r="1088" spans="1:20" ht="25.5" x14ac:dyDescent="0.25">
      <c r="A1088" s="49" t="s">
        <v>1170</v>
      </c>
      <c r="B1088" s="32" t="s">
        <v>95</v>
      </c>
      <c r="C1088" s="33">
        <v>43790</v>
      </c>
      <c r="D1088" s="37">
        <f ca="1">TODAY()-Table156[Reservation Placed Date]</f>
        <v>1604</v>
      </c>
      <c r="E1088" s="34">
        <v>45286</v>
      </c>
      <c r="F1088" s="36">
        <f ca="1">TODAY()-Table156[Order Invitation Received Date]</f>
        <v>108</v>
      </c>
      <c r="G1088" s="34">
        <v>45286</v>
      </c>
      <c r="H1088" s="36">
        <f ca="1">TODAY()-Table156[Order Placed Date]</f>
        <v>108</v>
      </c>
      <c r="I1088" s="36"/>
      <c r="J1088" s="36" t="s">
        <v>285</v>
      </c>
      <c r="K1088" s="36" t="e">
        <f>Table156[[#This Row],[VIN Assigned Date]]-Table156[[#This Row],[Order Placed Date]]</f>
        <v>#VALUE!</v>
      </c>
      <c r="L1088" s="36" t="s">
        <v>285</v>
      </c>
      <c r="M1088" s="36" t="e">
        <f>Table156[[#This Row],[Delivered Date]]-Table156[[#This Row],[Order Placed Date]]</f>
        <v>#VALUE!</v>
      </c>
      <c r="N1088" s="36"/>
      <c r="O1088" s="32" t="s">
        <v>450</v>
      </c>
      <c r="P1088" s="32" t="s">
        <v>461</v>
      </c>
      <c r="Q1088" s="40">
        <v>45352</v>
      </c>
      <c r="R1088" s="32" t="s">
        <v>43</v>
      </c>
      <c r="S1088" s="32" t="s">
        <v>25</v>
      </c>
      <c r="T1088" s="32" t="s">
        <v>26</v>
      </c>
    </row>
    <row r="1089" spans="1:20" x14ac:dyDescent="0.25">
      <c r="A1089" s="49" t="s">
        <v>4042</v>
      </c>
      <c r="B1089" s="32" t="s">
        <v>3142</v>
      </c>
      <c r="C1089" s="33">
        <v>43792</v>
      </c>
      <c r="D1089" s="37">
        <f ca="1">TODAY()-Table156[Reservation Placed Date]</f>
        <v>1602</v>
      </c>
      <c r="E1089" s="34">
        <v>45356</v>
      </c>
      <c r="F1089" s="36">
        <f ca="1">TODAY()-Table156[Order Invitation Received Date]</f>
        <v>38</v>
      </c>
      <c r="G1089" s="34">
        <v>45370</v>
      </c>
      <c r="H1089" s="36">
        <f ca="1">TODAY()-Table156[Order Placed Date]</f>
        <v>24</v>
      </c>
      <c r="I1089" s="36"/>
      <c r="J1089" s="36" t="s">
        <v>285</v>
      </c>
      <c r="K1089" s="36" t="e">
        <f>Table156[[#This Row],[VIN Assigned Date]]-Table156[[#This Row],[Order Placed Date]]</f>
        <v>#VALUE!</v>
      </c>
      <c r="L1089" s="36" t="s">
        <v>285</v>
      </c>
      <c r="M1089" s="36" t="e">
        <f>Table156[[#This Row],[Delivered Date]]-Table156[[#This Row],[Order Placed Date]]</f>
        <v>#VALUE!</v>
      </c>
      <c r="N1089" s="36"/>
      <c r="O1089" s="32" t="s">
        <v>134</v>
      </c>
      <c r="P1089" s="32" t="s">
        <v>1189</v>
      </c>
      <c r="Q1089" s="32" t="s">
        <v>3981</v>
      </c>
      <c r="R1089" s="32" t="s">
        <v>23</v>
      </c>
      <c r="S1089" s="32" t="s">
        <v>25</v>
      </c>
      <c r="T1089" s="32" t="s">
        <v>26</v>
      </c>
    </row>
    <row r="1090" spans="1:20" x14ac:dyDescent="0.25">
      <c r="A1090" s="49" t="s">
        <v>4042</v>
      </c>
      <c r="B1090" s="32" t="s">
        <v>3142</v>
      </c>
      <c r="C1090" s="33">
        <v>43792</v>
      </c>
      <c r="D1090" s="37">
        <f ca="1">TODAY()-Table156[Reservation Placed Date]</f>
        <v>1602</v>
      </c>
      <c r="E1090" s="34">
        <v>45356</v>
      </c>
      <c r="F1090" s="36">
        <f ca="1">TODAY()-Table156[Order Invitation Received Date]</f>
        <v>38</v>
      </c>
      <c r="G1090" s="34">
        <v>45370</v>
      </c>
      <c r="H1090" s="36">
        <f ca="1">TODAY()-Table156[Order Placed Date]</f>
        <v>24</v>
      </c>
      <c r="I1090" s="36"/>
      <c r="J1090" s="36" t="s">
        <v>285</v>
      </c>
      <c r="K1090" s="36" t="e">
        <f>Table156[[#This Row],[VIN Assigned Date]]-Table156[[#This Row],[Order Placed Date]]</f>
        <v>#VALUE!</v>
      </c>
      <c r="L1090" s="36" t="s">
        <v>285</v>
      </c>
      <c r="M1090" s="36" t="e">
        <f>Table156[[#This Row],[Delivered Date]]-Table156[[#This Row],[Order Placed Date]]</f>
        <v>#VALUE!</v>
      </c>
      <c r="N1090" s="36"/>
      <c r="O1090" s="32" t="s">
        <v>134</v>
      </c>
      <c r="P1090" s="32" t="s">
        <v>1189</v>
      </c>
      <c r="Q1090" s="32" t="s">
        <v>3981</v>
      </c>
      <c r="R1090" s="32" t="s">
        <v>23</v>
      </c>
      <c r="S1090" s="32" t="s">
        <v>25</v>
      </c>
      <c r="T1090" s="32" t="s">
        <v>26</v>
      </c>
    </row>
    <row r="1091" spans="1:20" x14ac:dyDescent="0.25">
      <c r="A1091" s="49" t="s">
        <v>2921</v>
      </c>
      <c r="B1091" s="32" t="s">
        <v>29</v>
      </c>
      <c r="C1091" s="33">
        <v>43790</v>
      </c>
      <c r="D1091" s="37">
        <f ca="1">TODAY()-Table156[Reservation Placed Date]</f>
        <v>1604</v>
      </c>
      <c r="E1091" s="34">
        <v>45320</v>
      </c>
      <c r="F1091" s="36">
        <f ca="1">TODAY()-Table156[Order Invitation Received Date]</f>
        <v>74</v>
      </c>
      <c r="G1091" s="34">
        <v>45320</v>
      </c>
      <c r="H1091" s="36">
        <f ca="1">TODAY()-Table156[Order Placed Date]</f>
        <v>74</v>
      </c>
      <c r="I1091" s="36"/>
      <c r="J1091" s="36" t="s">
        <v>285</v>
      </c>
      <c r="K1091" s="36" t="e">
        <f>Table156[[#This Row],[VIN Assigned Date]]-Table156[[#This Row],[Order Placed Date]]</f>
        <v>#VALUE!</v>
      </c>
      <c r="L1091" s="36" t="s">
        <v>285</v>
      </c>
      <c r="M1091" s="36" t="e">
        <f>Table156[[#This Row],[Delivered Date]]-Table156[[#This Row],[Order Placed Date]]</f>
        <v>#VALUE!</v>
      </c>
      <c r="N1091" s="36"/>
      <c r="O1091" s="32" t="s">
        <v>1041</v>
      </c>
      <c r="P1091" s="32" t="s">
        <v>1222</v>
      </c>
      <c r="Q1091" s="32" t="s">
        <v>2895</v>
      </c>
      <c r="R1091" s="32" t="s">
        <v>23</v>
      </c>
      <c r="S1091" s="32" t="s">
        <v>25</v>
      </c>
      <c r="T1091" s="32" t="s">
        <v>26</v>
      </c>
    </row>
    <row r="1092" spans="1:20" x14ac:dyDescent="0.25">
      <c r="A1092" s="49" t="s">
        <v>1127</v>
      </c>
      <c r="B1092" s="32" t="s">
        <v>35</v>
      </c>
      <c r="C1092" s="44">
        <v>45252</v>
      </c>
      <c r="D1092" s="45">
        <f ca="1">TODAY()-Table156[Reservation Placed Date]</f>
        <v>142</v>
      </c>
      <c r="E1092" s="34">
        <v>45267</v>
      </c>
      <c r="F1092" s="36">
        <f ca="1">TODAY()-Table156[Order Invitation Received Date]</f>
        <v>127</v>
      </c>
      <c r="G1092" s="34">
        <v>45268</v>
      </c>
      <c r="H1092" s="36">
        <f ca="1">TODAY()-Table156[Order Placed Date]</f>
        <v>126</v>
      </c>
      <c r="I1092" s="36"/>
      <c r="J1092" s="36" t="s">
        <v>285</v>
      </c>
      <c r="K1092" s="36" t="e">
        <f>Table156[[#This Row],[VIN Assigned Date]]-Table156[[#This Row],[Order Placed Date]]</f>
        <v>#VALUE!</v>
      </c>
      <c r="L1092" s="36" t="s">
        <v>285</v>
      </c>
      <c r="M1092" s="36" t="e">
        <f>Table156[[#This Row],[Delivered Date]]-Table156[[#This Row],[Order Placed Date]]</f>
        <v>#VALUE!</v>
      </c>
      <c r="N1092" s="36"/>
      <c r="O1092" s="32" t="s">
        <v>36</v>
      </c>
      <c r="P1092" s="32" t="s">
        <v>1128</v>
      </c>
      <c r="Q1092" s="32" t="s">
        <v>347</v>
      </c>
      <c r="R1092" s="32" t="s">
        <v>23</v>
      </c>
      <c r="S1092" s="32" t="s">
        <v>25</v>
      </c>
      <c r="T1092" s="32" t="s">
        <v>26</v>
      </c>
    </row>
    <row r="1093" spans="1:20" x14ac:dyDescent="0.25">
      <c r="A1093" s="49" t="s">
        <v>1886</v>
      </c>
      <c r="B1093" s="32" t="s">
        <v>46</v>
      </c>
      <c r="C1093" s="33">
        <v>43791</v>
      </c>
      <c r="D1093" s="37">
        <f ca="1">TODAY()-Table156[Reservation Placed Date]</f>
        <v>1603</v>
      </c>
      <c r="E1093" s="34">
        <v>45288</v>
      </c>
      <c r="F1093" s="36">
        <f ca="1">TODAY()-Table156[Order Invitation Received Date]</f>
        <v>106</v>
      </c>
      <c r="G1093" s="34">
        <v>45289</v>
      </c>
      <c r="H1093" s="36">
        <f ca="1">TODAY()-Table156[Order Placed Date]</f>
        <v>105</v>
      </c>
      <c r="I1093" s="36"/>
      <c r="J1093" s="36" t="s">
        <v>285</v>
      </c>
      <c r="K1093" s="36" t="e">
        <f>Table156[[#This Row],[VIN Assigned Date]]-Table156[[#This Row],[Order Placed Date]]</f>
        <v>#VALUE!</v>
      </c>
      <c r="L1093" s="36" t="s">
        <v>285</v>
      </c>
      <c r="M1093" s="36" t="e">
        <f>Table156[[#This Row],[Delivered Date]]-Table156[[#This Row],[Order Placed Date]]</f>
        <v>#VALUE!</v>
      </c>
      <c r="N1093" s="36"/>
      <c r="O1093" s="32" t="s">
        <v>36</v>
      </c>
      <c r="P1093" s="32" t="s">
        <v>1887</v>
      </c>
      <c r="Q1093" s="32" t="s">
        <v>1888</v>
      </c>
      <c r="R1093" s="32" t="s">
        <v>23</v>
      </c>
      <c r="S1093" s="32" t="s">
        <v>25</v>
      </c>
      <c r="T1093" s="32" t="s">
        <v>26</v>
      </c>
    </row>
    <row r="1094" spans="1:20" x14ac:dyDescent="0.25">
      <c r="A1094" s="49" t="s">
        <v>3879</v>
      </c>
      <c r="B1094" s="32" t="s">
        <v>1269</v>
      </c>
      <c r="C1094" s="33">
        <v>43791</v>
      </c>
      <c r="D1094" s="37">
        <f ca="1">TODAY()-Table156[Reservation Placed Date]</f>
        <v>1603</v>
      </c>
      <c r="E1094" s="34">
        <v>45302</v>
      </c>
      <c r="F1094" s="36">
        <f ca="1">TODAY()-Table156[Order Invitation Received Date]</f>
        <v>92</v>
      </c>
      <c r="G1094" s="34">
        <v>45302</v>
      </c>
      <c r="H1094" s="36">
        <f ca="1">TODAY()-Table156[Order Placed Date]</f>
        <v>92</v>
      </c>
      <c r="I1094" s="36"/>
      <c r="J1094" s="36" t="s">
        <v>285</v>
      </c>
      <c r="K1094" s="36" t="e">
        <f>Table156[[#This Row],[VIN Assigned Date]]-Table156[[#This Row],[Order Placed Date]]</f>
        <v>#VALUE!</v>
      </c>
      <c r="L1094" s="36" t="s">
        <v>285</v>
      </c>
      <c r="M1094" s="36" t="e">
        <f>Table156[[#This Row],[Delivered Date]]-Table156[[#This Row],[Order Placed Date]]</f>
        <v>#VALUE!</v>
      </c>
      <c r="N1094" s="36"/>
      <c r="O1094" s="32" t="s">
        <v>418</v>
      </c>
      <c r="P1094" s="32" t="s">
        <v>2085</v>
      </c>
      <c r="Q1094" s="32" t="s">
        <v>513</v>
      </c>
      <c r="R1094" s="32" t="s">
        <v>23</v>
      </c>
      <c r="S1094" s="32" t="s">
        <v>25</v>
      </c>
      <c r="T1094" s="32" t="s">
        <v>26</v>
      </c>
    </row>
    <row r="1095" spans="1:20" x14ac:dyDescent="0.25">
      <c r="A1095" s="49" t="s">
        <v>3825</v>
      </c>
      <c r="B1095" s="32" t="s">
        <v>3313</v>
      </c>
      <c r="C1095" s="33">
        <v>43792</v>
      </c>
      <c r="D1095" s="37">
        <f ca="1">TODAY()-Table156[Reservation Placed Date]</f>
        <v>1602</v>
      </c>
      <c r="E1095" s="34">
        <v>45369</v>
      </c>
      <c r="F1095" s="36">
        <f ca="1">TODAY()-Table156[Order Invitation Received Date]</f>
        <v>25</v>
      </c>
      <c r="G1095" s="34">
        <v>45370</v>
      </c>
      <c r="H1095" s="36">
        <f ca="1">TODAY()-Table156[Order Placed Date]</f>
        <v>24</v>
      </c>
      <c r="I1095" s="36"/>
      <c r="J1095" s="36" t="s">
        <v>285</v>
      </c>
      <c r="K1095" s="36" t="e">
        <f>Table156[[#This Row],[VIN Assigned Date]]-Table156[[#This Row],[Order Placed Date]]</f>
        <v>#VALUE!</v>
      </c>
      <c r="L1095" s="36" t="s">
        <v>285</v>
      </c>
      <c r="M1095" s="36" t="e">
        <f>Table156[[#This Row],[Delivered Date]]-Table156[[#This Row],[Order Placed Date]]</f>
        <v>#VALUE!</v>
      </c>
      <c r="N1095" s="36"/>
      <c r="O1095" s="32" t="s">
        <v>593</v>
      </c>
      <c r="P1095" s="32" t="s">
        <v>3826</v>
      </c>
      <c r="Q1095" s="40">
        <v>45444</v>
      </c>
      <c r="R1095" s="32" t="s">
        <v>23</v>
      </c>
      <c r="S1095" s="32" t="s">
        <v>25</v>
      </c>
      <c r="T1095" s="32" t="s">
        <v>26</v>
      </c>
    </row>
    <row r="1096" spans="1:20" x14ac:dyDescent="0.25">
      <c r="A1096" s="49" t="s">
        <v>722</v>
      </c>
      <c r="B1096" s="32" t="s">
        <v>19</v>
      </c>
      <c r="C1096" s="33">
        <v>43790</v>
      </c>
      <c r="D1096" s="37">
        <f ca="1">TODAY()-Table156[Reservation Placed Date]</f>
        <v>1604</v>
      </c>
      <c r="E1096" s="34">
        <v>45279</v>
      </c>
      <c r="F1096" s="36">
        <f ca="1">TODAY()-Table156[Order Invitation Received Date]</f>
        <v>115</v>
      </c>
      <c r="G1096" s="34">
        <v>45279</v>
      </c>
      <c r="H1096" s="36">
        <f ca="1">TODAY()-Table156[Order Placed Date]</f>
        <v>115</v>
      </c>
      <c r="I1096" s="36"/>
      <c r="J1096" s="36" t="s">
        <v>285</v>
      </c>
      <c r="K1096" s="36" t="e">
        <f>Table156[[#This Row],[VIN Assigned Date]]-Table156[[#This Row],[Order Placed Date]]</f>
        <v>#VALUE!</v>
      </c>
      <c r="L1096" s="36" t="s">
        <v>285</v>
      </c>
      <c r="M1096" s="36" t="e">
        <f>Table156[[#This Row],[Delivered Date]]-Table156[[#This Row],[Order Placed Date]]</f>
        <v>#VALUE!</v>
      </c>
      <c r="N1096" s="36"/>
      <c r="O1096" s="32" t="s">
        <v>134</v>
      </c>
      <c r="P1096" s="32" t="s">
        <v>723</v>
      </c>
      <c r="Q1096" s="32" t="s">
        <v>724</v>
      </c>
      <c r="R1096" s="32" t="s">
        <v>23</v>
      </c>
      <c r="S1096" s="32" t="s">
        <v>25</v>
      </c>
      <c r="T1096" s="32" t="s">
        <v>26</v>
      </c>
    </row>
    <row r="1097" spans="1:20" ht="25.5" x14ac:dyDescent="0.25">
      <c r="A1097" s="49" t="s">
        <v>1846</v>
      </c>
      <c r="B1097" s="32" t="s">
        <v>29</v>
      </c>
      <c r="C1097" s="44">
        <v>45275</v>
      </c>
      <c r="D1097" s="45">
        <f ca="1">TODAY()-Table156[Reservation Placed Date]</f>
        <v>119</v>
      </c>
      <c r="E1097" s="34">
        <v>45275</v>
      </c>
      <c r="F1097" s="36">
        <f ca="1">TODAY()-Table156[Order Invitation Received Date]</f>
        <v>119</v>
      </c>
      <c r="G1097" s="34">
        <v>45275</v>
      </c>
      <c r="H1097" s="36">
        <f ca="1">TODAY()-Table156[Order Placed Date]</f>
        <v>119</v>
      </c>
      <c r="I1097" s="36"/>
      <c r="J1097" s="36" t="s">
        <v>285</v>
      </c>
      <c r="K1097" s="36" t="e">
        <f>Table156[[#This Row],[VIN Assigned Date]]-Table156[[#This Row],[Order Placed Date]]</f>
        <v>#VALUE!</v>
      </c>
      <c r="L1097" s="36" t="s">
        <v>285</v>
      </c>
      <c r="M1097" s="36" t="e">
        <f>Table156[[#This Row],[Delivered Date]]-Table156[[#This Row],[Order Placed Date]]</f>
        <v>#VALUE!</v>
      </c>
      <c r="N1097" s="36"/>
      <c r="O1097" s="32" t="s">
        <v>427</v>
      </c>
      <c r="P1097" s="32" t="s">
        <v>1847</v>
      </c>
      <c r="Q1097" s="32" t="s">
        <v>1848</v>
      </c>
      <c r="R1097" s="32" t="s">
        <v>43</v>
      </c>
      <c r="S1097" s="32" t="s">
        <v>25</v>
      </c>
      <c r="T1097" s="32" t="s">
        <v>26</v>
      </c>
    </row>
    <row r="1098" spans="1:20" ht="25.5" x14ac:dyDescent="0.25">
      <c r="A1098" s="49" t="s">
        <v>579</v>
      </c>
      <c r="B1098" s="32" t="s">
        <v>46</v>
      </c>
      <c r="C1098" s="33">
        <v>43790</v>
      </c>
      <c r="D1098" s="37">
        <f ca="1">TODAY()-Table156[Reservation Placed Date]</f>
        <v>1604</v>
      </c>
      <c r="E1098" s="34">
        <v>45268</v>
      </c>
      <c r="F1098" s="36">
        <f ca="1">TODAY()-Table156[Order Invitation Received Date]</f>
        <v>126</v>
      </c>
      <c r="G1098" s="34">
        <v>45268</v>
      </c>
      <c r="H1098" s="36">
        <f ca="1">TODAY()-Table156[Order Placed Date]</f>
        <v>126</v>
      </c>
      <c r="I1098" s="36"/>
      <c r="J1098" s="36" t="s">
        <v>285</v>
      </c>
      <c r="K1098" s="36" t="e">
        <f>Table156[[#This Row],[VIN Assigned Date]]-Table156[[#This Row],[Order Placed Date]]</f>
        <v>#VALUE!</v>
      </c>
      <c r="L1098" s="36" t="s">
        <v>285</v>
      </c>
      <c r="M1098" s="36" t="e">
        <f>Table156[[#This Row],[Delivered Date]]-Table156[[#This Row],[Order Placed Date]]</f>
        <v>#VALUE!</v>
      </c>
      <c r="N1098" s="36"/>
      <c r="O1098" s="32" t="s">
        <v>36</v>
      </c>
      <c r="P1098" s="32" t="s">
        <v>580</v>
      </c>
      <c r="Q1098" s="32" t="s">
        <v>66</v>
      </c>
      <c r="R1098" s="32" t="s">
        <v>43</v>
      </c>
      <c r="S1098" s="32" t="s">
        <v>25</v>
      </c>
      <c r="T1098" s="32" t="s">
        <v>26</v>
      </c>
    </row>
    <row r="1099" spans="1:20" ht="25.5" x14ac:dyDescent="0.25">
      <c r="A1099" s="49" t="s">
        <v>145</v>
      </c>
      <c r="B1099" s="32" t="s">
        <v>64</v>
      </c>
      <c r="C1099" s="33">
        <v>43791</v>
      </c>
      <c r="D1099" s="37">
        <f ca="1">TODAY()-Table156[Reservation Placed Date]</f>
        <v>1603</v>
      </c>
      <c r="E1099" s="34">
        <v>45268</v>
      </c>
      <c r="F1099" s="36">
        <f ca="1">TODAY()-Table156[Order Invitation Received Date]</f>
        <v>126</v>
      </c>
      <c r="G1099" s="34">
        <v>45268</v>
      </c>
      <c r="H1099" s="36">
        <f ca="1">TODAY()-Table156[Order Placed Date]</f>
        <v>126</v>
      </c>
      <c r="I1099" s="36"/>
      <c r="J1099" s="36" t="s">
        <v>285</v>
      </c>
      <c r="K1099" s="36" t="e">
        <f>Table156[[#This Row],[VIN Assigned Date]]-Table156[[#This Row],[Order Placed Date]]</f>
        <v>#VALUE!</v>
      </c>
      <c r="L1099" s="36" t="s">
        <v>285</v>
      </c>
      <c r="M1099" s="36" t="e">
        <f>Table156[[#This Row],[Delivered Date]]-Table156[[#This Row],[Order Placed Date]]</f>
        <v>#VALUE!</v>
      </c>
      <c r="N1099" s="36"/>
      <c r="O1099" s="32" t="s">
        <v>36</v>
      </c>
      <c r="P1099" s="32" t="s">
        <v>146</v>
      </c>
      <c r="Q1099" s="32" t="s">
        <v>66</v>
      </c>
      <c r="R1099" s="32" t="s">
        <v>43</v>
      </c>
      <c r="S1099" s="32" t="s">
        <v>25</v>
      </c>
      <c r="T1099" s="32" t="s">
        <v>26</v>
      </c>
    </row>
    <row r="1100" spans="1:20" ht="25.5" x14ac:dyDescent="0.25">
      <c r="A1100" s="49" t="s">
        <v>3332</v>
      </c>
      <c r="B1100" s="32" t="s">
        <v>3118</v>
      </c>
      <c r="C1100" s="33">
        <v>43792</v>
      </c>
      <c r="D1100" s="37">
        <f ca="1">TODAY()-Table156[Reservation Placed Date]</f>
        <v>1602</v>
      </c>
      <c r="E1100" s="34">
        <v>45356</v>
      </c>
      <c r="F1100" s="36">
        <f ca="1">TODAY()-Table156[Order Invitation Received Date]</f>
        <v>38</v>
      </c>
      <c r="G1100" s="34">
        <v>45362</v>
      </c>
      <c r="H1100" s="36">
        <f ca="1">TODAY()-Table156[Order Placed Date]</f>
        <v>32</v>
      </c>
      <c r="I1100" s="36"/>
      <c r="J1100" s="36" t="s">
        <v>285</v>
      </c>
      <c r="K1100" s="36" t="e">
        <f>Table156[[#This Row],[VIN Assigned Date]]-Table156[[#This Row],[Order Placed Date]]</f>
        <v>#VALUE!</v>
      </c>
      <c r="L1100" s="36" t="s">
        <v>285</v>
      </c>
      <c r="M1100" s="36" t="e">
        <f>Table156[[#This Row],[Delivered Date]]-Table156[[#This Row],[Order Placed Date]]</f>
        <v>#VALUE!</v>
      </c>
      <c r="N1100" s="36"/>
      <c r="O1100" s="32" t="s">
        <v>36</v>
      </c>
      <c r="P1100" s="32" t="s">
        <v>378</v>
      </c>
      <c r="Q1100" s="32" t="s">
        <v>469</v>
      </c>
      <c r="R1100" s="32" t="s">
        <v>43</v>
      </c>
      <c r="S1100" s="32" t="s">
        <v>25</v>
      </c>
      <c r="T1100" s="32" t="s">
        <v>26</v>
      </c>
    </row>
    <row r="1101" spans="1:20" ht="25.5" x14ac:dyDescent="0.25">
      <c r="A1101" s="49" t="s">
        <v>2728</v>
      </c>
      <c r="B1101" s="32" t="s">
        <v>2729</v>
      </c>
      <c r="C1101" s="33">
        <v>44046</v>
      </c>
      <c r="D1101" s="37">
        <f ca="1">TODAY()-Table156[Reservation Placed Date]</f>
        <v>1348</v>
      </c>
      <c r="E1101" s="34">
        <v>45280</v>
      </c>
      <c r="F1101" s="36">
        <f ca="1">TODAY()-Table156[Order Invitation Received Date]</f>
        <v>114</v>
      </c>
      <c r="G1101" s="34">
        <v>45280</v>
      </c>
      <c r="H1101" s="36">
        <f ca="1">TODAY()-Table156[Order Placed Date]</f>
        <v>114</v>
      </c>
      <c r="I1101" s="36"/>
      <c r="J1101" s="36" t="s">
        <v>285</v>
      </c>
      <c r="K1101" s="36" t="e">
        <f>Table156[[#This Row],[VIN Assigned Date]]-Table156[[#This Row],[Order Placed Date]]</f>
        <v>#VALUE!</v>
      </c>
      <c r="L1101" s="36" t="s">
        <v>285</v>
      </c>
      <c r="M1101" s="36" t="e">
        <f>Table156[[#This Row],[Delivered Date]]-Table156[[#This Row],[Order Placed Date]]</f>
        <v>#VALUE!</v>
      </c>
      <c r="N1101" s="36"/>
      <c r="O1101" s="32" t="s">
        <v>634</v>
      </c>
      <c r="P1101" s="32" t="s">
        <v>2730</v>
      </c>
      <c r="Q1101" s="32" t="s">
        <v>127</v>
      </c>
      <c r="R1101" s="32" t="s">
        <v>43</v>
      </c>
      <c r="S1101" s="46" t="s">
        <v>20</v>
      </c>
      <c r="T1101" s="46" t="s">
        <v>311</v>
      </c>
    </row>
    <row r="1102" spans="1:20" x14ac:dyDescent="0.25">
      <c r="A1102" s="68" t="s">
        <v>3746</v>
      </c>
      <c r="B1102" s="70" t="s">
        <v>3472</v>
      </c>
      <c r="C1102" s="71">
        <v>43770</v>
      </c>
      <c r="D1102" s="75">
        <f ca="1">TODAY()-Table156[Reservation Placed Date]</f>
        <v>1624</v>
      </c>
      <c r="E1102" s="69" t="s">
        <v>127</v>
      </c>
      <c r="F1102" s="74" t="e">
        <f ca="1">TODAY()-Table156[Order Invitation Received Date]</f>
        <v>#VALUE!</v>
      </c>
      <c r="G1102" s="73">
        <v>45279</v>
      </c>
      <c r="H1102" s="74">
        <f ca="1">TODAY()-Table156[Order Placed Date]</f>
        <v>115</v>
      </c>
      <c r="I1102" s="62" t="s">
        <v>3713</v>
      </c>
      <c r="J1102" s="63">
        <v>45352</v>
      </c>
      <c r="K1102" s="76">
        <f>Table156[[#This Row],[VIN Assigned Date]]-Table156[[#This Row],[Order Placed Date]]</f>
        <v>73</v>
      </c>
      <c r="L1102" s="63">
        <v>45358</v>
      </c>
      <c r="M1102" s="74">
        <f>Table156[[#This Row],[Delivered Date]]-Table156[[#This Row],[Order Placed Date]]</f>
        <v>79</v>
      </c>
      <c r="N1102" s="74"/>
      <c r="O1102" s="70" t="s">
        <v>779</v>
      </c>
      <c r="P1102" s="70" t="s">
        <v>25</v>
      </c>
      <c r="Q1102" s="67" t="s">
        <v>32</v>
      </c>
      <c r="R1102" s="70" t="s">
        <v>23</v>
      </c>
      <c r="S1102" s="70" t="s">
        <v>25</v>
      </c>
      <c r="T1102" s="70" t="s">
        <v>26</v>
      </c>
    </row>
    <row r="1103" spans="1:20" x14ac:dyDescent="0.25">
      <c r="A1103" s="49" t="s">
        <v>2193</v>
      </c>
      <c r="B1103" s="32" t="s">
        <v>29</v>
      </c>
      <c r="C1103" s="33">
        <v>43790</v>
      </c>
      <c r="D1103" s="37">
        <f ca="1">TODAY()-Table156[Reservation Placed Date]</f>
        <v>1604</v>
      </c>
      <c r="E1103" s="34">
        <v>45279</v>
      </c>
      <c r="F1103" s="36">
        <f ca="1">TODAY()-Table156[Order Invitation Received Date]</f>
        <v>115</v>
      </c>
      <c r="G1103" s="34">
        <v>45280</v>
      </c>
      <c r="H1103" s="36">
        <f ca="1">TODAY()-Table156[Order Placed Date]</f>
        <v>114</v>
      </c>
      <c r="I1103" s="36"/>
      <c r="J1103" s="36" t="s">
        <v>285</v>
      </c>
      <c r="K1103" s="36" t="e">
        <f>Table156[[#This Row],[VIN Assigned Date]]-Table156[[#This Row],[Order Placed Date]]</f>
        <v>#VALUE!</v>
      </c>
      <c r="L1103" s="36" t="s">
        <v>285</v>
      </c>
      <c r="M1103" s="36" t="e">
        <f>Table156[[#This Row],[Delivered Date]]-Table156[[#This Row],[Order Placed Date]]</f>
        <v>#VALUE!</v>
      </c>
      <c r="N1103" s="36"/>
      <c r="O1103" s="32" t="s">
        <v>253</v>
      </c>
      <c r="P1103" s="32" t="s">
        <v>887</v>
      </c>
      <c r="Q1103" s="32" t="s">
        <v>552</v>
      </c>
      <c r="R1103" s="32" t="s">
        <v>23</v>
      </c>
      <c r="S1103" s="32" t="s">
        <v>25</v>
      </c>
      <c r="T1103" s="32" t="s">
        <v>26</v>
      </c>
    </row>
    <row r="1104" spans="1:20" x14ac:dyDescent="0.25">
      <c r="A1104" s="68" t="s">
        <v>2193</v>
      </c>
      <c r="B1104" s="70" t="s">
        <v>3461</v>
      </c>
      <c r="C1104" s="71">
        <v>43790</v>
      </c>
      <c r="D1104" s="75">
        <f ca="1">TODAY()-Table156[Reservation Placed Date]</f>
        <v>1604</v>
      </c>
      <c r="E1104" s="69" t="s">
        <v>127</v>
      </c>
      <c r="F1104" s="74" t="e">
        <f ca="1">TODAY()-Table156[Order Invitation Received Date]</f>
        <v>#VALUE!</v>
      </c>
      <c r="G1104" s="73">
        <v>45281</v>
      </c>
      <c r="H1104" s="74">
        <f ca="1">TODAY()-Table156[Order Placed Date]</f>
        <v>113</v>
      </c>
      <c r="I1104" s="62" t="s">
        <v>3640</v>
      </c>
      <c r="J1104" s="69" t="s">
        <v>127</v>
      </c>
      <c r="K1104" s="69" t="e">
        <f>Table156[[#This Row],[VIN Assigned Date]]-Table156[[#This Row],[Order Placed Date]]</f>
        <v>#VALUE!</v>
      </c>
      <c r="L1104" s="63">
        <v>45353</v>
      </c>
      <c r="M1104" s="74">
        <f>Table156[[#This Row],[Delivered Date]]-Table156[[#This Row],[Order Placed Date]]</f>
        <v>72</v>
      </c>
      <c r="N1104" s="74"/>
      <c r="O1104" s="70" t="s">
        <v>253</v>
      </c>
      <c r="P1104" s="70" t="s">
        <v>1663</v>
      </c>
      <c r="Q1104" s="67" t="s">
        <v>32</v>
      </c>
      <c r="R1104" s="70" t="s">
        <v>23</v>
      </c>
      <c r="S1104" s="70" t="s">
        <v>25</v>
      </c>
      <c r="T1104" s="70" t="s">
        <v>26</v>
      </c>
    </row>
    <row r="1105" spans="1:20" ht="25.5" x14ac:dyDescent="0.25">
      <c r="A1105" s="49" t="s">
        <v>3000</v>
      </c>
      <c r="B1105" s="32" t="s">
        <v>793</v>
      </c>
      <c r="C1105" s="33">
        <v>43791</v>
      </c>
      <c r="D1105" s="37">
        <f ca="1">TODAY()-Table156[Reservation Placed Date]</f>
        <v>1603</v>
      </c>
      <c r="E1105" s="34">
        <v>45335</v>
      </c>
      <c r="F1105" s="36">
        <f ca="1">TODAY()-Table156[Order Invitation Received Date]</f>
        <v>59</v>
      </c>
      <c r="G1105" s="34">
        <v>45335</v>
      </c>
      <c r="H1105" s="36">
        <f ca="1">TODAY()-Table156[Order Placed Date]</f>
        <v>59</v>
      </c>
      <c r="I1105" s="36"/>
      <c r="J1105" s="36" t="s">
        <v>285</v>
      </c>
      <c r="K1105" s="36" t="e">
        <f>Table156[[#This Row],[VIN Assigned Date]]-Table156[[#This Row],[Order Placed Date]]</f>
        <v>#VALUE!</v>
      </c>
      <c r="L1105" s="36" t="s">
        <v>285</v>
      </c>
      <c r="M1105" s="36" t="e">
        <f>Table156[[#This Row],[Delivered Date]]-Table156[[#This Row],[Order Placed Date]]</f>
        <v>#VALUE!</v>
      </c>
      <c r="N1105" s="36"/>
      <c r="O1105" s="32" t="s">
        <v>657</v>
      </c>
      <c r="P1105" s="32" t="s">
        <v>3002</v>
      </c>
      <c r="Q1105" s="32" t="s">
        <v>2989</v>
      </c>
      <c r="R1105" s="32" t="s">
        <v>43</v>
      </c>
      <c r="S1105" s="32" t="s">
        <v>25</v>
      </c>
      <c r="T1105" s="32" t="s">
        <v>26</v>
      </c>
    </row>
    <row r="1106" spans="1:20" ht="25.5" x14ac:dyDescent="0.25">
      <c r="A1106" s="49" t="s">
        <v>2184</v>
      </c>
      <c r="B1106" s="32" t="s">
        <v>69</v>
      </c>
      <c r="C1106" s="33">
        <v>43791</v>
      </c>
      <c r="D1106" s="37">
        <f ca="1">TODAY()-Table156[Reservation Placed Date]</f>
        <v>1603</v>
      </c>
      <c r="E1106" s="34">
        <v>45268</v>
      </c>
      <c r="F1106" s="36">
        <f ca="1">TODAY()-Table156[Order Invitation Received Date]</f>
        <v>126</v>
      </c>
      <c r="G1106" s="34">
        <v>45288</v>
      </c>
      <c r="H1106" s="36">
        <f ca="1">TODAY()-Table156[Order Placed Date]</f>
        <v>106</v>
      </c>
      <c r="I1106" s="36"/>
      <c r="J1106" s="36" t="s">
        <v>285</v>
      </c>
      <c r="K1106" s="36" t="e">
        <f>Table156[[#This Row],[VIN Assigned Date]]-Table156[[#This Row],[Order Placed Date]]</f>
        <v>#VALUE!</v>
      </c>
      <c r="L1106" s="36" t="s">
        <v>285</v>
      </c>
      <c r="M1106" s="36" t="e">
        <f>Table156[[#This Row],[Delivered Date]]-Table156[[#This Row],[Order Placed Date]]</f>
        <v>#VALUE!</v>
      </c>
      <c r="N1106" s="36"/>
      <c r="O1106" s="32" t="s">
        <v>134</v>
      </c>
      <c r="P1106" s="32" t="s">
        <v>2185</v>
      </c>
      <c r="Q1106" s="32" t="s">
        <v>2185</v>
      </c>
      <c r="R1106" s="32" t="s">
        <v>1737</v>
      </c>
      <c r="S1106" s="32" t="s">
        <v>25</v>
      </c>
      <c r="T1106" s="32" t="s">
        <v>26</v>
      </c>
    </row>
    <row r="1107" spans="1:20" x14ac:dyDescent="0.25">
      <c r="A1107" s="68" t="s">
        <v>3755</v>
      </c>
      <c r="B1107" s="70" t="s">
        <v>3458</v>
      </c>
      <c r="C1107" s="71">
        <v>43791</v>
      </c>
      <c r="D1107" s="75">
        <f ca="1">TODAY()-Table156[Reservation Placed Date]</f>
        <v>1603</v>
      </c>
      <c r="E1107" s="69" t="s">
        <v>127</v>
      </c>
      <c r="F1107" s="74" t="e">
        <f ca="1">TODAY()-Table156[Order Invitation Received Date]</f>
        <v>#VALUE!</v>
      </c>
      <c r="G1107" s="73">
        <v>45258</v>
      </c>
      <c r="H1107" s="74">
        <f ca="1">TODAY()-Table156[Order Placed Date]</f>
        <v>136</v>
      </c>
      <c r="I1107" s="62" t="s">
        <v>3756</v>
      </c>
      <c r="J1107" s="63">
        <v>45354</v>
      </c>
      <c r="K1107" s="76">
        <f>Table156[[#This Row],[VIN Assigned Date]]-Table156[[#This Row],[Order Placed Date]]</f>
        <v>96</v>
      </c>
      <c r="L1107" s="63">
        <v>45367</v>
      </c>
      <c r="M1107" s="74">
        <f>Table156[[#This Row],[Delivered Date]]-Table156[[#This Row],[Order Placed Date]]</f>
        <v>109</v>
      </c>
      <c r="N1107" s="74"/>
      <c r="O1107" s="70" t="s">
        <v>134</v>
      </c>
      <c r="P1107" s="70" t="s">
        <v>3757</v>
      </c>
      <c r="Q1107" s="67" t="s">
        <v>32</v>
      </c>
      <c r="R1107" s="70" t="s">
        <v>23</v>
      </c>
      <c r="S1107" s="70" t="s">
        <v>25</v>
      </c>
      <c r="T1107" s="70" t="s">
        <v>26</v>
      </c>
    </row>
    <row r="1108" spans="1:20" x14ac:dyDescent="0.25">
      <c r="A1108" s="49" t="s">
        <v>257</v>
      </c>
      <c r="B1108" s="32" t="s">
        <v>69</v>
      </c>
      <c r="C1108" s="33">
        <v>43791</v>
      </c>
      <c r="D1108" s="37">
        <f ca="1">TODAY()-Table156[Reservation Placed Date]</f>
        <v>1603</v>
      </c>
      <c r="E1108" s="34">
        <v>45268</v>
      </c>
      <c r="F1108" s="36">
        <f ca="1">TODAY()-Table156[Order Invitation Received Date]</f>
        <v>126</v>
      </c>
      <c r="G1108" s="34">
        <v>45269</v>
      </c>
      <c r="H1108" s="36">
        <f ca="1">TODAY()-Table156[Order Placed Date]</f>
        <v>125</v>
      </c>
      <c r="I1108" s="36"/>
      <c r="J1108" s="36" t="s">
        <v>285</v>
      </c>
      <c r="K1108" s="36" t="e">
        <f>Table156[[#This Row],[VIN Assigned Date]]-Table156[[#This Row],[Order Placed Date]]</f>
        <v>#VALUE!</v>
      </c>
      <c r="L1108" s="36" t="s">
        <v>285</v>
      </c>
      <c r="M1108" s="36" t="e">
        <f>Table156[[#This Row],[Delivered Date]]-Table156[[#This Row],[Order Placed Date]]</f>
        <v>#VALUE!</v>
      </c>
      <c r="N1108" s="36"/>
      <c r="O1108" s="32" t="s">
        <v>30</v>
      </c>
      <c r="P1108" s="32" t="s">
        <v>61</v>
      </c>
      <c r="Q1108" s="32" t="s">
        <v>258</v>
      </c>
      <c r="R1108" s="32" t="s">
        <v>23</v>
      </c>
      <c r="S1108" s="32" t="s">
        <v>25</v>
      </c>
      <c r="T1108" s="32" t="s">
        <v>26</v>
      </c>
    </row>
    <row r="1109" spans="1:20" ht="25.5" x14ac:dyDescent="0.25">
      <c r="A1109" s="49" t="s">
        <v>2780</v>
      </c>
      <c r="B1109" s="32" t="s">
        <v>106</v>
      </c>
      <c r="C1109" s="33">
        <v>43791</v>
      </c>
      <c r="D1109" s="37">
        <f ca="1">TODAY()-Table156[Reservation Placed Date]</f>
        <v>1603</v>
      </c>
      <c r="E1109" s="34">
        <v>45323</v>
      </c>
      <c r="F1109" s="36">
        <f ca="1">TODAY()-Table156[Order Invitation Received Date]</f>
        <v>71</v>
      </c>
      <c r="G1109" s="34">
        <v>45323</v>
      </c>
      <c r="H1109" s="36">
        <f ca="1">TODAY()-Table156[Order Placed Date]</f>
        <v>71</v>
      </c>
      <c r="I1109" s="36"/>
      <c r="J1109" s="36" t="s">
        <v>285</v>
      </c>
      <c r="K1109" s="36" t="e">
        <f>Table156[[#This Row],[VIN Assigned Date]]-Table156[[#This Row],[Order Placed Date]]</f>
        <v>#VALUE!</v>
      </c>
      <c r="L1109" s="36" t="s">
        <v>285</v>
      </c>
      <c r="M1109" s="36" t="e">
        <f>Table156[[#This Row],[Delivered Date]]-Table156[[#This Row],[Order Placed Date]]</f>
        <v>#VALUE!</v>
      </c>
      <c r="N1109" s="36"/>
      <c r="O1109" s="32" t="s">
        <v>701</v>
      </c>
      <c r="P1109" s="32" t="s">
        <v>1778</v>
      </c>
      <c r="Q1109" s="32" t="s">
        <v>2781</v>
      </c>
      <c r="R1109" s="32" t="s">
        <v>43</v>
      </c>
      <c r="S1109" s="32" t="s">
        <v>25</v>
      </c>
      <c r="T1109" s="32" t="s">
        <v>26</v>
      </c>
    </row>
    <row r="1110" spans="1:20" x14ac:dyDescent="0.25">
      <c r="A1110" s="49" t="s">
        <v>3019</v>
      </c>
      <c r="B1110" s="32" t="s">
        <v>64</v>
      </c>
      <c r="C1110" s="33">
        <v>43790</v>
      </c>
      <c r="D1110" s="37">
        <f ca="1">TODAY()-Table156[Reservation Placed Date]</f>
        <v>1604</v>
      </c>
      <c r="E1110" s="34">
        <v>45286</v>
      </c>
      <c r="F1110" s="36">
        <f ca="1">TODAY()-Table156[Order Invitation Received Date]</f>
        <v>108</v>
      </c>
      <c r="G1110" s="34">
        <v>45286</v>
      </c>
      <c r="H1110" s="36">
        <f ca="1">TODAY()-Table156[Order Placed Date]</f>
        <v>108</v>
      </c>
      <c r="I1110" s="36"/>
      <c r="J1110" s="36" t="s">
        <v>285</v>
      </c>
      <c r="K1110" s="36" t="e">
        <f>Table156[[#This Row],[VIN Assigned Date]]-Table156[[#This Row],[Order Placed Date]]</f>
        <v>#VALUE!</v>
      </c>
      <c r="L1110" s="36" t="s">
        <v>285</v>
      </c>
      <c r="M1110" s="36" t="e">
        <f>Table156[[#This Row],[Delivered Date]]-Table156[[#This Row],[Order Placed Date]]</f>
        <v>#VALUE!</v>
      </c>
      <c r="N1110" s="36"/>
      <c r="O1110" s="32" t="s">
        <v>238</v>
      </c>
      <c r="P1110" s="32" t="s">
        <v>716</v>
      </c>
      <c r="Q1110" s="32" t="s">
        <v>3021</v>
      </c>
      <c r="R1110" s="32" t="s">
        <v>23</v>
      </c>
      <c r="S1110" s="32" t="s">
        <v>25</v>
      </c>
      <c r="T1110" s="32" t="s">
        <v>26</v>
      </c>
    </row>
    <row r="1111" spans="1:20" x14ac:dyDescent="0.25">
      <c r="A1111" s="49" t="s">
        <v>2312</v>
      </c>
      <c r="B1111" s="32" t="s">
        <v>1327</v>
      </c>
      <c r="C1111" s="33">
        <v>43791</v>
      </c>
      <c r="D1111" s="37">
        <f ca="1">TODAY()-Table156[Reservation Placed Date]</f>
        <v>1603</v>
      </c>
      <c r="E1111" s="34">
        <v>45309</v>
      </c>
      <c r="F1111" s="36">
        <f ca="1">TODAY()-Table156[Order Invitation Received Date]</f>
        <v>85</v>
      </c>
      <c r="G1111" s="34">
        <v>45310</v>
      </c>
      <c r="H1111" s="36">
        <f ca="1">TODAY()-Table156[Order Placed Date]</f>
        <v>84</v>
      </c>
      <c r="I1111" s="36"/>
      <c r="J1111" s="36" t="s">
        <v>285</v>
      </c>
      <c r="K1111" s="36" t="e">
        <f>Table156[[#This Row],[VIN Assigned Date]]-Table156[[#This Row],[Order Placed Date]]</f>
        <v>#VALUE!</v>
      </c>
      <c r="L1111" s="36" t="s">
        <v>285</v>
      </c>
      <c r="M1111" s="36" t="e">
        <f>Table156[[#This Row],[Delivered Date]]-Table156[[#This Row],[Order Placed Date]]</f>
        <v>#VALUE!</v>
      </c>
      <c r="N1111" s="36"/>
      <c r="O1111" s="32" t="s">
        <v>36</v>
      </c>
      <c r="P1111" s="32" t="s">
        <v>295</v>
      </c>
      <c r="Q1111" s="32" t="s">
        <v>2215</v>
      </c>
      <c r="R1111" s="32" t="s">
        <v>23</v>
      </c>
      <c r="S1111" s="32" t="s">
        <v>25</v>
      </c>
      <c r="T1111" s="32" t="s">
        <v>26</v>
      </c>
    </row>
    <row r="1112" spans="1:20" x14ac:dyDescent="0.25">
      <c r="A1112" s="68" t="s">
        <v>4220</v>
      </c>
      <c r="B1112" s="70" t="s">
        <v>3481</v>
      </c>
      <c r="C1112" s="71">
        <v>44521</v>
      </c>
      <c r="D1112" s="75">
        <f ca="1">TODAY()-Table156[Reservation Placed Date]</f>
        <v>873</v>
      </c>
      <c r="E1112" s="69" t="s">
        <v>127</v>
      </c>
      <c r="F1112" s="74" t="e">
        <f ca="1">TODAY()-Table156[Order Invitation Received Date]</f>
        <v>#VALUE!</v>
      </c>
      <c r="G1112" s="73">
        <v>45287</v>
      </c>
      <c r="H1112" s="74">
        <f ca="1">TODAY()-Table156[Order Placed Date]</f>
        <v>107</v>
      </c>
      <c r="I1112" s="62" t="s">
        <v>4139</v>
      </c>
      <c r="J1112" s="63">
        <v>45372</v>
      </c>
      <c r="K1112" s="76">
        <f>Table156[[#This Row],[VIN Assigned Date]]-Table156[[#This Row],[Order Placed Date]]</f>
        <v>85</v>
      </c>
      <c r="L1112" s="63">
        <v>45385</v>
      </c>
      <c r="M1112" s="74">
        <f>Table156[[#This Row],[Delivered Date]]-Table156[[#This Row],[Order Placed Date]]</f>
        <v>98</v>
      </c>
      <c r="N1112" s="74"/>
      <c r="O1112" s="70" t="s">
        <v>410</v>
      </c>
      <c r="P1112" s="70" t="s">
        <v>1881</v>
      </c>
      <c r="Q1112" s="67" t="s">
        <v>32</v>
      </c>
      <c r="R1112" s="70" t="s">
        <v>23</v>
      </c>
      <c r="S1112" s="70" t="s">
        <v>25</v>
      </c>
      <c r="T1112" s="70" t="s">
        <v>26</v>
      </c>
    </row>
    <row r="1113" spans="1:20" x14ac:dyDescent="0.25">
      <c r="A1113" s="49" t="s">
        <v>3943</v>
      </c>
      <c r="B1113" s="32" t="s">
        <v>64</v>
      </c>
      <c r="C1113" s="33">
        <v>43791</v>
      </c>
      <c r="D1113" s="37">
        <f ca="1">TODAY()-Table156[Reservation Placed Date]</f>
        <v>1603</v>
      </c>
      <c r="E1113" s="47">
        <v>43792</v>
      </c>
      <c r="F1113" s="48">
        <f ca="1">TODAY()-Table156[Order Invitation Received Date]</f>
        <v>1602</v>
      </c>
      <c r="G1113" s="34">
        <v>45286</v>
      </c>
      <c r="H1113" s="36">
        <f ca="1">TODAY()-Table156[Order Placed Date]</f>
        <v>108</v>
      </c>
      <c r="I1113" s="36"/>
      <c r="J1113" s="36" t="s">
        <v>285</v>
      </c>
      <c r="K1113" s="36" t="e">
        <f>Table156[[#This Row],[VIN Assigned Date]]-Table156[[#This Row],[Order Placed Date]]</f>
        <v>#VALUE!</v>
      </c>
      <c r="L1113" s="36" t="s">
        <v>285</v>
      </c>
      <c r="M1113" s="36" t="e">
        <f>Table156[[#This Row],[Delivered Date]]-Table156[[#This Row],[Order Placed Date]]</f>
        <v>#VALUE!</v>
      </c>
      <c r="N1113" s="36"/>
      <c r="O1113" s="32" t="s">
        <v>779</v>
      </c>
      <c r="P1113" s="32" t="s">
        <v>3944</v>
      </c>
      <c r="Q1113" s="32" t="s">
        <v>894</v>
      </c>
      <c r="R1113" s="32" t="s">
        <v>23</v>
      </c>
      <c r="S1113" s="32" t="s">
        <v>25</v>
      </c>
      <c r="T1113" s="32" t="s">
        <v>26</v>
      </c>
    </row>
    <row r="1114" spans="1:20" ht="25.5" x14ac:dyDescent="0.25">
      <c r="A1114" s="49" t="s">
        <v>2109</v>
      </c>
      <c r="B1114" s="32" t="s">
        <v>46</v>
      </c>
      <c r="C1114" s="33">
        <v>43792</v>
      </c>
      <c r="D1114" s="37">
        <f ca="1">TODAY()-Table156[Reservation Placed Date]</f>
        <v>1602</v>
      </c>
      <c r="E1114" s="34">
        <v>45288</v>
      </c>
      <c r="F1114" s="36">
        <f ca="1">TODAY()-Table156[Order Invitation Received Date]</f>
        <v>106</v>
      </c>
      <c r="G1114" s="34">
        <v>45288</v>
      </c>
      <c r="H1114" s="36">
        <f ca="1">TODAY()-Table156[Order Placed Date]</f>
        <v>106</v>
      </c>
      <c r="I1114" s="36"/>
      <c r="J1114" s="36" t="s">
        <v>285</v>
      </c>
      <c r="K1114" s="36" t="e">
        <f>Table156[[#This Row],[VIN Assigned Date]]-Table156[[#This Row],[Order Placed Date]]</f>
        <v>#VALUE!</v>
      </c>
      <c r="L1114" s="36" t="s">
        <v>285</v>
      </c>
      <c r="M1114" s="36" t="e">
        <f>Table156[[#This Row],[Delivered Date]]-Table156[[#This Row],[Order Placed Date]]</f>
        <v>#VALUE!</v>
      </c>
      <c r="N1114" s="36"/>
      <c r="O1114" s="32" t="s">
        <v>597</v>
      </c>
      <c r="P1114" s="32" t="s">
        <v>2110</v>
      </c>
      <c r="Q1114" s="32" t="s">
        <v>2111</v>
      </c>
      <c r="R1114" s="32" t="s">
        <v>23</v>
      </c>
      <c r="S1114" s="32" t="s">
        <v>25</v>
      </c>
      <c r="T1114" s="32" t="s">
        <v>26</v>
      </c>
    </row>
    <row r="1115" spans="1:20" x14ac:dyDescent="0.25">
      <c r="A1115" s="49" t="s">
        <v>2834</v>
      </c>
      <c r="B1115" s="32" t="s">
        <v>793</v>
      </c>
      <c r="C1115" s="33">
        <v>43792</v>
      </c>
      <c r="D1115" s="37">
        <f ca="1">TODAY()-Table156[Reservation Placed Date]</f>
        <v>1602</v>
      </c>
      <c r="E1115" s="34">
        <v>45335</v>
      </c>
      <c r="F1115" s="36">
        <f ca="1">TODAY()-Table156[Order Invitation Received Date]</f>
        <v>59</v>
      </c>
      <c r="G1115" s="34">
        <v>45335</v>
      </c>
      <c r="H1115" s="36">
        <f ca="1">TODAY()-Table156[Order Placed Date]</f>
        <v>59</v>
      </c>
      <c r="I1115" s="36"/>
      <c r="J1115" s="36" t="s">
        <v>285</v>
      </c>
      <c r="K1115" s="36" t="e">
        <f>Table156[[#This Row],[VIN Assigned Date]]-Table156[[#This Row],[Order Placed Date]]</f>
        <v>#VALUE!</v>
      </c>
      <c r="L1115" s="36" t="s">
        <v>285</v>
      </c>
      <c r="M1115" s="36" t="e">
        <f>Table156[[#This Row],[Delivered Date]]-Table156[[#This Row],[Order Placed Date]]</f>
        <v>#VALUE!</v>
      </c>
      <c r="N1115" s="36"/>
      <c r="O1115" s="32" t="s">
        <v>399</v>
      </c>
      <c r="P1115" s="32" t="s">
        <v>2835</v>
      </c>
      <c r="Q1115" s="32" t="s">
        <v>44</v>
      </c>
      <c r="R1115" s="32" t="s">
        <v>23</v>
      </c>
      <c r="S1115" s="32" t="s">
        <v>25</v>
      </c>
      <c r="T1115" s="32" t="s">
        <v>26</v>
      </c>
    </row>
    <row r="1116" spans="1:20" x14ac:dyDescent="0.25">
      <c r="A1116" s="49" t="s">
        <v>2834</v>
      </c>
      <c r="B1116" s="32" t="s">
        <v>793</v>
      </c>
      <c r="C1116" s="33">
        <v>43792</v>
      </c>
      <c r="D1116" s="37">
        <f ca="1">TODAY()-Table156[Reservation Placed Date]</f>
        <v>1602</v>
      </c>
      <c r="E1116" s="34">
        <v>45335</v>
      </c>
      <c r="F1116" s="36">
        <f ca="1">TODAY()-Table156[Order Invitation Received Date]</f>
        <v>59</v>
      </c>
      <c r="G1116" s="34">
        <v>45335</v>
      </c>
      <c r="H1116" s="36">
        <f ca="1">TODAY()-Table156[Order Placed Date]</f>
        <v>59</v>
      </c>
      <c r="I1116" s="36"/>
      <c r="J1116" s="36" t="s">
        <v>285</v>
      </c>
      <c r="K1116" s="36" t="e">
        <f>Table156[[#This Row],[VIN Assigned Date]]-Table156[[#This Row],[Order Placed Date]]</f>
        <v>#VALUE!</v>
      </c>
      <c r="L1116" s="36" t="s">
        <v>285</v>
      </c>
      <c r="M1116" s="36" t="e">
        <f>Table156[[#This Row],[Delivered Date]]-Table156[[#This Row],[Order Placed Date]]</f>
        <v>#VALUE!</v>
      </c>
      <c r="N1116" s="36"/>
      <c r="O1116" s="32" t="s">
        <v>399</v>
      </c>
      <c r="P1116" s="32" t="s">
        <v>2835</v>
      </c>
      <c r="Q1116" s="32" t="s">
        <v>44</v>
      </c>
      <c r="R1116" s="32" t="s">
        <v>23</v>
      </c>
      <c r="S1116" s="32" t="s">
        <v>25</v>
      </c>
      <c r="T1116" s="32" t="s">
        <v>26</v>
      </c>
    </row>
    <row r="1117" spans="1:20" x14ac:dyDescent="0.25">
      <c r="A1117" s="68" t="s">
        <v>3635</v>
      </c>
      <c r="B1117" s="70" t="s">
        <v>3458</v>
      </c>
      <c r="C1117" s="71">
        <v>43791</v>
      </c>
      <c r="D1117" s="75">
        <f ca="1">TODAY()-Table156[Reservation Placed Date]</f>
        <v>1603</v>
      </c>
      <c r="E1117" s="69" t="s">
        <v>127</v>
      </c>
      <c r="F1117" s="74" t="e">
        <f ca="1">TODAY()-Table156[Order Invitation Received Date]</f>
        <v>#VALUE!</v>
      </c>
      <c r="G1117" s="73">
        <v>45271</v>
      </c>
      <c r="H1117" s="74">
        <f ca="1">TODAY()-Table156[Order Placed Date]</f>
        <v>123</v>
      </c>
      <c r="I1117" s="62" t="s">
        <v>3532</v>
      </c>
      <c r="J1117" s="69" t="s">
        <v>127</v>
      </c>
      <c r="K1117" s="69" t="e">
        <f>Table156[[#This Row],[VIN Assigned Date]]-Table156[[#This Row],[Order Placed Date]]</f>
        <v>#VALUE!</v>
      </c>
      <c r="L1117" s="63">
        <v>45339</v>
      </c>
      <c r="M1117" s="74">
        <f>Table156[[#This Row],[Delivered Date]]-Table156[[#This Row],[Order Placed Date]]</f>
        <v>68</v>
      </c>
      <c r="N1117" s="74"/>
      <c r="O1117" s="70" t="s">
        <v>36</v>
      </c>
      <c r="P1117" s="70" t="s">
        <v>1613</v>
      </c>
      <c r="Q1117" s="67" t="s">
        <v>32</v>
      </c>
      <c r="R1117" s="70" t="s">
        <v>23</v>
      </c>
      <c r="S1117" s="70" t="s">
        <v>25</v>
      </c>
      <c r="T1117" s="70" t="s">
        <v>26</v>
      </c>
    </row>
    <row r="1118" spans="1:20" ht="25.5" x14ac:dyDescent="0.25">
      <c r="A1118" s="49" t="s">
        <v>2136</v>
      </c>
      <c r="B1118" s="32" t="s">
        <v>35</v>
      </c>
      <c r="C1118" s="33">
        <v>43790</v>
      </c>
      <c r="D1118" s="37">
        <f ca="1">TODAY()-Table156[Reservation Placed Date]</f>
        <v>1604</v>
      </c>
      <c r="E1118" s="34">
        <v>45293</v>
      </c>
      <c r="F1118" s="36">
        <f ca="1">TODAY()-Table156[Order Invitation Received Date]</f>
        <v>101</v>
      </c>
      <c r="G1118" s="34">
        <v>45293</v>
      </c>
      <c r="H1118" s="36">
        <f ca="1">TODAY()-Table156[Order Placed Date]</f>
        <v>101</v>
      </c>
      <c r="I1118" s="36"/>
      <c r="J1118" s="36" t="s">
        <v>285</v>
      </c>
      <c r="K1118" s="36" t="e">
        <f>Table156[[#This Row],[VIN Assigned Date]]-Table156[[#This Row],[Order Placed Date]]</f>
        <v>#VALUE!</v>
      </c>
      <c r="L1118" s="36" t="s">
        <v>285</v>
      </c>
      <c r="M1118" s="36" t="e">
        <f>Table156[[#This Row],[Delivered Date]]-Table156[[#This Row],[Order Placed Date]]</f>
        <v>#VALUE!</v>
      </c>
      <c r="N1118" s="36"/>
      <c r="O1118" s="32" t="s">
        <v>1073</v>
      </c>
      <c r="P1118" s="32" t="s">
        <v>1073</v>
      </c>
      <c r="Q1118" s="32" t="s">
        <v>595</v>
      </c>
      <c r="R1118" s="32" t="s">
        <v>43</v>
      </c>
      <c r="S1118" s="32" t="s">
        <v>25</v>
      </c>
      <c r="T1118" s="32" t="s">
        <v>26</v>
      </c>
    </row>
    <row r="1119" spans="1:20" x14ac:dyDescent="0.25">
      <c r="A1119" s="49" t="s">
        <v>2255</v>
      </c>
      <c r="B1119" s="32" t="s">
        <v>64</v>
      </c>
      <c r="C1119" s="33">
        <v>43791</v>
      </c>
      <c r="D1119" s="37">
        <f ca="1">TODAY()-Table156[Reservation Placed Date]</f>
        <v>1603</v>
      </c>
      <c r="E1119" s="34">
        <v>45268</v>
      </c>
      <c r="F1119" s="36">
        <f ca="1">TODAY()-Table156[Order Invitation Received Date]</f>
        <v>126</v>
      </c>
      <c r="G1119" s="34">
        <v>45269</v>
      </c>
      <c r="H1119" s="36">
        <f ca="1">TODAY()-Table156[Order Placed Date]</f>
        <v>125</v>
      </c>
      <c r="I1119" s="36"/>
      <c r="J1119" s="36" t="s">
        <v>285</v>
      </c>
      <c r="K1119" s="36" t="e">
        <f>Table156[[#This Row],[VIN Assigned Date]]-Table156[[#This Row],[Order Placed Date]]</f>
        <v>#VALUE!</v>
      </c>
      <c r="L1119" s="36" t="s">
        <v>285</v>
      </c>
      <c r="M1119" s="36" t="e">
        <f>Table156[[#This Row],[Delivered Date]]-Table156[[#This Row],[Order Placed Date]]</f>
        <v>#VALUE!</v>
      </c>
      <c r="N1119" s="36"/>
      <c r="O1119" s="32" t="s">
        <v>238</v>
      </c>
      <c r="P1119" s="32" t="s">
        <v>1631</v>
      </c>
      <c r="Q1119" s="32" t="s">
        <v>2256</v>
      </c>
      <c r="R1119" s="32" t="s">
        <v>23</v>
      </c>
      <c r="S1119" s="32" t="s">
        <v>25</v>
      </c>
      <c r="T1119" s="32" t="s">
        <v>26</v>
      </c>
    </row>
    <row r="1120" spans="1:20" ht="25.5" x14ac:dyDescent="0.25">
      <c r="A1120" s="49" t="s">
        <v>241</v>
      </c>
      <c r="B1120" s="32" t="s">
        <v>95</v>
      </c>
      <c r="C1120" s="33">
        <v>43790</v>
      </c>
      <c r="D1120" s="37">
        <f ca="1">TODAY()-Table156[Reservation Placed Date]</f>
        <v>1604</v>
      </c>
      <c r="E1120" s="34">
        <v>45268</v>
      </c>
      <c r="F1120" s="36">
        <f ca="1">TODAY()-Table156[Order Invitation Received Date]</f>
        <v>126</v>
      </c>
      <c r="G1120" s="34">
        <v>45269</v>
      </c>
      <c r="H1120" s="36">
        <f ca="1">TODAY()-Table156[Order Placed Date]</f>
        <v>125</v>
      </c>
      <c r="I1120" s="36"/>
      <c r="J1120" s="36" t="s">
        <v>285</v>
      </c>
      <c r="K1120" s="36" t="e">
        <f>Table156[[#This Row],[VIN Assigned Date]]-Table156[[#This Row],[Order Placed Date]]</f>
        <v>#VALUE!</v>
      </c>
      <c r="L1120" s="36" t="s">
        <v>285</v>
      </c>
      <c r="M1120" s="36" t="e">
        <f>Table156[[#This Row],[Delivered Date]]-Table156[[#This Row],[Order Placed Date]]</f>
        <v>#VALUE!</v>
      </c>
      <c r="N1120" s="36"/>
      <c r="O1120" s="32" t="s">
        <v>36</v>
      </c>
      <c r="P1120" s="32" t="s">
        <v>242</v>
      </c>
      <c r="Q1120" s="32" t="s">
        <v>243</v>
      </c>
      <c r="R1120" s="32" t="s">
        <v>43</v>
      </c>
      <c r="S1120" s="32" t="s">
        <v>25</v>
      </c>
      <c r="T1120" s="32" t="s">
        <v>26</v>
      </c>
    </row>
    <row r="1121" spans="1:20" x14ac:dyDescent="0.25">
      <c r="A1121" s="49" t="s">
        <v>3797</v>
      </c>
      <c r="B1121" s="32" t="s">
        <v>3798</v>
      </c>
      <c r="C1121" s="33">
        <v>43793</v>
      </c>
      <c r="D1121" s="37">
        <f ca="1">TODAY()-Table156[Reservation Placed Date]</f>
        <v>1601</v>
      </c>
      <c r="E1121" s="34">
        <v>45372</v>
      </c>
      <c r="F1121" s="36">
        <f ca="1">TODAY()-Table156[Order Invitation Received Date]</f>
        <v>22</v>
      </c>
      <c r="G1121" s="34">
        <v>45372</v>
      </c>
      <c r="H1121" s="36">
        <f ca="1">TODAY()-Table156[Order Placed Date]</f>
        <v>22</v>
      </c>
      <c r="I1121" s="36"/>
      <c r="J1121" s="36" t="s">
        <v>285</v>
      </c>
      <c r="K1121" s="36" t="e">
        <f>Table156[[#This Row],[VIN Assigned Date]]-Table156[[#This Row],[Order Placed Date]]</f>
        <v>#VALUE!</v>
      </c>
      <c r="L1121" s="36" t="s">
        <v>285</v>
      </c>
      <c r="M1121" s="36" t="e">
        <f>Table156[[#This Row],[Delivered Date]]-Table156[[#This Row],[Order Placed Date]]</f>
        <v>#VALUE!</v>
      </c>
      <c r="N1121" s="36"/>
      <c r="O1121" s="32" t="s">
        <v>36</v>
      </c>
      <c r="P1121" s="32" t="s">
        <v>173</v>
      </c>
      <c r="Q1121" s="32" t="s">
        <v>3353</v>
      </c>
      <c r="R1121" s="32" t="s">
        <v>23</v>
      </c>
      <c r="S1121" s="32" t="s">
        <v>25</v>
      </c>
      <c r="T1121" s="32" t="s">
        <v>26</v>
      </c>
    </row>
    <row r="1122" spans="1:20" x14ac:dyDescent="0.25">
      <c r="A1122" s="68" t="s">
        <v>3797</v>
      </c>
      <c r="B1122" s="70" t="s">
        <v>4178</v>
      </c>
      <c r="C1122" s="71">
        <v>43793</v>
      </c>
      <c r="D1122" s="75">
        <f ca="1">TODAY()-Table156[Reservation Placed Date]</f>
        <v>1601</v>
      </c>
      <c r="E1122" s="69" t="s">
        <v>127</v>
      </c>
      <c r="F1122" s="74" t="e">
        <f ca="1">TODAY()-Table156[Order Invitation Received Date]</f>
        <v>#VALUE!</v>
      </c>
      <c r="G1122" s="73">
        <v>45372</v>
      </c>
      <c r="H1122" s="74">
        <f ca="1">TODAY()-Table156[Order Placed Date]</f>
        <v>22</v>
      </c>
      <c r="I1122" s="62" t="s">
        <v>3707</v>
      </c>
      <c r="J1122" s="63">
        <v>45378</v>
      </c>
      <c r="K1122" s="76">
        <f>Table156[[#This Row],[VIN Assigned Date]]-Table156[[#This Row],[Order Placed Date]]</f>
        <v>6</v>
      </c>
      <c r="L1122" s="63">
        <v>45380</v>
      </c>
      <c r="M1122" s="74">
        <f>Table156[[#This Row],[Delivered Date]]-Table156[[#This Row],[Order Placed Date]]</f>
        <v>8</v>
      </c>
      <c r="N1122" s="74"/>
      <c r="O1122" s="70" t="s">
        <v>36</v>
      </c>
      <c r="P1122" s="70" t="s">
        <v>173</v>
      </c>
      <c r="Q1122" s="67" t="s">
        <v>32</v>
      </c>
      <c r="R1122" s="70" t="s">
        <v>23</v>
      </c>
      <c r="S1122" s="70" t="s">
        <v>25</v>
      </c>
      <c r="T1122" s="70" t="s">
        <v>26</v>
      </c>
    </row>
    <row r="1123" spans="1:20" x14ac:dyDescent="0.25">
      <c r="A1123" s="49" t="s">
        <v>3842</v>
      </c>
      <c r="B1123" s="32" t="s">
        <v>95</v>
      </c>
      <c r="C1123" s="33">
        <v>43790</v>
      </c>
      <c r="D1123" s="37">
        <f ca="1">TODAY()-Table156[Reservation Placed Date]</f>
        <v>1604</v>
      </c>
      <c r="E1123" s="34">
        <v>45288</v>
      </c>
      <c r="F1123" s="36">
        <f ca="1">TODAY()-Table156[Order Invitation Received Date]</f>
        <v>106</v>
      </c>
      <c r="G1123" s="34">
        <v>45318</v>
      </c>
      <c r="H1123" s="36">
        <f ca="1">TODAY()-Table156[Order Placed Date]</f>
        <v>76</v>
      </c>
      <c r="I1123" s="36"/>
      <c r="J1123" s="36" t="s">
        <v>285</v>
      </c>
      <c r="K1123" s="36" t="e">
        <f>Table156[[#This Row],[VIN Assigned Date]]-Table156[[#This Row],[Order Placed Date]]</f>
        <v>#VALUE!</v>
      </c>
      <c r="L1123" s="36" t="s">
        <v>285</v>
      </c>
      <c r="M1123" s="36" t="e">
        <f>Table156[[#This Row],[Delivered Date]]-Table156[[#This Row],[Order Placed Date]]</f>
        <v>#VALUE!</v>
      </c>
      <c r="N1123" s="36"/>
      <c r="O1123" s="32" t="s">
        <v>30</v>
      </c>
      <c r="P1123" s="32" t="s">
        <v>3843</v>
      </c>
      <c r="Q1123" s="32" t="s">
        <v>3844</v>
      </c>
      <c r="R1123" s="32" t="s">
        <v>23</v>
      </c>
      <c r="S1123" s="32" t="s">
        <v>25</v>
      </c>
      <c r="T1123" s="32" t="s">
        <v>26</v>
      </c>
    </row>
    <row r="1124" spans="1:20" x14ac:dyDescent="0.25">
      <c r="A1124" s="49" t="s">
        <v>2664</v>
      </c>
      <c r="B1124" s="32" t="s">
        <v>29</v>
      </c>
      <c r="C1124" s="33">
        <v>43790</v>
      </c>
      <c r="D1124" s="37">
        <f ca="1">TODAY()-Table156[Reservation Placed Date]</f>
        <v>1604</v>
      </c>
      <c r="E1124" s="34">
        <v>45321</v>
      </c>
      <c r="F1124" s="36">
        <f ca="1">TODAY()-Table156[Order Invitation Received Date]</f>
        <v>73</v>
      </c>
      <c r="G1124" s="34">
        <v>45321</v>
      </c>
      <c r="H1124" s="36">
        <f ca="1">TODAY()-Table156[Order Placed Date]</f>
        <v>73</v>
      </c>
      <c r="I1124" s="36"/>
      <c r="J1124" s="36" t="s">
        <v>285</v>
      </c>
      <c r="K1124" s="36" t="e">
        <f>Table156[[#This Row],[VIN Assigned Date]]-Table156[[#This Row],[Order Placed Date]]</f>
        <v>#VALUE!</v>
      </c>
      <c r="L1124" s="36" t="s">
        <v>285</v>
      </c>
      <c r="M1124" s="36" t="e">
        <f>Table156[[#This Row],[Delivered Date]]-Table156[[#This Row],[Order Placed Date]]</f>
        <v>#VALUE!</v>
      </c>
      <c r="N1124" s="36"/>
      <c r="O1124" s="32" t="s">
        <v>30</v>
      </c>
      <c r="P1124" s="32" t="s">
        <v>2665</v>
      </c>
      <c r="Q1124" s="32" t="s">
        <v>2666</v>
      </c>
      <c r="R1124" s="32" t="s">
        <v>23</v>
      </c>
      <c r="S1124" s="32" t="s">
        <v>25</v>
      </c>
      <c r="T1124" s="32" t="s">
        <v>26</v>
      </c>
    </row>
    <row r="1125" spans="1:20" ht="25.5" x14ac:dyDescent="0.25">
      <c r="A1125" s="49" t="s">
        <v>2629</v>
      </c>
      <c r="B1125" s="32" t="s">
        <v>2201</v>
      </c>
      <c r="C1125" s="33">
        <v>43792</v>
      </c>
      <c r="D1125" s="37">
        <f ca="1">TODAY()-Table156[Reservation Placed Date]</f>
        <v>1602</v>
      </c>
      <c r="E1125" s="34">
        <v>45309</v>
      </c>
      <c r="F1125" s="36">
        <f ca="1">TODAY()-Table156[Order Invitation Received Date]</f>
        <v>85</v>
      </c>
      <c r="G1125" s="34">
        <v>45309</v>
      </c>
      <c r="H1125" s="36">
        <f ca="1">TODAY()-Table156[Order Placed Date]</f>
        <v>85</v>
      </c>
      <c r="I1125" s="36"/>
      <c r="J1125" s="36" t="s">
        <v>285</v>
      </c>
      <c r="K1125" s="36" t="e">
        <f>Table156[[#This Row],[VIN Assigned Date]]-Table156[[#This Row],[Order Placed Date]]</f>
        <v>#VALUE!</v>
      </c>
      <c r="L1125" s="36" t="s">
        <v>285</v>
      </c>
      <c r="M1125" s="36" t="e">
        <f>Table156[[#This Row],[Delivered Date]]-Table156[[#This Row],[Order Placed Date]]</f>
        <v>#VALUE!</v>
      </c>
      <c r="N1125" s="36"/>
      <c r="O1125" s="32" t="s">
        <v>21</v>
      </c>
      <c r="P1125" s="32" t="s">
        <v>2150</v>
      </c>
      <c r="Q1125" s="32" t="s">
        <v>2261</v>
      </c>
      <c r="R1125" s="32" t="s">
        <v>43</v>
      </c>
      <c r="S1125" s="32" t="s">
        <v>25</v>
      </c>
      <c r="T1125" s="32" t="s">
        <v>26</v>
      </c>
    </row>
    <row r="1126" spans="1:20" x14ac:dyDescent="0.25">
      <c r="A1126" s="68" t="s">
        <v>3637</v>
      </c>
      <c r="B1126" s="70" t="s">
        <v>3458</v>
      </c>
      <c r="C1126" s="71">
        <v>43788</v>
      </c>
      <c r="D1126" s="75">
        <f ca="1">TODAY()-Table156[Reservation Placed Date]</f>
        <v>1606</v>
      </c>
      <c r="E1126" s="69" t="s">
        <v>127</v>
      </c>
      <c r="F1126" s="74" t="e">
        <f ca="1">TODAY()-Table156[Order Invitation Received Date]</f>
        <v>#VALUE!</v>
      </c>
      <c r="G1126" s="73">
        <v>45268</v>
      </c>
      <c r="H1126" s="74">
        <f ca="1">TODAY()-Table156[Order Placed Date]</f>
        <v>126</v>
      </c>
      <c r="I1126" s="62" t="s">
        <v>3532</v>
      </c>
      <c r="J1126" s="69" t="s">
        <v>127</v>
      </c>
      <c r="K1126" s="69" t="e">
        <f>Table156[[#This Row],[VIN Assigned Date]]-Table156[[#This Row],[Order Placed Date]]</f>
        <v>#VALUE!</v>
      </c>
      <c r="L1126" s="63">
        <v>45334</v>
      </c>
      <c r="M1126" s="74">
        <f>Table156[[#This Row],[Delivered Date]]-Table156[[#This Row],[Order Placed Date]]</f>
        <v>66</v>
      </c>
      <c r="N1126" s="74"/>
      <c r="O1126" s="70" t="s">
        <v>36</v>
      </c>
      <c r="P1126" s="70" t="s">
        <v>363</v>
      </c>
      <c r="Q1126" s="67" t="s">
        <v>32</v>
      </c>
      <c r="R1126" s="70" t="s">
        <v>23</v>
      </c>
      <c r="S1126" s="70" t="s">
        <v>25</v>
      </c>
      <c r="T1126" s="70" t="s">
        <v>26</v>
      </c>
    </row>
    <row r="1127" spans="1:20" x14ac:dyDescent="0.25">
      <c r="A1127" s="49" t="s">
        <v>2940</v>
      </c>
      <c r="B1127" s="32" t="s">
        <v>793</v>
      </c>
      <c r="C1127" s="33">
        <v>43791</v>
      </c>
      <c r="D1127" s="37">
        <f ca="1">TODAY()-Table156[Reservation Placed Date]</f>
        <v>1603</v>
      </c>
      <c r="E1127" s="34">
        <v>45342</v>
      </c>
      <c r="F1127" s="36">
        <f ca="1">TODAY()-Table156[Order Invitation Received Date]</f>
        <v>52</v>
      </c>
      <c r="G1127" s="34">
        <v>45342</v>
      </c>
      <c r="H1127" s="36">
        <f ca="1">TODAY()-Table156[Order Placed Date]</f>
        <v>52</v>
      </c>
      <c r="I1127" s="36"/>
      <c r="J1127" s="36" t="s">
        <v>285</v>
      </c>
      <c r="K1127" s="36" t="e">
        <f>Table156[[#This Row],[VIN Assigned Date]]-Table156[[#This Row],[Order Placed Date]]</f>
        <v>#VALUE!</v>
      </c>
      <c r="L1127" s="36" t="s">
        <v>285</v>
      </c>
      <c r="M1127" s="36" t="e">
        <f>Table156[[#This Row],[Delivered Date]]-Table156[[#This Row],[Order Placed Date]]</f>
        <v>#VALUE!</v>
      </c>
      <c r="N1127" s="36"/>
      <c r="O1127" s="32" t="s">
        <v>36</v>
      </c>
      <c r="P1127" s="32" t="s">
        <v>376</v>
      </c>
      <c r="Q1127" s="40">
        <v>45413</v>
      </c>
      <c r="R1127" s="32" t="s">
        <v>23</v>
      </c>
      <c r="S1127" s="32" t="s">
        <v>25</v>
      </c>
      <c r="T1127" s="32" t="s">
        <v>26</v>
      </c>
    </row>
    <row r="1128" spans="1:20" x14ac:dyDescent="0.25">
      <c r="A1128" s="68" t="s">
        <v>2940</v>
      </c>
      <c r="B1128" s="70" t="s">
        <v>4109</v>
      </c>
      <c r="C1128" s="71">
        <v>43791</v>
      </c>
      <c r="D1128" s="75">
        <f ca="1">TODAY()-Table156[Reservation Placed Date]</f>
        <v>1603</v>
      </c>
      <c r="E1128" s="69" t="s">
        <v>127</v>
      </c>
      <c r="F1128" s="74" t="e">
        <f ca="1">TODAY()-Table156[Order Invitation Received Date]</f>
        <v>#VALUE!</v>
      </c>
      <c r="G1128" s="73">
        <v>45342</v>
      </c>
      <c r="H1128" s="74">
        <f ca="1">TODAY()-Table156[Order Placed Date]</f>
        <v>52</v>
      </c>
      <c r="I1128" s="62" t="s">
        <v>3713</v>
      </c>
      <c r="J1128" s="63">
        <v>45356</v>
      </c>
      <c r="K1128" s="76">
        <f>Table156[[#This Row],[VIN Assigned Date]]-Table156[[#This Row],[Order Placed Date]]</f>
        <v>14</v>
      </c>
      <c r="L1128" s="63">
        <v>45370</v>
      </c>
      <c r="M1128" s="74">
        <f>Table156[[#This Row],[Delivered Date]]-Table156[[#This Row],[Order Placed Date]]</f>
        <v>28</v>
      </c>
      <c r="N1128" s="74"/>
      <c r="O1128" s="70" t="s">
        <v>36</v>
      </c>
      <c r="P1128" s="70" t="s">
        <v>3465</v>
      </c>
      <c r="Q1128" s="67" t="s">
        <v>32</v>
      </c>
      <c r="R1128" s="70" t="s">
        <v>23</v>
      </c>
      <c r="S1128" s="70" t="s">
        <v>25</v>
      </c>
      <c r="T1128" s="70" t="s">
        <v>26</v>
      </c>
    </row>
    <row r="1129" spans="1:20" x14ac:dyDescent="0.25">
      <c r="A1129" s="49" t="s">
        <v>983</v>
      </c>
      <c r="B1129" s="32" t="s">
        <v>19</v>
      </c>
      <c r="C1129" s="33">
        <v>43790</v>
      </c>
      <c r="D1129" s="37">
        <f ca="1">TODAY()-Table156[Reservation Placed Date]</f>
        <v>1604</v>
      </c>
      <c r="E1129" s="34">
        <v>45279</v>
      </c>
      <c r="F1129" s="36">
        <f ca="1">TODAY()-Table156[Order Invitation Received Date]</f>
        <v>115</v>
      </c>
      <c r="G1129" s="34">
        <v>45279</v>
      </c>
      <c r="H1129" s="36">
        <f ca="1">TODAY()-Table156[Order Placed Date]</f>
        <v>115</v>
      </c>
      <c r="I1129" s="36"/>
      <c r="J1129" s="36" t="s">
        <v>285</v>
      </c>
      <c r="K1129" s="36" t="e">
        <f>Table156[[#This Row],[VIN Assigned Date]]-Table156[[#This Row],[Order Placed Date]]</f>
        <v>#VALUE!</v>
      </c>
      <c r="L1129" s="36" t="s">
        <v>285</v>
      </c>
      <c r="M1129" s="36" t="e">
        <f>Table156[[#This Row],[Delivered Date]]-Table156[[#This Row],[Order Placed Date]]</f>
        <v>#VALUE!</v>
      </c>
      <c r="N1129" s="36"/>
      <c r="O1129" s="32" t="s">
        <v>134</v>
      </c>
      <c r="P1129" s="32" t="s">
        <v>984</v>
      </c>
      <c r="Q1129" s="32" t="s">
        <v>985</v>
      </c>
      <c r="R1129" s="32" t="s">
        <v>23</v>
      </c>
      <c r="S1129" s="32" t="s">
        <v>25</v>
      </c>
      <c r="T1129" s="32" t="s">
        <v>26</v>
      </c>
    </row>
    <row r="1130" spans="1:20" x14ac:dyDescent="0.25">
      <c r="A1130" s="68" t="s">
        <v>3682</v>
      </c>
      <c r="B1130" s="70" t="s">
        <v>3461</v>
      </c>
      <c r="C1130" s="71">
        <v>43791</v>
      </c>
      <c r="D1130" s="75">
        <f ca="1">TODAY()-Table156[Reservation Placed Date]</f>
        <v>1603</v>
      </c>
      <c r="E1130" s="69" t="s">
        <v>127</v>
      </c>
      <c r="F1130" s="74" t="e">
        <f ca="1">TODAY()-Table156[Order Invitation Received Date]</f>
        <v>#VALUE!</v>
      </c>
      <c r="G1130" s="73">
        <v>45280</v>
      </c>
      <c r="H1130" s="74">
        <f ca="1">TODAY()-Table156[Order Placed Date]</f>
        <v>114</v>
      </c>
      <c r="I1130" s="62" t="s">
        <v>3675</v>
      </c>
      <c r="J1130" s="69" t="s">
        <v>127</v>
      </c>
      <c r="K1130" s="69" t="e">
        <f>Table156[[#This Row],[VIN Assigned Date]]-Table156[[#This Row],[Order Placed Date]]</f>
        <v>#VALUE!</v>
      </c>
      <c r="L1130" s="63">
        <v>45356</v>
      </c>
      <c r="M1130" s="74">
        <f>Table156[[#This Row],[Delivered Date]]-Table156[[#This Row],[Order Placed Date]]</f>
        <v>76</v>
      </c>
      <c r="N1130" s="74"/>
      <c r="O1130" s="70" t="s">
        <v>134</v>
      </c>
      <c r="P1130" s="70" t="s">
        <v>1922</v>
      </c>
      <c r="Q1130" s="67" t="s">
        <v>32</v>
      </c>
      <c r="R1130" s="70" t="s">
        <v>23</v>
      </c>
      <c r="S1130" s="70" t="s">
        <v>25</v>
      </c>
      <c r="T1130" s="70" t="s">
        <v>26</v>
      </c>
    </row>
    <row r="1131" spans="1:20" x14ac:dyDescent="0.25">
      <c r="A1131" s="49" t="s">
        <v>2851</v>
      </c>
      <c r="B1131" s="32" t="s">
        <v>793</v>
      </c>
      <c r="C1131" s="33">
        <v>44887</v>
      </c>
      <c r="D1131" s="37">
        <f ca="1">TODAY()-Table156[Reservation Placed Date]</f>
        <v>507</v>
      </c>
      <c r="E1131" s="34">
        <v>45335</v>
      </c>
      <c r="F1131" s="36">
        <f ca="1">TODAY()-Table156[Order Invitation Received Date]</f>
        <v>59</v>
      </c>
      <c r="G1131" s="34">
        <v>45336</v>
      </c>
      <c r="H1131" s="36">
        <f ca="1">TODAY()-Table156[Order Placed Date]</f>
        <v>58</v>
      </c>
      <c r="I1131" s="36"/>
      <c r="J1131" s="36" t="s">
        <v>285</v>
      </c>
      <c r="K1131" s="36" t="e">
        <f>Table156[[#This Row],[VIN Assigned Date]]-Table156[[#This Row],[Order Placed Date]]</f>
        <v>#VALUE!</v>
      </c>
      <c r="L1131" s="36" t="s">
        <v>285</v>
      </c>
      <c r="M1131" s="36" t="e">
        <f>Table156[[#This Row],[Delivered Date]]-Table156[[#This Row],[Order Placed Date]]</f>
        <v>#VALUE!</v>
      </c>
      <c r="N1131" s="36"/>
      <c r="O1131" s="32" t="s">
        <v>134</v>
      </c>
      <c r="P1131" s="32" t="s">
        <v>1189</v>
      </c>
      <c r="Q1131" s="34">
        <v>45658</v>
      </c>
      <c r="R1131" s="32" t="s">
        <v>23</v>
      </c>
      <c r="S1131" s="32" t="s">
        <v>25</v>
      </c>
      <c r="T1131" s="32" t="s">
        <v>26</v>
      </c>
    </row>
    <row r="1132" spans="1:20" x14ac:dyDescent="0.25">
      <c r="A1132" s="49" t="s">
        <v>1869</v>
      </c>
      <c r="B1132" s="32" t="s">
        <v>29</v>
      </c>
      <c r="C1132" s="33">
        <v>43791</v>
      </c>
      <c r="D1132" s="37">
        <f ca="1">TODAY()-Table156[Reservation Placed Date]</f>
        <v>1603</v>
      </c>
      <c r="E1132" s="34">
        <v>45275</v>
      </c>
      <c r="F1132" s="36">
        <f ca="1">TODAY()-Table156[Order Invitation Received Date]</f>
        <v>119</v>
      </c>
      <c r="G1132" s="34">
        <v>45275</v>
      </c>
      <c r="H1132" s="36">
        <f ca="1">TODAY()-Table156[Order Placed Date]</f>
        <v>119</v>
      </c>
      <c r="I1132" s="36"/>
      <c r="J1132" s="36" t="s">
        <v>285</v>
      </c>
      <c r="K1132" s="36" t="e">
        <f>Table156[[#This Row],[VIN Assigned Date]]-Table156[[#This Row],[Order Placed Date]]</f>
        <v>#VALUE!</v>
      </c>
      <c r="L1132" s="36" t="s">
        <v>285</v>
      </c>
      <c r="M1132" s="36" t="e">
        <f>Table156[[#This Row],[Delivered Date]]-Table156[[#This Row],[Order Placed Date]]</f>
        <v>#VALUE!</v>
      </c>
      <c r="N1132" s="36"/>
      <c r="O1132" s="32" t="s">
        <v>36</v>
      </c>
      <c r="P1132" s="32" t="s">
        <v>225</v>
      </c>
      <c r="Q1132" s="32" t="s">
        <v>1870</v>
      </c>
      <c r="R1132" s="32" t="s">
        <v>23</v>
      </c>
      <c r="S1132" s="32" t="s">
        <v>25</v>
      </c>
      <c r="T1132" s="32" t="s">
        <v>26</v>
      </c>
    </row>
    <row r="1133" spans="1:20" x14ac:dyDescent="0.25">
      <c r="A1133" s="49" t="s">
        <v>1165</v>
      </c>
      <c r="B1133" s="32" t="s">
        <v>19</v>
      </c>
      <c r="C1133" s="33">
        <v>43790</v>
      </c>
      <c r="D1133" s="37">
        <f ca="1">TODAY()-Table156[Reservation Placed Date]</f>
        <v>1604</v>
      </c>
      <c r="E1133" s="34">
        <v>45268</v>
      </c>
      <c r="F1133" s="36">
        <f ca="1">TODAY()-Table156[Order Invitation Received Date]</f>
        <v>126</v>
      </c>
      <c r="G1133" s="34">
        <v>45269</v>
      </c>
      <c r="H1133" s="36">
        <f ca="1">TODAY()-Table156[Order Placed Date]</f>
        <v>125</v>
      </c>
      <c r="I1133" s="36"/>
      <c r="J1133" s="36" t="s">
        <v>285</v>
      </c>
      <c r="K1133" s="36" t="e">
        <f>Table156[[#This Row],[VIN Assigned Date]]-Table156[[#This Row],[Order Placed Date]]</f>
        <v>#VALUE!</v>
      </c>
      <c r="L1133" s="36" t="s">
        <v>285</v>
      </c>
      <c r="M1133" s="36" t="e">
        <f>Table156[[#This Row],[Delivered Date]]-Table156[[#This Row],[Order Placed Date]]</f>
        <v>#VALUE!</v>
      </c>
      <c r="N1133" s="36"/>
      <c r="O1133" s="32" t="s">
        <v>36</v>
      </c>
      <c r="P1133" s="32" t="s">
        <v>960</v>
      </c>
      <c r="Q1133" s="32" t="s">
        <v>286</v>
      </c>
      <c r="R1133" s="32" t="s">
        <v>23</v>
      </c>
      <c r="S1133" s="32" t="s">
        <v>25</v>
      </c>
      <c r="T1133" s="32" t="s">
        <v>26</v>
      </c>
    </row>
    <row r="1134" spans="1:20" ht="25.5" x14ac:dyDescent="0.25">
      <c r="A1134" s="49" t="s">
        <v>2271</v>
      </c>
      <c r="B1134" s="32" t="s">
        <v>2201</v>
      </c>
      <c r="C1134" s="33">
        <v>43791</v>
      </c>
      <c r="D1134" s="37">
        <f ca="1">TODAY()-Table156[Reservation Placed Date]</f>
        <v>1603</v>
      </c>
      <c r="E1134" s="34">
        <v>45309</v>
      </c>
      <c r="F1134" s="36">
        <f ca="1">TODAY()-Table156[Order Invitation Received Date]</f>
        <v>85</v>
      </c>
      <c r="G1134" s="34">
        <v>45309</v>
      </c>
      <c r="H1134" s="36">
        <f ca="1">TODAY()-Table156[Order Placed Date]</f>
        <v>85</v>
      </c>
      <c r="I1134" s="36"/>
      <c r="J1134" s="36" t="s">
        <v>285</v>
      </c>
      <c r="K1134" s="36" t="e">
        <f>Table156[[#This Row],[VIN Assigned Date]]-Table156[[#This Row],[Order Placed Date]]</f>
        <v>#VALUE!</v>
      </c>
      <c r="L1134" s="36" t="s">
        <v>285</v>
      </c>
      <c r="M1134" s="36" t="e">
        <f>Table156[[#This Row],[Delivered Date]]-Table156[[#This Row],[Order Placed Date]]</f>
        <v>#VALUE!</v>
      </c>
      <c r="N1134" s="36"/>
      <c r="O1134" s="32" t="s">
        <v>30</v>
      </c>
      <c r="P1134" s="32" t="s">
        <v>2272</v>
      </c>
      <c r="Q1134" s="32" t="s">
        <v>2273</v>
      </c>
      <c r="R1134" s="32" t="s">
        <v>43</v>
      </c>
      <c r="S1134" s="32" t="s">
        <v>25</v>
      </c>
      <c r="T1134" s="32" t="s">
        <v>26</v>
      </c>
    </row>
    <row r="1135" spans="1:20" x14ac:dyDescent="0.25">
      <c r="A1135" s="49" t="s">
        <v>1516</v>
      </c>
      <c r="B1135" s="32" t="s">
        <v>29</v>
      </c>
      <c r="C1135" s="33">
        <v>43791</v>
      </c>
      <c r="D1135" s="37">
        <f ca="1">TODAY()-Table156[Reservation Placed Date]</f>
        <v>1603</v>
      </c>
      <c r="E1135" s="34">
        <v>45279</v>
      </c>
      <c r="F1135" s="36">
        <f ca="1">TODAY()-Table156[Order Invitation Received Date]</f>
        <v>115</v>
      </c>
      <c r="G1135" s="34">
        <v>45289</v>
      </c>
      <c r="H1135" s="36">
        <f ca="1">TODAY()-Table156[Order Placed Date]</f>
        <v>105</v>
      </c>
      <c r="I1135" s="36"/>
      <c r="J1135" s="36" t="s">
        <v>285</v>
      </c>
      <c r="K1135" s="36" t="e">
        <f>Table156[[#This Row],[VIN Assigned Date]]-Table156[[#This Row],[Order Placed Date]]</f>
        <v>#VALUE!</v>
      </c>
      <c r="L1135" s="36" t="s">
        <v>285</v>
      </c>
      <c r="M1135" s="36" t="e">
        <f>Table156[[#This Row],[Delivered Date]]-Table156[[#This Row],[Order Placed Date]]</f>
        <v>#VALUE!</v>
      </c>
      <c r="N1135" s="36"/>
      <c r="O1135" s="32" t="s">
        <v>588</v>
      </c>
      <c r="P1135" s="32" t="s">
        <v>1517</v>
      </c>
      <c r="Q1135" s="32" t="s">
        <v>678</v>
      </c>
      <c r="R1135" s="32" t="s">
        <v>23</v>
      </c>
      <c r="S1135" s="32" t="s">
        <v>25</v>
      </c>
      <c r="T1135" s="32" t="s">
        <v>26</v>
      </c>
    </row>
    <row r="1136" spans="1:20" x14ac:dyDescent="0.25">
      <c r="A1136" s="49" t="s">
        <v>2761</v>
      </c>
      <c r="B1136" s="32" t="s">
        <v>1327</v>
      </c>
      <c r="C1136" s="33">
        <v>43788</v>
      </c>
      <c r="D1136" s="37">
        <f ca="1">TODAY()-Table156[Reservation Placed Date]</f>
        <v>1606</v>
      </c>
      <c r="E1136" s="34">
        <v>45314</v>
      </c>
      <c r="F1136" s="36">
        <f ca="1">TODAY()-Table156[Order Invitation Received Date]</f>
        <v>80</v>
      </c>
      <c r="G1136" s="34">
        <v>45314</v>
      </c>
      <c r="H1136" s="36">
        <f ca="1">TODAY()-Table156[Order Placed Date]</f>
        <v>80</v>
      </c>
      <c r="I1136" s="36"/>
      <c r="J1136" s="36" t="s">
        <v>285</v>
      </c>
      <c r="K1136" s="36" t="e">
        <f>Table156[[#This Row],[VIN Assigned Date]]-Table156[[#This Row],[Order Placed Date]]</f>
        <v>#VALUE!</v>
      </c>
      <c r="L1136" s="36" t="s">
        <v>285</v>
      </c>
      <c r="M1136" s="36" t="e">
        <f>Table156[[#This Row],[Delivered Date]]-Table156[[#This Row],[Order Placed Date]]</f>
        <v>#VALUE!</v>
      </c>
      <c r="N1136" s="36"/>
      <c r="O1136" s="32" t="s">
        <v>1246</v>
      </c>
      <c r="P1136" s="32" t="s">
        <v>2762</v>
      </c>
      <c r="Q1136" s="32" t="s">
        <v>1539</v>
      </c>
      <c r="R1136" s="32" t="s">
        <v>23</v>
      </c>
      <c r="S1136" s="32" t="s">
        <v>25</v>
      </c>
      <c r="T1136" s="32" t="s">
        <v>26</v>
      </c>
    </row>
    <row r="1137" spans="1:20" x14ac:dyDescent="0.25">
      <c r="A1137" s="49" t="s">
        <v>2912</v>
      </c>
      <c r="B1137" s="32" t="s">
        <v>1269</v>
      </c>
      <c r="C1137" s="33">
        <v>43791</v>
      </c>
      <c r="D1137" s="37">
        <f ca="1">TODAY()-Table156[Reservation Placed Date]</f>
        <v>1603</v>
      </c>
      <c r="E1137" s="34">
        <v>45302</v>
      </c>
      <c r="F1137" s="36">
        <f ca="1">TODAY()-Table156[Order Invitation Received Date]</f>
        <v>92</v>
      </c>
      <c r="G1137" s="34">
        <v>45303</v>
      </c>
      <c r="H1137" s="36">
        <f ca="1">TODAY()-Table156[Order Placed Date]</f>
        <v>91</v>
      </c>
      <c r="I1137" s="36"/>
      <c r="J1137" s="36" t="s">
        <v>285</v>
      </c>
      <c r="K1137" s="36" t="e">
        <f>Table156[[#This Row],[VIN Assigned Date]]-Table156[[#This Row],[Order Placed Date]]</f>
        <v>#VALUE!</v>
      </c>
      <c r="L1137" s="36" t="s">
        <v>285</v>
      </c>
      <c r="M1137" s="36" t="e">
        <f>Table156[[#This Row],[Delivered Date]]-Table156[[#This Row],[Order Placed Date]]</f>
        <v>#VALUE!</v>
      </c>
      <c r="N1137" s="36"/>
      <c r="O1137" s="32" t="s">
        <v>588</v>
      </c>
      <c r="P1137" s="32" t="s">
        <v>376</v>
      </c>
      <c r="Q1137" s="32" t="s">
        <v>652</v>
      </c>
      <c r="R1137" s="32" t="s">
        <v>23</v>
      </c>
      <c r="S1137" s="32" t="s">
        <v>25</v>
      </c>
      <c r="T1137" s="32" t="s">
        <v>26</v>
      </c>
    </row>
    <row r="1138" spans="1:20" x14ac:dyDescent="0.25">
      <c r="A1138" s="49" t="s">
        <v>2580</v>
      </c>
      <c r="B1138" s="32" t="s">
        <v>1327</v>
      </c>
      <c r="C1138" s="44">
        <v>45309</v>
      </c>
      <c r="D1138" s="45">
        <f ca="1">TODAY()-Table156[Reservation Placed Date]</f>
        <v>85</v>
      </c>
      <c r="E1138" s="34">
        <v>45309</v>
      </c>
      <c r="F1138" s="36">
        <f ca="1">TODAY()-Table156[Order Invitation Received Date]</f>
        <v>85</v>
      </c>
      <c r="G1138" s="34">
        <v>45309</v>
      </c>
      <c r="H1138" s="36">
        <f ca="1">TODAY()-Table156[Order Placed Date]</f>
        <v>85</v>
      </c>
      <c r="I1138" s="36"/>
      <c r="J1138" s="36" t="s">
        <v>285</v>
      </c>
      <c r="K1138" s="36" t="e">
        <f>Table156[[#This Row],[VIN Assigned Date]]-Table156[[#This Row],[Order Placed Date]]</f>
        <v>#VALUE!</v>
      </c>
      <c r="L1138" s="36" t="s">
        <v>285</v>
      </c>
      <c r="M1138" s="36" t="e">
        <f>Table156[[#This Row],[Delivered Date]]-Table156[[#This Row],[Order Placed Date]]</f>
        <v>#VALUE!</v>
      </c>
      <c r="N1138" s="36"/>
      <c r="O1138" s="32" t="s">
        <v>36</v>
      </c>
      <c r="P1138" s="32" t="s">
        <v>1861</v>
      </c>
      <c r="Q1138" s="32" t="s">
        <v>2581</v>
      </c>
      <c r="R1138" s="32" t="s">
        <v>23</v>
      </c>
      <c r="S1138" s="32" t="s">
        <v>25</v>
      </c>
      <c r="T1138" s="32" t="s">
        <v>26</v>
      </c>
    </row>
    <row r="1139" spans="1:20" x14ac:dyDescent="0.25">
      <c r="A1139" s="49" t="s">
        <v>2302</v>
      </c>
      <c r="B1139" s="32" t="s">
        <v>106</v>
      </c>
      <c r="C1139" s="33">
        <v>43790</v>
      </c>
      <c r="D1139" s="37">
        <f ca="1">TODAY()-Table156[Reservation Placed Date]</f>
        <v>1604</v>
      </c>
      <c r="E1139" s="34">
        <v>45302</v>
      </c>
      <c r="F1139" s="36">
        <f ca="1">TODAY()-Table156[Order Invitation Received Date]</f>
        <v>92</v>
      </c>
      <c r="G1139" s="34">
        <v>45306</v>
      </c>
      <c r="H1139" s="36">
        <f ca="1">TODAY()-Table156[Order Placed Date]</f>
        <v>88</v>
      </c>
      <c r="I1139" s="36"/>
      <c r="J1139" s="36" t="s">
        <v>285</v>
      </c>
      <c r="K1139" s="36" t="e">
        <f>Table156[[#This Row],[VIN Assigned Date]]-Table156[[#This Row],[Order Placed Date]]</f>
        <v>#VALUE!</v>
      </c>
      <c r="L1139" s="36" t="s">
        <v>285</v>
      </c>
      <c r="M1139" s="36" t="e">
        <f>Table156[[#This Row],[Delivered Date]]-Table156[[#This Row],[Order Placed Date]]</f>
        <v>#VALUE!</v>
      </c>
      <c r="N1139" s="36"/>
      <c r="O1139" s="32" t="s">
        <v>399</v>
      </c>
      <c r="P1139" s="32" t="s">
        <v>2303</v>
      </c>
      <c r="Q1139" s="32" t="s">
        <v>480</v>
      </c>
      <c r="R1139" s="32" t="s">
        <v>23</v>
      </c>
      <c r="S1139" s="32" t="s">
        <v>25</v>
      </c>
      <c r="T1139" s="32" t="s">
        <v>26</v>
      </c>
    </row>
    <row r="1140" spans="1:20" x14ac:dyDescent="0.25">
      <c r="A1140" s="49" t="s">
        <v>3845</v>
      </c>
      <c r="B1140" s="32" t="s">
        <v>29</v>
      </c>
      <c r="C1140" s="33">
        <v>43791</v>
      </c>
      <c r="D1140" s="37">
        <f ca="1">TODAY()-Table156[Reservation Placed Date]</f>
        <v>1603</v>
      </c>
      <c r="E1140" s="34">
        <v>45271</v>
      </c>
      <c r="F1140" s="36">
        <f ca="1">TODAY()-Table156[Order Invitation Received Date]</f>
        <v>123</v>
      </c>
      <c r="G1140" s="34">
        <v>45281</v>
      </c>
      <c r="H1140" s="36">
        <f ca="1">TODAY()-Table156[Order Placed Date]</f>
        <v>113</v>
      </c>
      <c r="I1140" s="36"/>
      <c r="J1140" s="36" t="s">
        <v>285</v>
      </c>
      <c r="K1140" s="36" t="e">
        <f>Table156[[#This Row],[VIN Assigned Date]]-Table156[[#This Row],[Order Placed Date]]</f>
        <v>#VALUE!</v>
      </c>
      <c r="L1140" s="36" t="s">
        <v>285</v>
      </c>
      <c r="M1140" s="36" t="e">
        <f>Table156[[#This Row],[Delivered Date]]-Table156[[#This Row],[Order Placed Date]]</f>
        <v>#VALUE!</v>
      </c>
      <c r="N1140" s="36"/>
      <c r="O1140" s="32" t="s">
        <v>528</v>
      </c>
      <c r="P1140" s="32" t="s">
        <v>2496</v>
      </c>
      <c r="Q1140" s="32" t="s">
        <v>2576</v>
      </c>
      <c r="R1140" s="32" t="s">
        <v>23</v>
      </c>
      <c r="S1140" s="32" t="s">
        <v>25</v>
      </c>
      <c r="T1140" s="32" t="s">
        <v>26</v>
      </c>
    </row>
    <row r="1141" spans="1:20" x14ac:dyDescent="0.25">
      <c r="A1141" s="49" t="s">
        <v>3295</v>
      </c>
      <c r="B1141" s="32" t="s">
        <v>46</v>
      </c>
      <c r="C1141" s="33">
        <v>43791</v>
      </c>
      <c r="D1141" s="37">
        <f ca="1">TODAY()-Table156[Reservation Placed Date]</f>
        <v>1603</v>
      </c>
      <c r="E1141" s="34">
        <v>45300</v>
      </c>
      <c r="F1141" s="36">
        <f ca="1">TODAY()-Table156[Order Invitation Received Date]</f>
        <v>94</v>
      </c>
      <c r="G1141" s="34">
        <v>45311</v>
      </c>
      <c r="H1141" s="36">
        <f ca="1">TODAY()-Table156[Order Placed Date]</f>
        <v>83</v>
      </c>
      <c r="I1141" s="36"/>
      <c r="J1141" s="36" t="s">
        <v>285</v>
      </c>
      <c r="K1141" s="36" t="e">
        <f>Table156[[#This Row],[VIN Assigned Date]]-Table156[[#This Row],[Order Placed Date]]</f>
        <v>#VALUE!</v>
      </c>
      <c r="L1141" s="36" t="s">
        <v>285</v>
      </c>
      <c r="M1141" s="36" t="e">
        <f>Table156[[#This Row],[Delivered Date]]-Table156[[#This Row],[Order Placed Date]]</f>
        <v>#VALUE!</v>
      </c>
      <c r="N1141" s="36"/>
      <c r="O1141" s="32" t="s">
        <v>36</v>
      </c>
      <c r="P1141" s="32" t="s">
        <v>363</v>
      </c>
      <c r="Q1141" s="32" t="s">
        <v>2254</v>
      </c>
      <c r="R1141" s="32" t="s">
        <v>23</v>
      </c>
      <c r="S1141" s="32" t="s">
        <v>25</v>
      </c>
      <c r="T1141" s="32" t="s">
        <v>26</v>
      </c>
    </row>
    <row r="1142" spans="1:20" ht="25.5" x14ac:dyDescent="0.25">
      <c r="A1142" s="49" t="s">
        <v>1335</v>
      </c>
      <c r="B1142" s="32" t="s">
        <v>69</v>
      </c>
      <c r="C1142" s="33">
        <v>43790</v>
      </c>
      <c r="D1142" s="37">
        <f ca="1">TODAY()-Table156[Reservation Placed Date]</f>
        <v>1604</v>
      </c>
      <c r="E1142" s="34">
        <v>45268</v>
      </c>
      <c r="F1142" s="36">
        <f ca="1">TODAY()-Table156[Order Invitation Received Date]</f>
        <v>126</v>
      </c>
      <c r="G1142" s="34">
        <v>45268</v>
      </c>
      <c r="H1142" s="36">
        <f ca="1">TODAY()-Table156[Order Placed Date]</f>
        <v>126</v>
      </c>
      <c r="I1142" s="36"/>
      <c r="J1142" s="36" t="s">
        <v>285</v>
      </c>
      <c r="K1142" s="36" t="e">
        <f>Table156[[#This Row],[VIN Assigned Date]]-Table156[[#This Row],[Order Placed Date]]</f>
        <v>#VALUE!</v>
      </c>
      <c r="L1142" s="36" t="s">
        <v>285</v>
      </c>
      <c r="M1142" s="36" t="e">
        <f>Table156[[#This Row],[Delivered Date]]-Table156[[#This Row],[Order Placed Date]]</f>
        <v>#VALUE!</v>
      </c>
      <c r="N1142" s="36"/>
      <c r="O1142" s="32" t="s">
        <v>36</v>
      </c>
      <c r="P1142" s="32" t="s">
        <v>1336</v>
      </c>
      <c r="Q1142" s="32" t="s">
        <v>1337</v>
      </c>
      <c r="R1142" s="32" t="s">
        <v>43</v>
      </c>
      <c r="S1142" s="32" t="s">
        <v>25</v>
      </c>
      <c r="T1142" s="46" t="s">
        <v>20</v>
      </c>
    </row>
    <row r="1143" spans="1:20" ht="25.5" x14ac:dyDescent="0.25">
      <c r="A1143" s="68" t="s">
        <v>1335</v>
      </c>
      <c r="B1143" s="70" t="s">
        <v>3458</v>
      </c>
      <c r="C1143" s="71">
        <v>43790</v>
      </c>
      <c r="D1143" s="75">
        <f ca="1">TODAY()-Table156[Reservation Placed Date]</f>
        <v>1604</v>
      </c>
      <c r="E1143" s="69" t="s">
        <v>127</v>
      </c>
      <c r="F1143" s="74" t="e">
        <f ca="1">TODAY()-Table156[Order Invitation Received Date]</f>
        <v>#VALUE!</v>
      </c>
      <c r="G1143" s="73">
        <v>45269</v>
      </c>
      <c r="H1143" s="74">
        <f ca="1">TODAY()-Table156[Order Placed Date]</f>
        <v>125</v>
      </c>
      <c r="I1143" s="62" t="s">
        <v>4164</v>
      </c>
      <c r="J1143" s="63">
        <v>45362</v>
      </c>
      <c r="K1143" s="76">
        <f>Table156[[#This Row],[VIN Assigned Date]]-Table156[[#This Row],[Order Placed Date]]</f>
        <v>93</v>
      </c>
      <c r="L1143" s="63">
        <v>45377</v>
      </c>
      <c r="M1143" s="74">
        <f>Table156[[#This Row],[Delivered Date]]-Table156[[#This Row],[Order Placed Date]]</f>
        <v>108</v>
      </c>
      <c r="N1143" s="74"/>
      <c r="O1143" s="70" t="s">
        <v>36</v>
      </c>
      <c r="P1143" s="70" t="s">
        <v>4193</v>
      </c>
      <c r="Q1143" s="67" t="s">
        <v>32</v>
      </c>
      <c r="R1143" s="70" t="s">
        <v>43</v>
      </c>
      <c r="S1143" s="70" t="s">
        <v>25</v>
      </c>
      <c r="T1143" s="70" t="s">
        <v>20</v>
      </c>
    </row>
    <row r="1144" spans="1:20" x14ac:dyDescent="0.25">
      <c r="A1144" s="49" t="s">
        <v>1527</v>
      </c>
      <c r="B1144" s="32" t="s">
        <v>59</v>
      </c>
      <c r="C1144" s="33">
        <v>43790</v>
      </c>
      <c r="D1144" s="37">
        <f ca="1">TODAY()-Table156[Reservation Placed Date]</f>
        <v>1604</v>
      </c>
      <c r="E1144" s="34">
        <v>45269</v>
      </c>
      <c r="F1144" s="36">
        <f ca="1">TODAY()-Table156[Order Invitation Received Date]</f>
        <v>125</v>
      </c>
      <c r="G1144" s="34">
        <v>45288</v>
      </c>
      <c r="H1144" s="36">
        <f ca="1">TODAY()-Table156[Order Placed Date]</f>
        <v>106</v>
      </c>
      <c r="I1144" s="36"/>
      <c r="J1144" s="36" t="s">
        <v>285</v>
      </c>
      <c r="K1144" s="36" t="e">
        <f>Table156[[#This Row],[VIN Assigned Date]]-Table156[[#This Row],[Order Placed Date]]</f>
        <v>#VALUE!</v>
      </c>
      <c r="L1144" s="36" t="s">
        <v>285</v>
      </c>
      <c r="M1144" s="36" t="e">
        <f>Table156[[#This Row],[Delivered Date]]-Table156[[#This Row],[Order Placed Date]]</f>
        <v>#VALUE!</v>
      </c>
      <c r="N1144" s="36"/>
      <c r="O1144" s="32" t="s">
        <v>238</v>
      </c>
      <c r="P1144" s="32" t="s">
        <v>764</v>
      </c>
      <c r="Q1144" s="32" t="s">
        <v>32</v>
      </c>
      <c r="R1144" s="32" t="s">
        <v>23</v>
      </c>
      <c r="S1144" s="32" t="s">
        <v>25</v>
      </c>
      <c r="T1144" s="32" t="s">
        <v>26</v>
      </c>
    </row>
    <row r="1145" spans="1:20" ht="25.5" x14ac:dyDescent="0.25">
      <c r="A1145" s="49" t="s">
        <v>3272</v>
      </c>
      <c r="B1145" s="32" t="s">
        <v>671</v>
      </c>
      <c r="C1145" s="33">
        <v>43790</v>
      </c>
      <c r="D1145" s="37">
        <f ca="1">TODAY()-Table156[Reservation Placed Date]</f>
        <v>1604</v>
      </c>
      <c r="E1145" s="34">
        <v>45344</v>
      </c>
      <c r="F1145" s="36">
        <f ca="1">TODAY()-Table156[Order Invitation Received Date]</f>
        <v>50</v>
      </c>
      <c r="G1145" s="34">
        <v>45344</v>
      </c>
      <c r="H1145" s="36">
        <f ca="1">TODAY()-Table156[Order Placed Date]</f>
        <v>50</v>
      </c>
      <c r="I1145" s="36"/>
      <c r="J1145" s="36" t="s">
        <v>285</v>
      </c>
      <c r="K1145" s="36" t="e">
        <f>Table156[[#This Row],[VIN Assigned Date]]-Table156[[#This Row],[Order Placed Date]]</f>
        <v>#VALUE!</v>
      </c>
      <c r="L1145" s="36" t="s">
        <v>285</v>
      </c>
      <c r="M1145" s="36" t="e">
        <f>Table156[[#This Row],[Delivered Date]]-Table156[[#This Row],[Order Placed Date]]</f>
        <v>#VALUE!</v>
      </c>
      <c r="N1145" s="36"/>
      <c r="O1145" s="32" t="s">
        <v>1786</v>
      </c>
      <c r="P1145" s="32" t="s">
        <v>3273</v>
      </c>
      <c r="Q1145" s="32" t="s">
        <v>1441</v>
      </c>
      <c r="R1145" s="32" t="s">
        <v>43</v>
      </c>
      <c r="S1145" s="32" t="s">
        <v>25</v>
      </c>
      <c r="T1145" s="32" t="s">
        <v>26</v>
      </c>
    </row>
    <row r="1146" spans="1:20" x14ac:dyDescent="0.25">
      <c r="A1146" s="49" t="s">
        <v>876</v>
      </c>
      <c r="B1146" s="32" t="s">
        <v>19</v>
      </c>
      <c r="C1146" s="33">
        <v>43790</v>
      </c>
      <c r="D1146" s="37">
        <f ca="1">TODAY()-Table156[Reservation Placed Date]</f>
        <v>1604</v>
      </c>
      <c r="E1146" s="34">
        <v>45279</v>
      </c>
      <c r="F1146" s="36">
        <f ca="1">TODAY()-Table156[Order Invitation Received Date]</f>
        <v>115</v>
      </c>
      <c r="G1146" s="34">
        <v>45279</v>
      </c>
      <c r="H1146" s="36">
        <f ca="1">TODAY()-Table156[Order Placed Date]</f>
        <v>115</v>
      </c>
      <c r="I1146" s="36"/>
      <c r="J1146" s="36" t="s">
        <v>285</v>
      </c>
      <c r="K1146" s="36" t="e">
        <f>Table156[[#This Row],[VIN Assigned Date]]-Table156[[#This Row],[Order Placed Date]]</f>
        <v>#VALUE!</v>
      </c>
      <c r="L1146" s="36" t="s">
        <v>285</v>
      </c>
      <c r="M1146" s="36" t="e">
        <f>Table156[[#This Row],[Delivered Date]]-Table156[[#This Row],[Order Placed Date]]</f>
        <v>#VALUE!</v>
      </c>
      <c r="N1146" s="36"/>
      <c r="O1146" s="32" t="s">
        <v>427</v>
      </c>
      <c r="P1146" s="32" t="s">
        <v>877</v>
      </c>
      <c r="Q1146" s="32" t="s">
        <v>678</v>
      </c>
      <c r="R1146" s="32" t="s">
        <v>23</v>
      </c>
      <c r="S1146" s="32" t="s">
        <v>25</v>
      </c>
      <c r="T1146" s="32" t="s">
        <v>26</v>
      </c>
    </row>
    <row r="1147" spans="1:20" ht="25.5" x14ac:dyDescent="0.25">
      <c r="A1147" s="68" t="s">
        <v>3680</v>
      </c>
      <c r="B1147" s="70" t="s">
        <v>3495</v>
      </c>
      <c r="C1147" s="71">
        <v>43790</v>
      </c>
      <c r="D1147" s="75">
        <f ca="1">TODAY()-Table156[Reservation Placed Date]</f>
        <v>1604</v>
      </c>
      <c r="E1147" s="69" t="s">
        <v>127</v>
      </c>
      <c r="F1147" s="74" t="e">
        <f ca="1">TODAY()-Table156[Order Invitation Received Date]</f>
        <v>#VALUE!</v>
      </c>
      <c r="G1147" s="73">
        <v>45286</v>
      </c>
      <c r="H1147" s="74">
        <f ca="1">TODAY()-Table156[Order Placed Date]</f>
        <v>108</v>
      </c>
      <c r="I1147" s="62" t="s">
        <v>3666</v>
      </c>
      <c r="J1147" s="69" t="s">
        <v>127</v>
      </c>
      <c r="K1147" s="69" t="e">
        <f>Table156[[#This Row],[VIN Assigned Date]]-Table156[[#This Row],[Order Placed Date]]</f>
        <v>#VALUE!</v>
      </c>
      <c r="L1147" s="63">
        <v>45356</v>
      </c>
      <c r="M1147" s="74">
        <f>Table156[[#This Row],[Delivered Date]]-Table156[[#This Row],[Order Placed Date]]</f>
        <v>70</v>
      </c>
      <c r="N1147" s="74"/>
      <c r="O1147" s="70" t="s">
        <v>36</v>
      </c>
      <c r="P1147" s="70" t="s">
        <v>124</v>
      </c>
      <c r="Q1147" s="67" t="s">
        <v>32</v>
      </c>
      <c r="R1147" s="70" t="s">
        <v>23</v>
      </c>
      <c r="S1147" s="70" t="s">
        <v>25</v>
      </c>
      <c r="T1147" s="70" t="s">
        <v>311</v>
      </c>
    </row>
    <row r="1148" spans="1:20" ht="25.5" x14ac:dyDescent="0.25">
      <c r="A1148" s="49" t="s">
        <v>1695</v>
      </c>
      <c r="B1148" s="32" t="s">
        <v>2201</v>
      </c>
      <c r="C1148" s="33">
        <v>43792</v>
      </c>
      <c r="D1148" s="37">
        <f ca="1">TODAY()-Table156[Reservation Placed Date]</f>
        <v>1602</v>
      </c>
      <c r="E1148" s="34">
        <v>45309</v>
      </c>
      <c r="F1148" s="36">
        <f ca="1">TODAY()-Table156[Order Invitation Received Date]</f>
        <v>85</v>
      </c>
      <c r="G1148" s="34">
        <v>41657</v>
      </c>
      <c r="H1148" s="36">
        <f ca="1">TODAY()-Table156[Order Placed Date]</f>
        <v>3737</v>
      </c>
      <c r="I1148" s="36"/>
      <c r="J1148" s="36" t="s">
        <v>285</v>
      </c>
      <c r="K1148" s="36" t="e">
        <f>Table156[[#This Row],[VIN Assigned Date]]-Table156[[#This Row],[Order Placed Date]]</f>
        <v>#VALUE!</v>
      </c>
      <c r="L1148" s="36" t="s">
        <v>285</v>
      </c>
      <c r="M1148" s="36" t="e">
        <f>Table156[[#This Row],[Delivered Date]]-Table156[[#This Row],[Order Placed Date]]</f>
        <v>#VALUE!</v>
      </c>
      <c r="N1148" s="36"/>
      <c r="O1148" s="32" t="s">
        <v>30</v>
      </c>
      <c r="P1148" s="32" t="s">
        <v>31</v>
      </c>
      <c r="Q1148" s="32" t="s">
        <v>442</v>
      </c>
      <c r="R1148" s="32" t="s">
        <v>43</v>
      </c>
      <c r="S1148" s="32" t="s">
        <v>25</v>
      </c>
      <c r="T1148" s="32" t="s">
        <v>26</v>
      </c>
    </row>
    <row r="1149" spans="1:20" x14ac:dyDescent="0.25">
      <c r="A1149" s="49" t="s">
        <v>1695</v>
      </c>
      <c r="B1149" s="32" t="s">
        <v>95</v>
      </c>
      <c r="C1149" s="33">
        <v>43790</v>
      </c>
      <c r="D1149" s="37">
        <f ca="1">TODAY()-Table156[Reservation Placed Date]</f>
        <v>1604</v>
      </c>
      <c r="E1149" s="34">
        <v>45286</v>
      </c>
      <c r="F1149" s="36">
        <f ca="1">TODAY()-Table156[Order Invitation Received Date]</f>
        <v>108</v>
      </c>
      <c r="G1149" s="34">
        <v>45292</v>
      </c>
      <c r="H1149" s="36">
        <f ca="1">TODAY()-Table156[Order Placed Date]</f>
        <v>102</v>
      </c>
      <c r="I1149" s="36"/>
      <c r="J1149" s="36" t="s">
        <v>285</v>
      </c>
      <c r="K1149" s="36" t="e">
        <f>Table156[[#This Row],[VIN Assigned Date]]-Table156[[#This Row],[Order Placed Date]]</f>
        <v>#VALUE!</v>
      </c>
      <c r="L1149" s="36" t="s">
        <v>285</v>
      </c>
      <c r="M1149" s="36" t="e">
        <f>Table156[[#This Row],[Delivered Date]]-Table156[[#This Row],[Order Placed Date]]</f>
        <v>#VALUE!</v>
      </c>
      <c r="N1149" s="36"/>
      <c r="O1149" s="32" t="s">
        <v>30</v>
      </c>
      <c r="P1149" s="32" t="s">
        <v>1696</v>
      </c>
      <c r="Q1149" s="32" t="s">
        <v>480</v>
      </c>
      <c r="R1149" s="32" t="s">
        <v>23</v>
      </c>
      <c r="S1149" s="32" t="s">
        <v>25</v>
      </c>
      <c r="T1149" s="32" t="s">
        <v>26</v>
      </c>
    </row>
    <row r="1150" spans="1:20" x14ac:dyDescent="0.25">
      <c r="A1150" s="68" t="s">
        <v>3758</v>
      </c>
      <c r="B1150" s="70" t="s">
        <v>3495</v>
      </c>
      <c r="C1150" s="71">
        <v>43792</v>
      </c>
      <c r="D1150" s="75">
        <f ca="1">TODAY()-Table156[Reservation Placed Date]</f>
        <v>1602</v>
      </c>
      <c r="E1150" s="69" t="s">
        <v>127</v>
      </c>
      <c r="F1150" s="74" t="e">
        <f ca="1">TODAY()-Table156[Order Invitation Received Date]</f>
        <v>#VALUE!</v>
      </c>
      <c r="G1150" s="73" t="s">
        <v>127</v>
      </c>
      <c r="H1150" s="74" t="e">
        <f ca="1">TODAY()-Table156[Order Placed Date]</f>
        <v>#VALUE!</v>
      </c>
      <c r="I1150" s="62" t="s">
        <v>3759</v>
      </c>
      <c r="J1150" s="63">
        <v>45368</v>
      </c>
      <c r="K1150" s="76" t="e">
        <f>Table156[[#This Row],[VIN Assigned Date]]-Table156[[#This Row],[Order Placed Date]]</f>
        <v>#VALUE!</v>
      </c>
      <c r="L1150" s="62"/>
      <c r="M1150" s="74" t="e">
        <f>Table156[[#This Row],[Delivered Date]]-Table156[[#This Row],[Order Placed Date]]</f>
        <v>#VALUE!</v>
      </c>
      <c r="N1150" s="74"/>
      <c r="O1150" s="70" t="s">
        <v>30</v>
      </c>
      <c r="P1150" s="70" t="s">
        <v>116</v>
      </c>
      <c r="Q1150" s="67" t="s">
        <v>32</v>
      </c>
      <c r="R1150" s="70" t="s">
        <v>23</v>
      </c>
      <c r="S1150" s="70" t="s">
        <v>25</v>
      </c>
      <c r="T1150" s="70" t="s">
        <v>26</v>
      </c>
    </row>
    <row r="1151" spans="1:20" ht="25.5" x14ac:dyDescent="0.25">
      <c r="A1151" s="68" t="s">
        <v>4223</v>
      </c>
      <c r="B1151" s="70" t="s">
        <v>3570</v>
      </c>
      <c r="C1151" s="71">
        <v>43791</v>
      </c>
      <c r="D1151" s="75">
        <f ca="1">TODAY()-Table156[Reservation Placed Date]</f>
        <v>1603</v>
      </c>
      <c r="E1151" s="69" t="s">
        <v>127</v>
      </c>
      <c r="F1151" s="74" t="e">
        <f ca="1">TODAY()-Table156[Order Invitation Received Date]</f>
        <v>#VALUE!</v>
      </c>
      <c r="G1151" s="73">
        <v>45300</v>
      </c>
      <c r="H1151" s="74">
        <f ca="1">TODAY()-Table156[Order Placed Date]</f>
        <v>94</v>
      </c>
      <c r="I1151" s="62" t="s">
        <v>4224</v>
      </c>
      <c r="J1151" s="63">
        <v>45385</v>
      </c>
      <c r="K1151" s="76">
        <f>Table156[[#This Row],[VIN Assigned Date]]-Table156[[#This Row],[Order Placed Date]]</f>
        <v>85</v>
      </c>
      <c r="L1151" s="63">
        <v>45381</v>
      </c>
      <c r="M1151" s="74">
        <f>Table156[[#This Row],[Delivered Date]]-Table156[[#This Row],[Order Placed Date]]</f>
        <v>81</v>
      </c>
      <c r="N1151" s="74"/>
      <c r="O1151" s="70" t="s">
        <v>30</v>
      </c>
      <c r="P1151" s="70" t="s">
        <v>4225</v>
      </c>
      <c r="Q1151" s="67" t="s">
        <v>32</v>
      </c>
      <c r="R1151" s="70" t="s">
        <v>23</v>
      </c>
      <c r="S1151" s="70" t="s">
        <v>25</v>
      </c>
      <c r="T1151" s="70" t="s">
        <v>311</v>
      </c>
    </row>
    <row r="1152" spans="1:20" x14ac:dyDescent="0.25">
      <c r="A1152" s="49" t="s">
        <v>2291</v>
      </c>
      <c r="B1152" s="32" t="s">
        <v>69</v>
      </c>
      <c r="C1152" s="44">
        <v>45310</v>
      </c>
      <c r="D1152" s="45">
        <f ca="1">TODAY()-Table156[Reservation Placed Date]</f>
        <v>84</v>
      </c>
      <c r="E1152" s="34">
        <v>45292</v>
      </c>
      <c r="F1152" s="36">
        <f ca="1">TODAY()-Table156[Order Invitation Received Date]</f>
        <v>102</v>
      </c>
      <c r="G1152" s="34">
        <v>45310</v>
      </c>
      <c r="H1152" s="36">
        <f ca="1">TODAY()-Table156[Order Placed Date]</f>
        <v>84</v>
      </c>
      <c r="I1152" s="36"/>
      <c r="J1152" s="36" t="s">
        <v>285</v>
      </c>
      <c r="K1152" s="36" t="e">
        <f>Table156[[#This Row],[VIN Assigned Date]]-Table156[[#This Row],[Order Placed Date]]</f>
        <v>#VALUE!</v>
      </c>
      <c r="L1152" s="36" t="s">
        <v>285</v>
      </c>
      <c r="M1152" s="36" t="e">
        <f>Table156[[#This Row],[Delivered Date]]-Table156[[#This Row],[Order Placed Date]]</f>
        <v>#VALUE!</v>
      </c>
      <c r="N1152" s="36"/>
      <c r="O1152" s="32" t="s">
        <v>597</v>
      </c>
      <c r="P1152" s="32" t="s">
        <v>777</v>
      </c>
      <c r="Q1152" s="32" t="s">
        <v>2292</v>
      </c>
      <c r="R1152" s="32" t="s">
        <v>23</v>
      </c>
      <c r="S1152" s="32" t="s">
        <v>25</v>
      </c>
      <c r="T1152" s="46" t="s">
        <v>20</v>
      </c>
    </row>
    <row r="1153" spans="1:20" x14ac:dyDescent="0.25">
      <c r="A1153" s="49" t="s">
        <v>3948</v>
      </c>
      <c r="B1153" s="32" t="s">
        <v>3798</v>
      </c>
      <c r="C1153" s="33">
        <v>43793</v>
      </c>
      <c r="D1153" s="37">
        <f ca="1">TODAY()-Table156[Reservation Placed Date]</f>
        <v>1601</v>
      </c>
      <c r="E1153" s="34">
        <v>45372</v>
      </c>
      <c r="F1153" s="36">
        <f ca="1">TODAY()-Table156[Order Invitation Received Date]</f>
        <v>22</v>
      </c>
      <c r="G1153" s="34">
        <v>45383</v>
      </c>
      <c r="H1153" s="36">
        <f ca="1">TODAY()-Table156[Order Placed Date]</f>
        <v>11</v>
      </c>
      <c r="I1153" s="36"/>
      <c r="J1153" s="36" t="s">
        <v>285</v>
      </c>
      <c r="K1153" s="36" t="e">
        <f>Table156[[#This Row],[VIN Assigned Date]]-Table156[[#This Row],[Order Placed Date]]</f>
        <v>#VALUE!</v>
      </c>
      <c r="L1153" s="36" t="s">
        <v>285</v>
      </c>
      <c r="M1153" s="36" t="e">
        <f>Table156[[#This Row],[Delivered Date]]-Table156[[#This Row],[Order Placed Date]]</f>
        <v>#VALUE!</v>
      </c>
      <c r="N1153" s="36"/>
      <c r="O1153" s="32" t="s">
        <v>1217</v>
      </c>
      <c r="P1153" s="32" t="s">
        <v>2687</v>
      </c>
      <c r="Q1153" s="32" t="s">
        <v>3420</v>
      </c>
      <c r="R1153" s="32" t="s">
        <v>23</v>
      </c>
      <c r="S1153" s="32" t="s">
        <v>25</v>
      </c>
      <c r="T1153" s="32" t="s">
        <v>26</v>
      </c>
    </row>
    <row r="1154" spans="1:20" ht="25.5" x14ac:dyDescent="0.25">
      <c r="A1154" s="49" t="s">
        <v>3937</v>
      </c>
      <c r="B1154" s="32" t="s">
        <v>46</v>
      </c>
      <c r="C1154" s="33">
        <v>43788</v>
      </c>
      <c r="D1154" s="37">
        <f ca="1">TODAY()-Table156[Reservation Placed Date]</f>
        <v>1606</v>
      </c>
      <c r="E1154" s="34">
        <v>45288</v>
      </c>
      <c r="F1154" s="36">
        <f ca="1">TODAY()-Table156[Order Invitation Received Date]</f>
        <v>106</v>
      </c>
      <c r="G1154" s="34">
        <v>45288</v>
      </c>
      <c r="H1154" s="36">
        <f ca="1">TODAY()-Table156[Order Placed Date]</f>
        <v>106</v>
      </c>
      <c r="I1154" s="36"/>
      <c r="J1154" s="36" t="s">
        <v>285</v>
      </c>
      <c r="K1154" s="36" t="e">
        <f>Table156[[#This Row],[VIN Assigned Date]]-Table156[[#This Row],[Order Placed Date]]</f>
        <v>#VALUE!</v>
      </c>
      <c r="L1154" s="36" t="s">
        <v>285</v>
      </c>
      <c r="M1154" s="36" t="e">
        <f>Table156[[#This Row],[Delivered Date]]-Table156[[#This Row],[Order Placed Date]]</f>
        <v>#VALUE!</v>
      </c>
      <c r="N1154" s="36"/>
      <c r="O1154" s="32" t="s">
        <v>486</v>
      </c>
      <c r="P1154" s="32" t="s">
        <v>3938</v>
      </c>
      <c r="Q1154" s="32" t="s">
        <v>473</v>
      </c>
      <c r="R1154" s="32" t="s">
        <v>43</v>
      </c>
      <c r="S1154" s="32" t="s">
        <v>25</v>
      </c>
      <c r="T1154" s="32" t="s">
        <v>26</v>
      </c>
    </row>
    <row r="1155" spans="1:20" x14ac:dyDescent="0.25">
      <c r="A1155" s="49" t="s">
        <v>3093</v>
      </c>
      <c r="B1155" s="32" t="s">
        <v>1269</v>
      </c>
      <c r="C1155" s="44">
        <v>45353</v>
      </c>
      <c r="D1155" s="45">
        <f ca="1">TODAY()-Table156[Reservation Placed Date]</f>
        <v>41</v>
      </c>
      <c r="E1155" s="34">
        <v>45353</v>
      </c>
      <c r="F1155" s="36">
        <f ca="1">TODAY()-Table156[Order Invitation Received Date]</f>
        <v>41</v>
      </c>
      <c r="G1155" s="34">
        <v>45353</v>
      </c>
      <c r="H1155" s="36">
        <f ca="1">TODAY()-Table156[Order Placed Date]</f>
        <v>41</v>
      </c>
      <c r="I1155" s="36"/>
      <c r="J1155" s="36" t="s">
        <v>285</v>
      </c>
      <c r="K1155" s="36" t="e">
        <f>Table156[[#This Row],[VIN Assigned Date]]-Table156[[#This Row],[Order Placed Date]]</f>
        <v>#VALUE!</v>
      </c>
      <c r="L1155" s="36" t="s">
        <v>285</v>
      </c>
      <c r="M1155" s="36" t="e">
        <f>Table156[[#This Row],[Delivered Date]]-Table156[[#This Row],[Order Placed Date]]</f>
        <v>#VALUE!</v>
      </c>
      <c r="N1155" s="36"/>
      <c r="O1155" s="32" t="s">
        <v>486</v>
      </c>
      <c r="P1155" s="32" t="s">
        <v>3094</v>
      </c>
      <c r="Q1155" s="32" t="s">
        <v>3095</v>
      </c>
      <c r="R1155" s="32" t="s">
        <v>23</v>
      </c>
      <c r="S1155" s="32" t="s">
        <v>25</v>
      </c>
      <c r="T1155" s="32" t="s">
        <v>26</v>
      </c>
    </row>
    <row r="1156" spans="1:20" ht="63.75" x14ac:dyDescent="0.25">
      <c r="A1156" s="49" t="s">
        <v>3912</v>
      </c>
      <c r="B1156" s="32" t="s">
        <v>19</v>
      </c>
      <c r="C1156" s="33">
        <v>43790</v>
      </c>
      <c r="D1156" s="37">
        <f ca="1">TODAY()-Table156[Reservation Placed Date]</f>
        <v>1604</v>
      </c>
      <c r="E1156" s="34">
        <v>45321</v>
      </c>
      <c r="F1156" s="36">
        <f ca="1">TODAY()-Table156[Order Invitation Received Date]</f>
        <v>73</v>
      </c>
      <c r="G1156" s="34">
        <v>45355</v>
      </c>
      <c r="H1156" s="36">
        <f ca="1">TODAY()-Table156[Order Placed Date]</f>
        <v>39</v>
      </c>
      <c r="I1156" s="36"/>
      <c r="J1156" s="36" t="s">
        <v>285</v>
      </c>
      <c r="K1156" s="36" t="e">
        <f>Table156[[#This Row],[VIN Assigned Date]]-Table156[[#This Row],[Order Placed Date]]</f>
        <v>#VALUE!</v>
      </c>
      <c r="L1156" s="36" t="s">
        <v>285</v>
      </c>
      <c r="M1156" s="36" t="e">
        <f>Table156[[#This Row],[Delivered Date]]-Table156[[#This Row],[Order Placed Date]]</f>
        <v>#VALUE!</v>
      </c>
      <c r="N1156" s="36"/>
      <c r="O1156" s="32" t="s">
        <v>410</v>
      </c>
      <c r="P1156" s="32" t="s">
        <v>3913</v>
      </c>
      <c r="Q1156" s="32" t="s">
        <v>3914</v>
      </c>
      <c r="R1156" s="32" t="s">
        <v>23</v>
      </c>
      <c r="S1156" s="32" t="s">
        <v>25</v>
      </c>
      <c r="T1156" s="32" t="s">
        <v>26</v>
      </c>
    </row>
    <row r="1157" spans="1:20" ht="25.5" x14ac:dyDescent="0.25">
      <c r="A1157" s="49" t="s">
        <v>2961</v>
      </c>
      <c r="B1157" s="32" t="s">
        <v>64</v>
      </c>
      <c r="C1157" s="33">
        <v>43791</v>
      </c>
      <c r="D1157" s="37">
        <f ca="1">TODAY()-Table156[Reservation Placed Date]</f>
        <v>1603</v>
      </c>
      <c r="E1157" s="34">
        <v>45268</v>
      </c>
      <c r="F1157" s="36">
        <f ca="1">TODAY()-Table156[Order Invitation Received Date]</f>
        <v>126</v>
      </c>
      <c r="G1157" s="34">
        <v>45268</v>
      </c>
      <c r="H1157" s="36">
        <f ca="1">TODAY()-Table156[Order Placed Date]</f>
        <v>126</v>
      </c>
      <c r="I1157" s="36"/>
      <c r="J1157" s="36" t="s">
        <v>285</v>
      </c>
      <c r="K1157" s="36" t="e">
        <f>Table156[[#This Row],[VIN Assigned Date]]-Table156[[#This Row],[Order Placed Date]]</f>
        <v>#VALUE!</v>
      </c>
      <c r="L1157" s="36" t="s">
        <v>285</v>
      </c>
      <c r="M1157" s="36" t="e">
        <f>Table156[[#This Row],[Delivered Date]]-Table156[[#This Row],[Order Placed Date]]</f>
        <v>#VALUE!</v>
      </c>
      <c r="N1157" s="36"/>
      <c r="O1157" s="32" t="s">
        <v>30</v>
      </c>
      <c r="P1157" s="32" t="s">
        <v>541</v>
      </c>
      <c r="Q1157" s="32" t="s">
        <v>890</v>
      </c>
      <c r="R1157" s="32" t="s">
        <v>43</v>
      </c>
      <c r="S1157" s="32" t="s">
        <v>25</v>
      </c>
      <c r="T1157" s="32" t="s">
        <v>26</v>
      </c>
    </row>
    <row r="1158" spans="1:20" ht="25.5" x14ac:dyDescent="0.25">
      <c r="A1158" s="49" t="s">
        <v>3403</v>
      </c>
      <c r="B1158" s="32" t="s">
        <v>59</v>
      </c>
      <c r="C1158" s="33">
        <v>43790</v>
      </c>
      <c r="D1158" s="37">
        <f ca="1">TODAY()-Table156[Reservation Placed Date]</f>
        <v>1604</v>
      </c>
      <c r="E1158" s="34">
        <v>45286</v>
      </c>
      <c r="F1158" s="36">
        <f ca="1">TODAY()-Table156[Order Invitation Received Date]</f>
        <v>108</v>
      </c>
      <c r="G1158" s="34">
        <v>45288</v>
      </c>
      <c r="H1158" s="36">
        <f ca="1">TODAY()-Table156[Order Placed Date]</f>
        <v>106</v>
      </c>
      <c r="I1158" s="36"/>
      <c r="J1158" s="36" t="s">
        <v>285</v>
      </c>
      <c r="K1158" s="36" t="e">
        <f>Table156[[#This Row],[VIN Assigned Date]]-Table156[[#This Row],[Order Placed Date]]</f>
        <v>#VALUE!</v>
      </c>
      <c r="L1158" s="36" t="s">
        <v>285</v>
      </c>
      <c r="M1158" s="36" t="e">
        <f>Table156[[#This Row],[Delivered Date]]-Table156[[#This Row],[Order Placed Date]]</f>
        <v>#VALUE!</v>
      </c>
      <c r="N1158" s="36"/>
      <c r="O1158" s="32" t="s">
        <v>2126</v>
      </c>
      <c r="P1158" s="32" t="s">
        <v>3404</v>
      </c>
      <c r="Q1158" s="32" t="s">
        <v>127</v>
      </c>
      <c r="R1158" s="32" t="s">
        <v>43</v>
      </c>
      <c r="S1158" s="32" t="s">
        <v>25</v>
      </c>
      <c r="T1158" s="32" t="s">
        <v>26</v>
      </c>
    </row>
    <row r="1159" spans="1:20" x14ac:dyDescent="0.25">
      <c r="A1159" s="49" t="s">
        <v>2906</v>
      </c>
      <c r="B1159" s="32" t="s">
        <v>29</v>
      </c>
      <c r="C1159" s="33">
        <v>43788</v>
      </c>
      <c r="D1159" s="37">
        <f ca="1">TODAY()-Table156[Reservation Placed Date]</f>
        <v>1606</v>
      </c>
      <c r="E1159" s="34">
        <v>45321</v>
      </c>
      <c r="F1159" s="36">
        <f ca="1">TODAY()-Table156[Order Invitation Received Date]</f>
        <v>73</v>
      </c>
      <c r="G1159" s="34">
        <v>45321</v>
      </c>
      <c r="H1159" s="36">
        <f ca="1">TODAY()-Table156[Order Placed Date]</f>
        <v>73</v>
      </c>
      <c r="I1159" s="36"/>
      <c r="J1159" s="36" t="s">
        <v>285</v>
      </c>
      <c r="K1159" s="36" t="e">
        <f>Table156[[#This Row],[VIN Assigned Date]]-Table156[[#This Row],[Order Placed Date]]</f>
        <v>#VALUE!</v>
      </c>
      <c r="L1159" s="36" t="s">
        <v>285</v>
      </c>
      <c r="M1159" s="36" t="e">
        <f>Table156[[#This Row],[Delivered Date]]-Table156[[#This Row],[Order Placed Date]]</f>
        <v>#VALUE!</v>
      </c>
      <c r="N1159" s="36"/>
      <c r="O1159" s="32" t="s">
        <v>1041</v>
      </c>
      <c r="P1159" s="32" t="s">
        <v>2907</v>
      </c>
      <c r="Q1159" s="32" t="s">
        <v>2284</v>
      </c>
      <c r="R1159" s="32" t="s">
        <v>23</v>
      </c>
      <c r="S1159" s="32" t="s">
        <v>25</v>
      </c>
      <c r="T1159" s="32" t="s">
        <v>26</v>
      </c>
    </row>
    <row r="1160" spans="1:20" ht="25.5" x14ac:dyDescent="0.25">
      <c r="A1160" s="49" t="s">
        <v>2509</v>
      </c>
      <c r="B1160" s="32" t="s">
        <v>29</v>
      </c>
      <c r="C1160" s="33">
        <v>43790</v>
      </c>
      <c r="D1160" s="37">
        <f ca="1">TODAY()-Table156[Reservation Placed Date]</f>
        <v>1604</v>
      </c>
      <c r="E1160" s="34">
        <v>45275</v>
      </c>
      <c r="F1160" s="36">
        <f ca="1">TODAY()-Table156[Order Invitation Received Date]</f>
        <v>119</v>
      </c>
      <c r="G1160" s="34">
        <v>45275</v>
      </c>
      <c r="H1160" s="36">
        <f ca="1">TODAY()-Table156[Order Placed Date]</f>
        <v>119</v>
      </c>
      <c r="I1160" s="36"/>
      <c r="J1160" s="36" t="s">
        <v>285</v>
      </c>
      <c r="K1160" s="36" t="e">
        <f>Table156[[#This Row],[VIN Assigned Date]]-Table156[[#This Row],[Order Placed Date]]</f>
        <v>#VALUE!</v>
      </c>
      <c r="L1160" s="36" t="s">
        <v>285</v>
      </c>
      <c r="M1160" s="36" t="e">
        <f>Table156[[#This Row],[Delivered Date]]-Table156[[#This Row],[Order Placed Date]]</f>
        <v>#VALUE!</v>
      </c>
      <c r="N1160" s="36"/>
      <c r="O1160" s="32" t="s">
        <v>30</v>
      </c>
      <c r="P1160" s="32" t="s">
        <v>2510</v>
      </c>
      <c r="Q1160" s="40">
        <v>45505</v>
      </c>
      <c r="R1160" s="32" t="s">
        <v>43</v>
      </c>
      <c r="S1160" s="32" t="s">
        <v>25</v>
      </c>
      <c r="T1160" s="32" t="s">
        <v>26</v>
      </c>
    </row>
    <row r="1161" spans="1:20" x14ac:dyDescent="0.25">
      <c r="A1161" s="49" t="s">
        <v>1459</v>
      </c>
      <c r="B1161" s="32" t="s">
        <v>46</v>
      </c>
      <c r="C1161" s="33">
        <v>43790</v>
      </c>
      <c r="D1161" s="37">
        <f ca="1">TODAY()-Table156[Reservation Placed Date]</f>
        <v>1604</v>
      </c>
      <c r="E1161" s="34">
        <v>45288</v>
      </c>
      <c r="F1161" s="36">
        <f ca="1">TODAY()-Table156[Order Invitation Received Date]</f>
        <v>106</v>
      </c>
      <c r="G1161" s="34">
        <v>45288</v>
      </c>
      <c r="H1161" s="36">
        <f ca="1">TODAY()-Table156[Order Placed Date]</f>
        <v>106</v>
      </c>
      <c r="I1161" s="36"/>
      <c r="J1161" s="36" t="s">
        <v>285</v>
      </c>
      <c r="K1161" s="36" t="e">
        <f>Table156[[#This Row],[VIN Assigned Date]]-Table156[[#This Row],[Order Placed Date]]</f>
        <v>#VALUE!</v>
      </c>
      <c r="L1161" s="36" t="s">
        <v>285</v>
      </c>
      <c r="M1161" s="36" t="e">
        <f>Table156[[#This Row],[Delivered Date]]-Table156[[#This Row],[Order Placed Date]]</f>
        <v>#VALUE!</v>
      </c>
      <c r="N1161" s="36"/>
      <c r="O1161" s="32" t="s">
        <v>180</v>
      </c>
      <c r="P1161" s="32" t="s">
        <v>25</v>
      </c>
      <c r="Q1161" s="32" t="s">
        <v>513</v>
      </c>
      <c r="R1161" s="32" t="s">
        <v>23</v>
      </c>
      <c r="S1161" s="32" t="s">
        <v>25</v>
      </c>
      <c r="T1161" s="32" t="s">
        <v>26</v>
      </c>
    </row>
    <row r="1162" spans="1:20" ht="25.5" x14ac:dyDescent="0.25">
      <c r="A1162" s="49" t="s">
        <v>1062</v>
      </c>
      <c r="B1162" s="32" t="s">
        <v>59</v>
      </c>
      <c r="C1162" s="33">
        <v>43791</v>
      </c>
      <c r="D1162" s="37">
        <f ca="1">TODAY()-Table156[Reservation Placed Date]</f>
        <v>1603</v>
      </c>
      <c r="E1162" s="34">
        <v>45281</v>
      </c>
      <c r="F1162" s="36">
        <f ca="1">TODAY()-Table156[Order Invitation Received Date]</f>
        <v>113</v>
      </c>
      <c r="G1162" s="34">
        <v>45283</v>
      </c>
      <c r="H1162" s="36">
        <f ca="1">TODAY()-Table156[Order Placed Date]</f>
        <v>111</v>
      </c>
      <c r="I1162" s="36"/>
      <c r="J1162" s="36" t="s">
        <v>285</v>
      </c>
      <c r="K1162" s="36" t="e">
        <f>Table156[[#This Row],[VIN Assigned Date]]-Table156[[#This Row],[Order Placed Date]]</f>
        <v>#VALUE!</v>
      </c>
      <c r="L1162" s="36" t="s">
        <v>285</v>
      </c>
      <c r="M1162" s="36" t="e">
        <f>Table156[[#This Row],[Delivered Date]]-Table156[[#This Row],[Order Placed Date]]</f>
        <v>#VALUE!</v>
      </c>
      <c r="N1162" s="36"/>
      <c r="O1162" s="32" t="s">
        <v>486</v>
      </c>
      <c r="P1162" s="32" t="s">
        <v>1063</v>
      </c>
      <c r="Q1162" s="32" t="s">
        <v>1064</v>
      </c>
      <c r="R1162" s="32" t="s">
        <v>43</v>
      </c>
      <c r="S1162" s="32" t="s">
        <v>25</v>
      </c>
      <c r="T1162" s="32" t="s">
        <v>26</v>
      </c>
    </row>
    <row r="1163" spans="1:20" x14ac:dyDescent="0.25">
      <c r="A1163" s="49" t="s">
        <v>2945</v>
      </c>
      <c r="B1163" s="32" t="s">
        <v>2828</v>
      </c>
      <c r="C1163" s="33">
        <v>43792</v>
      </c>
      <c r="D1163" s="37">
        <f ca="1">TODAY()-Table156[Reservation Placed Date]</f>
        <v>1602</v>
      </c>
      <c r="E1163" s="34">
        <v>45342</v>
      </c>
      <c r="F1163" s="36">
        <f ca="1">TODAY()-Table156[Order Invitation Received Date]</f>
        <v>52</v>
      </c>
      <c r="G1163" s="34">
        <v>45342</v>
      </c>
      <c r="H1163" s="36">
        <f ca="1">TODAY()-Table156[Order Placed Date]</f>
        <v>52</v>
      </c>
      <c r="I1163" s="36"/>
      <c r="J1163" s="36" t="s">
        <v>285</v>
      </c>
      <c r="K1163" s="36" t="e">
        <f>Table156[[#This Row],[VIN Assigned Date]]-Table156[[#This Row],[Order Placed Date]]</f>
        <v>#VALUE!</v>
      </c>
      <c r="L1163" s="36" t="s">
        <v>285</v>
      </c>
      <c r="M1163" s="36" t="e">
        <f>Table156[[#This Row],[Delivered Date]]-Table156[[#This Row],[Order Placed Date]]</f>
        <v>#VALUE!</v>
      </c>
      <c r="N1163" s="36"/>
      <c r="O1163" s="32" t="s">
        <v>36</v>
      </c>
      <c r="P1163" s="32" t="s">
        <v>2947</v>
      </c>
      <c r="Q1163" s="32" t="s">
        <v>2948</v>
      </c>
      <c r="R1163" s="32" t="s">
        <v>23</v>
      </c>
      <c r="S1163" s="32" t="s">
        <v>25</v>
      </c>
      <c r="T1163" s="32" t="s">
        <v>26</v>
      </c>
    </row>
    <row r="1164" spans="1:20" x14ac:dyDescent="0.25">
      <c r="A1164" s="68" t="s">
        <v>2945</v>
      </c>
      <c r="B1164" s="70" t="s">
        <v>4121</v>
      </c>
      <c r="C1164" s="71">
        <v>43792</v>
      </c>
      <c r="D1164" s="75">
        <f ca="1">TODAY()-Table156[Reservation Placed Date]</f>
        <v>1602</v>
      </c>
      <c r="E1164" s="69" t="s">
        <v>127</v>
      </c>
      <c r="F1164" s="74" t="e">
        <f ca="1">TODAY()-Table156[Order Invitation Received Date]</f>
        <v>#VALUE!</v>
      </c>
      <c r="G1164" s="73">
        <v>45342</v>
      </c>
      <c r="H1164" s="74">
        <f ca="1">TODAY()-Table156[Order Placed Date]</f>
        <v>52</v>
      </c>
      <c r="I1164" s="62" t="s">
        <v>3761</v>
      </c>
      <c r="J1164" s="63">
        <v>45370</v>
      </c>
      <c r="K1164" s="76">
        <f>Table156[[#This Row],[VIN Assigned Date]]-Table156[[#This Row],[Order Placed Date]]</f>
        <v>28</v>
      </c>
      <c r="L1164" s="63">
        <v>45371</v>
      </c>
      <c r="M1164" s="74">
        <f>Table156[[#This Row],[Delivered Date]]-Table156[[#This Row],[Order Placed Date]]</f>
        <v>29</v>
      </c>
      <c r="N1164" s="74"/>
      <c r="O1164" s="70" t="s">
        <v>36</v>
      </c>
      <c r="P1164" s="70" t="s">
        <v>4122</v>
      </c>
      <c r="Q1164" s="67" t="s">
        <v>32</v>
      </c>
      <c r="R1164" s="70" t="s">
        <v>23</v>
      </c>
      <c r="S1164" s="70" t="s">
        <v>25</v>
      </c>
      <c r="T1164" s="70" t="s">
        <v>26</v>
      </c>
    </row>
    <row r="1165" spans="1:20" x14ac:dyDescent="0.25">
      <c r="A1165" s="49" t="s">
        <v>505</v>
      </c>
      <c r="B1165" s="32" t="s">
        <v>19</v>
      </c>
      <c r="C1165" s="33">
        <v>43790</v>
      </c>
      <c r="D1165" s="37">
        <f ca="1">TODAY()-Table156[Reservation Placed Date]</f>
        <v>1604</v>
      </c>
      <c r="E1165" s="34">
        <v>45275</v>
      </c>
      <c r="F1165" s="36">
        <f ca="1">TODAY()-Table156[Order Invitation Received Date]</f>
        <v>119</v>
      </c>
      <c r="G1165" s="34">
        <v>45275</v>
      </c>
      <c r="H1165" s="36">
        <f ca="1">TODAY()-Table156[Order Placed Date]</f>
        <v>119</v>
      </c>
      <c r="I1165" s="36"/>
      <c r="J1165" s="36" t="s">
        <v>285</v>
      </c>
      <c r="K1165" s="36" t="e">
        <f>Table156[[#This Row],[VIN Assigned Date]]-Table156[[#This Row],[Order Placed Date]]</f>
        <v>#VALUE!</v>
      </c>
      <c r="L1165" s="36" t="s">
        <v>285</v>
      </c>
      <c r="M1165" s="36" t="e">
        <f>Table156[[#This Row],[Delivered Date]]-Table156[[#This Row],[Order Placed Date]]</f>
        <v>#VALUE!</v>
      </c>
      <c r="N1165" s="36"/>
      <c r="O1165" s="32" t="s">
        <v>486</v>
      </c>
      <c r="P1165" s="32" t="s">
        <v>487</v>
      </c>
      <c r="Q1165" s="32" t="s">
        <v>506</v>
      </c>
      <c r="R1165" s="32" t="s">
        <v>23</v>
      </c>
      <c r="S1165" s="32" t="s">
        <v>25</v>
      </c>
      <c r="T1165" s="32" t="s">
        <v>26</v>
      </c>
    </row>
    <row r="1166" spans="1:20" x14ac:dyDescent="0.25">
      <c r="A1166" s="68" t="s">
        <v>505</v>
      </c>
      <c r="B1166" s="70" t="s">
        <v>3472</v>
      </c>
      <c r="C1166" s="71">
        <v>45275</v>
      </c>
      <c r="D1166" s="75">
        <f ca="1">TODAY()-Table156[Reservation Placed Date]</f>
        <v>119</v>
      </c>
      <c r="E1166" s="69" t="s">
        <v>127</v>
      </c>
      <c r="F1166" s="74" t="e">
        <f ca="1">TODAY()-Table156[Order Invitation Received Date]</f>
        <v>#VALUE!</v>
      </c>
      <c r="G1166" s="73">
        <v>43790</v>
      </c>
      <c r="H1166" s="74">
        <f ca="1">TODAY()-Table156[Order Placed Date]</f>
        <v>1604</v>
      </c>
      <c r="I1166" s="62" t="s">
        <v>4114</v>
      </c>
      <c r="J1166" s="63">
        <v>45643</v>
      </c>
      <c r="K1166" s="76">
        <f>Table156[[#This Row],[VIN Assigned Date]]-Table156[[#This Row],[Order Placed Date]]</f>
        <v>1853</v>
      </c>
      <c r="L1166" s="63">
        <v>45373</v>
      </c>
      <c r="M1166" s="74">
        <f>Table156[[#This Row],[Delivered Date]]-Table156[[#This Row],[Order Placed Date]]</f>
        <v>1583</v>
      </c>
      <c r="N1166" s="74"/>
      <c r="O1166" s="70" t="s">
        <v>486</v>
      </c>
      <c r="P1166" s="73">
        <v>45369</v>
      </c>
      <c r="Q1166" s="67" t="s">
        <v>32</v>
      </c>
      <c r="R1166" s="70" t="s">
        <v>23</v>
      </c>
      <c r="S1166" s="70" t="s">
        <v>25</v>
      </c>
      <c r="T1166" s="70" t="s">
        <v>26</v>
      </c>
    </row>
    <row r="1167" spans="1:20" x14ac:dyDescent="0.25">
      <c r="A1167" s="49" t="s">
        <v>3300</v>
      </c>
      <c r="B1167" s="32" t="s">
        <v>793</v>
      </c>
      <c r="C1167" s="33">
        <v>43790</v>
      </c>
      <c r="D1167" s="37">
        <f ca="1">TODAY()-Table156[Reservation Placed Date]</f>
        <v>1604</v>
      </c>
      <c r="E1167" s="34">
        <v>45340</v>
      </c>
      <c r="F1167" s="36">
        <f ca="1">TODAY()-Table156[Order Invitation Received Date]</f>
        <v>54</v>
      </c>
      <c r="G1167" s="34">
        <v>45340</v>
      </c>
      <c r="H1167" s="36">
        <f ca="1">TODAY()-Table156[Order Placed Date]</f>
        <v>54</v>
      </c>
      <c r="I1167" s="36"/>
      <c r="J1167" s="36" t="s">
        <v>285</v>
      </c>
      <c r="K1167" s="36" t="e">
        <f>Table156[[#This Row],[VIN Assigned Date]]-Table156[[#This Row],[Order Placed Date]]</f>
        <v>#VALUE!</v>
      </c>
      <c r="L1167" s="36" t="s">
        <v>285</v>
      </c>
      <c r="M1167" s="36" t="e">
        <f>Table156[[#This Row],[Delivered Date]]-Table156[[#This Row],[Order Placed Date]]</f>
        <v>#VALUE!</v>
      </c>
      <c r="N1167" s="36"/>
      <c r="O1167" s="32" t="s">
        <v>528</v>
      </c>
      <c r="P1167" s="32" t="s">
        <v>2040</v>
      </c>
      <c r="Q1167" s="32" t="s">
        <v>2904</v>
      </c>
      <c r="R1167" s="32" t="s">
        <v>23</v>
      </c>
      <c r="S1167" s="32" t="s">
        <v>25</v>
      </c>
      <c r="T1167" s="32" t="s">
        <v>26</v>
      </c>
    </row>
    <row r="1168" spans="1:20" x14ac:dyDescent="0.25">
      <c r="A1168" s="49" t="s">
        <v>3300</v>
      </c>
      <c r="B1168" s="32" t="s">
        <v>793</v>
      </c>
      <c r="C1168" s="44">
        <v>45340</v>
      </c>
      <c r="D1168" s="45">
        <f ca="1">TODAY()-Table156[Reservation Placed Date]</f>
        <v>54</v>
      </c>
      <c r="E1168" s="34">
        <v>45340</v>
      </c>
      <c r="F1168" s="36">
        <f ca="1">TODAY()-Table156[Order Invitation Received Date]</f>
        <v>54</v>
      </c>
      <c r="G1168" s="34">
        <v>45340</v>
      </c>
      <c r="H1168" s="36">
        <f ca="1">TODAY()-Table156[Order Placed Date]</f>
        <v>54</v>
      </c>
      <c r="I1168" s="36"/>
      <c r="J1168" s="36" t="s">
        <v>285</v>
      </c>
      <c r="K1168" s="36" t="e">
        <f>Table156[[#This Row],[VIN Assigned Date]]-Table156[[#This Row],[Order Placed Date]]</f>
        <v>#VALUE!</v>
      </c>
      <c r="L1168" s="36" t="s">
        <v>285</v>
      </c>
      <c r="M1168" s="36" t="e">
        <f>Table156[[#This Row],[Delivered Date]]-Table156[[#This Row],[Order Placed Date]]</f>
        <v>#VALUE!</v>
      </c>
      <c r="N1168" s="36"/>
      <c r="O1168" s="32" t="s">
        <v>528</v>
      </c>
      <c r="P1168" s="32" t="s">
        <v>2040</v>
      </c>
      <c r="Q1168" s="32" t="s">
        <v>2904</v>
      </c>
      <c r="R1168" s="32" t="s">
        <v>23</v>
      </c>
      <c r="S1168" s="32" t="s">
        <v>25</v>
      </c>
      <c r="T1168" s="32" t="s">
        <v>26</v>
      </c>
    </row>
    <row r="1169" spans="1:20" x14ac:dyDescent="0.25">
      <c r="A1169" s="49" t="s">
        <v>3258</v>
      </c>
      <c r="B1169" s="32" t="s">
        <v>59</v>
      </c>
      <c r="C1169" s="33">
        <v>43790</v>
      </c>
      <c r="D1169" s="37">
        <f ca="1">TODAY()-Table156[Reservation Placed Date]</f>
        <v>1604</v>
      </c>
      <c r="E1169" s="34">
        <v>45281</v>
      </c>
      <c r="F1169" s="36">
        <f ca="1">TODAY()-Table156[Order Invitation Received Date]</f>
        <v>113</v>
      </c>
      <c r="G1169" s="34">
        <v>45282</v>
      </c>
      <c r="H1169" s="36">
        <f ca="1">TODAY()-Table156[Order Placed Date]</f>
        <v>112</v>
      </c>
      <c r="I1169" s="36"/>
      <c r="J1169" s="36" t="s">
        <v>285</v>
      </c>
      <c r="K1169" s="36" t="e">
        <f>Table156[[#This Row],[VIN Assigned Date]]-Table156[[#This Row],[Order Placed Date]]</f>
        <v>#VALUE!</v>
      </c>
      <c r="L1169" s="36" t="s">
        <v>285</v>
      </c>
      <c r="M1169" s="36" t="e">
        <f>Table156[[#This Row],[Delivered Date]]-Table156[[#This Row],[Order Placed Date]]</f>
        <v>#VALUE!</v>
      </c>
      <c r="N1169" s="36"/>
      <c r="O1169" s="32" t="s">
        <v>253</v>
      </c>
      <c r="P1169" s="32" t="s">
        <v>415</v>
      </c>
      <c r="Q1169" s="32" t="s">
        <v>513</v>
      </c>
      <c r="R1169" s="32" t="s">
        <v>23</v>
      </c>
      <c r="S1169" s="32" t="s">
        <v>25</v>
      </c>
      <c r="T1169" s="32" t="s">
        <v>26</v>
      </c>
    </row>
    <row r="1170" spans="1:20" x14ac:dyDescent="0.25">
      <c r="A1170" s="49" t="s">
        <v>4082</v>
      </c>
      <c r="B1170" s="32" t="s">
        <v>308</v>
      </c>
      <c r="C1170" s="44">
        <v>43770</v>
      </c>
      <c r="D1170" s="45">
        <f ca="1">TODAY()-Table156[Reservation Placed Date]</f>
        <v>1624</v>
      </c>
      <c r="E1170" s="34">
        <v>45372</v>
      </c>
      <c r="F1170" s="36">
        <f ca="1">TODAY()-Table156[Order Invitation Received Date]</f>
        <v>22</v>
      </c>
      <c r="G1170" s="34">
        <v>45372</v>
      </c>
      <c r="H1170" s="36">
        <f ca="1">TODAY()-Table156[Order Placed Date]</f>
        <v>22</v>
      </c>
      <c r="I1170" s="36"/>
      <c r="J1170" s="36" t="s">
        <v>285</v>
      </c>
      <c r="K1170" s="36" t="e">
        <f>Table156[[#This Row],[VIN Assigned Date]]-Table156[[#This Row],[Order Placed Date]]</f>
        <v>#VALUE!</v>
      </c>
      <c r="L1170" s="36" t="s">
        <v>285</v>
      </c>
      <c r="M1170" s="36" t="e">
        <f>Table156[[#This Row],[Delivered Date]]-Table156[[#This Row],[Order Placed Date]]</f>
        <v>#VALUE!</v>
      </c>
      <c r="N1170" s="36"/>
      <c r="O1170" s="32" t="s">
        <v>134</v>
      </c>
      <c r="P1170" s="32" t="s">
        <v>468</v>
      </c>
      <c r="Q1170" s="32" t="s">
        <v>3981</v>
      </c>
      <c r="R1170" s="32" t="s">
        <v>23</v>
      </c>
      <c r="S1170" s="32" t="s">
        <v>25</v>
      </c>
      <c r="T1170" s="32" t="s">
        <v>26</v>
      </c>
    </row>
    <row r="1171" spans="1:20" x14ac:dyDescent="0.25">
      <c r="A1171" s="49" t="s">
        <v>2287</v>
      </c>
      <c r="B1171" s="32" t="s">
        <v>1269</v>
      </c>
      <c r="C1171" s="33">
        <v>43791</v>
      </c>
      <c r="D1171" s="37">
        <f ca="1">TODAY()-Table156[Reservation Placed Date]</f>
        <v>1603</v>
      </c>
      <c r="E1171" s="34">
        <v>45308</v>
      </c>
      <c r="F1171" s="36">
        <f ca="1">TODAY()-Table156[Order Invitation Received Date]</f>
        <v>86</v>
      </c>
      <c r="G1171" s="34">
        <v>45308</v>
      </c>
      <c r="H1171" s="36">
        <f ca="1">TODAY()-Table156[Order Placed Date]</f>
        <v>86</v>
      </c>
      <c r="I1171" s="36"/>
      <c r="J1171" s="36" t="s">
        <v>285</v>
      </c>
      <c r="K1171" s="36" t="e">
        <f>Table156[[#This Row],[VIN Assigned Date]]-Table156[[#This Row],[Order Placed Date]]</f>
        <v>#VALUE!</v>
      </c>
      <c r="L1171" s="36" t="s">
        <v>285</v>
      </c>
      <c r="M1171" s="36" t="e">
        <f>Table156[[#This Row],[Delivered Date]]-Table156[[#This Row],[Order Placed Date]]</f>
        <v>#VALUE!</v>
      </c>
      <c r="N1171" s="36"/>
      <c r="O1171" s="32" t="s">
        <v>528</v>
      </c>
      <c r="P1171" s="32" t="s">
        <v>2288</v>
      </c>
      <c r="Q1171" s="32" t="s">
        <v>2289</v>
      </c>
      <c r="R1171" s="32" t="s">
        <v>23</v>
      </c>
      <c r="S1171" s="32" t="s">
        <v>25</v>
      </c>
      <c r="T1171" s="32" t="s">
        <v>26</v>
      </c>
    </row>
    <row r="1172" spans="1:20" ht="25.5" x14ac:dyDescent="0.25">
      <c r="A1172" s="49" t="s">
        <v>2092</v>
      </c>
      <c r="B1172" s="32" t="s">
        <v>95</v>
      </c>
      <c r="C1172" s="33">
        <v>43791</v>
      </c>
      <c r="D1172" s="37">
        <f ca="1">TODAY()-Table156[Reservation Placed Date]</f>
        <v>1603</v>
      </c>
      <c r="E1172" s="34">
        <v>45286</v>
      </c>
      <c r="F1172" s="36">
        <f ca="1">TODAY()-Table156[Order Invitation Received Date]</f>
        <v>108</v>
      </c>
      <c r="G1172" s="34">
        <v>45286</v>
      </c>
      <c r="H1172" s="36">
        <f ca="1">TODAY()-Table156[Order Placed Date]</f>
        <v>108</v>
      </c>
      <c r="I1172" s="36"/>
      <c r="J1172" s="36" t="s">
        <v>285</v>
      </c>
      <c r="K1172" s="36" t="e">
        <f>Table156[[#This Row],[VIN Assigned Date]]-Table156[[#This Row],[Order Placed Date]]</f>
        <v>#VALUE!</v>
      </c>
      <c r="L1172" s="36" t="s">
        <v>285</v>
      </c>
      <c r="M1172" s="36" t="e">
        <f>Table156[[#This Row],[Delivered Date]]-Table156[[#This Row],[Order Placed Date]]</f>
        <v>#VALUE!</v>
      </c>
      <c r="N1172" s="36"/>
      <c r="O1172" s="32" t="s">
        <v>450</v>
      </c>
      <c r="P1172" s="32" t="s">
        <v>376</v>
      </c>
      <c r="Q1172" s="32" t="s">
        <v>2093</v>
      </c>
      <c r="R1172" s="32" t="s">
        <v>43</v>
      </c>
      <c r="S1172" s="32" t="s">
        <v>25</v>
      </c>
      <c r="T1172" s="32" t="s">
        <v>26</v>
      </c>
    </row>
    <row r="1173" spans="1:20" ht="25.5" x14ac:dyDescent="0.25">
      <c r="A1173" s="49" t="s">
        <v>2285</v>
      </c>
      <c r="B1173" s="32" t="s">
        <v>106</v>
      </c>
      <c r="C1173" s="33">
        <v>43818</v>
      </c>
      <c r="D1173" s="37">
        <f ca="1">TODAY()-Table156[Reservation Placed Date]</f>
        <v>1576</v>
      </c>
      <c r="E1173" s="34">
        <v>45306</v>
      </c>
      <c r="F1173" s="36">
        <f ca="1">TODAY()-Table156[Order Invitation Received Date]</f>
        <v>88</v>
      </c>
      <c r="G1173" s="34">
        <v>45307</v>
      </c>
      <c r="H1173" s="36">
        <f ca="1">TODAY()-Table156[Order Placed Date]</f>
        <v>87</v>
      </c>
      <c r="I1173" s="36"/>
      <c r="J1173" s="36" t="s">
        <v>285</v>
      </c>
      <c r="K1173" s="36" t="e">
        <f>Table156[[#This Row],[VIN Assigned Date]]-Table156[[#This Row],[Order Placed Date]]</f>
        <v>#VALUE!</v>
      </c>
      <c r="L1173" s="36" t="s">
        <v>285</v>
      </c>
      <c r="M1173" s="36" t="e">
        <f>Table156[[#This Row],[Delivered Date]]-Table156[[#This Row],[Order Placed Date]]</f>
        <v>#VALUE!</v>
      </c>
      <c r="N1173" s="36"/>
      <c r="O1173" s="32" t="s">
        <v>134</v>
      </c>
      <c r="P1173" s="32" t="s">
        <v>272</v>
      </c>
      <c r="Q1173" s="32" t="s">
        <v>2286</v>
      </c>
      <c r="R1173" s="32" t="s">
        <v>43</v>
      </c>
      <c r="S1173" s="32" t="s">
        <v>25</v>
      </c>
      <c r="T1173" s="32" t="s">
        <v>26</v>
      </c>
    </row>
    <row r="1174" spans="1:20" x14ac:dyDescent="0.25">
      <c r="A1174" s="49" t="s">
        <v>3084</v>
      </c>
      <c r="B1174" s="32" t="s">
        <v>95</v>
      </c>
      <c r="C1174" s="44">
        <v>45269</v>
      </c>
      <c r="D1174" s="45">
        <f ca="1">TODAY()-Table156[Reservation Placed Date]</f>
        <v>125</v>
      </c>
      <c r="E1174" s="34">
        <v>45269</v>
      </c>
      <c r="F1174" s="36">
        <f ca="1">TODAY()-Table156[Order Invitation Received Date]</f>
        <v>125</v>
      </c>
      <c r="G1174" s="34">
        <v>45269</v>
      </c>
      <c r="H1174" s="36">
        <f ca="1">TODAY()-Table156[Order Placed Date]</f>
        <v>125</v>
      </c>
      <c r="I1174" s="36"/>
      <c r="J1174" s="36" t="s">
        <v>285</v>
      </c>
      <c r="K1174" s="36" t="e">
        <f>Table156[[#This Row],[VIN Assigned Date]]-Table156[[#This Row],[Order Placed Date]]</f>
        <v>#VALUE!</v>
      </c>
      <c r="L1174" s="36" t="s">
        <v>285</v>
      </c>
      <c r="M1174" s="36" t="e">
        <f>Table156[[#This Row],[Delivered Date]]-Table156[[#This Row],[Order Placed Date]]</f>
        <v>#VALUE!</v>
      </c>
      <c r="N1174" s="36"/>
      <c r="O1174" s="32" t="s">
        <v>634</v>
      </c>
      <c r="P1174" s="32" t="s">
        <v>3085</v>
      </c>
      <c r="Q1174" s="32" t="s">
        <v>678</v>
      </c>
      <c r="R1174" s="32" t="s">
        <v>23</v>
      </c>
      <c r="S1174" s="32" t="s">
        <v>25</v>
      </c>
      <c r="T1174" s="32" t="s">
        <v>26</v>
      </c>
    </row>
    <row r="1175" spans="1:20" x14ac:dyDescent="0.25">
      <c r="A1175" s="68" t="s">
        <v>4244</v>
      </c>
      <c r="B1175" s="70" t="s">
        <v>4245</v>
      </c>
      <c r="C1175" s="71">
        <v>45200</v>
      </c>
      <c r="D1175" s="75">
        <f ca="1">TODAY()-Table156[Reservation Placed Date]</f>
        <v>194</v>
      </c>
      <c r="E1175" s="69" t="s">
        <v>127</v>
      </c>
      <c r="F1175" s="74" t="e">
        <f ca="1">TODAY()-Table156[Order Invitation Received Date]</f>
        <v>#VALUE!</v>
      </c>
      <c r="G1175" s="73">
        <v>45268</v>
      </c>
      <c r="H1175" s="74">
        <f ca="1">TODAY()-Table156[Order Placed Date]</f>
        <v>126</v>
      </c>
      <c r="I1175" s="62" t="s">
        <v>3460</v>
      </c>
      <c r="J1175" s="63">
        <v>45301</v>
      </c>
      <c r="K1175" s="76">
        <f>Table156[[#This Row],[VIN Assigned Date]]-Table156[[#This Row],[Order Placed Date]]</f>
        <v>33</v>
      </c>
      <c r="L1175" s="63">
        <v>45314</v>
      </c>
      <c r="M1175" s="74">
        <f>Table156[[#This Row],[Delivered Date]]-Table156[[#This Row],[Order Placed Date]]</f>
        <v>46</v>
      </c>
      <c r="N1175" s="74"/>
      <c r="O1175" s="70" t="s">
        <v>36</v>
      </c>
      <c r="P1175" s="70" t="s">
        <v>173</v>
      </c>
      <c r="Q1175" s="67" t="s">
        <v>32</v>
      </c>
      <c r="R1175" s="70" t="s">
        <v>23</v>
      </c>
      <c r="S1175" s="70" t="s">
        <v>25</v>
      </c>
      <c r="T1175" s="70" t="s">
        <v>26</v>
      </c>
    </row>
    <row r="1176" spans="1:20" x14ac:dyDescent="0.25">
      <c r="A1176" s="49" t="s">
        <v>2572</v>
      </c>
      <c r="B1176" s="32" t="s">
        <v>1327</v>
      </c>
      <c r="C1176" s="33">
        <v>43799</v>
      </c>
      <c r="D1176" s="37">
        <f ca="1">TODAY()-Table156[Reservation Placed Date]</f>
        <v>1595</v>
      </c>
      <c r="E1176" s="34">
        <v>45316</v>
      </c>
      <c r="F1176" s="36">
        <f ca="1">TODAY()-Table156[Order Invitation Received Date]</f>
        <v>78</v>
      </c>
      <c r="G1176" s="34">
        <v>45316</v>
      </c>
      <c r="H1176" s="36">
        <f ca="1">TODAY()-Table156[Order Placed Date]</f>
        <v>78</v>
      </c>
      <c r="I1176" s="36"/>
      <c r="J1176" s="36" t="s">
        <v>285</v>
      </c>
      <c r="K1176" s="36" t="e">
        <f>Table156[[#This Row],[VIN Assigned Date]]-Table156[[#This Row],[Order Placed Date]]</f>
        <v>#VALUE!</v>
      </c>
      <c r="L1176" s="36" t="s">
        <v>285</v>
      </c>
      <c r="M1176" s="36" t="e">
        <f>Table156[[#This Row],[Delivered Date]]-Table156[[#This Row],[Order Placed Date]]</f>
        <v>#VALUE!</v>
      </c>
      <c r="N1176" s="36"/>
      <c r="O1176" s="32" t="s">
        <v>620</v>
      </c>
      <c r="P1176" s="32" t="s">
        <v>2573</v>
      </c>
      <c r="Q1176" s="32" t="s">
        <v>2574</v>
      </c>
      <c r="R1176" s="32" t="s">
        <v>23</v>
      </c>
      <c r="S1176" s="32" t="s">
        <v>25</v>
      </c>
      <c r="T1176" s="32" t="s">
        <v>26</v>
      </c>
    </row>
    <row r="1177" spans="1:20" x14ac:dyDescent="0.25">
      <c r="A1177" s="49" t="s">
        <v>2910</v>
      </c>
      <c r="B1177" s="32" t="s">
        <v>793</v>
      </c>
      <c r="C1177" s="33">
        <v>43791</v>
      </c>
      <c r="D1177" s="37">
        <f ca="1">TODAY()-Table156[Reservation Placed Date]</f>
        <v>1603</v>
      </c>
      <c r="E1177" s="34">
        <v>45335</v>
      </c>
      <c r="F1177" s="36">
        <f ca="1">TODAY()-Table156[Order Invitation Received Date]</f>
        <v>59</v>
      </c>
      <c r="G1177" s="34">
        <v>45337</v>
      </c>
      <c r="H1177" s="36">
        <f ca="1">TODAY()-Table156[Order Placed Date]</f>
        <v>57</v>
      </c>
      <c r="I1177" s="36"/>
      <c r="J1177" s="36" t="s">
        <v>285</v>
      </c>
      <c r="K1177" s="36" t="e">
        <f>Table156[[#This Row],[VIN Assigned Date]]-Table156[[#This Row],[Order Placed Date]]</f>
        <v>#VALUE!</v>
      </c>
      <c r="L1177" s="36" t="s">
        <v>285</v>
      </c>
      <c r="M1177" s="36" t="e">
        <f>Table156[[#This Row],[Delivered Date]]-Table156[[#This Row],[Order Placed Date]]</f>
        <v>#VALUE!</v>
      </c>
      <c r="N1177" s="36"/>
      <c r="O1177" s="32" t="s">
        <v>134</v>
      </c>
      <c r="P1177" s="32" t="s">
        <v>25</v>
      </c>
      <c r="Q1177" s="32" t="s">
        <v>2911</v>
      </c>
      <c r="R1177" s="32" t="s">
        <v>23</v>
      </c>
      <c r="S1177" s="32" t="s">
        <v>25</v>
      </c>
      <c r="T1177" s="32" t="s">
        <v>26</v>
      </c>
    </row>
    <row r="1178" spans="1:20" x14ac:dyDescent="0.25">
      <c r="A1178" s="49" t="s">
        <v>886</v>
      </c>
      <c r="B1178" s="32" t="s">
        <v>69</v>
      </c>
      <c r="C1178" s="33">
        <v>43791</v>
      </c>
      <c r="D1178" s="37">
        <f ca="1">TODAY()-Table156[Reservation Placed Date]</f>
        <v>1603</v>
      </c>
      <c r="E1178" s="34">
        <v>45268</v>
      </c>
      <c r="F1178" s="36">
        <f ca="1">TODAY()-Table156[Order Invitation Received Date]</f>
        <v>126</v>
      </c>
      <c r="G1178" s="34">
        <v>45268</v>
      </c>
      <c r="H1178" s="36">
        <f ca="1">TODAY()-Table156[Order Placed Date]</f>
        <v>126</v>
      </c>
      <c r="I1178" s="36"/>
      <c r="J1178" s="36" t="s">
        <v>285</v>
      </c>
      <c r="K1178" s="36" t="e">
        <f>Table156[[#This Row],[VIN Assigned Date]]-Table156[[#This Row],[Order Placed Date]]</f>
        <v>#VALUE!</v>
      </c>
      <c r="L1178" s="36" t="s">
        <v>285</v>
      </c>
      <c r="M1178" s="36" t="e">
        <f>Table156[[#This Row],[Delivered Date]]-Table156[[#This Row],[Order Placed Date]]</f>
        <v>#VALUE!</v>
      </c>
      <c r="N1178" s="36"/>
      <c r="O1178" s="32" t="s">
        <v>253</v>
      </c>
      <c r="P1178" s="32" t="s">
        <v>887</v>
      </c>
      <c r="Q1178" s="32" t="s">
        <v>888</v>
      </c>
      <c r="R1178" s="32" t="s">
        <v>23</v>
      </c>
      <c r="S1178" s="32" t="s">
        <v>25</v>
      </c>
      <c r="T1178" s="32" t="s">
        <v>26</v>
      </c>
    </row>
    <row r="1179" spans="1:20" x14ac:dyDescent="0.25">
      <c r="A1179" s="49" t="s">
        <v>3908</v>
      </c>
      <c r="B1179" s="32" t="s">
        <v>3203</v>
      </c>
      <c r="C1179" s="33">
        <v>43792</v>
      </c>
      <c r="D1179" s="37">
        <f ca="1">TODAY()-Table156[Reservation Placed Date]</f>
        <v>1602</v>
      </c>
      <c r="E1179" s="34">
        <v>45358</v>
      </c>
      <c r="F1179" s="36">
        <f ca="1">TODAY()-Table156[Order Invitation Received Date]</f>
        <v>36</v>
      </c>
      <c r="G1179" s="34">
        <v>45365</v>
      </c>
      <c r="H1179" s="36">
        <f ca="1">TODAY()-Table156[Order Placed Date]</f>
        <v>29</v>
      </c>
      <c r="I1179" s="36"/>
      <c r="J1179" s="36" t="s">
        <v>285</v>
      </c>
      <c r="K1179" s="36" t="e">
        <f>Table156[[#This Row],[VIN Assigned Date]]-Table156[[#This Row],[Order Placed Date]]</f>
        <v>#VALUE!</v>
      </c>
      <c r="L1179" s="36" t="s">
        <v>285</v>
      </c>
      <c r="M1179" s="36" t="e">
        <f>Table156[[#This Row],[Delivered Date]]-Table156[[#This Row],[Order Placed Date]]</f>
        <v>#VALUE!</v>
      </c>
      <c r="N1179" s="36"/>
      <c r="O1179" s="32" t="s">
        <v>253</v>
      </c>
      <c r="P1179" s="32" t="s">
        <v>1049</v>
      </c>
      <c r="Q1179" s="32" t="s">
        <v>3909</v>
      </c>
      <c r="R1179" s="32" t="s">
        <v>23</v>
      </c>
      <c r="S1179" s="32" t="s">
        <v>25</v>
      </c>
      <c r="T1179" s="32" t="s">
        <v>26</v>
      </c>
    </row>
    <row r="1180" spans="1:20" ht="25.5" x14ac:dyDescent="0.25">
      <c r="A1180" s="49" t="s">
        <v>3063</v>
      </c>
      <c r="B1180" s="32" t="s">
        <v>69</v>
      </c>
      <c r="C1180" s="33">
        <v>43791</v>
      </c>
      <c r="D1180" s="37">
        <f ca="1">TODAY()-Table156[Reservation Placed Date]</f>
        <v>1603</v>
      </c>
      <c r="E1180" s="34">
        <v>45293</v>
      </c>
      <c r="F1180" s="36">
        <f ca="1">TODAY()-Table156[Order Invitation Received Date]</f>
        <v>101</v>
      </c>
      <c r="G1180" s="34">
        <v>45294</v>
      </c>
      <c r="H1180" s="36">
        <f ca="1">TODAY()-Table156[Order Placed Date]</f>
        <v>100</v>
      </c>
      <c r="I1180" s="36"/>
      <c r="J1180" s="36" t="s">
        <v>285</v>
      </c>
      <c r="K1180" s="36" t="e">
        <f>Table156[[#This Row],[VIN Assigned Date]]-Table156[[#This Row],[Order Placed Date]]</f>
        <v>#VALUE!</v>
      </c>
      <c r="L1180" s="36" t="s">
        <v>285</v>
      </c>
      <c r="M1180" s="36" t="e">
        <f>Table156[[#This Row],[Delivered Date]]-Table156[[#This Row],[Order Placed Date]]</f>
        <v>#VALUE!</v>
      </c>
      <c r="N1180" s="36"/>
      <c r="O1180" s="32" t="s">
        <v>134</v>
      </c>
      <c r="P1180" s="32" t="s">
        <v>3064</v>
      </c>
      <c r="Q1180" s="32" t="s">
        <v>3065</v>
      </c>
      <c r="R1180" s="32" t="s">
        <v>43</v>
      </c>
      <c r="S1180" s="32" t="s">
        <v>25</v>
      </c>
      <c r="T1180" s="32" t="s">
        <v>26</v>
      </c>
    </row>
    <row r="1181" spans="1:20" x14ac:dyDescent="0.25">
      <c r="A1181" s="49" t="s">
        <v>1102</v>
      </c>
      <c r="B1181" s="32" t="s">
        <v>64</v>
      </c>
      <c r="C1181" s="33">
        <v>43790</v>
      </c>
      <c r="D1181" s="37">
        <f ca="1">TODAY()-Table156[Reservation Placed Date]</f>
        <v>1604</v>
      </c>
      <c r="E1181" s="34">
        <v>45286</v>
      </c>
      <c r="F1181" s="36">
        <f ca="1">TODAY()-Table156[Order Invitation Received Date]</f>
        <v>108</v>
      </c>
      <c r="G1181" s="34">
        <v>45286</v>
      </c>
      <c r="H1181" s="36">
        <f ca="1">TODAY()-Table156[Order Placed Date]</f>
        <v>108</v>
      </c>
      <c r="I1181" s="36"/>
      <c r="J1181" s="36" t="s">
        <v>285</v>
      </c>
      <c r="K1181" s="36" t="e">
        <f>Table156[[#This Row],[VIN Assigned Date]]-Table156[[#This Row],[Order Placed Date]]</f>
        <v>#VALUE!</v>
      </c>
      <c r="L1181" s="36" t="s">
        <v>285</v>
      </c>
      <c r="M1181" s="36" t="e">
        <f>Table156[[#This Row],[Delivered Date]]-Table156[[#This Row],[Order Placed Date]]</f>
        <v>#VALUE!</v>
      </c>
      <c r="N1181" s="36"/>
      <c r="O1181" s="32" t="s">
        <v>588</v>
      </c>
      <c r="P1181" s="32" t="s">
        <v>1103</v>
      </c>
      <c r="Q1181" s="32" t="s">
        <v>32</v>
      </c>
      <c r="R1181" s="32" t="s">
        <v>23</v>
      </c>
      <c r="S1181" s="32" t="s">
        <v>25</v>
      </c>
      <c r="T1181" s="46" t="s">
        <v>20</v>
      </c>
    </row>
    <row r="1182" spans="1:20" x14ac:dyDescent="0.25">
      <c r="A1182" s="49" t="s">
        <v>776</v>
      </c>
      <c r="B1182" s="32" t="s">
        <v>19</v>
      </c>
      <c r="C1182" s="33">
        <v>43791</v>
      </c>
      <c r="D1182" s="37">
        <f ca="1">TODAY()-Table156[Reservation Placed Date]</f>
        <v>1603</v>
      </c>
      <c r="E1182" s="34">
        <v>45281</v>
      </c>
      <c r="F1182" s="36">
        <f ca="1">TODAY()-Table156[Order Invitation Received Date]</f>
        <v>113</v>
      </c>
      <c r="G1182" s="34">
        <v>45281</v>
      </c>
      <c r="H1182" s="36">
        <f ca="1">TODAY()-Table156[Order Placed Date]</f>
        <v>113</v>
      </c>
      <c r="I1182" s="36"/>
      <c r="J1182" s="36" t="s">
        <v>285</v>
      </c>
      <c r="K1182" s="36" t="e">
        <f>Table156[[#This Row],[VIN Assigned Date]]-Table156[[#This Row],[Order Placed Date]]</f>
        <v>#VALUE!</v>
      </c>
      <c r="L1182" s="36" t="s">
        <v>285</v>
      </c>
      <c r="M1182" s="36" t="e">
        <f>Table156[[#This Row],[Delivered Date]]-Table156[[#This Row],[Order Placed Date]]</f>
        <v>#VALUE!</v>
      </c>
      <c r="N1182" s="36"/>
      <c r="O1182" s="32" t="s">
        <v>528</v>
      </c>
      <c r="P1182" s="32" t="s">
        <v>777</v>
      </c>
      <c r="Q1182" s="32" t="s">
        <v>606</v>
      </c>
      <c r="R1182" s="32" t="s">
        <v>23</v>
      </c>
      <c r="S1182" s="32" t="s">
        <v>25</v>
      </c>
      <c r="T1182" s="32" t="s">
        <v>26</v>
      </c>
    </row>
    <row r="1183" spans="1:20" x14ac:dyDescent="0.25">
      <c r="A1183" s="49" t="s">
        <v>3365</v>
      </c>
      <c r="B1183" s="32" t="s">
        <v>1529</v>
      </c>
      <c r="C1183" s="33">
        <v>43791</v>
      </c>
      <c r="D1183" s="37">
        <f ca="1">TODAY()-Table156[Reservation Placed Date]</f>
        <v>1603</v>
      </c>
      <c r="E1183" s="34">
        <v>45303</v>
      </c>
      <c r="F1183" s="36">
        <f ca="1">TODAY()-Table156[Order Invitation Received Date]</f>
        <v>91</v>
      </c>
      <c r="G1183" s="34">
        <v>45303</v>
      </c>
      <c r="H1183" s="36">
        <f ca="1">TODAY()-Table156[Order Placed Date]</f>
        <v>91</v>
      </c>
      <c r="I1183" s="36"/>
      <c r="J1183" s="36" t="s">
        <v>285</v>
      </c>
      <c r="K1183" s="36" t="e">
        <f>Table156[[#This Row],[VIN Assigned Date]]-Table156[[#This Row],[Order Placed Date]]</f>
        <v>#VALUE!</v>
      </c>
      <c r="L1183" s="36" t="s">
        <v>285</v>
      </c>
      <c r="M1183" s="36" t="e">
        <f>Table156[[#This Row],[Delivered Date]]-Table156[[#This Row],[Order Placed Date]]</f>
        <v>#VALUE!</v>
      </c>
      <c r="N1183" s="36"/>
      <c r="O1183" s="32" t="s">
        <v>588</v>
      </c>
      <c r="P1183" s="32" t="s">
        <v>2933</v>
      </c>
      <c r="Q1183" s="40">
        <v>45352</v>
      </c>
      <c r="R1183" s="32" t="s">
        <v>23</v>
      </c>
      <c r="S1183" s="32" t="s">
        <v>25</v>
      </c>
      <c r="T1183" s="32" t="s">
        <v>26</v>
      </c>
    </row>
    <row r="1184" spans="1:20" ht="25.5" x14ac:dyDescent="0.25">
      <c r="A1184" s="49" t="s">
        <v>3030</v>
      </c>
      <c r="B1184" s="32" t="s">
        <v>29</v>
      </c>
      <c r="C1184" s="33">
        <v>43791</v>
      </c>
      <c r="D1184" s="37">
        <f ca="1">TODAY()-Table156[Reservation Placed Date]</f>
        <v>1603</v>
      </c>
      <c r="E1184" s="34">
        <v>45321</v>
      </c>
      <c r="F1184" s="36">
        <f ca="1">TODAY()-Table156[Order Invitation Received Date]</f>
        <v>73</v>
      </c>
      <c r="G1184" s="34">
        <v>45321</v>
      </c>
      <c r="H1184" s="36">
        <f ca="1">TODAY()-Table156[Order Placed Date]</f>
        <v>73</v>
      </c>
      <c r="I1184" s="36"/>
      <c r="J1184" s="36" t="s">
        <v>285</v>
      </c>
      <c r="K1184" s="36" t="e">
        <f>Table156[[#This Row],[VIN Assigned Date]]-Table156[[#This Row],[Order Placed Date]]</f>
        <v>#VALUE!</v>
      </c>
      <c r="L1184" s="36" t="s">
        <v>285</v>
      </c>
      <c r="M1184" s="36" t="e">
        <f>Table156[[#This Row],[Delivered Date]]-Table156[[#This Row],[Order Placed Date]]</f>
        <v>#VALUE!</v>
      </c>
      <c r="N1184" s="36"/>
      <c r="O1184" s="32" t="s">
        <v>30</v>
      </c>
      <c r="P1184" s="32" t="s">
        <v>541</v>
      </c>
      <c r="Q1184" s="32" t="s">
        <v>655</v>
      </c>
      <c r="R1184" s="32" t="s">
        <v>43</v>
      </c>
      <c r="S1184" s="32" t="s">
        <v>25</v>
      </c>
      <c r="T1184" s="32" t="s">
        <v>26</v>
      </c>
    </row>
    <row r="1185" spans="1:20" ht="38.25" x14ac:dyDescent="0.25">
      <c r="A1185" s="49" t="s">
        <v>2121</v>
      </c>
      <c r="B1185" s="32" t="s">
        <v>1269</v>
      </c>
      <c r="C1185" s="33">
        <v>43791</v>
      </c>
      <c r="D1185" s="37">
        <f ca="1">TODAY()-Table156[Reservation Placed Date]</f>
        <v>1603</v>
      </c>
      <c r="E1185" s="34">
        <v>45302</v>
      </c>
      <c r="F1185" s="36">
        <f ca="1">TODAY()-Table156[Order Invitation Received Date]</f>
        <v>92</v>
      </c>
      <c r="G1185" s="34">
        <v>45304</v>
      </c>
      <c r="H1185" s="36">
        <f ca="1">TODAY()-Table156[Order Placed Date]</f>
        <v>90</v>
      </c>
      <c r="I1185" s="36"/>
      <c r="J1185" s="36" t="s">
        <v>285</v>
      </c>
      <c r="K1185" s="36" t="e">
        <f>Table156[[#This Row],[VIN Assigned Date]]-Table156[[#This Row],[Order Placed Date]]</f>
        <v>#VALUE!</v>
      </c>
      <c r="L1185" s="36" t="s">
        <v>285</v>
      </c>
      <c r="M1185" s="36" t="e">
        <f>Table156[[#This Row],[Delivered Date]]-Table156[[#This Row],[Order Placed Date]]</f>
        <v>#VALUE!</v>
      </c>
      <c r="N1185" s="36"/>
      <c r="O1185" s="32" t="s">
        <v>657</v>
      </c>
      <c r="P1185" s="32" t="s">
        <v>376</v>
      </c>
      <c r="Q1185" s="32" t="s">
        <v>2122</v>
      </c>
      <c r="R1185" s="32" t="s">
        <v>23</v>
      </c>
      <c r="S1185" s="32" t="s">
        <v>25</v>
      </c>
      <c r="T1185" s="32" t="s">
        <v>26</v>
      </c>
    </row>
    <row r="1186" spans="1:20" x14ac:dyDescent="0.25">
      <c r="A1186" s="49" t="s">
        <v>4067</v>
      </c>
      <c r="B1186" s="32" t="s">
        <v>106</v>
      </c>
      <c r="C1186" s="33">
        <v>43792</v>
      </c>
      <c r="D1186" s="37">
        <f ca="1">TODAY()-Table156[Reservation Placed Date]</f>
        <v>1602</v>
      </c>
      <c r="E1186" s="34">
        <v>45302</v>
      </c>
      <c r="F1186" s="36">
        <f ca="1">TODAY()-Table156[Order Invitation Received Date]</f>
        <v>92</v>
      </c>
      <c r="G1186" s="34">
        <v>45382</v>
      </c>
      <c r="H1186" s="36">
        <f ca="1">TODAY()-Table156[Order Placed Date]</f>
        <v>12</v>
      </c>
      <c r="I1186" s="36"/>
      <c r="J1186" s="36" t="s">
        <v>285</v>
      </c>
      <c r="K1186" s="36" t="e">
        <f>Table156[[#This Row],[VIN Assigned Date]]-Table156[[#This Row],[Order Placed Date]]</f>
        <v>#VALUE!</v>
      </c>
      <c r="L1186" s="36" t="s">
        <v>285</v>
      </c>
      <c r="M1186" s="36" t="e">
        <f>Table156[[#This Row],[Delivered Date]]-Table156[[#This Row],[Order Placed Date]]</f>
        <v>#VALUE!</v>
      </c>
      <c r="N1186" s="36"/>
      <c r="O1186" s="32" t="s">
        <v>620</v>
      </c>
      <c r="P1186" s="32" t="s">
        <v>4068</v>
      </c>
      <c r="Q1186" s="32" t="s">
        <v>61</v>
      </c>
      <c r="R1186" s="32" t="s">
        <v>23</v>
      </c>
      <c r="S1186" s="32" t="s">
        <v>25</v>
      </c>
      <c r="T1186" s="32" t="s">
        <v>26</v>
      </c>
    </row>
    <row r="1187" spans="1:20" x14ac:dyDescent="0.25">
      <c r="A1187" s="49" t="s">
        <v>4062</v>
      </c>
      <c r="B1187" s="32" t="s">
        <v>3959</v>
      </c>
      <c r="C1187" s="33">
        <v>43794</v>
      </c>
      <c r="D1187" s="37">
        <f ca="1">TODAY()-Table156[Reservation Placed Date]</f>
        <v>1600</v>
      </c>
      <c r="E1187" s="34">
        <v>45384</v>
      </c>
      <c r="F1187" s="36">
        <f ca="1">TODAY()-Table156[Order Invitation Received Date]</f>
        <v>10</v>
      </c>
      <c r="G1187" s="34">
        <v>45386</v>
      </c>
      <c r="H1187" s="36">
        <f ca="1">TODAY()-Table156[Order Placed Date]</f>
        <v>8</v>
      </c>
      <c r="I1187" s="36"/>
      <c r="J1187" s="36" t="s">
        <v>285</v>
      </c>
      <c r="K1187" s="36" t="e">
        <f>Table156[[#This Row],[VIN Assigned Date]]-Table156[[#This Row],[Order Placed Date]]</f>
        <v>#VALUE!</v>
      </c>
      <c r="L1187" s="36" t="s">
        <v>285</v>
      </c>
      <c r="M1187" s="36" t="e">
        <f>Table156[[#This Row],[Delivered Date]]-Table156[[#This Row],[Order Placed Date]]</f>
        <v>#VALUE!</v>
      </c>
      <c r="N1187" s="36"/>
      <c r="O1187" s="32" t="s">
        <v>253</v>
      </c>
      <c r="P1187" s="32" t="s">
        <v>415</v>
      </c>
      <c r="Q1187" s="32" t="s">
        <v>3184</v>
      </c>
      <c r="R1187" s="32" t="s">
        <v>23</v>
      </c>
      <c r="S1187" s="32" t="s">
        <v>25</v>
      </c>
      <c r="T1187" s="32" t="s">
        <v>26</v>
      </c>
    </row>
    <row r="1188" spans="1:20" x14ac:dyDescent="0.25">
      <c r="A1188" s="49" t="s">
        <v>2848</v>
      </c>
      <c r="B1188" s="32" t="s">
        <v>2201</v>
      </c>
      <c r="C1188" s="33">
        <v>43791</v>
      </c>
      <c r="D1188" s="37">
        <f ca="1">TODAY()-Table156[Reservation Placed Date]</f>
        <v>1603</v>
      </c>
      <c r="E1188" s="34">
        <v>45309</v>
      </c>
      <c r="F1188" s="36">
        <f ca="1">TODAY()-Table156[Order Invitation Received Date]</f>
        <v>85</v>
      </c>
      <c r="G1188" s="34">
        <v>45312</v>
      </c>
      <c r="H1188" s="36">
        <f ca="1">TODAY()-Table156[Order Placed Date]</f>
        <v>82</v>
      </c>
      <c r="I1188" s="36"/>
      <c r="J1188" s="36" t="s">
        <v>285</v>
      </c>
      <c r="K1188" s="36" t="e">
        <f>Table156[[#This Row],[VIN Assigned Date]]-Table156[[#This Row],[Order Placed Date]]</f>
        <v>#VALUE!</v>
      </c>
      <c r="L1188" s="36" t="s">
        <v>285</v>
      </c>
      <c r="M1188" s="36" t="e">
        <f>Table156[[#This Row],[Delivered Date]]-Table156[[#This Row],[Order Placed Date]]</f>
        <v>#VALUE!</v>
      </c>
      <c r="N1188" s="36"/>
      <c r="O1188" s="32" t="s">
        <v>634</v>
      </c>
      <c r="P1188" s="32" t="s">
        <v>2849</v>
      </c>
      <c r="Q1188" s="40">
        <v>45352</v>
      </c>
      <c r="R1188" s="32" t="s">
        <v>23</v>
      </c>
      <c r="S1188" s="32" t="s">
        <v>25</v>
      </c>
      <c r="T1188" s="32" t="s">
        <v>26</v>
      </c>
    </row>
    <row r="1189" spans="1:20" x14ac:dyDescent="0.25">
      <c r="A1189" s="49" t="s">
        <v>1173</v>
      </c>
      <c r="B1189" s="32" t="s">
        <v>64</v>
      </c>
      <c r="C1189" s="44">
        <v>43466</v>
      </c>
      <c r="D1189" s="45">
        <f ca="1">TODAY()-Table156[Reservation Placed Date]</f>
        <v>1928</v>
      </c>
      <c r="E1189" s="34">
        <v>45282</v>
      </c>
      <c r="F1189" s="36">
        <f ca="1">TODAY()-Table156[Order Invitation Received Date]</f>
        <v>112</v>
      </c>
      <c r="G1189" s="34">
        <v>45282</v>
      </c>
      <c r="H1189" s="36">
        <f ca="1">TODAY()-Table156[Order Placed Date]</f>
        <v>112</v>
      </c>
      <c r="I1189" s="36"/>
      <c r="J1189" s="36" t="s">
        <v>285</v>
      </c>
      <c r="K1189" s="36" t="e">
        <f>Table156[[#This Row],[VIN Assigned Date]]-Table156[[#This Row],[Order Placed Date]]</f>
        <v>#VALUE!</v>
      </c>
      <c r="L1189" s="36" t="s">
        <v>285</v>
      </c>
      <c r="M1189" s="36" t="e">
        <f>Table156[[#This Row],[Delivered Date]]-Table156[[#This Row],[Order Placed Date]]</f>
        <v>#VALUE!</v>
      </c>
      <c r="N1189" s="36"/>
      <c r="O1189" s="32" t="s">
        <v>427</v>
      </c>
      <c r="P1189" s="32" t="s">
        <v>1174</v>
      </c>
      <c r="Q1189" s="32" t="s">
        <v>513</v>
      </c>
      <c r="R1189" s="32" t="s">
        <v>23</v>
      </c>
      <c r="S1189" s="32" t="s">
        <v>25</v>
      </c>
      <c r="T1189" s="32" t="s">
        <v>26</v>
      </c>
    </row>
    <row r="1190" spans="1:20" x14ac:dyDescent="0.25">
      <c r="A1190" s="68" t="s">
        <v>4142</v>
      </c>
      <c r="B1190" s="70" t="s">
        <v>3472</v>
      </c>
      <c r="C1190" s="71">
        <v>43790</v>
      </c>
      <c r="D1190" s="75">
        <f ca="1">TODAY()-Table156[Reservation Placed Date]</f>
        <v>1604</v>
      </c>
      <c r="E1190" s="69" t="s">
        <v>127</v>
      </c>
      <c r="F1190" s="74" t="e">
        <f ca="1">TODAY()-Table156[Order Invitation Received Date]</f>
        <v>#VALUE!</v>
      </c>
      <c r="G1190" s="73">
        <v>45284</v>
      </c>
      <c r="H1190" s="74">
        <f ca="1">TODAY()-Table156[Order Placed Date]</f>
        <v>110</v>
      </c>
      <c r="I1190" s="62" t="s">
        <v>3666</v>
      </c>
      <c r="J1190" s="63">
        <v>45341</v>
      </c>
      <c r="K1190" s="76">
        <f>Table156[[#This Row],[VIN Assigned Date]]-Table156[[#This Row],[Order Placed Date]]</f>
        <v>57</v>
      </c>
      <c r="L1190" s="63">
        <v>45372</v>
      </c>
      <c r="M1190" s="74">
        <f>Table156[[#This Row],[Delivered Date]]-Table156[[#This Row],[Order Placed Date]]</f>
        <v>88</v>
      </c>
      <c r="N1190" s="74"/>
      <c r="O1190" s="70" t="s">
        <v>134</v>
      </c>
      <c r="P1190" s="70" t="s">
        <v>1395</v>
      </c>
      <c r="Q1190" s="67" t="s">
        <v>32</v>
      </c>
      <c r="R1190" s="70" t="s">
        <v>23</v>
      </c>
      <c r="S1190" s="70" t="s">
        <v>25</v>
      </c>
      <c r="T1190" s="70" t="s">
        <v>26</v>
      </c>
    </row>
    <row r="1191" spans="1:20" x14ac:dyDescent="0.25">
      <c r="A1191" s="49" t="s">
        <v>417</v>
      </c>
      <c r="B1191" s="32" t="s">
        <v>19</v>
      </c>
      <c r="C1191" s="33">
        <v>43791</v>
      </c>
      <c r="D1191" s="37">
        <f ca="1">TODAY()-Table156[Reservation Placed Date]</f>
        <v>1603</v>
      </c>
      <c r="E1191" s="34">
        <v>45276</v>
      </c>
      <c r="F1191" s="36">
        <f ca="1">TODAY()-Table156[Order Invitation Received Date]</f>
        <v>118</v>
      </c>
      <c r="G1191" s="34">
        <v>45276</v>
      </c>
      <c r="H1191" s="36">
        <f ca="1">TODAY()-Table156[Order Placed Date]</f>
        <v>118</v>
      </c>
      <c r="I1191" s="36"/>
      <c r="J1191" s="36" t="s">
        <v>285</v>
      </c>
      <c r="K1191" s="36" t="e">
        <f>Table156[[#This Row],[VIN Assigned Date]]-Table156[[#This Row],[Order Placed Date]]</f>
        <v>#VALUE!</v>
      </c>
      <c r="L1191" s="36" t="s">
        <v>285</v>
      </c>
      <c r="M1191" s="36" t="e">
        <f>Table156[[#This Row],[Delivered Date]]-Table156[[#This Row],[Order Placed Date]]</f>
        <v>#VALUE!</v>
      </c>
      <c r="N1191" s="36"/>
      <c r="O1191" s="32" t="s">
        <v>418</v>
      </c>
      <c r="P1191" s="32" t="s">
        <v>419</v>
      </c>
      <c r="Q1191" s="32" t="s">
        <v>420</v>
      </c>
      <c r="R1191" s="32" t="s">
        <v>23</v>
      </c>
      <c r="S1191" s="32" t="s">
        <v>25</v>
      </c>
      <c r="T1191" s="32" t="s">
        <v>26</v>
      </c>
    </row>
    <row r="1192" spans="1:20" x14ac:dyDescent="0.25">
      <c r="A1192" s="49" t="s">
        <v>1560</v>
      </c>
      <c r="B1192" s="32" t="s">
        <v>64</v>
      </c>
      <c r="C1192" s="33">
        <v>43790</v>
      </c>
      <c r="D1192" s="37">
        <f ca="1">TODAY()-Table156[Reservation Placed Date]</f>
        <v>1604</v>
      </c>
      <c r="E1192" s="34">
        <v>45286</v>
      </c>
      <c r="F1192" s="36">
        <f ca="1">TODAY()-Table156[Order Invitation Received Date]</f>
        <v>108</v>
      </c>
      <c r="G1192" s="34">
        <v>45286</v>
      </c>
      <c r="H1192" s="36">
        <f ca="1">TODAY()-Table156[Order Placed Date]</f>
        <v>108</v>
      </c>
      <c r="I1192" s="36"/>
      <c r="J1192" s="36" t="s">
        <v>285</v>
      </c>
      <c r="K1192" s="36" t="e">
        <f>Table156[[#This Row],[VIN Assigned Date]]-Table156[[#This Row],[Order Placed Date]]</f>
        <v>#VALUE!</v>
      </c>
      <c r="L1192" s="36" t="s">
        <v>285</v>
      </c>
      <c r="M1192" s="36" t="e">
        <f>Table156[[#This Row],[Delivered Date]]-Table156[[#This Row],[Order Placed Date]]</f>
        <v>#VALUE!</v>
      </c>
      <c r="N1192" s="36"/>
      <c r="O1192" s="32" t="s">
        <v>399</v>
      </c>
      <c r="P1192" s="32" t="s">
        <v>1561</v>
      </c>
      <c r="Q1192" s="32" t="s">
        <v>1562</v>
      </c>
      <c r="R1192" s="32" t="s">
        <v>23</v>
      </c>
      <c r="S1192" s="32" t="s">
        <v>25</v>
      </c>
      <c r="T1192" s="46" t="s">
        <v>20</v>
      </c>
    </row>
    <row r="1193" spans="1:20" x14ac:dyDescent="0.25">
      <c r="A1193" s="49" t="s">
        <v>1659</v>
      </c>
      <c r="B1193" s="32" t="s">
        <v>95</v>
      </c>
      <c r="C1193" s="33">
        <v>43790</v>
      </c>
      <c r="D1193" s="37">
        <f ca="1">TODAY()-Table156[Reservation Placed Date]</f>
        <v>1604</v>
      </c>
      <c r="E1193" s="34">
        <v>45286</v>
      </c>
      <c r="F1193" s="36">
        <f ca="1">TODAY()-Table156[Order Invitation Received Date]</f>
        <v>108</v>
      </c>
      <c r="G1193" s="34">
        <v>45286</v>
      </c>
      <c r="H1193" s="36">
        <f ca="1">TODAY()-Table156[Order Placed Date]</f>
        <v>108</v>
      </c>
      <c r="I1193" s="36"/>
      <c r="J1193" s="36" t="s">
        <v>285</v>
      </c>
      <c r="K1193" s="36" t="e">
        <f>Table156[[#This Row],[VIN Assigned Date]]-Table156[[#This Row],[Order Placed Date]]</f>
        <v>#VALUE!</v>
      </c>
      <c r="L1193" s="36" t="s">
        <v>285</v>
      </c>
      <c r="M1193" s="36" t="e">
        <f>Table156[[#This Row],[Delivered Date]]-Table156[[#This Row],[Order Placed Date]]</f>
        <v>#VALUE!</v>
      </c>
      <c r="N1193" s="36"/>
      <c r="O1193" s="32" t="s">
        <v>36</v>
      </c>
      <c r="P1193" s="32" t="s">
        <v>1660</v>
      </c>
      <c r="Q1193" s="32" t="s">
        <v>143</v>
      </c>
      <c r="R1193" s="32" t="s">
        <v>23</v>
      </c>
      <c r="S1193" s="32" t="s">
        <v>25</v>
      </c>
      <c r="T1193" s="32" t="s">
        <v>26</v>
      </c>
    </row>
    <row r="1194" spans="1:20" x14ac:dyDescent="0.25">
      <c r="A1194" s="49" t="s">
        <v>624</v>
      </c>
      <c r="B1194" s="32" t="s">
        <v>29</v>
      </c>
      <c r="C1194" s="33">
        <v>43791</v>
      </c>
      <c r="D1194" s="37">
        <f ca="1">TODAY()-Table156[Reservation Placed Date]</f>
        <v>1603</v>
      </c>
      <c r="E1194" s="34">
        <v>45279</v>
      </c>
      <c r="F1194" s="36">
        <f ca="1">TODAY()-Table156[Order Invitation Received Date]</f>
        <v>115</v>
      </c>
      <c r="G1194" s="34">
        <v>45279</v>
      </c>
      <c r="H1194" s="36">
        <f ca="1">TODAY()-Table156[Order Placed Date]</f>
        <v>115</v>
      </c>
      <c r="I1194" s="36"/>
      <c r="J1194" s="36" t="s">
        <v>285</v>
      </c>
      <c r="K1194" s="36" t="e">
        <f>Table156[[#This Row],[VIN Assigned Date]]-Table156[[#This Row],[Order Placed Date]]</f>
        <v>#VALUE!</v>
      </c>
      <c r="L1194" s="36" t="s">
        <v>285</v>
      </c>
      <c r="M1194" s="36" t="e">
        <f>Table156[[#This Row],[Delivered Date]]-Table156[[#This Row],[Order Placed Date]]</f>
        <v>#VALUE!</v>
      </c>
      <c r="N1194" s="36"/>
      <c r="O1194" s="32" t="s">
        <v>625</v>
      </c>
      <c r="P1194" s="32" t="s">
        <v>285</v>
      </c>
      <c r="Q1194" s="32" t="s">
        <v>626</v>
      </c>
      <c r="R1194" s="32" t="s">
        <v>23</v>
      </c>
      <c r="S1194" s="32" t="s">
        <v>25</v>
      </c>
      <c r="T1194" s="32" t="s">
        <v>26</v>
      </c>
    </row>
    <row r="1195" spans="1:20" x14ac:dyDescent="0.25">
      <c r="A1195" s="49" t="s">
        <v>2482</v>
      </c>
      <c r="B1195" s="32" t="s">
        <v>29</v>
      </c>
      <c r="C1195" s="33">
        <v>43790</v>
      </c>
      <c r="D1195" s="37">
        <f ca="1">TODAY()-Table156[Reservation Placed Date]</f>
        <v>1604</v>
      </c>
      <c r="E1195" s="34">
        <v>45268</v>
      </c>
      <c r="F1195" s="36">
        <f ca="1">TODAY()-Table156[Order Invitation Received Date]</f>
        <v>126</v>
      </c>
      <c r="G1195" s="34">
        <v>45268</v>
      </c>
      <c r="H1195" s="36">
        <f ca="1">TODAY()-Table156[Order Placed Date]</f>
        <v>126</v>
      </c>
      <c r="I1195" s="36"/>
      <c r="J1195" s="36" t="s">
        <v>285</v>
      </c>
      <c r="K1195" s="36" t="e">
        <f>Table156[[#This Row],[VIN Assigned Date]]-Table156[[#This Row],[Order Placed Date]]</f>
        <v>#VALUE!</v>
      </c>
      <c r="L1195" s="36" t="s">
        <v>285</v>
      </c>
      <c r="M1195" s="36" t="e">
        <f>Table156[[#This Row],[Delivered Date]]-Table156[[#This Row],[Order Placed Date]]</f>
        <v>#VALUE!</v>
      </c>
      <c r="N1195" s="36"/>
      <c r="O1195" s="32" t="s">
        <v>36</v>
      </c>
      <c r="P1195" s="32" t="s">
        <v>376</v>
      </c>
      <c r="Q1195" s="32" t="s">
        <v>2483</v>
      </c>
      <c r="R1195" s="32" t="s">
        <v>23</v>
      </c>
      <c r="S1195" s="32" t="s">
        <v>25</v>
      </c>
      <c r="T1195" s="32" t="s">
        <v>26</v>
      </c>
    </row>
    <row r="1196" spans="1:20" ht="25.5" x14ac:dyDescent="0.25">
      <c r="A1196" s="49" t="s">
        <v>3280</v>
      </c>
      <c r="B1196" s="32" t="s">
        <v>46</v>
      </c>
      <c r="C1196" s="33">
        <v>43791</v>
      </c>
      <c r="D1196" s="37">
        <f ca="1">TODAY()-Table156[Reservation Placed Date]</f>
        <v>1603</v>
      </c>
      <c r="E1196" s="34">
        <v>45288</v>
      </c>
      <c r="F1196" s="36">
        <f ca="1">TODAY()-Table156[Order Invitation Received Date]</f>
        <v>106</v>
      </c>
      <c r="G1196" s="34">
        <v>45290</v>
      </c>
      <c r="H1196" s="36">
        <f ca="1">TODAY()-Table156[Order Placed Date]</f>
        <v>104</v>
      </c>
      <c r="I1196" s="36"/>
      <c r="J1196" s="36" t="s">
        <v>285</v>
      </c>
      <c r="K1196" s="36" t="e">
        <f>Table156[[#This Row],[VIN Assigned Date]]-Table156[[#This Row],[Order Placed Date]]</f>
        <v>#VALUE!</v>
      </c>
      <c r="L1196" s="36" t="s">
        <v>285</v>
      </c>
      <c r="M1196" s="36" t="e">
        <f>Table156[[#This Row],[Delivered Date]]-Table156[[#This Row],[Order Placed Date]]</f>
        <v>#VALUE!</v>
      </c>
      <c r="N1196" s="36"/>
      <c r="O1196" s="32" t="s">
        <v>528</v>
      </c>
      <c r="P1196" s="32" t="s">
        <v>3281</v>
      </c>
      <c r="Q1196" s="32" t="s">
        <v>936</v>
      </c>
      <c r="R1196" s="32" t="s">
        <v>23</v>
      </c>
      <c r="S1196" s="32" t="s">
        <v>25</v>
      </c>
      <c r="T1196" s="32" t="s">
        <v>26</v>
      </c>
    </row>
    <row r="1197" spans="1:20" x14ac:dyDescent="0.25">
      <c r="A1197" s="49" t="s">
        <v>2901</v>
      </c>
      <c r="B1197" s="32" t="s">
        <v>29</v>
      </c>
      <c r="C1197" s="33">
        <v>43791</v>
      </c>
      <c r="D1197" s="37">
        <f ca="1">TODAY()-Table156[Reservation Placed Date]</f>
        <v>1603</v>
      </c>
      <c r="E1197" s="34">
        <v>45279</v>
      </c>
      <c r="F1197" s="36">
        <f ca="1">TODAY()-Table156[Order Invitation Received Date]</f>
        <v>115</v>
      </c>
      <c r="G1197" s="34">
        <v>45279</v>
      </c>
      <c r="H1197" s="36">
        <f ca="1">TODAY()-Table156[Order Placed Date]</f>
        <v>115</v>
      </c>
      <c r="I1197" s="36"/>
      <c r="J1197" s="36" t="s">
        <v>285</v>
      </c>
      <c r="K1197" s="36" t="e">
        <f>Table156[[#This Row],[VIN Assigned Date]]-Table156[[#This Row],[Order Placed Date]]</f>
        <v>#VALUE!</v>
      </c>
      <c r="L1197" s="36" t="s">
        <v>285</v>
      </c>
      <c r="M1197" s="36" t="e">
        <f>Table156[[#This Row],[Delivered Date]]-Table156[[#This Row],[Order Placed Date]]</f>
        <v>#VALUE!</v>
      </c>
      <c r="N1197" s="36"/>
      <c r="O1197" s="32" t="s">
        <v>660</v>
      </c>
      <c r="P1197" s="32" t="s">
        <v>661</v>
      </c>
      <c r="Q1197" s="32" t="s">
        <v>2902</v>
      </c>
      <c r="R1197" s="32" t="s">
        <v>23</v>
      </c>
      <c r="S1197" s="32" t="s">
        <v>25</v>
      </c>
      <c r="T1197" s="32" t="s">
        <v>26</v>
      </c>
    </row>
    <row r="1198" spans="1:20" x14ac:dyDescent="0.25">
      <c r="A1198" s="68" t="s">
        <v>2901</v>
      </c>
      <c r="B1198" s="70" t="s">
        <v>3461</v>
      </c>
      <c r="C1198" s="71">
        <v>43791</v>
      </c>
      <c r="D1198" s="75">
        <f ca="1">TODAY()-Table156[Reservation Placed Date]</f>
        <v>1603</v>
      </c>
      <c r="E1198" s="69" t="s">
        <v>127</v>
      </c>
      <c r="F1198" s="74" t="e">
        <f ca="1">TODAY()-Table156[Order Invitation Received Date]</f>
        <v>#VALUE!</v>
      </c>
      <c r="G1198" s="73">
        <v>45279</v>
      </c>
      <c r="H1198" s="74">
        <f ca="1">TODAY()-Table156[Order Placed Date]</f>
        <v>115</v>
      </c>
      <c r="I1198" s="62" t="s">
        <v>3759</v>
      </c>
      <c r="J1198" s="63">
        <v>45365</v>
      </c>
      <c r="K1198" s="76">
        <f>Table156[[#This Row],[VIN Assigned Date]]-Table156[[#This Row],[Order Placed Date]]</f>
        <v>86</v>
      </c>
      <c r="L1198" s="63">
        <v>45380</v>
      </c>
      <c r="M1198" s="74">
        <f>Table156[[#This Row],[Delivered Date]]-Table156[[#This Row],[Order Placed Date]]</f>
        <v>101</v>
      </c>
      <c r="N1198" s="74"/>
      <c r="O1198" s="70" t="s">
        <v>660</v>
      </c>
      <c r="P1198" s="70" t="s">
        <v>661</v>
      </c>
      <c r="Q1198" s="67" t="s">
        <v>32</v>
      </c>
      <c r="R1198" s="70" t="s">
        <v>23</v>
      </c>
      <c r="S1198" s="70" t="s">
        <v>25</v>
      </c>
      <c r="T1198" s="70" t="s">
        <v>26</v>
      </c>
    </row>
    <row r="1199" spans="1:20" x14ac:dyDescent="0.25">
      <c r="A1199" s="49" t="s">
        <v>2632</v>
      </c>
      <c r="B1199" s="32" t="s">
        <v>29</v>
      </c>
      <c r="C1199" s="33">
        <v>43791</v>
      </c>
      <c r="D1199" s="37">
        <f ca="1">TODAY()-Table156[Reservation Placed Date]</f>
        <v>1603</v>
      </c>
      <c r="E1199" s="34">
        <v>45321</v>
      </c>
      <c r="F1199" s="36">
        <f ca="1">TODAY()-Table156[Order Invitation Received Date]</f>
        <v>73</v>
      </c>
      <c r="G1199" s="34">
        <v>45321</v>
      </c>
      <c r="H1199" s="36">
        <f ca="1">TODAY()-Table156[Order Placed Date]</f>
        <v>73</v>
      </c>
      <c r="I1199" s="36"/>
      <c r="J1199" s="36" t="s">
        <v>285</v>
      </c>
      <c r="K1199" s="36" t="e">
        <f>Table156[[#This Row],[VIN Assigned Date]]-Table156[[#This Row],[Order Placed Date]]</f>
        <v>#VALUE!</v>
      </c>
      <c r="L1199" s="36" t="s">
        <v>285</v>
      </c>
      <c r="M1199" s="36" t="e">
        <f>Table156[[#This Row],[Delivered Date]]-Table156[[#This Row],[Order Placed Date]]</f>
        <v>#VALUE!</v>
      </c>
      <c r="N1199" s="36"/>
      <c r="O1199" s="32" t="s">
        <v>36</v>
      </c>
      <c r="P1199" s="32" t="s">
        <v>70</v>
      </c>
      <c r="Q1199" s="32" t="s">
        <v>2633</v>
      </c>
      <c r="R1199" s="32" t="s">
        <v>23</v>
      </c>
      <c r="S1199" s="32" t="s">
        <v>25</v>
      </c>
      <c r="T1199" s="32" t="s">
        <v>26</v>
      </c>
    </row>
    <row r="1200" spans="1:20" ht="25.5" x14ac:dyDescent="0.25">
      <c r="A1200" s="49" t="s">
        <v>3207</v>
      </c>
      <c r="B1200" s="32" t="s">
        <v>3203</v>
      </c>
      <c r="C1200" s="33">
        <v>43792</v>
      </c>
      <c r="D1200" s="37">
        <f ca="1">TODAY()-Table156[Reservation Placed Date]</f>
        <v>1602</v>
      </c>
      <c r="E1200" s="34">
        <v>45358</v>
      </c>
      <c r="F1200" s="36">
        <f ca="1">TODAY()-Table156[Order Invitation Received Date]</f>
        <v>36</v>
      </c>
      <c r="G1200" s="34">
        <v>45358</v>
      </c>
      <c r="H1200" s="36">
        <f ca="1">TODAY()-Table156[Order Placed Date]</f>
        <v>36</v>
      </c>
      <c r="I1200" s="36"/>
      <c r="J1200" s="36" t="s">
        <v>285</v>
      </c>
      <c r="K1200" s="36" t="e">
        <f>Table156[[#This Row],[VIN Assigned Date]]-Table156[[#This Row],[Order Placed Date]]</f>
        <v>#VALUE!</v>
      </c>
      <c r="L1200" s="36" t="s">
        <v>285</v>
      </c>
      <c r="M1200" s="36" t="e">
        <f>Table156[[#This Row],[Delivered Date]]-Table156[[#This Row],[Order Placed Date]]</f>
        <v>#VALUE!</v>
      </c>
      <c r="N1200" s="36"/>
      <c r="O1200" s="32" t="s">
        <v>238</v>
      </c>
      <c r="P1200" s="32" t="s">
        <v>3208</v>
      </c>
      <c r="Q1200" s="32" t="s">
        <v>3209</v>
      </c>
      <c r="R1200" s="32" t="s">
        <v>23</v>
      </c>
      <c r="S1200" s="32" t="s">
        <v>25</v>
      </c>
      <c r="T1200" s="32" t="s">
        <v>26</v>
      </c>
    </row>
    <row r="1201" spans="1:20" ht="25.5" x14ac:dyDescent="0.25">
      <c r="A1201" s="49" t="s">
        <v>252</v>
      </c>
      <c r="B1201" s="32" t="s">
        <v>19</v>
      </c>
      <c r="C1201" s="33">
        <v>43790</v>
      </c>
      <c r="D1201" s="37">
        <f ca="1">TODAY()-Table156[Reservation Placed Date]</f>
        <v>1604</v>
      </c>
      <c r="E1201" s="34">
        <v>45268</v>
      </c>
      <c r="F1201" s="36">
        <f ca="1">TODAY()-Table156[Order Invitation Received Date]</f>
        <v>126</v>
      </c>
      <c r="G1201" s="34">
        <v>45270</v>
      </c>
      <c r="H1201" s="36">
        <f ca="1">TODAY()-Table156[Order Placed Date]</f>
        <v>124</v>
      </c>
      <c r="I1201" s="36"/>
      <c r="J1201" s="36" t="s">
        <v>285</v>
      </c>
      <c r="K1201" s="36" t="e">
        <f>Table156[[#This Row],[VIN Assigned Date]]-Table156[[#This Row],[Order Placed Date]]</f>
        <v>#VALUE!</v>
      </c>
      <c r="L1201" s="36" t="s">
        <v>285</v>
      </c>
      <c r="M1201" s="36" t="e">
        <f>Table156[[#This Row],[Delivered Date]]-Table156[[#This Row],[Order Placed Date]]</f>
        <v>#VALUE!</v>
      </c>
      <c r="N1201" s="36"/>
      <c r="O1201" s="32" t="s">
        <v>253</v>
      </c>
      <c r="P1201" s="32" t="s">
        <v>254</v>
      </c>
      <c r="Q1201" s="32" t="s">
        <v>255</v>
      </c>
      <c r="R1201" s="32" t="s">
        <v>43</v>
      </c>
      <c r="S1201" s="32" t="s">
        <v>25</v>
      </c>
      <c r="T1201" s="32" t="s">
        <v>26</v>
      </c>
    </row>
    <row r="1202" spans="1:20" ht="25.5" x14ac:dyDescent="0.25">
      <c r="A1202" s="49" t="s">
        <v>314</v>
      </c>
      <c r="B1202" s="32" t="s">
        <v>46</v>
      </c>
      <c r="C1202" s="33">
        <v>43791</v>
      </c>
      <c r="D1202" s="37">
        <f ca="1">TODAY()-Table156[Reservation Placed Date]</f>
        <v>1603</v>
      </c>
      <c r="E1202" s="34">
        <v>45268</v>
      </c>
      <c r="F1202" s="36">
        <f ca="1">TODAY()-Table156[Order Invitation Received Date]</f>
        <v>126</v>
      </c>
      <c r="G1202" s="34">
        <v>45268</v>
      </c>
      <c r="H1202" s="36">
        <f ca="1">TODAY()-Table156[Order Placed Date]</f>
        <v>126</v>
      </c>
      <c r="I1202" s="36"/>
      <c r="J1202" s="36" t="s">
        <v>285</v>
      </c>
      <c r="K1202" s="36" t="e">
        <f>Table156[[#This Row],[VIN Assigned Date]]-Table156[[#This Row],[Order Placed Date]]</f>
        <v>#VALUE!</v>
      </c>
      <c r="L1202" s="36" t="s">
        <v>285</v>
      </c>
      <c r="M1202" s="36" t="e">
        <f>Table156[[#This Row],[Delivered Date]]-Table156[[#This Row],[Order Placed Date]]</f>
        <v>#VALUE!</v>
      </c>
      <c r="N1202" s="36"/>
      <c r="O1202" s="32" t="s">
        <v>36</v>
      </c>
      <c r="P1202" s="32" t="s">
        <v>7</v>
      </c>
      <c r="Q1202" s="32" t="s">
        <v>165</v>
      </c>
      <c r="R1202" s="32" t="s">
        <v>43</v>
      </c>
      <c r="S1202" s="32" t="s">
        <v>25</v>
      </c>
      <c r="T1202" s="32" t="s">
        <v>26</v>
      </c>
    </row>
    <row r="1203" spans="1:20" x14ac:dyDescent="0.25">
      <c r="A1203" s="49" t="s">
        <v>1431</v>
      </c>
      <c r="B1203" s="32" t="s">
        <v>95</v>
      </c>
      <c r="C1203" s="33">
        <v>43791</v>
      </c>
      <c r="D1203" s="37">
        <f ca="1">TODAY()-Table156[Reservation Placed Date]</f>
        <v>1603</v>
      </c>
      <c r="E1203" s="34">
        <v>45286</v>
      </c>
      <c r="F1203" s="36">
        <f ca="1">TODAY()-Table156[Order Invitation Received Date]</f>
        <v>108</v>
      </c>
      <c r="G1203" s="34">
        <v>45286</v>
      </c>
      <c r="H1203" s="36">
        <f ca="1">TODAY()-Table156[Order Placed Date]</f>
        <v>108</v>
      </c>
      <c r="I1203" s="36"/>
      <c r="J1203" s="36" t="s">
        <v>285</v>
      </c>
      <c r="K1203" s="36" t="e">
        <f>Table156[[#This Row],[VIN Assigned Date]]-Table156[[#This Row],[Order Placed Date]]</f>
        <v>#VALUE!</v>
      </c>
      <c r="L1203" s="36" t="s">
        <v>285</v>
      </c>
      <c r="M1203" s="36" t="e">
        <f>Table156[[#This Row],[Delivered Date]]-Table156[[#This Row],[Order Placed Date]]</f>
        <v>#VALUE!</v>
      </c>
      <c r="N1203" s="36"/>
      <c r="O1203" s="32" t="s">
        <v>36</v>
      </c>
      <c r="P1203" s="32" t="s">
        <v>152</v>
      </c>
      <c r="Q1203" s="32" t="s">
        <v>606</v>
      </c>
      <c r="R1203" s="32" t="s">
        <v>23</v>
      </c>
      <c r="S1203" s="32" t="s">
        <v>25</v>
      </c>
      <c r="T1203" s="32" t="s">
        <v>26</v>
      </c>
    </row>
    <row r="1204" spans="1:20" x14ac:dyDescent="0.25">
      <c r="A1204" s="49" t="s">
        <v>1416</v>
      </c>
      <c r="B1204" s="32" t="s">
        <v>95</v>
      </c>
      <c r="C1204" s="33">
        <v>43791</v>
      </c>
      <c r="D1204" s="37">
        <f ca="1">TODAY()-Table156[Reservation Placed Date]</f>
        <v>1603</v>
      </c>
      <c r="E1204" s="34">
        <v>45286</v>
      </c>
      <c r="F1204" s="36">
        <f ca="1">TODAY()-Table156[Order Invitation Received Date]</f>
        <v>108</v>
      </c>
      <c r="G1204" s="34">
        <v>45286</v>
      </c>
      <c r="H1204" s="36">
        <f ca="1">TODAY()-Table156[Order Placed Date]</f>
        <v>108</v>
      </c>
      <c r="I1204" s="36"/>
      <c r="J1204" s="36" t="s">
        <v>285</v>
      </c>
      <c r="K1204" s="36" t="e">
        <f>Table156[[#This Row],[VIN Assigned Date]]-Table156[[#This Row],[Order Placed Date]]</f>
        <v>#VALUE!</v>
      </c>
      <c r="L1204" s="36" t="s">
        <v>285</v>
      </c>
      <c r="M1204" s="36" t="e">
        <f>Table156[[#This Row],[Delivered Date]]-Table156[[#This Row],[Order Placed Date]]</f>
        <v>#VALUE!</v>
      </c>
      <c r="N1204" s="36"/>
      <c r="O1204" s="32" t="s">
        <v>1019</v>
      </c>
      <c r="P1204" s="32" t="s">
        <v>1020</v>
      </c>
      <c r="Q1204" s="32" t="s">
        <v>1417</v>
      </c>
      <c r="R1204" s="32" t="s">
        <v>23</v>
      </c>
      <c r="S1204" s="32" t="s">
        <v>25</v>
      </c>
      <c r="T1204" s="32" t="s">
        <v>26</v>
      </c>
    </row>
    <row r="1205" spans="1:20" x14ac:dyDescent="0.25">
      <c r="A1205" s="49" t="s">
        <v>3398</v>
      </c>
      <c r="B1205" s="32" t="s">
        <v>1529</v>
      </c>
      <c r="C1205" s="33">
        <v>43792</v>
      </c>
      <c r="D1205" s="37">
        <f ca="1">TODAY()-Table156[Reservation Placed Date]</f>
        <v>1602</v>
      </c>
      <c r="E1205" s="34">
        <v>45352</v>
      </c>
      <c r="F1205" s="36">
        <f ca="1">TODAY()-Table156[Order Invitation Received Date]</f>
        <v>42</v>
      </c>
      <c r="G1205" s="34">
        <v>45362</v>
      </c>
      <c r="H1205" s="36">
        <f ca="1">TODAY()-Table156[Order Placed Date]</f>
        <v>32</v>
      </c>
      <c r="I1205" s="36"/>
      <c r="J1205" s="36" t="s">
        <v>285</v>
      </c>
      <c r="K1205" s="36" t="e">
        <f>Table156[[#This Row],[VIN Assigned Date]]-Table156[[#This Row],[Order Placed Date]]</f>
        <v>#VALUE!</v>
      </c>
      <c r="L1205" s="36" t="s">
        <v>285</v>
      </c>
      <c r="M1205" s="36" t="e">
        <f>Table156[[#This Row],[Delivered Date]]-Table156[[#This Row],[Order Placed Date]]</f>
        <v>#VALUE!</v>
      </c>
      <c r="N1205" s="36"/>
      <c r="O1205" s="32" t="s">
        <v>440</v>
      </c>
      <c r="P1205" s="32" t="s">
        <v>116</v>
      </c>
      <c r="Q1205" s="32" t="s">
        <v>226</v>
      </c>
      <c r="R1205" s="32" t="s">
        <v>23</v>
      </c>
      <c r="S1205" s="32" t="s">
        <v>25</v>
      </c>
      <c r="T1205" s="32" t="s">
        <v>26</v>
      </c>
    </row>
    <row r="1206" spans="1:20" x14ac:dyDescent="0.25">
      <c r="A1206" s="68" t="s">
        <v>4177</v>
      </c>
      <c r="B1206" s="70" t="s">
        <v>3461</v>
      </c>
      <c r="C1206" s="71">
        <v>43790</v>
      </c>
      <c r="D1206" s="75">
        <f ca="1">TODAY()-Table156[Reservation Placed Date]</f>
        <v>1604</v>
      </c>
      <c r="E1206" s="69" t="s">
        <v>127</v>
      </c>
      <c r="F1206" s="74" t="e">
        <f ca="1">TODAY()-Table156[Order Invitation Received Date]</f>
        <v>#VALUE!</v>
      </c>
      <c r="G1206" s="73">
        <v>45324</v>
      </c>
      <c r="H1206" s="74">
        <f ca="1">TODAY()-Table156[Order Placed Date]</f>
        <v>70</v>
      </c>
      <c r="I1206" s="62" t="s">
        <v>3713</v>
      </c>
      <c r="J1206" s="63">
        <v>45353</v>
      </c>
      <c r="K1206" s="76">
        <f>Table156[[#This Row],[VIN Assigned Date]]-Table156[[#This Row],[Order Placed Date]]</f>
        <v>29</v>
      </c>
      <c r="L1206" s="63">
        <v>45372</v>
      </c>
      <c r="M1206" s="74">
        <f>Table156[[#This Row],[Delivered Date]]-Table156[[#This Row],[Order Placed Date]]</f>
        <v>48</v>
      </c>
      <c r="N1206" s="74"/>
      <c r="O1206" s="70" t="s">
        <v>36</v>
      </c>
      <c r="P1206" s="70" t="s">
        <v>173</v>
      </c>
      <c r="Q1206" s="67" t="s">
        <v>32</v>
      </c>
      <c r="R1206" s="70" t="s">
        <v>23</v>
      </c>
      <c r="S1206" s="70" t="s">
        <v>25</v>
      </c>
      <c r="T1206" s="70" t="s">
        <v>26</v>
      </c>
    </row>
    <row r="1207" spans="1:20" x14ac:dyDescent="0.25">
      <c r="A1207" s="49" t="s">
        <v>2466</v>
      </c>
      <c r="B1207" s="32" t="s">
        <v>29</v>
      </c>
      <c r="C1207" s="33">
        <v>43791</v>
      </c>
      <c r="D1207" s="37">
        <f ca="1">TODAY()-Table156[Reservation Placed Date]</f>
        <v>1603</v>
      </c>
      <c r="E1207" s="34">
        <v>45279</v>
      </c>
      <c r="F1207" s="36">
        <f ca="1">TODAY()-Table156[Order Invitation Received Date]</f>
        <v>115</v>
      </c>
      <c r="G1207" s="34">
        <v>45281</v>
      </c>
      <c r="H1207" s="36">
        <f ca="1">TODAY()-Table156[Order Placed Date]</f>
        <v>113</v>
      </c>
      <c r="I1207" s="36"/>
      <c r="J1207" s="36" t="s">
        <v>285</v>
      </c>
      <c r="K1207" s="36" t="e">
        <f>Table156[[#This Row],[VIN Assigned Date]]-Table156[[#This Row],[Order Placed Date]]</f>
        <v>#VALUE!</v>
      </c>
      <c r="L1207" s="36" t="s">
        <v>285</v>
      </c>
      <c r="M1207" s="36" t="e">
        <f>Table156[[#This Row],[Delivered Date]]-Table156[[#This Row],[Order Placed Date]]</f>
        <v>#VALUE!</v>
      </c>
      <c r="N1207" s="36"/>
      <c r="O1207" s="32" t="s">
        <v>399</v>
      </c>
      <c r="P1207" s="32" t="s">
        <v>978</v>
      </c>
      <c r="Q1207" s="32" t="s">
        <v>2103</v>
      </c>
      <c r="R1207" s="32" t="s">
        <v>23</v>
      </c>
      <c r="S1207" s="32" t="s">
        <v>25</v>
      </c>
      <c r="T1207" s="32" t="s">
        <v>26</v>
      </c>
    </row>
    <row r="1208" spans="1:20" ht="25.5" x14ac:dyDescent="0.25">
      <c r="A1208" s="49" t="s">
        <v>2407</v>
      </c>
      <c r="B1208" s="32" t="s">
        <v>1327</v>
      </c>
      <c r="C1208" s="33">
        <v>43792</v>
      </c>
      <c r="D1208" s="37">
        <f ca="1">TODAY()-Table156[Reservation Placed Date]</f>
        <v>1602</v>
      </c>
      <c r="E1208" s="47">
        <v>44949</v>
      </c>
      <c r="F1208" s="48">
        <f ca="1">TODAY()-Table156[Order Invitation Received Date]</f>
        <v>445</v>
      </c>
      <c r="G1208" s="34">
        <v>44949</v>
      </c>
      <c r="H1208" s="36">
        <f ca="1">TODAY()-Table156[Order Placed Date]</f>
        <v>445</v>
      </c>
      <c r="I1208" s="36"/>
      <c r="J1208" s="36" t="s">
        <v>285</v>
      </c>
      <c r="K1208" s="36" t="e">
        <f>Table156[[#This Row],[VIN Assigned Date]]-Table156[[#This Row],[Order Placed Date]]</f>
        <v>#VALUE!</v>
      </c>
      <c r="L1208" s="36" t="s">
        <v>285</v>
      </c>
      <c r="M1208" s="36" t="e">
        <f>Table156[[#This Row],[Delivered Date]]-Table156[[#This Row],[Order Placed Date]]</f>
        <v>#VALUE!</v>
      </c>
      <c r="N1208" s="36"/>
      <c r="O1208" s="32" t="s">
        <v>427</v>
      </c>
      <c r="P1208" s="32" t="s">
        <v>929</v>
      </c>
      <c r="Q1208" s="32" t="s">
        <v>2261</v>
      </c>
      <c r="R1208" s="32" t="s">
        <v>43</v>
      </c>
      <c r="S1208" s="32" t="s">
        <v>25</v>
      </c>
      <c r="T1208" s="32" t="s">
        <v>26</v>
      </c>
    </row>
    <row r="1209" spans="1:20" ht="25.5" x14ac:dyDescent="0.25">
      <c r="A1209" s="49" t="s">
        <v>2611</v>
      </c>
      <c r="B1209" s="32" t="s">
        <v>69</v>
      </c>
      <c r="C1209" s="33">
        <v>43791</v>
      </c>
      <c r="D1209" s="37">
        <f ca="1">TODAY()-Table156[Reservation Placed Date]</f>
        <v>1603</v>
      </c>
      <c r="E1209" s="34">
        <v>45268</v>
      </c>
      <c r="F1209" s="36">
        <f ca="1">TODAY()-Table156[Order Invitation Received Date]</f>
        <v>126</v>
      </c>
      <c r="G1209" s="34">
        <v>45268</v>
      </c>
      <c r="H1209" s="36">
        <f ca="1">TODAY()-Table156[Order Placed Date]</f>
        <v>126</v>
      </c>
      <c r="I1209" s="36"/>
      <c r="J1209" s="36" t="s">
        <v>285</v>
      </c>
      <c r="K1209" s="36" t="e">
        <f>Table156[[#This Row],[VIN Assigned Date]]-Table156[[#This Row],[Order Placed Date]]</f>
        <v>#VALUE!</v>
      </c>
      <c r="L1209" s="36" t="s">
        <v>285</v>
      </c>
      <c r="M1209" s="36" t="e">
        <f>Table156[[#This Row],[Delivered Date]]-Table156[[#This Row],[Order Placed Date]]</f>
        <v>#VALUE!</v>
      </c>
      <c r="N1209" s="36"/>
      <c r="O1209" s="32" t="s">
        <v>36</v>
      </c>
      <c r="P1209" s="32" t="s">
        <v>617</v>
      </c>
      <c r="Q1209" s="32" t="s">
        <v>2612</v>
      </c>
      <c r="R1209" s="32" t="s">
        <v>43</v>
      </c>
      <c r="S1209" s="32" t="s">
        <v>25</v>
      </c>
      <c r="T1209" s="32" t="s">
        <v>26</v>
      </c>
    </row>
    <row r="1210" spans="1:20" x14ac:dyDescent="0.25">
      <c r="A1210" s="68" t="s">
        <v>3714</v>
      </c>
      <c r="B1210" s="70" t="s">
        <v>3570</v>
      </c>
      <c r="C1210" s="71">
        <v>43791</v>
      </c>
      <c r="D1210" s="75">
        <f ca="1">TODAY()-Table156[Reservation Placed Date]</f>
        <v>1603</v>
      </c>
      <c r="E1210" s="69" t="s">
        <v>127</v>
      </c>
      <c r="F1210" s="74" t="e">
        <f ca="1">TODAY()-Table156[Order Invitation Received Date]</f>
        <v>#VALUE!</v>
      </c>
      <c r="G1210" s="73">
        <v>45300</v>
      </c>
      <c r="H1210" s="74">
        <f ca="1">TODAY()-Table156[Order Placed Date]</f>
        <v>94</v>
      </c>
      <c r="I1210" s="62" t="s">
        <v>3715</v>
      </c>
      <c r="J1210" s="69" t="s">
        <v>127</v>
      </c>
      <c r="K1210" s="69" t="e">
        <f>Table156[[#This Row],[VIN Assigned Date]]-Table156[[#This Row],[Order Placed Date]]</f>
        <v>#VALUE!</v>
      </c>
      <c r="L1210" s="63">
        <v>45358</v>
      </c>
      <c r="M1210" s="74">
        <f>Table156[[#This Row],[Delivered Date]]-Table156[[#This Row],[Order Placed Date]]</f>
        <v>58</v>
      </c>
      <c r="N1210" s="74"/>
      <c r="O1210" s="70" t="s">
        <v>134</v>
      </c>
      <c r="P1210" s="70" t="s">
        <v>3716</v>
      </c>
      <c r="Q1210" s="67" t="s">
        <v>32</v>
      </c>
      <c r="R1210" s="70" t="s">
        <v>23</v>
      </c>
      <c r="S1210" s="70" t="s">
        <v>25</v>
      </c>
      <c r="T1210" s="70" t="s">
        <v>26</v>
      </c>
    </row>
    <row r="1211" spans="1:20" x14ac:dyDescent="0.25">
      <c r="A1211" s="49" t="s">
        <v>3139</v>
      </c>
      <c r="B1211" s="32" t="s">
        <v>59</v>
      </c>
      <c r="C1211" s="33">
        <v>43790</v>
      </c>
      <c r="D1211" s="37">
        <f ca="1">TODAY()-Table156[Reservation Placed Date]</f>
        <v>1604</v>
      </c>
      <c r="E1211" s="34">
        <v>45281</v>
      </c>
      <c r="F1211" s="36">
        <f ca="1">TODAY()-Table156[Order Invitation Received Date]</f>
        <v>113</v>
      </c>
      <c r="G1211" s="34">
        <v>45281</v>
      </c>
      <c r="H1211" s="36">
        <f ca="1">TODAY()-Table156[Order Placed Date]</f>
        <v>113</v>
      </c>
      <c r="I1211" s="36"/>
      <c r="J1211" s="36" t="s">
        <v>285</v>
      </c>
      <c r="K1211" s="36" t="e">
        <f>Table156[[#This Row],[VIN Assigned Date]]-Table156[[#This Row],[Order Placed Date]]</f>
        <v>#VALUE!</v>
      </c>
      <c r="L1211" s="36" t="s">
        <v>285</v>
      </c>
      <c r="M1211" s="36" t="e">
        <f>Table156[[#This Row],[Delivered Date]]-Table156[[#This Row],[Order Placed Date]]</f>
        <v>#VALUE!</v>
      </c>
      <c r="N1211" s="36"/>
      <c r="O1211" s="32" t="s">
        <v>30</v>
      </c>
      <c r="P1211" s="32" t="s">
        <v>41</v>
      </c>
      <c r="Q1211" s="32" t="s">
        <v>517</v>
      </c>
      <c r="R1211" s="32" t="s">
        <v>23</v>
      </c>
      <c r="S1211" s="32" t="s">
        <v>25</v>
      </c>
      <c r="T1211" s="32" t="s">
        <v>26</v>
      </c>
    </row>
    <row r="1212" spans="1:20" x14ac:dyDescent="0.25">
      <c r="A1212" s="49" t="s">
        <v>380</v>
      </c>
      <c r="B1212" s="32" t="s">
        <v>19</v>
      </c>
      <c r="C1212" s="33">
        <v>43790</v>
      </c>
      <c r="D1212" s="37">
        <f ca="1">TODAY()-Table156[Reservation Placed Date]</f>
        <v>1604</v>
      </c>
      <c r="E1212" s="34">
        <v>45268</v>
      </c>
      <c r="F1212" s="36">
        <f ca="1">TODAY()-Table156[Order Invitation Received Date]</f>
        <v>126</v>
      </c>
      <c r="G1212" s="34">
        <v>45269</v>
      </c>
      <c r="H1212" s="36">
        <f ca="1">TODAY()-Table156[Order Placed Date]</f>
        <v>125</v>
      </c>
      <c r="I1212" s="36"/>
      <c r="J1212" s="36" t="s">
        <v>285</v>
      </c>
      <c r="K1212" s="36" t="e">
        <f>Table156[[#This Row],[VIN Assigned Date]]-Table156[[#This Row],[Order Placed Date]]</f>
        <v>#VALUE!</v>
      </c>
      <c r="L1212" s="36" t="s">
        <v>285</v>
      </c>
      <c r="M1212" s="36" t="e">
        <f>Table156[[#This Row],[Delivered Date]]-Table156[[#This Row],[Order Placed Date]]</f>
        <v>#VALUE!</v>
      </c>
      <c r="N1212" s="36"/>
      <c r="O1212" s="32" t="s">
        <v>30</v>
      </c>
      <c r="P1212" s="32" t="s">
        <v>352</v>
      </c>
      <c r="Q1212" s="32" t="s">
        <v>162</v>
      </c>
      <c r="R1212" s="32" t="s">
        <v>23</v>
      </c>
      <c r="S1212" s="32" t="s">
        <v>25</v>
      </c>
      <c r="T1212" s="32" t="s">
        <v>26</v>
      </c>
    </row>
    <row r="1213" spans="1:20" ht="25.5" x14ac:dyDescent="0.25">
      <c r="A1213" s="49" t="s">
        <v>3875</v>
      </c>
      <c r="B1213" s="32" t="s">
        <v>35</v>
      </c>
      <c r="C1213" s="44">
        <v>45615</v>
      </c>
      <c r="D1213" s="45">
        <f ca="1">TODAY()-Table156[Reservation Placed Date]</f>
        <v>-221</v>
      </c>
      <c r="E1213" s="34">
        <v>45295</v>
      </c>
      <c r="F1213" s="36">
        <f ca="1">TODAY()-Table156[Order Invitation Received Date]</f>
        <v>99</v>
      </c>
      <c r="G1213" s="34">
        <v>45315</v>
      </c>
      <c r="H1213" s="36">
        <f ca="1">TODAY()-Table156[Order Placed Date]</f>
        <v>79</v>
      </c>
      <c r="I1213" s="36"/>
      <c r="J1213" s="36" t="s">
        <v>285</v>
      </c>
      <c r="K1213" s="36" t="e">
        <f>Table156[[#This Row],[VIN Assigned Date]]-Table156[[#This Row],[Order Placed Date]]</f>
        <v>#VALUE!</v>
      </c>
      <c r="L1213" s="36" t="s">
        <v>285</v>
      </c>
      <c r="M1213" s="36" t="e">
        <f>Table156[[#This Row],[Delivered Date]]-Table156[[#This Row],[Order Placed Date]]</f>
        <v>#VALUE!</v>
      </c>
      <c r="N1213" s="36"/>
      <c r="O1213" s="32" t="s">
        <v>399</v>
      </c>
      <c r="P1213" s="32" t="s">
        <v>966</v>
      </c>
      <c r="Q1213" s="32" t="s">
        <v>3876</v>
      </c>
      <c r="R1213" s="32" t="s">
        <v>43</v>
      </c>
      <c r="S1213" s="32" t="s">
        <v>25</v>
      </c>
      <c r="T1213" s="32" t="s">
        <v>26</v>
      </c>
    </row>
    <row r="1214" spans="1:20" ht="25.5" x14ac:dyDescent="0.25">
      <c r="A1214" s="49" t="s">
        <v>245</v>
      </c>
      <c r="B1214" s="32" t="s">
        <v>29</v>
      </c>
      <c r="C1214" s="33">
        <v>43790</v>
      </c>
      <c r="D1214" s="37">
        <f ca="1">TODAY()-Table156[Reservation Placed Date]</f>
        <v>1604</v>
      </c>
      <c r="E1214" s="34">
        <v>45268</v>
      </c>
      <c r="F1214" s="36">
        <f ca="1">TODAY()-Table156[Order Invitation Received Date]</f>
        <v>126</v>
      </c>
      <c r="G1214" s="34">
        <v>45268</v>
      </c>
      <c r="H1214" s="36">
        <f ca="1">TODAY()-Table156[Order Placed Date]</f>
        <v>126</v>
      </c>
      <c r="I1214" s="36"/>
      <c r="J1214" s="36" t="s">
        <v>285</v>
      </c>
      <c r="K1214" s="36" t="e">
        <f>Table156[[#This Row],[VIN Assigned Date]]-Table156[[#This Row],[Order Placed Date]]</f>
        <v>#VALUE!</v>
      </c>
      <c r="L1214" s="36" t="s">
        <v>285</v>
      </c>
      <c r="M1214" s="36" t="e">
        <f>Table156[[#This Row],[Delivered Date]]-Table156[[#This Row],[Order Placed Date]]</f>
        <v>#VALUE!</v>
      </c>
      <c r="N1214" s="36"/>
      <c r="O1214" s="32" t="s">
        <v>36</v>
      </c>
      <c r="P1214" s="32" t="s">
        <v>225</v>
      </c>
      <c r="Q1214" s="32" t="s">
        <v>246</v>
      </c>
      <c r="R1214" s="32" t="s">
        <v>43</v>
      </c>
      <c r="S1214" s="32" t="s">
        <v>25</v>
      </c>
      <c r="T1214" s="32" t="s">
        <v>26</v>
      </c>
    </row>
    <row r="1215" spans="1:20" x14ac:dyDescent="0.25">
      <c r="A1215" s="49" t="s">
        <v>1552</v>
      </c>
      <c r="B1215" s="32" t="s">
        <v>64</v>
      </c>
      <c r="C1215" s="33">
        <v>43818</v>
      </c>
      <c r="D1215" s="37">
        <f ca="1">TODAY()-Table156[Reservation Placed Date]</f>
        <v>1576</v>
      </c>
      <c r="E1215" s="34">
        <v>45281</v>
      </c>
      <c r="F1215" s="36">
        <f ca="1">TODAY()-Table156[Order Invitation Received Date]</f>
        <v>113</v>
      </c>
      <c r="G1215" s="34">
        <v>45281</v>
      </c>
      <c r="H1215" s="36">
        <f ca="1">TODAY()-Table156[Order Placed Date]</f>
        <v>113</v>
      </c>
      <c r="I1215" s="36"/>
      <c r="J1215" s="36" t="s">
        <v>285</v>
      </c>
      <c r="K1215" s="36" t="e">
        <f>Table156[[#This Row],[VIN Assigned Date]]-Table156[[#This Row],[Order Placed Date]]</f>
        <v>#VALUE!</v>
      </c>
      <c r="L1215" s="36" t="s">
        <v>285</v>
      </c>
      <c r="M1215" s="36" t="e">
        <f>Table156[[#This Row],[Delivered Date]]-Table156[[#This Row],[Order Placed Date]]</f>
        <v>#VALUE!</v>
      </c>
      <c r="N1215" s="36"/>
      <c r="O1215" s="32" t="s">
        <v>36</v>
      </c>
      <c r="P1215" s="32" t="s">
        <v>617</v>
      </c>
      <c r="Q1215" s="32" t="s">
        <v>1108</v>
      </c>
      <c r="R1215" s="32" t="s">
        <v>23</v>
      </c>
      <c r="S1215" s="32" t="s">
        <v>25</v>
      </c>
      <c r="T1215" s="32" t="s">
        <v>26</v>
      </c>
    </row>
    <row r="1216" spans="1:20" x14ac:dyDescent="0.25">
      <c r="A1216" s="49" t="s">
        <v>2200</v>
      </c>
      <c r="B1216" s="32" t="s">
        <v>2201</v>
      </c>
      <c r="C1216" s="33">
        <v>43792</v>
      </c>
      <c r="D1216" s="37">
        <f ca="1">TODAY()-Table156[Reservation Placed Date]</f>
        <v>1602</v>
      </c>
      <c r="E1216" s="34">
        <v>45308</v>
      </c>
      <c r="F1216" s="36">
        <f ca="1">TODAY()-Table156[Order Invitation Received Date]</f>
        <v>86</v>
      </c>
      <c r="G1216" s="34">
        <v>45308</v>
      </c>
      <c r="H1216" s="36">
        <f ca="1">TODAY()-Table156[Order Placed Date]</f>
        <v>86</v>
      </c>
      <c r="I1216" s="36"/>
      <c r="J1216" s="36" t="s">
        <v>285</v>
      </c>
      <c r="K1216" s="36" t="e">
        <f>Table156[[#This Row],[VIN Assigned Date]]-Table156[[#This Row],[Order Placed Date]]</f>
        <v>#VALUE!</v>
      </c>
      <c r="L1216" s="36" t="s">
        <v>285</v>
      </c>
      <c r="M1216" s="36" t="e">
        <f>Table156[[#This Row],[Delivered Date]]-Table156[[#This Row],[Order Placed Date]]</f>
        <v>#VALUE!</v>
      </c>
      <c r="N1216" s="36"/>
      <c r="O1216" s="32" t="s">
        <v>1156</v>
      </c>
      <c r="P1216" s="32" t="s">
        <v>2169</v>
      </c>
      <c r="Q1216" s="32" t="s">
        <v>2202</v>
      </c>
      <c r="R1216" s="32" t="s">
        <v>23</v>
      </c>
      <c r="S1216" s="32" t="s">
        <v>25</v>
      </c>
      <c r="T1216" s="32" t="s">
        <v>26</v>
      </c>
    </row>
    <row r="1217" spans="1:20" x14ac:dyDescent="0.25">
      <c r="A1217" s="49" t="s">
        <v>1706</v>
      </c>
      <c r="B1217" s="32" t="s">
        <v>29</v>
      </c>
      <c r="C1217" s="33">
        <v>43790</v>
      </c>
      <c r="D1217" s="37">
        <f ca="1">TODAY()-Table156[Reservation Placed Date]</f>
        <v>1604</v>
      </c>
      <c r="E1217" s="34">
        <v>45275</v>
      </c>
      <c r="F1217" s="36">
        <f ca="1">TODAY()-Table156[Order Invitation Received Date]</f>
        <v>119</v>
      </c>
      <c r="G1217" s="34">
        <v>45275</v>
      </c>
      <c r="H1217" s="36">
        <f ca="1">TODAY()-Table156[Order Placed Date]</f>
        <v>119</v>
      </c>
      <c r="I1217" s="36"/>
      <c r="J1217" s="36" t="s">
        <v>285</v>
      </c>
      <c r="K1217" s="36" t="e">
        <f>Table156[[#This Row],[VIN Assigned Date]]-Table156[[#This Row],[Order Placed Date]]</f>
        <v>#VALUE!</v>
      </c>
      <c r="L1217" s="36" t="s">
        <v>285</v>
      </c>
      <c r="M1217" s="36" t="e">
        <f>Table156[[#This Row],[Delivered Date]]-Table156[[#This Row],[Order Placed Date]]</f>
        <v>#VALUE!</v>
      </c>
      <c r="N1217" s="36"/>
      <c r="O1217" s="32" t="s">
        <v>410</v>
      </c>
      <c r="P1217" s="32" t="s">
        <v>411</v>
      </c>
      <c r="Q1217" s="32" t="s">
        <v>420</v>
      </c>
      <c r="R1217" s="32" t="s">
        <v>23</v>
      </c>
      <c r="S1217" s="32" t="s">
        <v>25</v>
      </c>
      <c r="T1217" s="32" t="s">
        <v>26</v>
      </c>
    </row>
    <row r="1218" spans="1:20" x14ac:dyDescent="0.25">
      <c r="A1218" s="68" t="s">
        <v>4204</v>
      </c>
      <c r="B1218" s="70" t="s">
        <v>3461</v>
      </c>
      <c r="C1218" s="71">
        <v>43790</v>
      </c>
      <c r="D1218" s="75">
        <f ca="1">TODAY()-Table156[Reservation Placed Date]</f>
        <v>1604</v>
      </c>
      <c r="E1218" s="69" t="s">
        <v>127</v>
      </c>
      <c r="F1218" s="74" t="e">
        <f ca="1">TODAY()-Table156[Order Invitation Received Date]</f>
        <v>#VALUE!</v>
      </c>
      <c r="G1218" s="73">
        <v>45275</v>
      </c>
      <c r="H1218" s="74">
        <f ca="1">TODAY()-Table156[Order Placed Date]</f>
        <v>119</v>
      </c>
      <c r="I1218" s="62" t="s">
        <v>3654</v>
      </c>
      <c r="J1218" s="63">
        <v>45369</v>
      </c>
      <c r="K1218" s="76">
        <f>Table156[[#This Row],[VIN Assigned Date]]-Table156[[#This Row],[Order Placed Date]]</f>
        <v>94</v>
      </c>
      <c r="L1218" s="63">
        <v>45366</v>
      </c>
      <c r="M1218" s="74">
        <f>Table156[[#This Row],[Delivered Date]]-Table156[[#This Row],[Order Placed Date]]</f>
        <v>91</v>
      </c>
      <c r="N1218" s="74"/>
      <c r="O1218" s="70" t="s">
        <v>410</v>
      </c>
      <c r="P1218" s="70" t="s">
        <v>4206</v>
      </c>
      <c r="Q1218" s="67" t="s">
        <v>32</v>
      </c>
      <c r="R1218" s="70" t="s">
        <v>23</v>
      </c>
      <c r="S1218" s="70" t="s">
        <v>25</v>
      </c>
      <c r="T1218" s="70" t="s">
        <v>26</v>
      </c>
    </row>
    <row r="1219" spans="1:20" x14ac:dyDescent="0.25">
      <c r="A1219" s="49" t="s">
        <v>2186</v>
      </c>
      <c r="B1219" s="32" t="s">
        <v>1269</v>
      </c>
      <c r="C1219" s="33">
        <v>43790</v>
      </c>
      <c r="D1219" s="37">
        <f ca="1">TODAY()-Table156[Reservation Placed Date]</f>
        <v>1604</v>
      </c>
      <c r="E1219" s="34">
        <v>45302</v>
      </c>
      <c r="F1219" s="36">
        <f ca="1">TODAY()-Table156[Order Invitation Received Date]</f>
        <v>92</v>
      </c>
      <c r="G1219" s="34">
        <v>45302</v>
      </c>
      <c r="H1219" s="36">
        <f ca="1">TODAY()-Table156[Order Placed Date]</f>
        <v>92</v>
      </c>
      <c r="I1219" s="36"/>
      <c r="J1219" s="36" t="s">
        <v>285</v>
      </c>
      <c r="K1219" s="36" t="e">
        <f>Table156[[#This Row],[VIN Assigned Date]]-Table156[[#This Row],[Order Placed Date]]</f>
        <v>#VALUE!</v>
      </c>
      <c r="L1219" s="36" t="s">
        <v>285</v>
      </c>
      <c r="M1219" s="36" t="e">
        <f>Table156[[#This Row],[Delivered Date]]-Table156[[#This Row],[Order Placed Date]]</f>
        <v>#VALUE!</v>
      </c>
      <c r="N1219" s="36"/>
      <c r="O1219" s="32" t="s">
        <v>698</v>
      </c>
      <c r="P1219" s="32" t="s">
        <v>2187</v>
      </c>
      <c r="Q1219" s="32" t="s">
        <v>2188</v>
      </c>
      <c r="R1219" s="32" t="s">
        <v>23</v>
      </c>
      <c r="S1219" s="32" t="s">
        <v>25</v>
      </c>
      <c r="T1219" s="32" t="s">
        <v>26</v>
      </c>
    </row>
    <row r="1220" spans="1:20" x14ac:dyDescent="0.25">
      <c r="A1220" s="49" t="s">
        <v>1928</v>
      </c>
      <c r="B1220" s="32" t="s">
        <v>29</v>
      </c>
      <c r="C1220" s="33">
        <v>43790</v>
      </c>
      <c r="D1220" s="37">
        <f ca="1">TODAY()-Table156[Reservation Placed Date]</f>
        <v>1604</v>
      </c>
      <c r="E1220" s="34">
        <v>45268</v>
      </c>
      <c r="F1220" s="36">
        <f ca="1">TODAY()-Table156[Order Invitation Received Date]</f>
        <v>126</v>
      </c>
      <c r="G1220" s="34">
        <v>45276</v>
      </c>
      <c r="H1220" s="36">
        <f ca="1">TODAY()-Table156[Order Placed Date]</f>
        <v>118</v>
      </c>
      <c r="I1220" s="36"/>
      <c r="J1220" s="36" t="s">
        <v>285</v>
      </c>
      <c r="K1220" s="36" t="e">
        <f>Table156[[#This Row],[VIN Assigned Date]]-Table156[[#This Row],[Order Placed Date]]</f>
        <v>#VALUE!</v>
      </c>
      <c r="L1220" s="36" t="s">
        <v>285</v>
      </c>
      <c r="M1220" s="36" t="e">
        <f>Table156[[#This Row],[Delivered Date]]-Table156[[#This Row],[Order Placed Date]]</f>
        <v>#VALUE!</v>
      </c>
      <c r="N1220" s="36"/>
      <c r="O1220" s="32" t="s">
        <v>253</v>
      </c>
      <c r="P1220" s="32" t="s">
        <v>1929</v>
      </c>
      <c r="Q1220" s="32" t="s">
        <v>286</v>
      </c>
      <c r="R1220" s="32" t="s">
        <v>23</v>
      </c>
      <c r="S1220" s="32" t="s">
        <v>25</v>
      </c>
      <c r="T1220" s="32" t="s">
        <v>26</v>
      </c>
    </row>
    <row r="1221" spans="1:20" x14ac:dyDescent="0.25">
      <c r="A1221" s="49" t="s">
        <v>307</v>
      </c>
      <c r="B1221" s="32" t="s">
        <v>308</v>
      </c>
      <c r="C1221" s="33">
        <v>44160</v>
      </c>
      <c r="D1221" s="37">
        <f ca="1">TODAY()-Table156[Reservation Placed Date]</f>
        <v>1234</v>
      </c>
      <c r="E1221" s="47">
        <v>44125</v>
      </c>
      <c r="F1221" s="48">
        <f ca="1">TODAY()-Table156[Order Invitation Received Date]</f>
        <v>1269</v>
      </c>
      <c r="G1221" s="34">
        <v>44125</v>
      </c>
      <c r="H1221" s="36">
        <f ca="1">TODAY()-Table156[Order Placed Date]</f>
        <v>1269</v>
      </c>
      <c r="I1221" s="36"/>
      <c r="J1221" s="36" t="s">
        <v>285</v>
      </c>
      <c r="K1221" s="36" t="e">
        <f>Table156[[#This Row],[VIN Assigned Date]]-Table156[[#This Row],[Order Placed Date]]</f>
        <v>#VALUE!</v>
      </c>
      <c r="L1221" s="36" t="s">
        <v>285</v>
      </c>
      <c r="M1221" s="36" t="e">
        <f>Table156[[#This Row],[Delivered Date]]-Table156[[#This Row],[Order Placed Date]]</f>
        <v>#VALUE!</v>
      </c>
      <c r="N1221" s="36"/>
      <c r="O1221" s="32" t="s">
        <v>309</v>
      </c>
      <c r="P1221" s="32" t="s">
        <v>310</v>
      </c>
      <c r="Q1221" s="32" t="s">
        <v>32</v>
      </c>
      <c r="R1221" s="32" t="s">
        <v>23</v>
      </c>
      <c r="S1221" s="32" t="s">
        <v>25</v>
      </c>
      <c r="T1221" s="32" t="s">
        <v>26</v>
      </c>
    </row>
    <row r="1222" spans="1:20" x14ac:dyDescent="0.25">
      <c r="A1222" s="49" t="s">
        <v>1055</v>
      </c>
      <c r="B1222" s="32" t="s">
        <v>19</v>
      </c>
      <c r="C1222" s="33">
        <v>43820</v>
      </c>
      <c r="D1222" s="37">
        <f ca="1">TODAY()-Table156[Reservation Placed Date]</f>
        <v>1574</v>
      </c>
      <c r="E1222" s="34">
        <v>45275</v>
      </c>
      <c r="F1222" s="36">
        <f ca="1">TODAY()-Table156[Order Invitation Received Date]</f>
        <v>119</v>
      </c>
      <c r="G1222" s="34">
        <v>45275</v>
      </c>
      <c r="H1222" s="36">
        <f ca="1">TODAY()-Table156[Order Placed Date]</f>
        <v>119</v>
      </c>
      <c r="I1222" s="36"/>
      <c r="J1222" s="36" t="s">
        <v>285</v>
      </c>
      <c r="K1222" s="36" t="e">
        <f>Table156[[#This Row],[VIN Assigned Date]]-Table156[[#This Row],[Order Placed Date]]</f>
        <v>#VALUE!</v>
      </c>
      <c r="L1222" s="36" t="s">
        <v>285</v>
      </c>
      <c r="M1222" s="36" t="e">
        <f>Table156[[#This Row],[Delivered Date]]-Table156[[#This Row],[Order Placed Date]]</f>
        <v>#VALUE!</v>
      </c>
      <c r="N1222" s="36"/>
      <c r="O1222" s="32" t="s">
        <v>427</v>
      </c>
      <c r="P1222" s="32" t="s">
        <v>1056</v>
      </c>
      <c r="Q1222" s="40">
        <v>44927</v>
      </c>
      <c r="R1222" s="32" t="s">
        <v>23</v>
      </c>
      <c r="S1222" s="32" t="s">
        <v>25</v>
      </c>
      <c r="T1222" s="32" t="s">
        <v>26</v>
      </c>
    </row>
    <row r="1223" spans="1:20" x14ac:dyDescent="0.25">
      <c r="A1223" s="68" t="s">
        <v>1055</v>
      </c>
      <c r="B1223" s="70" t="s">
        <v>3472</v>
      </c>
      <c r="C1223" s="71">
        <v>45275</v>
      </c>
      <c r="D1223" s="75">
        <f ca="1">TODAY()-Table156[Reservation Placed Date]</f>
        <v>119</v>
      </c>
      <c r="E1223" s="69" t="s">
        <v>127</v>
      </c>
      <c r="F1223" s="74" t="e">
        <f ca="1">TODAY()-Table156[Order Invitation Received Date]</f>
        <v>#VALUE!</v>
      </c>
      <c r="G1223" s="73">
        <v>43790</v>
      </c>
      <c r="H1223" s="74">
        <f ca="1">TODAY()-Table156[Order Placed Date]</f>
        <v>1604</v>
      </c>
      <c r="I1223" s="62" t="s">
        <v>3640</v>
      </c>
      <c r="J1223" s="62" t="s">
        <v>3731</v>
      </c>
      <c r="K1223" s="76" t="e">
        <f>Table156[[#This Row],[VIN Assigned Date]]-Table156[[#This Row],[Order Placed Date]]</f>
        <v>#VALUE!</v>
      </c>
      <c r="L1223" s="63">
        <v>45367</v>
      </c>
      <c r="M1223" s="74">
        <f>Table156[[#This Row],[Delivered Date]]-Table156[[#This Row],[Order Placed Date]]</f>
        <v>1577</v>
      </c>
      <c r="N1223" s="74"/>
      <c r="O1223" s="70" t="s">
        <v>427</v>
      </c>
      <c r="P1223" s="70" t="s">
        <v>2712</v>
      </c>
      <c r="Q1223" s="67" t="s">
        <v>32</v>
      </c>
      <c r="R1223" s="70" t="s">
        <v>23</v>
      </c>
      <c r="S1223" s="70" t="s">
        <v>25</v>
      </c>
      <c r="T1223" s="70" t="s">
        <v>26</v>
      </c>
    </row>
    <row r="1224" spans="1:20" ht="25.5" x14ac:dyDescent="0.25">
      <c r="A1224" s="49" t="s">
        <v>796</v>
      </c>
      <c r="B1224" s="32" t="s">
        <v>728</v>
      </c>
      <c r="C1224" s="33">
        <v>43790</v>
      </c>
      <c r="D1224" s="37">
        <f ca="1">TODAY()-Table156[Reservation Placed Date]</f>
        <v>1604</v>
      </c>
      <c r="E1224" s="34">
        <v>45281</v>
      </c>
      <c r="F1224" s="36">
        <f ca="1">TODAY()-Table156[Order Invitation Received Date]</f>
        <v>113</v>
      </c>
      <c r="G1224" s="34">
        <v>45281</v>
      </c>
      <c r="H1224" s="36">
        <f ca="1">TODAY()-Table156[Order Placed Date]</f>
        <v>113</v>
      </c>
      <c r="I1224" s="36"/>
      <c r="J1224" s="36" t="s">
        <v>285</v>
      </c>
      <c r="K1224" s="36" t="e">
        <f>Table156[[#This Row],[VIN Assigned Date]]-Table156[[#This Row],[Order Placed Date]]</f>
        <v>#VALUE!</v>
      </c>
      <c r="L1224" s="36" t="s">
        <v>285</v>
      </c>
      <c r="M1224" s="36" t="e">
        <f>Table156[[#This Row],[Delivered Date]]-Table156[[#This Row],[Order Placed Date]]</f>
        <v>#VALUE!</v>
      </c>
      <c r="N1224" s="36"/>
      <c r="O1224" s="32" t="s">
        <v>30</v>
      </c>
      <c r="P1224" s="32" t="s">
        <v>185</v>
      </c>
      <c r="Q1224" s="32" t="s">
        <v>473</v>
      </c>
      <c r="R1224" s="32" t="s">
        <v>43</v>
      </c>
      <c r="S1224" s="32" t="s">
        <v>25</v>
      </c>
      <c r="T1224" s="32" t="s">
        <v>26</v>
      </c>
    </row>
    <row r="1225" spans="1:20" ht="25.5" x14ac:dyDescent="0.25">
      <c r="A1225" s="49" t="s">
        <v>647</v>
      </c>
      <c r="B1225" s="32" t="s">
        <v>19</v>
      </c>
      <c r="C1225" s="33">
        <v>43788</v>
      </c>
      <c r="D1225" s="37">
        <f ca="1">TODAY()-Table156[Reservation Placed Date]</f>
        <v>1606</v>
      </c>
      <c r="E1225" s="34">
        <v>45268</v>
      </c>
      <c r="F1225" s="36">
        <f ca="1">TODAY()-Table156[Order Invitation Received Date]</f>
        <v>126</v>
      </c>
      <c r="G1225" s="34">
        <v>45269</v>
      </c>
      <c r="H1225" s="36">
        <f ca="1">TODAY()-Table156[Order Placed Date]</f>
        <v>125</v>
      </c>
      <c r="I1225" s="36"/>
      <c r="J1225" s="36" t="s">
        <v>285</v>
      </c>
      <c r="K1225" s="36" t="e">
        <f>Table156[[#This Row],[VIN Assigned Date]]-Table156[[#This Row],[Order Placed Date]]</f>
        <v>#VALUE!</v>
      </c>
      <c r="L1225" s="36" t="s">
        <v>285</v>
      </c>
      <c r="M1225" s="36" t="e">
        <f>Table156[[#This Row],[Delivered Date]]-Table156[[#This Row],[Order Placed Date]]</f>
        <v>#VALUE!</v>
      </c>
      <c r="N1225" s="36"/>
      <c r="O1225" s="32" t="s">
        <v>36</v>
      </c>
      <c r="P1225" s="32" t="s">
        <v>648</v>
      </c>
      <c r="Q1225" s="32" t="s">
        <v>649</v>
      </c>
      <c r="R1225" s="32" t="s">
        <v>43</v>
      </c>
      <c r="S1225" s="32" t="s">
        <v>25</v>
      </c>
      <c r="T1225" s="32" t="s">
        <v>26</v>
      </c>
    </row>
    <row r="1226" spans="1:20" x14ac:dyDescent="0.25">
      <c r="A1226" s="68" t="s">
        <v>4148</v>
      </c>
      <c r="B1226" s="70" t="s">
        <v>3481</v>
      </c>
      <c r="C1226" s="71">
        <v>43790</v>
      </c>
      <c r="D1226" s="75">
        <f ca="1">TODAY()-Table156[Reservation Placed Date]</f>
        <v>1604</v>
      </c>
      <c r="E1226" s="69" t="s">
        <v>127</v>
      </c>
      <c r="F1226" s="74" t="e">
        <f ca="1">TODAY()-Table156[Order Invitation Received Date]</f>
        <v>#VALUE!</v>
      </c>
      <c r="G1226" s="73">
        <v>45281</v>
      </c>
      <c r="H1226" s="74">
        <f ca="1">TODAY()-Table156[Order Placed Date]</f>
        <v>113</v>
      </c>
      <c r="I1226" s="62" t="s">
        <v>4106</v>
      </c>
      <c r="J1226" s="63">
        <v>45366</v>
      </c>
      <c r="K1226" s="76">
        <f>Table156[[#This Row],[VIN Assigned Date]]-Table156[[#This Row],[Order Placed Date]]</f>
        <v>85</v>
      </c>
      <c r="L1226" s="63">
        <v>45372</v>
      </c>
      <c r="M1226" s="74">
        <f>Table156[[#This Row],[Delivered Date]]-Table156[[#This Row],[Order Placed Date]]</f>
        <v>91</v>
      </c>
      <c r="N1226" s="74"/>
      <c r="O1226" s="70" t="s">
        <v>253</v>
      </c>
      <c r="P1226" s="70" t="s">
        <v>867</v>
      </c>
      <c r="Q1226" s="67" t="s">
        <v>32</v>
      </c>
      <c r="R1226" s="70" t="s">
        <v>23</v>
      </c>
      <c r="S1226" s="70" t="s">
        <v>25</v>
      </c>
      <c r="T1226" s="70" t="s">
        <v>26</v>
      </c>
    </row>
    <row r="1227" spans="1:20" x14ac:dyDescent="0.25">
      <c r="A1227" s="49" t="s">
        <v>3115</v>
      </c>
      <c r="B1227" s="32" t="s">
        <v>106</v>
      </c>
      <c r="C1227" s="33">
        <v>43790</v>
      </c>
      <c r="D1227" s="37">
        <f ca="1">TODAY()-Table156[Reservation Placed Date]</f>
        <v>1604</v>
      </c>
      <c r="E1227" s="34">
        <v>45300</v>
      </c>
      <c r="F1227" s="36">
        <f ca="1">TODAY()-Table156[Order Invitation Received Date]</f>
        <v>94</v>
      </c>
      <c r="G1227" s="34">
        <v>45300</v>
      </c>
      <c r="H1227" s="36">
        <f ca="1">TODAY()-Table156[Order Placed Date]</f>
        <v>94</v>
      </c>
      <c r="I1227" s="36"/>
      <c r="J1227" s="36" t="s">
        <v>285</v>
      </c>
      <c r="K1227" s="36" t="e">
        <f>Table156[[#This Row],[VIN Assigned Date]]-Table156[[#This Row],[Order Placed Date]]</f>
        <v>#VALUE!</v>
      </c>
      <c r="L1227" s="36" t="s">
        <v>285</v>
      </c>
      <c r="M1227" s="36" t="e">
        <f>Table156[[#This Row],[Delivered Date]]-Table156[[#This Row],[Order Placed Date]]</f>
        <v>#VALUE!</v>
      </c>
      <c r="N1227" s="36"/>
      <c r="O1227" s="32" t="s">
        <v>253</v>
      </c>
      <c r="P1227" s="32" t="s">
        <v>253</v>
      </c>
      <c r="Q1227" s="32" t="s">
        <v>513</v>
      </c>
      <c r="R1227" s="32" t="s">
        <v>23</v>
      </c>
      <c r="S1227" s="32" t="s">
        <v>25</v>
      </c>
      <c r="T1227" s="32" t="s">
        <v>26</v>
      </c>
    </row>
    <row r="1228" spans="1:20" x14ac:dyDescent="0.25">
      <c r="A1228" s="49" t="s">
        <v>3773</v>
      </c>
      <c r="B1228" s="32" t="s">
        <v>1269</v>
      </c>
      <c r="C1228" s="33">
        <v>43792</v>
      </c>
      <c r="D1228" s="37">
        <f ca="1">TODAY()-Table156[Reservation Placed Date]</f>
        <v>1602</v>
      </c>
      <c r="E1228" s="34">
        <v>45308</v>
      </c>
      <c r="F1228" s="36">
        <f ca="1">TODAY()-Table156[Order Invitation Received Date]</f>
        <v>86</v>
      </c>
      <c r="G1228" s="34">
        <v>45308</v>
      </c>
      <c r="H1228" s="36">
        <f ca="1">TODAY()-Table156[Order Placed Date]</f>
        <v>86</v>
      </c>
      <c r="I1228" s="36"/>
      <c r="J1228" s="36" t="s">
        <v>285</v>
      </c>
      <c r="K1228" s="36" t="e">
        <f>Table156[[#This Row],[VIN Assigned Date]]-Table156[[#This Row],[Order Placed Date]]</f>
        <v>#VALUE!</v>
      </c>
      <c r="L1228" s="36" t="s">
        <v>285</v>
      </c>
      <c r="M1228" s="36" t="e">
        <f>Table156[[#This Row],[Delivered Date]]-Table156[[#This Row],[Order Placed Date]]</f>
        <v>#VALUE!</v>
      </c>
      <c r="N1228" s="36"/>
      <c r="O1228" s="32" t="s">
        <v>21</v>
      </c>
      <c r="P1228" s="32" t="s">
        <v>1455</v>
      </c>
      <c r="Q1228" s="32" t="s">
        <v>420</v>
      </c>
      <c r="R1228" s="32" t="s">
        <v>23</v>
      </c>
      <c r="S1228" s="32" t="s">
        <v>25</v>
      </c>
      <c r="T1228" s="32" t="s">
        <v>26</v>
      </c>
    </row>
    <row r="1229" spans="1:20" ht="25.5" x14ac:dyDescent="0.25">
      <c r="A1229" s="49" t="s">
        <v>1362</v>
      </c>
      <c r="B1229" s="32" t="s">
        <v>95</v>
      </c>
      <c r="C1229" s="33">
        <v>43790</v>
      </c>
      <c r="D1229" s="37">
        <f ca="1">TODAY()-Table156[Reservation Placed Date]</f>
        <v>1604</v>
      </c>
      <c r="E1229" s="34">
        <v>45268</v>
      </c>
      <c r="F1229" s="36">
        <f ca="1">TODAY()-Table156[Order Invitation Received Date]</f>
        <v>126</v>
      </c>
      <c r="G1229" s="34">
        <v>45268</v>
      </c>
      <c r="H1229" s="36">
        <f ca="1">TODAY()-Table156[Order Placed Date]</f>
        <v>126</v>
      </c>
      <c r="I1229" s="36"/>
      <c r="J1229" s="36" t="s">
        <v>285</v>
      </c>
      <c r="K1229" s="36" t="e">
        <f>Table156[[#This Row],[VIN Assigned Date]]-Table156[[#This Row],[Order Placed Date]]</f>
        <v>#VALUE!</v>
      </c>
      <c r="L1229" s="36" t="s">
        <v>285</v>
      </c>
      <c r="M1229" s="36" t="e">
        <f>Table156[[#This Row],[Delivered Date]]-Table156[[#This Row],[Order Placed Date]]</f>
        <v>#VALUE!</v>
      </c>
      <c r="N1229" s="36"/>
      <c r="O1229" s="32" t="s">
        <v>36</v>
      </c>
      <c r="P1229" s="32" t="s">
        <v>376</v>
      </c>
      <c r="Q1229" s="32">
        <v>2024</v>
      </c>
      <c r="R1229" s="32" t="s">
        <v>43</v>
      </c>
      <c r="S1229" s="32" t="s">
        <v>25</v>
      </c>
      <c r="T1229" s="32" t="s">
        <v>26</v>
      </c>
    </row>
    <row r="1230" spans="1:20" ht="25.5" x14ac:dyDescent="0.25">
      <c r="A1230" s="49" t="s">
        <v>862</v>
      </c>
      <c r="B1230" s="32" t="s">
        <v>64</v>
      </c>
      <c r="C1230" s="33">
        <v>43790</v>
      </c>
      <c r="D1230" s="37">
        <f ca="1">TODAY()-Table156[Reservation Placed Date]</f>
        <v>1604</v>
      </c>
      <c r="E1230" s="34">
        <v>45281</v>
      </c>
      <c r="F1230" s="36">
        <f ca="1">TODAY()-Table156[Order Invitation Received Date]</f>
        <v>113</v>
      </c>
      <c r="G1230" s="34">
        <v>45281</v>
      </c>
      <c r="H1230" s="36">
        <f ca="1">TODAY()-Table156[Order Placed Date]</f>
        <v>113</v>
      </c>
      <c r="I1230" s="36"/>
      <c r="J1230" s="36" t="s">
        <v>285</v>
      </c>
      <c r="K1230" s="36" t="e">
        <f>Table156[[#This Row],[VIN Assigned Date]]-Table156[[#This Row],[Order Placed Date]]</f>
        <v>#VALUE!</v>
      </c>
      <c r="L1230" s="36" t="s">
        <v>285</v>
      </c>
      <c r="M1230" s="36" t="e">
        <f>Table156[[#This Row],[Delivered Date]]-Table156[[#This Row],[Order Placed Date]]</f>
        <v>#VALUE!</v>
      </c>
      <c r="N1230" s="36"/>
      <c r="O1230" s="32" t="s">
        <v>482</v>
      </c>
      <c r="P1230" s="32" t="s">
        <v>863</v>
      </c>
      <c r="Q1230" s="32" t="s">
        <v>473</v>
      </c>
      <c r="R1230" s="32" t="s">
        <v>43</v>
      </c>
      <c r="S1230" s="32" t="s">
        <v>25</v>
      </c>
      <c r="T1230" s="32" t="s">
        <v>26</v>
      </c>
    </row>
    <row r="1231" spans="1:20" x14ac:dyDescent="0.25">
      <c r="A1231" s="49" t="s">
        <v>3199</v>
      </c>
      <c r="B1231" s="32" t="s">
        <v>2201</v>
      </c>
      <c r="C1231" s="33">
        <v>43797</v>
      </c>
      <c r="D1231" s="37">
        <f ca="1">TODAY()-Table156[Reservation Placed Date]</f>
        <v>1597</v>
      </c>
      <c r="E1231" s="34">
        <v>45309</v>
      </c>
      <c r="F1231" s="36">
        <f ca="1">TODAY()-Table156[Order Invitation Received Date]</f>
        <v>85</v>
      </c>
      <c r="G1231" s="34">
        <v>45309</v>
      </c>
      <c r="H1231" s="36">
        <f ca="1">TODAY()-Table156[Order Placed Date]</f>
        <v>85</v>
      </c>
      <c r="I1231" s="36"/>
      <c r="J1231" s="36" t="s">
        <v>285</v>
      </c>
      <c r="K1231" s="36" t="e">
        <f>Table156[[#This Row],[VIN Assigned Date]]-Table156[[#This Row],[Order Placed Date]]</f>
        <v>#VALUE!</v>
      </c>
      <c r="L1231" s="36" t="s">
        <v>285</v>
      </c>
      <c r="M1231" s="36" t="e">
        <f>Table156[[#This Row],[Delivered Date]]-Table156[[#This Row],[Order Placed Date]]</f>
        <v>#VALUE!</v>
      </c>
      <c r="N1231" s="36"/>
      <c r="O1231" s="32" t="s">
        <v>238</v>
      </c>
      <c r="P1231" s="32" t="s">
        <v>1820</v>
      </c>
      <c r="Q1231" s="32" t="s">
        <v>3200</v>
      </c>
      <c r="R1231" s="32" t="s">
        <v>23</v>
      </c>
      <c r="S1231" s="32" t="s">
        <v>25</v>
      </c>
      <c r="T1231" s="32" t="s">
        <v>26</v>
      </c>
    </row>
    <row r="1232" spans="1:20" x14ac:dyDescent="0.25">
      <c r="A1232" s="49" t="s">
        <v>858</v>
      </c>
      <c r="B1232" s="32" t="s">
        <v>59</v>
      </c>
      <c r="C1232" s="33">
        <v>43790</v>
      </c>
      <c r="D1232" s="37">
        <f ca="1">TODAY()-Table156[Reservation Placed Date]</f>
        <v>1604</v>
      </c>
      <c r="E1232" s="34">
        <v>45281</v>
      </c>
      <c r="F1232" s="36">
        <f ca="1">TODAY()-Table156[Order Invitation Received Date]</f>
        <v>113</v>
      </c>
      <c r="G1232" s="34">
        <v>45281</v>
      </c>
      <c r="H1232" s="36">
        <f ca="1">TODAY()-Table156[Order Placed Date]</f>
        <v>113</v>
      </c>
      <c r="I1232" s="36"/>
      <c r="J1232" s="36" t="s">
        <v>285</v>
      </c>
      <c r="K1232" s="36" t="e">
        <f>Table156[[#This Row],[VIN Assigned Date]]-Table156[[#This Row],[Order Placed Date]]</f>
        <v>#VALUE!</v>
      </c>
      <c r="L1232" s="36" t="s">
        <v>285</v>
      </c>
      <c r="M1232" s="36" t="e">
        <f>Table156[[#This Row],[Delivered Date]]-Table156[[#This Row],[Order Placed Date]]</f>
        <v>#VALUE!</v>
      </c>
      <c r="N1232" s="36"/>
      <c r="O1232" s="32" t="s">
        <v>427</v>
      </c>
      <c r="P1232" s="32" t="s">
        <v>160</v>
      </c>
      <c r="Q1232" s="32" t="s">
        <v>517</v>
      </c>
      <c r="R1232" s="32" t="s">
        <v>23</v>
      </c>
      <c r="S1232" s="32" t="s">
        <v>25</v>
      </c>
      <c r="T1232" s="32" t="s">
        <v>26</v>
      </c>
    </row>
    <row r="1233" spans="1:20" x14ac:dyDescent="0.25">
      <c r="A1233" s="49" t="s">
        <v>2586</v>
      </c>
      <c r="B1233" s="32" t="s">
        <v>106</v>
      </c>
      <c r="C1233" s="33">
        <v>43791</v>
      </c>
      <c r="D1233" s="37">
        <f ca="1">TODAY()-Table156[Reservation Placed Date]</f>
        <v>1603</v>
      </c>
      <c r="E1233" s="34">
        <v>45300</v>
      </c>
      <c r="F1233" s="36">
        <f ca="1">TODAY()-Table156[Order Invitation Received Date]</f>
        <v>94</v>
      </c>
      <c r="G1233" s="34">
        <v>45300</v>
      </c>
      <c r="H1233" s="36">
        <f ca="1">TODAY()-Table156[Order Placed Date]</f>
        <v>94</v>
      </c>
      <c r="I1233" s="36"/>
      <c r="J1233" s="36" t="s">
        <v>285</v>
      </c>
      <c r="K1233" s="36" t="e">
        <f>Table156[[#This Row],[VIN Assigned Date]]-Table156[[#This Row],[Order Placed Date]]</f>
        <v>#VALUE!</v>
      </c>
      <c r="L1233" s="36" t="s">
        <v>285</v>
      </c>
      <c r="M1233" s="36" t="e">
        <f>Table156[[#This Row],[Delivered Date]]-Table156[[#This Row],[Order Placed Date]]</f>
        <v>#VALUE!</v>
      </c>
      <c r="N1233" s="36"/>
      <c r="O1233" s="32" t="s">
        <v>588</v>
      </c>
      <c r="P1233" s="32" t="s">
        <v>269</v>
      </c>
      <c r="Q1233" s="32" t="s">
        <v>480</v>
      </c>
      <c r="R1233" s="32" t="s">
        <v>23</v>
      </c>
      <c r="S1233" s="32" t="s">
        <v>25</v>
      </c>
      <c r="T1233" s="32" t="s">
        <v>26</v>
      </c>
    </row>
    <row r="1234" spans="1:20" x14ac:dyDescent="0.25">
      <c r="A1234" s="49" t="s">
        <v>2233</v>
      </c>
      <c r="B1234" s="32" t="s">
        <v>1269</v>
      </c>
      <c r="C1234" s="33">
        <v>43788</v>
      </c>
      <c r="D1234" s="37">
        <f ca="1">TODAY()-Table156[Reservation Placed Date]</f>
        <v>1606</v>
      </c>
      <c r="E1234" s="34">
        <v>45309</v>
      </c>
      <c r="F1234" s="36">
        <f ca="1">TODAY()-Table156[Order Invitation Received Date]</f>
        <v>85</v>
      </c>
      <c r="G1234" s="34">
        <v>45309</v>
      </c>
      <c r="H1234" s="36">
        <f ca="1">TODAY()-Table156[Order Placed Date]</f>
        <v>85</v>
      </c>
      <c r="I1234" s="36"/>
      <c r="J1234" s="36" t="s">
        <v>285</v>
      </c>
      <c r="K1234" s="36" t="e">
        <f>Table156[[#This Row],[VIN Assigned Date]]-Table156[[#This Row],[Order Placed Date]]</f>
        <v>#VALUE!</v>
      </c>
      <c r="L1234" s="36" t="s">
        <v>285</v>
      </c>
      <c r="M1234" s="36" t="e">
        <f>Table156[[#This Row],[Delivered Date]]-Table156[[#This Row],[Order Placed Date]]</f>
        <v>#VALUE!</v>
      </c>
      <c r="N1234" s="36"/>
      <c r="O1234" s="32" t="s">
        <v>21</v>
      </c>
      <c r="P1234" s="32" t="s">
        <v>904</v>
      </c>
      <c r="Q1234" s="32" t="s">
        <v>1562</v>
      </c>
      <c r="R1234" s="32" t="s">
        <v>23</v>
      </c>
      <c r="S1234" s="32" t="s">
        <v>25</v>
      </c>
      <c r="T1234" s="32" t="s">
        <v>26</v>
      </c>
    </row>
    <row r="1235" spans="1:20" x14ac:dyDescent="0.25">
      <c r="A1235" s="49" t="s">
        <v>686</v>
      </c>
      <c r="B1235" s="32" t="s">
        <v>687</v>
      </c>
      <c r="C1235" s="33">
        <v>43788</v>
      </c>
      <c r="D1235" s="37">
        <f ca="1">TODAY()-Table156[Reservation Placed Date]</f>
        <v>1606</v>
      </c>
      <c r="E1235" s="34">
        <v>45268</v>
      </c>
      <c r="F1235" s="36">
        <f ca="1">TODAY()-Table156[Order Invitation Received Date]</f>
        <v>126</v>
      </c>
      <c r="G1235" s="34">
        <v>45269</v>
      </c>
      <c r="H1235" s="36">
        <f ca="1">TODAY()-Table156[Order Placed Date]</f>
        <v>125</v>
      </c>
      <c r="I1235" s="36"/>
      <c r="J1235" s="36" t="s">
        <v>285</v>
      </c>
      <c r="K1235" s="36" t="e">
        <f>Table156[[#This Row],[VIN Assigned Date]]-Table156[[#This Row],[Order Placed Date]]</f>
        <v>#VALUE!</v>
      </c>
      <c r="L1235" s="36" t="s">
        <v>285</v>
      </c>
      <c r="M1235" s="36" t="e">
        <f>Table156[[#This Row],[Delivered Date]]-Table156[[#This Row],[Order Placed Date]]</f>
        <v>#VALUE!</v>
      </c>
      <c r="N1235" s="36"/>
      <c r="O1235" s="32" t="s">
        <v>36</v>
      </c>
      <c r="P1235" s="32" t="s">
        <v>688</v>
      </c>
      <c r="Q1235" s="32" t="s">
        <v>689</v>
      </c>
      <c r="R1235" s="32" t="s">
        <v>23</v>
      </c>
      <c r="S1235" s="32" t="s">
        <v>25</v>
      </c>
      <c r="T1235" s="32" t="s">
        <v>26</v>
      </c>
    </row>
    <row r="1236" spans="1:20" ht="25.5" x14ac:dyDescent="0.25">
      <c r="A1236" s="49" t="s">
        <v>1158</v>
      </c>
      <c r="B1236" s="32" t="s">
        <v>29</v>
      </c>
      <c r="C1236" s="33">
        <v>44521</v>
      </c>
      <c r="D1236" s="37">
        <f ca="1">TODAY()-Table156[Reservation Placed Date]</f>
        <v>873</v>
      </c>
      <c r="E1236" s="34">
        <v>45275</v>
      </c>
      <c r="F1236" s="36">
        <f ca="1">TODAY()-Table156[Order Invitation Received Date]</f>
        <v>119</v>
      </c>
      <c r="G1236" s="34">
        <v>45275</v>
      </c>
      <c r="H1236" s="36">
        <f ca="1">TODAY()-Table156[Order Placed Date]</f>
        <v>119</v>
      </c>
      <c r="I1236" s="36"/>
      <c r="J1236" s="36" t="s">
        <v>285</v>
      </c>
      <c r="K1236" s="36" t="e">
        <f>Table156[[#This Row],[VIN Assigned Date]]-Table156[[#This Row],[Order Placed Date]]</f>
        <v>#VALUE!</v>
      </c>
      <c r="L1236" s="36" t="s">
        <v>285</v>
      </c>
      <c r="M1236" s="36" t="e">
        <f>Table156[[#This Row],[Delivered Date]]-Table156[[#This Row],[Order Placed Date]]</f>
        <v>#VALUE!</v>
      </c>
      <c r="N1236" s="36"/>
      <c r="O1236" s="32" t="s">
        <v>36</v>
      </c>
      <c r="P1236" s="32" t="s">
        <v>1159</v>
      </c>
      <c r="Q1236" s="32" t="s">
        <v>48</v>
      </c>
      <c r="R1236" s="32" t="s">
        <v>23</v>
      </c>
      <c r="S1236" s="32" t="s">
        <v>25</v>
      </c>
      <c r="T1236" s="32" t="s">
        <v>26</v>
      </c>
    </row>
    <row r="1237" spans="1:20" x14ac:dyDescent="0.25">
      <c r="A1237" s="49" t="s">
        <v>3288</v>
      </c>
      <c r="B1237" s="32" t="s">
        <v>59</v>
      </c>
      <c r="C1237" s="33">
        <v>43791</v>
      </c>
      <c r="D1237" s="37">
        <f ca="1">TODAY()-Table156[Reservation Placed Date]</f>
        <v>1603</v>
      </c>
      <c r="E1237" s="34">
        <v>45281</v>
      </c>
      <c r="F1237" s="36">
        <f ca="1">TODAY()-Table156[Order Invitation Received Date]</f>
        <v>113</v>
      </c>
      <c r="G1237" s="34">
        <v>45281</v>
      </c>
      <c r="H1237" s="36">
        <f ca="1">TODAY()-Table156[Order Placed Date]</f>
        <v>113</v>
      </c>
      <c r="I1237" s="36"/>
      <c r="J1237" s="36" t="s">
        <v>285</v>
      </c>
      <c r="K1237" s="36" t="e">
        <f>Table156[[#This Row],[VIN Assigned Date]]-Table156[[#This Row],[Order Placed Date]]</f>
        <v>#VALUE!</v>
      </c>
      <c r="L1237" s="36" t="s">
        <v>285</v>
      </c>
      <c r="M1237" s="36" t="e">
        <f>Table156[[#This Row],[Delivered Date]]-Table156[[#This Row],[Order Placed Date]]</f>
        <v>#VALUE!</v>
      </c>
      <c r="N1237" s="36"/>
      <c r="O1237" s="32" t="s">
        <v>253</v>
      </c>
      <c r="P1237" s="32" t="s">
        <v>415</v>
      </c>
      <c r="Q1237" s="32" t="s">
        <v>513</v>
      </c>
      <c r="R1237" s="32" t="s">
        <v>23</v>
      </c>
      <c r="S1237" s="32" t="s">
        <v>25</v>
      </c>
      <c r="T1237" s="32" t="s">
        <v>26</v>
      </c>
    </row>
    <row r="1238" spans="1:20" x14ac:dyDescent="0.25">
      <c r="A1238" s="68" t="s">
        <v>3288</v>
      </c>
      <c r="B1238" s="70" t="s">
        <v>3503</v>
      </c>
      <c r="C1238" s="71">
        <v>45251</v>
      </c>
      <c r="D1238" s="75">
        <f ca="1">TODAY()-Table156[Reservation Placed Date]</f>
        <v>143</v>
      </c>
      <c r="E1238" s="69" t="s">
        <v>127</v>
      </c>
      <c r="F1238" s="74" t="e">
        <f ca="1">TODAY()-Table156[Order Invitation Received Date]</f>
        <v>#VALUE!</v>
      </c>
      <c r="G1238" s="73">
        <v>45281</v>
      </c>
      <c r="H1238" s="74">
        <f ca="1">TODAY()-Table156[Order Placed Date]</f>
        <v>113</v>
      </c>
      <c r="I1238" s="62" t="s">
        <v>4139</v>
      </c>
      <c r="J1238" s="63">
        <v>45364</v>
      </c>
      <c r="K1238" s="76">
        <f>Table156[[#This Row],[VIN Assigned Date]]-Table156[[#This Row],[Order Placed Date]]</f>
        <v>83</v>
      </c>
      <c r="L1238" s="63">
        <v>45373</v>
      </c>
      <c r="M1238" s="74">
        <f>Table156[[#This Row],[Delivered Date]]-Table156[[#This Row],[Order Placed Date]]</f>
        <v>92</v>
      </c>
      <c r="N1238" s="74"/>
      <c r="O1238" s="70" t="s">
        <v>253</v>
      </c>
      <c r="P1238" s="70" t="s">
        <v>4175</v>
      </c>
      <c r="Q1238" s="67" t="s">
        <v>32</v>
      </c>
      <c r="R1238" s="70" t="s">
        <v>23</v>
      </c>
      <c r="S1238" s="70" t="s">
        <v>25</v>
      </c>
      <c r="T1238" s="70" t="s">
        <v>26</v>
      </c>
    </row>
    <row r="1239" spans="1:20" x14ac:dyDescent="0.25">
      <c r="A1239" s="49" t="s">
        <v>2163</v>
      </c>
      <c r="B1239" s="32" t="s">
        <v>106</v>
      </c>
      <c r="C1239" s="33">
        <v>43791</v>
      </c>
      <c r="D1239" s="37">
        <f ca="1">TODAY()-Table156[Reservation Placed Date]</f>
        <v>1603</v>
      </c>
      <c r="E1239" s="34">
        <v>45302</v>
      </c>
      <c r="F1239" s="36">
        <f ca="1">TODAY()-Table156[Order Invitation Received Date]</f>
        <v>92</v>
      </c>
      <c r="G1239" s="34">
        <v>45302</v>
      </c>
      <c r="H1239" s="36">
        <f ca="1">TODAY()-Table156[Order Placed Date]</f>
        <v>92</v>
      </c>
      <c r="I1239" s="36"/>
      <c r="J1239" s="36" t="s">
        <v>285</v>
      </c>
      <c r="K1239" s="36" t="e">
        <f>Table156[[#This Row],[VIN Assigned Date]]-Table156[[#This Row],[Order Placed Date]]</f>
        <v>#VALUE!</v>
      </c>
      <c r="L1239" s="36" t="s">
        <v>285</v>
      </c>
      <c r="M1239" s="36" t="e">
        <f>Table156[[#This Row],[Delivered Date]]-Table156[[#This Row],[Order Placed Date]]</f>
        <v>#VALUE!</v>
      </c>
      <c r="N1239" s="36"/>
      <c r="O1239" s="32" t="s">
        <v>657</v>
      </c>
      <c r="P1239" s="32" t="s">
        <v>2164</v>
      </c>
      <c r="Q1239" s="32" t="s">
        <v>477</v>
      </c>
      <c r="R1239" s="32" t="s">
        <v>23</v>
      </c>
      <c r="S1239" s="32" t="s">
        <v>25</v>
      </c>
      <c r="T1239" s="32" t="s">
        <v>26</v>
      </c>
    </row>
    <row r="1240" spans="1:20" x14ac:dyDescent="0.25">
      <c r="A1240" s="49" t="s">
        <v>2878</v>
      </c>
      <c r="B1240" s="32" t="s">
        <v>64</v>
      </c>
      <c r="C1240" s="44">
        <v>43785</v>
      </c>
      <c r="D1240" s="45">
        <f ca="1">TODAY()-Table156[Reservation Placed Date]</f>
        <v>1609</v>
      </c>
      <c r="E1240" s="34">
        <v>45336</v>
      </c>
      <c r="F1240" s="36">
        <f ca="1">TODAY()-Table156[Order Invitation Received Date]</f>
        <v>58</v>
      </c>
      <c r="G1240" s="34">
        <v>45336</v>
      </c>
      <c r="H1240" s="36">
        <f ca="1">TODAY()-Table156[Order Placed Date]</f>
        <v>58</v>
      </c>
      <c r="I1240" s="36"/>
      <c r="J1240" s="36" t="s">
        <v>285</v>
      </c>
      <c r="K1240" s="36" t="e">
        <f>Table156[[#This Row],[VIN Assigned Date]]-Table156[[#This Row],[Order Placed Date]]</f>
        <v>#VALUE!</v>
      </c>
      <c r="L1240" s="36" t="s">
        <v>285</v>
      </c>
      <c r="M1240" s="36" t="e">
        <f>Table156[[#This Row],[Delivered Date]]-Table156[[#This Row],[Order Placed Date]]</f>
        <v>#VALUE!</v>
      </c>
      <c r="N1240" s="36"/>
      <c r="O1240" s="32" t="s">
        <v>1217</v>
      </c>
      <c r="P1240" s="32" t="s">
        <v>2879</v>
      </c>
      <c r="Q1240" s="32" t="s">
        <v>2880</v>
      </c>
      <c r="R1240" s="32" t="s">
        <v>23</v>
      </c>
      <c r="S1240" s="32" t="s">
        <v>25</v>
      </c>
      <c r="T1240" s="32" t="s">
        <v>26</v>
      </c>
    </row>
    <row r="1241" spans="1:20" x14ac:dyDescent="0.25">
      <c r="A1241" s="49" t="s">
        <v>2260</v>
      </c>
      <c r="B1241" s="32" t="s">
        <v>2201</v>
      </c>
      <c r="C1241" s="33">
        <v>43790</v>
      </c>
      <c r="D1241" s="37">
        <f ca="1">TODAY()-Table156[Reservation Placed Date]</f>
        <v>1604</v>
      </c>
      <c r="E1241" s="34">
        <v>45309</v>
      </c>
      <c r="F1241" s="36">
        <f ca="1">TODAY()-Table156[Order Invitation Received Date]</f>
        <v>85</v>
      </c>
      <c r="G1241" s="34">
        <v>45309</v>
      </c>
      <c r="H1241" s="36">
        <f ca="1">TODAY()-Table156[Order Placed Date]</f>
        <v>85</v>
      </c>
      <c r="I1241" s="36"/>
      <c r="J1241" s="36" t="s">
        <v>285</v>
      </c>
      <c r="K1241" s="36" t="e">
        <f>Table156[[#This Row],[VIN Assigned Date]]-Table156[[#This Row],[Order Placed Date]]</f>
        <v>#VALUE!</v>
      </c>
      <c r="L1241" s="36" t="s">
        <v>285</v>
      </c>
      <c r="M1241" s="36" t="e">
        <f>Table156[[#This Row],[Delivered Date]]-Table156[[#This Row],[Order Placed Date]]</f>
        <v>#VALUE!</v>
      </c>
      <c r="N1241" s="36"/>
      <c r="O1241" s="32" t="s">
        <v>253</v>
      </c>
      <c r="P1241" s="32" t="s">
        <v>1049</v>
      </c>
      <c r="Q1241" s="32" t="s">
        <v>2261</v>
      </c>
      <c r="R1241" s="32" t="s">
        <v>23</v>
      </c>
      <c r="S1241" s="32" t="s">
        <v>25</v>
      </c>
      <c r="T1241" s="32" t="s">
        <v>26</v>
      </c>
    </row>
    <row r="1242" spans="1:20" x14ac:dyDescent="0.25">
      <c r="A1242" s="49" t="s">
        <v>2361</v>
      </c>
      <c r="B1242" s="32" t="s">
        <v>1269</v>
      </c>
      <c r="C1242" s="33">
        <v>43791</v>
      </c>
      <c r="D1242" s="37">
        <f ca="1">TODAY()-Table156[Reservation Placed Date]</f>
        <v>1603</v>
      </c>
      <c r="E1242" s="34">
        <v>45308</v>
      </c>
      <c r="F1242" s="36">
        <f ca="1">TODAY()-Table156[Order Invitation Received Date]</f>
        <v>86</v>
      </c>
      <c r="G1242" s="34">
        <v>45309</v>
      </c>
      <c r="H1242" s="36">
        <f ca="1">TODAY()-Table156[Order Placed Date]</f>
        <v>85</v>
      </c>
      <c r="I1242" s="36"/>
      <c r="J1242" s="36" t="s">
        <v>285</v>
      </c>
      <c r="K1242" s="36" t="e">
        <f>Table156[[#This Row],[VIN Assigned Date]]-Table156[[#This Row],[Order Placed Date]]</f>
        <v>#VALUE!</v>
      </c>
      <c r="L1242" s="36" t="s">
        <v>285</v>
      </c>
      <c r="M1242" s="36" t="e">
        <f>Table156[[#This Row],[Delivered Date]]-Table156[[#This Row],[Order Placed Date]]</f>
        <v>#VALUE!</v>
      </c>
      <c r="N1242" s="36"/>
      <c r="O1242" s="32" t="s">
        <v>30</v>
      </c>
      <c r="P1242" s="32" t="s">
        <v>541</v>
      </c>
      <c r="Q1242" s="32" t="s">
        <v>2284</v>
      </c>
      <c r="R1242" s="32" t="s">
        <v>23</v>
      </c>
      <c r="S1242" s="32" t="s">
        <v>25</v>
      </c>
      <c r="T1242" s="32" t="s">
        <v>26</v>
      </c>
    </row>
    <row r="1243" spans="1:20" x14ac:dyDescent="0.25">
      <c r="A1243" s="49" t="s">
        <v>1980</v>
      </c>
      <c r="B1243" s="32" t="s">
        <v>35</v>
      </c>
      <c r="C1243" s="44">
        <v>45313</v>
      </c>
      <c r="D1243" s="45">
        <f ca="1">TODAY()-Table156[Reservation Placed Date]</f>
        <v>81</v>
      </c>
      <c r="E1243" s="34">
        <v>45300</v>
      </c>
      <c r="F1243" s="36">
        <f ca="1">TODAY()-Table156[Order Invitation Received Date]</f>
        <v>94</v>
      </c>
      <c r="G1243" s="34">
        <v>45300</v>
      </c>
      <c r="H1243" s="36">
        <f ca="1">TODAY()-Table156[Order Placed Date]</f>
        <v>94</v>
      </c>
      <c r="I1243" s="36"/>
      <c r="J1243" s="36" t="s">
        <v>285</v>
      </c>
      <c r="K1243" s="36" t="e">
        <f>Table156[[#This Row],[VIN Assigned Date]]-Table156[[#This Row],[Order Placed Date]]</f>
        <v>#VALUE!</v>
      </c>
      <c r="L1243" s="36" t="s">
        <v>285</v>
      </c>
      <c r="M1243" s="36" t="e">
        <f>Table156[[#This Row],[Delivered Date]]-Table156[[#This Row],[Order Placed Date]]</f>
        <v>#VALUE!</v>
      </c>
      <c r="N1243" s="36"/>
      <c r="O1243" s="32" t="s">
        <v>528</v>
      </c>
      <c r="P1243" s="32" t="s">
        <v>1773</v>
      </c>
      <c r="Q1243" s="32" t="s">
        <v>552</v>
      </c>
      <c r="R1243" s="32" t="s">
        <v>23</v>
      </c>
      <c r="S1243" s="32" t="s">
        <v>25</v>
      </c>
      <c r="T1243" s="32" t="s">
        <v>26</v>
      </c>
    </row>
    <row r="1244" spans="1:20" ht="25.5" x14ac:dyDescent="0.25">
      <c r="A1244" s="49" t="s">
        <v>2882</v>
      </c>
      <c r="B1244" s="32" t="s">
        <v>19</v>
      </c>
      <c r="C1244" s="33">
        <v>43790</v>
      </c>
      <c r="D1244" s="37">
        <f ca="1">TODAY()-Table156[Reservation Placed Date]</f>
        <v>1604</v>
      </c>
      <c r="E1244" s="34">
        <v>45321</v>
      </c>
      <c r="F1244" s="36">
        <f ca="1">TODAY()-Table156[Order Invitation Received Date]</f>
        <v>73</v>
      </c>
      <c r="G1244" s="34">
        <v>45329</v>
      </c>
      <c r="H1244" s="36">
        <f ca="1">TODAY()-Table156[Order Placed Date]</f>
        <v>65</v>
      </c>
      <c r="I1244" s="36"/>
      <c r="J1244" s="36" t="s">
        <v>285</v>
      </c>
      <c r="K1244" s="36" t="e">
        <f>Table156[[#This Row],[VIN Assigned Date]]-Table156[[#This Row],[Order Placed Date]]</f>
        <v>#VALUE!</v>
      </c>
      <c r="L1244" s="36" t="s">
        <v>285</v>
      </c>
      <c r="M1244" s="36" t="e">
        <f>Table156[[#This Row],[Delivered Date]]-Table156[[#This Row],[Order Placed Date]]</f>
        <v>#VALUE!</v>
      </c>
      <c r="N1244" s="36"/>
      <c r="O1244" s="32" t="s">
        <v>410</v>
      </c>
      <c r="P1244" s="32" t="s">
        <v>943</v>
      </c>
      <c r="Q1244" s="32" t="s">
        <v>473</v>
      </c>
      <c r="R1244" s="32" t="s">
        <v>43</v>
      </c>
      <c r="S1244" s="32" t="s">
        <v>25</v>
      </c>
      <c r="T1244" s="32" t="s">
        <v>26</v>
      </c>
    </row>
    <row r="1245" spans="1:20" x14ac:dyDescent="0.25">
      <c r="A1245" s="49" t="s">
        <v>2794</v>
      </c>
      <c r="B1245" s="32" t="s">
        <v>95</v>
      </c>
      <c r="C1245" s="33">
        <v>43791</v>
      </c>
      <c r="D1245" s="37">
        <f ca="1">TODAY()-Table156[Reservation Placed Date]</f>
        <v>1603</v>
      </c>
      <c r="E1245" s="34">
        <v>45286</v>
      </c>
      <c r="F1245" s="36">
        <f ca="1">TODAY()-Table156[Order Invitation Received Date]</f>
        <v>108</v>
      </c>
      <c r="G1245" s="34">
        <v>45286</v>
      </c>
      <c r="H1245" s="36">
        <f ca="1">TODAY()-Table156[Order Placed Date]</f>
        <v>108</v>
      </c>
      <c r="I1245" s="36"/>
      <c r="J1245" s="36" t="s">
        <v>285</v>
      </c>
      <c r="K1245" s="36" t="e">
        <f>Table156[[#This Row],[VIN Assigned Date]]-Table156[[#This Row],[Order Placed Date]]</f>
        <v>#VALUE!</v>
      </c>
      <c r="L1245" s="36" t="s">
        <v>285</v>
      </c>
      <c r="M1245" s="36" t="e">
        <f>Table156[[#This Row],[Delivered Date]]-Table156[[#This Row],[Order Placed Date]]</f>
        <v>#VALUE!</v>
      </c>
      <c r="N1245" s="36"/>
      <c r="O1245" s="32" t="s">
        <v>134</v>
      </c>
      <c r="P1245" s="32" t="s">
        <v>2795</v>
      </c>
      <c r="Q1245" s="32" t="s">
        <v>2796</v>
      </c>
      <c r="R1245" s="32" t="s">
        <v>23</v>
      </c>
      <c r="S1245" s="32" t="s">
        <v>25</v>
      </c>
      <c r="T1245" s="32" t="s">
        <v>26</v>
      </c>
    </row>
    <row r="1246" spans="1:20" x14ac:dyDescent="0.25">
      <c r="A1246" s="49" t="s">
        <v>1112</v>
      </c>
      <c r="B1246" s="32" t="s">
        <v>46</v>
      </c>
      <c r="C1246" s="33">
        <v>43790</v>
      </c>
      <c r="D1246" s="37">
        <f ca="1">TODAY()-Table156[Reservation Placed Date]</f>
        <v>1604</v>
      </c>
      <c r="E1246" s="34">
        <v>45268</v>
      </c>
      <c r="F1246" s="36">
        <f ca="1">TODAY()-Table156[Order Invitation Received Date]</f>
        <v>126</v>
      </c>
      <c r="G1246" s="34">
        <v>45269</v>
      </c>
      <c r="H1246" s="36">
        <f ca="1">TODAY()-Table156[Order Placed Date]</f>
        <v>125</v>
      </c>
      <c r="I1246" s="36"/>
      <c r="J1246" s="36" t="s">
        <v>285</v>
      </c>
      <c r="K1246" s="36" t="e">
        <f>Table156[[#This Row],[VIN Assigned Date]]-Table156[[#This Row],[Order Placed Date]]</f>
        <v>#VALUE!</v>
      </c>
      <c r="L1246" s="36" t="s">
        <v>285</v>
      </c>
      <c r="M1246" s="36" t="e">
        <f>Table156[[#This Row],[Delivered Date]]-Table156[[#This Row],[Order Placed Date]]</f>
        <v>#VALUE!</v>
      </c>
      <c r="N1246" s="36"/>
      <c r="O1246" s="32" t="s">
        <v>36</v>
      </c>
      <c r="P1246" s="32" t="s">
        <v>1113</v>
      </c>
      <c r="Q1246" s="32" t="s">
        <v>1108</v>
      </c>
      <c r="R1246" s="32" t="s">
        <v>23</v>
      </c>
      <c r="S1246" s="32" t="s">
        <v>25</v>
      </c>
      <c r="T1246" s="32" t="s">
        <v>26</v>
      </c>
    </row>
    <row r="1247" spans="1:20" ht="25.5" x14ac:dyDescent="0.25">
      <c r="A1247" s="49" t="s">
        <v>3985</v>
      </c>
      <c r="B1247" s="32" t="s">
        <v>3203</v>
      </c>
      <c r="C1247" s="33">
        <v>43791</v>
      </c>
      <c r="D1247" s="37">
        <f ca="1">TODAY()-Table156[Reservation Placed Date]</f>
        <v>1603</v>
      </c>
      <c r="E1247" s="34">
        <v>45342</v>
      </c>
      <c r="F1247" s="36">
        <f ca="1">TODAY()-Table156[Order Invitation Received Date]</f>
        <v>52</v>
      </c>
      <c r="G1247" s="34">
        <v>45363</v>
      </c>
      <c r="H1247" s="36">
        <f ca="1">TODAY()-Table156[Order Placed Date]</f>
        <v>31</v>
      </c>
      <c r="I1247" s="36"/>
      <c r="J1247" s="36" t="s">
        <v>285</v>
      </c>
      <c r="K1247" s="36" t="e">
        <f>Table156[[#This Row],[VIN Assigned Date]]-Table156[[#This Row],[Order Placed Date]]</f>
        <v>#VALUE!</v>
      </c>
      <c r="L1247" s="36" t="s">
        <v>285</v>
      </c>
      <c r="M1247" s="36" t="e">
        <f>Table156[[#This Row],[Delivered Date]]-Table156[[#This Row],[Order Placed Date]]</f>
        <v>#VALUE!</v>
      </c>
      <c r="N1247" s="36"/>
      <c r="O1247" s="32" t="s">
        <v>418</v>
      </c>
      <c r="P1247" s="32" t="s">
        <v>1506</v>
      </c>
      <c r="Q1247" s="32" t="s">
        <v>3184</v>
      </c>
      <c r="R1247" s="32" t="s">
        <v>43</v>
      </c>
      <c r="S1247" s="32" t="s">
        <v>25</v>
      </c>
      <c r="T1247" s="32" t="s">
        <v>26</v>
      </c>
    </row>
    <row r="1248" spans="1:20" x14ac:dyDescent="0.25">
      <c r="A1248" s="49" t="s">
        <v>2351</v>
      </c>
      <c r="B1248" s="32" t="s">
        <v>2201</v>
      </c>
      <c r="C1248" s="33">
        <v>43791</v>
      </c>
      <c r="D1248" s="37">
        <f ca="1">TODAY()-Table156[Reservation Placed Date]</f>
        <v>1603</v>
      </c>
      <c r="E1248" s="34">
        <v>45309</v>
      </c>
      <c r="F1248" s="36">
        <f ca="1">TODAY()-Table156[Order Invitation Received Date]</f>
        <v>85</v>
      </c>
      <c r="G1248" s="34">
        <v>45312</v>
      </c>
      <c r="H1248" s="36">
        <f ca="1">TODAY()-Table156[Order Placed Date]</f>
        <v>82</v>
      </c>
      <c r="I1248" s="36"/>
      <c r="J1248" s="36" t="s">
        <v>285</v>
      </c>
      <c r="K1248" s="36" t="e">
        <f>Table156[[#This Row],[VIN Assigned Date]]-Table156[[#This Row],[Order Placed Date]]</f>
        <v>#VALUE!</v>
      </c>
      <c r="L1248" s="36" t="s">
        <v>285</v>
      </c>
      <c r="M1248" s="36" t="e">
        <f>Table156[[#This Row],[Delivered Date]]-Table156[[#This Row],[Order Placed Date]]</f>
        <v>#VALUE!</v>
      </c>
      <c r="N1248" s="36"/>
      <c r="O1248" s="32" t="s">
        <v>427</v>
      </c>
      <c r="P1248" s="32" t="s">
        <v>788</v>
      </c>
      <c r="Q1248" s="32" t="s">
        <v>513</v>
      </c>
      <c r="R1248" s="32" t="s">
        <v>23</v>
      </c>
      <c r="S1248" s="32" t="s">
        <v>25</v>
      </c>
      <c r="T1248" s="32" t="s">
        <v>26</v>
      </c>
    </row>
    <row r="1249" spans="1:20" x14ac:dyDescent="0.25">
      <c r="A1249" s="49" t="s">
        <v>1592</v>
      </c>
      <c r="B1249" s="32" t="s">
        <v>46</v>
      </c>
      <c r="C1249" s="33">
        <v>43799</v>
      </c>
      <c r="D1249" s="37">
        <f ca="1">TODAY()-Table156[Reservation Placed Date]</f>
        <v>1595</v>
      </c>
      <c r="E1249" s="34">
        <v>45288</v>
      </c>
      <c r="F1249" s="36">
        <f ca="1">TODAY()-Table156[Order Invitation Received Date]</f>
        <v>106</v>
      </c>
      <c r="G1249" s="34">
        <v>45288</v>
      </c>
      <c r="H1249" s="36">
        <f ca="1">TODAY()-Table156[Order Placed Date]</f>
        <v>106</v>
      </c>
      <c r="I1249" s="36"/>
      <c r="J1249" s="36" t="s">
        <v>285</v>
      </c>
      <c r="K1249" s="36" t="e">
        <f>Table156[[#This Row],[VIN Assigned Date]]-Table156[[#This Row],[Order Placed Date]]</f>
        <v>#VALUE!</v>
      </c>
      <c r="L1249" s="36" t="s">
        <v>285</v>
      </c>
      <c r="M1249" s="36" t="e">
        <f>Table156[[#This Row],[Delivered Date]]-Table156[[#This Row],[Order Placed Date]]</f>
        <v>#VALUE!</v>
      </c>
      <c r="N1249" s="36"/>
      <c r="O1249" s="32" t="s">
        <v>410</v>
      </c>
      <c r="P1249" s="32" t="s">
        <v>1172</v>
      </c>
      <c r="Q1249" s="32" t="s">
        <v>1593</v>
      </c>
      <c r="R1249" s="32" t="s">
        <v>23</v>
      </c>
      <c r="S1249" s="32" t="s">
        <v>25</v>
      </c>
      <c r="T1249" s="32" t="s">
        <v>26</v>
      </c>
    </row>
    <row r="1250" spans="1:20" ht="25.5" x14ac:dyDescent="0.25">
      <c r="A1250" s="49" t="s">
        <v>1972</v>
      </c>
      <c r="B1250" s="32" t="s">
        <v>106</v>
      </c>
      <c r="C1250" s="33">
        <v>43791</v>
      </c>
      <c r="D1250" s="37">
        <f ca="1">TODAY()-Table156[Reservation Placed Date]</f>
        <v>1603</v>
      </c>
      <c r="E1250" s="34">
        <v>45301</v>
      </c>
      <c r="F1250" s="36">
        <f ca="1">TODAY()-Table156[Order Invitation Received Date]</f>
        <v>93</v>
      </c>
      <c r="G1250" s="34">
        <v>45301</v>
      </c>
      <c r="H1250" s="36">
        <f ca="1">TODAY()-Table156[Order Placed Date]</f>
        <v>93</v>
      </c>
      <c r="I1250" s="36"/>
      <c r="J1250" s="36" t="s">
        <v>285</v>
      </c>
      <c r="K1250" s="36" t="e">
        <f>Table156[[#This Row],[VIN Assigned Date]]-Table156[[#This Row],[Order Placed Date]]</f>
        <v>#VALUE!</v>
      </c>
      <c r="L1250" s="36" t="s">
        <v>285</v>
      </c>
      <c r="M1250" s="36" t="e">
        <f>Table156[[#This Row],[Delivered Date]]-Table156[[#This Row],[Order Placed Date]]</f>
        <v>#VALUE!</v>
      </c>
      <c r="N1250" s="36"/>
      <c r="O1250" s="32" t="s">
        <v>528</v>
      </c>
      <c r="P1250" s="32" t="s">
        <v>1773</v>
      </c>
      <c r="Q1250" s="32" t="s">
        <v>442</v>
      </c>
      <c r="R1250" s="32" t="s">
        <v>43</v>
      </c>
      <c r="S1250" s="32" t="s">
        <v>25</v>
      </c>
      <c r="T1250" s="32" t="s">
        <v>26</v>
      </c>
    </row>
    <row r="1251" spans="1:20" x14ac:dyDescent="0.25">
      <c r="A1251" s="49" t="s">
        <v>2975</v>
      </c>
      <c r="B1251" s="32" t="s">
        <v>19</v>
      </c>
      <c r="C1251" s="33">
        <v>43791</v>
      </c>
      <c r="D1251" s="37">
        <f ca="1">TODAY()-Table156[Reservation Placed Date]</f>
        <v>1603</v>
      </c>
      <c r="E1251" s="34">
        <v>45275</v>
      </c>
      <c r="F1251" s="36">
        <f ca="1">TODAY()-Table156[Order Invitation Received Date]</f>
        <v>119</v>
      </c>
      <c r="G1251" s="34">
        <v>45275</v>
      </c>
      <c r="H1251" s="36">
        <f ca="1">TODAY()-Table156[Order Placed Date]</f>
        <v>119</v>
      </c>
      <c r="I1251" s="36"/>
      <c r="J1251" s="36" t="s">
        <v>285</v>
      </c>
      <c r="K1251" s="36" t="e">
        <f>Table156[[#This Row],[VIN Assigned Date]]-Table156[[#This Row],[Order Placed Date]]</f>
        <v>#VALUE!</v>
      </c>
      <c r="L1251" s="36" t="s">
        <v>285</v>
      </c>
      <c r="M1251" s="36" t="e">
        <f>Table156[[#This Row],[Delivered Date]]-Table156[[#This Row],[Order Placed Date]]</f>
        <v>#VALUE!</v>
      </c>
      <c r="N1251" s="36"/>
      <c r="O1251" s="32" t="s">
        <v>410</v>
      </c>
      <c r="P1251" s="32" t="s">
        <v>943</v>
      </c>
      <c r="Q1251" s="32" t="s">
        <v>480</v>
      </c>
      <c r="R1251" s="32" t="s">
        <v>23</v>
      </c>
      <c r="S1251" s="32" t="s">
        <v>25</v>
      </c>
      <c r="T1251" s="32" t="s">
        <v>26</v>
      </c>
    </row>
    <row r="1252" spans="1:20" ht="25.5" x14ac:dyDescent="0.25">
      <c r="A1252" s="49" t="s">
        <v>814</v>
      </c>
      <c r="B1252" s="32" t="s">
        <v>69</v>
      </c>
      <c r="C1252" s="33">
        <v>43792</v>
      </c>
      <c r="D1252" s="37">
        <f ca="1">TODAY()-Table156[Reservation Placed Date]</f>
        <v>1602</v>
      </c>
      <c r="E1252" s="34">
        <v>45268</v>
      </c>
      <c r="F1252" s="36">
        <f ca="1">TODAY()-Table156[Order Invitation Received Date]</f>
        <v>126</v>
      </c>
      <c r="G1252" s="34">
        <v>45269</v>
      </c>
      <c r="H1252" s="36">
        <f ca="1">TODAY()-Table156[Order Placed Date]</f>
        <v>125</v>
      </c>
      <c r="I1252" s="36"/>
      <c r="J1252" s="36" t="s">
        <v>285</v>
      </c>
      <c r="K1252" s="36" t="e">
        <f>Table156[[#This Row],[VIN Assigned Date]]-Table156[[#This Row],[Order Placed Date]]</f>
        <v>#VALUE!</v>
      </c>
      <c r="L1252" s="36" t="s">
        <v>285</v>
      </c>
      <c r="M1252" s="36" t="e">
        <f>Table156[[#This Row],[Delivered Date]]-Table156[[#This Row],[Order Placed Date]]</f>
        <v>#VALUE!</v>
      </c>
      <c r="N1252" s="36"/>
      <c r="O1252" s="32" t="s">
        <v>30</v>
      </c>
      <c r="P1252" s="32" t="s">
        <v>815</v>
      </c>
      <c r="Q1252" s="32" t="s">
        <v>816</v>
      </c>
      <c r="R1252" s="32" t="s">
        <v>43</v>
      </c>
      <c r="S1252" s="32" t="s">
        <v>25</v>
      </c>
      <c r="T1252" s="32" t="s">
        <v>26</v>
      </c>
    </row>
    <row r="1253" spans="1:20" x14ac:dyDescent="0.25">
      <c r="A1253" s="49" t="s">
        <v>1701</v>
      </c>
      <c r="B1253" s="32" t="s">
        <v>35</v>
      </c>
      <c r="C1253" s="33">
        <v>43791</v>
      </c>
      <c r="D1253" s="37">
        <f ca="1">TODAY()-Table156[Reservation Placed Date]</f>
        <v>1603</v>
      </c>
      <c r="E1253" s="34">
        <v>45293</v>
      </c>
      <c r="F1253" s="36">
        <f ca="1">TODAY()-Table156[Order Invitation Received Date]</f>
        <v>101</v>
      </c>
      <c r="G1253" s="34">
        <v>45293</v>
      </c>
      <c r="H1253" s="36">
        <f ca="1">TODAY()-Table156[Order Placed Date]</f>
        <v>101</v>
      </c>
      <c r="I1253" s="36"/>
      <c r="J1253" s="36" t="s">
        <v>285</v>
      </c>
      <c r="K1253" s="36" t="e">
        <f>Table156[[#This Row],[VIN Assigned Date]]-Table156[[#This Row],[Order Placed Date]]</f>
        <v>#VALUE!</v>
      </c>
      <c r="L1253" s="36" t="s">
        <v>285</v>
      </c>
      <c r="M1253" s="36" t="e">
        <f>Table156[[#This Row],[Delivered Date]]-Table156[[#This Row],[Order Placed Date]]</f>
        <v>#VALUE!</v>
      </c>
      <c r="N1253" s="36"/>
      <c r="O1253" s="32" t="s">
        <v>450</v>
      </c>
      <c r="P1253" s="32" t="s">
        <v>1702</v>
      </c>
      <c r="Q1253" s="32" t="s">
        <v>143</v>
      </c>
      <c r="R1253" s="32" t="s">
        <v>23</v>
      </c>
      <c r="S1253" s="32" t="s">
        <v>25</v>
      </c>
      <c r="T1253" s="32" t="s">
        <v>26</v>
      </c>
    </row>
    <row r="1254" spans="1:20" x14ac:dyDescent="0.25">
      <c r="A1254" s="49" t="s">
        <v>2329</v>
      </c>
      <c r="B1254" s="32" t="s">
        <v>2330</v>
      </c>
      <c r="C1254" s="33">
        <v>43790</v>
      </c>
      <c r="D1254" s="37">
        <f ca="1">TODAY()-Table156[Reservation Placed Date]</f>
        <v>1604</v>
      </c>
      <c r="E1254" s="34">
        <v>45286</v>
      </c>
      <c r="F1254" s="36">
        <f ca="1">TODAY()-Table156[Order Invitation Received Date]</f>
        <v>108</v>
      </c>
      <c r="G1254" s="34">
        <v>45286</v>
      </c>
      <c r="H1254" s="36">
        <f ca="1">TODAY()-Table156[Order Placed Date]</f>
        <v>108</v>
      </c>
      <c r="I1254" s="36"/>
      <c r="J1254" s="36" t="s">
        <v>285</v>
      </c>
      <c r="K1254" s="36" t="e">
        <f>Table156[[#This Row],[VIN Assigned Date]]-Table156[[#This Row],[Order Placed Date]]</f>
        <v>#VALUE!</v>
      </c>
      <c r="L1254" s="36" t="s">
        <v>285</v>
      </c>
      <c r="M1254" s="36" t="e">
        <f>Table156[[#This Row],[Delivered Date]]-Table156[[#This Row],[Order Placed Date]]</f>
        <v>#VALUE!</v>
      </c>
      <c r="N1254" s="36"/>
      <c r="O1254" s="32" t="s">
        <v>620</v>
      </c>
      <c r="P1254" s="32" t="s">
        <v>2331</v>
      </c>
      <c r="Q1254" s="32" t="s">
        <v>480</v>
      </c>
      <c r="R1254" s="32" t="s">
        <v>23</v>
      </c>
      <c r="S1254" s="32" t="s">
        <v>25</v>
      </c>
      <c r="T1254" s="32" t="s">
        <v>26</v>
      </c>
    </row>
    <row r="1255" spans="1:20" x14ac:dyDescent="0.25">
      <c r="A1255" s="49" t="s">
        <v>3791</v>
      </c>
      <c r="B1255" s="32" t="s">
        <v>3356</v>
      </c>
      <c r="C1255" s="33">
        <v>43793</v>
      </c>
      <c r="D1255" s="37">
        <f ca="1">TODAY()-Table156[Reservation Placed Date]</f>
        <v>1601</v>
      </c>
      <c r="E1255" s="34">
        <v>45365</v>
      </c>
      <c r="F1255" s="36">
        <f ca="1">TODAY()-Table156[Order Invitation Received Date]</f>
        <v>29</v>
      </c>
      <c r="G1255" s="34">
        <v>45372</v>
      </c>
      <c r="H1255" s="36">
        <f ca="1">TODAY()-Table156[Order Placed Date]</f>
        <v>22</v>
      </c>
      <c r="I1255" s="36"/>
      <c r="J1255" s="36" t="s">
        <v>285</v>
      </c>
      <c r="K1255" s="36" t="e">
        <f>Table156[[#This Row],[VIN Assigned Date]]-Table156[[#This Row],[Order Placed Date]]</f>
        <v>#VALUE!</v>
      </c>
      <c r="L1255" s="36" t="s">
        <v>285</v>
      </c>
      <c r="M1255" s="36" t="e">
        <f>Table156[[#This Row],[Delivered Date]]-Table156[[#This Row],[Order Placed Date]]</f>
        <v>#VALUE!</v>
      </c>
      <c r="N1255" s="36"/>
      <c r="O1255" s="32" t="s">
        <v>134</v>
      </c>
      <c r="P1255" s="32" t="s">
        <v>3792</v>
      </c>
      <c r="Q1255" s="32" t="s">
        <v>3793</v>
      </c>
      <c r="R1255" s="32" t="s">
        <v>23</v>
      </c>
      <c r="S1255" s="32" t="s">
        <v>25</v>
      </c>
      <c r="T1255" s="32" t="s">
        <v>26</v>
      </c>
    </row>
    <row r="1256" spans="1:20" ht="25.5" x14ac:dyDescent="0.25">
      <c r="A1256" s="49" t="s">
        <v>2118</v>
      </c>
      <c r="B1256" s="32" t="s">
        <v>35</v>
      </c>
      <c r="C1256" s="33">
        <v>43791</v>
      </c>
      <c r="D1256" s="37">
        <f ca="1">TODAY()-Table156[Reservation Placed Date]</f>
        <v>1603</v>
      </c>
      <c r="E1256" s="34">
        <v>45300</v>
      </c>
      <c r="F1256" s="36">
        <f ca="1">TODAY()-Table156[Order Invitation Received Date]</f>
        <v>94</v>
      </c>
      <c r="G1256" s="34">
        <v>45301</v>
      </c>
      <c r="H1256" s="36">
        <f ca="1">TODAY()-Table156[Order Placed Date]</f>
        <v>93</v>
      </c>
      <c r="I1256" s="36"/>
      <c r="J1256" s="36" t="s">
        <v>285</v>
      </c>
      <c r="K1256" s="36" t="e">
        <f>Table156[[#This Row],[VIN Assigned Date]]-Table156[[#This Row],[Order Placed Date]]</f>
        <v>#VALUE!</v>
      </c>
      <c r="L1256" s="36" t="s">
        <v>285</v>
      </c>
      <c r="M1256" s="36" t="e">
        <f>Table156[[#This Row],[Delivered Date]]-Table156[[#This Row],[Order Placed Date]]</f>
        <v>#VALUE!</v>
      </c>
      <c r="N1256" s="36"/>
      <c r="O1256" s="32" t="s">
        <v>418</v>
      </c>
      <c r="P1256" s="32" t="s">
        <v>1290</v>
      </c>
      <c r="Q1256" s="32" t="s">
        <v>469</v>
      </c>
      <c r="R1256" s="32" t="s">
        <v>43</v>
      </c>
      <c r="S1256" s="32" t="s">
        <v>25</v>
      </c>
      <c r="T1256" s="32" t="s">
        <v>26</v>
      </c>
    </row>
    <row r="1257" spans="1:20" ht="25.5" x14ac:dyDescent="0.25">
      <c r="A1257" s="49" t="s">
        <v>1130</v>
      </c>
      <c r="B1257" s="32" t="s">
        <v>95</v>
      </c>
      <c r="C1257" s="33">
        <v>43790</v>
      </c>
      <c r="D1257" s="37">
        <f ca="1">TODAY()-Table156[Reservation Placed Date]</f>
        <v>1604</v>
      </c>
      <c r="E1257" s="34">
        <v>45286</v>
      </c>
      <c r="F1257" s="36">
        <f ca="1">TODAY()-Table156[Order Invitation Received Date]</f>
        <v>108</v>
      </c>
      <c r="G1257" s="34">
        <v>45286</v>
      </c>
      <c r="H1257" s="36">
        <f ca="1">TODAY()-Table156[Order Placed Date]</f>
        <v>108</v>
      </c>
      <c r="I1257" s="36"/>
      <c r="J1257" s="36" t="s">
        <v>285</v>
      </c>
      <c r="K1257" s="36" t="e">
        <f>Table156[[#This Row],[VIN Assigned Date]]-Table156[[#This Row],[Order Placed Date]]</f>
        <v>#VALUE!</v>
      </c>
      <c r="L1257" s="36" t="s">
        <v>285</v>
      </c>
      <c r="M1257" s="36" t="e">
        <f>Table156[[#This Row],[Delivered Date]]-Table156[[#This Row],[Order Placed Date]]</f>
        <v>#VALUE!</v>
      </c>
      <c r="N1257" s="36"/>
      <c r="O1257" s="32" t="s">
        <v>528</v>
      </c>
      <c r="P1257" s="32" t="s">
        <v>127</v>
      </c>
      <c r="Q1257" s="32" t="s">
        <v>473</v>
      </c>
      <c r="R1257" s="32" t="s">
        <v>43</v>
      </c>
      <c r="S1257" s="32" t="s">
        <v>25</v>
      </c>
      <c r="T1257" s="32" t="s">
        <v>26</v>
      </c>
    </row>
    <row r="1258" spans="1:20" ht="25.5" x14ac:dyDescent="0.25">
      <c r="A1258" s="49" t="s">
        <v>3368</v>
      </c>
      <c r="B1258" s="32" t="s">
        <v>95</v>
      </c>
      <c r="C1258" s="33">
        <v>44521</v>
      </c>
      <c r="D1258" s="37">
        <f ca="1">TODAY()-Table156[Reservation Placed Date]</f>
        <v>873</v>
      </c>
      <c r="E1258" s="34">
        <v>45286</v>
      </c>
      <c r="F1258" s="36">
        <f ca="1">TODAY()-Table156[Order Invitation Received Date]</f>
        <v>108</v>
      </c>
      <c r="G1258" s="34">
        <v>45286</v>
      </c>
      <c r="H1258" s="36">
        <f ca="1">TODAY()-Table156[Order Placed Date]</f>
        <v>108</v>
      </c>
      <c r="I1258" s="36"/>
      <c r="J1258" s="36" t="s">
        <v>285</v>
      </c>
      <c r="K1258" s="36" t="e">
        <f>Table156[[#This Row],[VIN Assigned Date]]-Table156[[#This Row],[Order Placed Date]]</f>
        <v>#VALUE!</v>
      </c>
      <c r="L1258" s="36" t="s">
        <v>285</v>
      </c>
      <c r="M1258" s="36" t="e">
        <f>Table156[[#This Row],[Delivered Date]]-Table156[[#This Row],[Order Placed Date]]</f>
        <v>#VALUE!</v>
      </c>
      <c r="N1258" s="36"/>
      <c r="O1258" s="32" t="s">
        <v>528</v>
      </c>
      <c r="P1258" s="32" t="s">
        <v>3369</v>
      </c>
      <c r="Q1258" s="32" t="s">
        <v>473</v>
      </c>
      <c r="R1258" s="32" t="s">
        <v>43</v>
      </c>
      <c r="S1258" s="32" t="s">
        <v>25</v>
      </c>
      <c r="T1258" s="32" t="s">
        <v>26</v>
      </c>
    </row>
    <row r="1259" spans="1:20" ht="25.5" x14ac:dyDescent="0.25">
      <c r="A1259" s="49" t="s">
        <v>2371</v>
      </c>
      <c r="B1259" s="32" t="s">
        <v>19</v>
      </c>
      <c r="C1259" s="33">
        <v>43790</v>
      </c>
      <c r="D1259" s="37">
        <f ca="1">TODAY()-Table156[Reservation Placed Date]</f>
        <v>1604</v>
      </c>
      <c r="E1259" s="34">
        <v>45269</v>
      </c>
      <c r="F1259" s="36">
        <f ca="1">TODAY()-Table156[Order Invitation Received Date]</f>
        <v>125</v>
      </c>
      <c r="G1259" s="34">
        <v>45269</v>
      </c>
      <c r="H1259" s="36">
        <f ca="1">TODAY()-Table156[Order Placed Date]</f>
        <v>125</v>
      </c>
      <c r="I1259" s="36"/>
      <c r="J1259" s="36" t="s">
        <v>285</v>
      </c>
      <c r="K1259" s="36" t="e">
        <f>Table156[[#This Row],[VIN Assigned Date]]-Table156[[#This Row],[Order Placed Date]]</f>
        <v>#VALUE!</v>
      </c>
      <c r="L1259" s="36" t="s">
        <v>285</v>
      </c>
      <c r="M1259" s="36" t="e">
        <f>Table156[[#This Row],[Delivered Date]]-Table156[[#This Row],[Order Placed Date]]</f>
        <v>#VALUE!</v>
      </c>
      <c r="N1259" s="36"/>
      <c r="O1259" s="32" t="s">
        <v>612</v>
      </c>
      <c r="P1259" s="32" t="s">
        <v>2372</v>
      </c>
      <c r="Q1259" s="32" t="s">
        <v>1500</v>
      </c>
      <c r="R1259" s="32" t="s">
        <v>43</v>
      </c>
      <c r="S1259" s="32" t="s">
        <v>25</v>
      </c>
      <c r="T1259" s="32" t="s">
        <v>26</v>
      </c>
    </row>
    <row r="1260" spans="1:20" x14ac:dyDescent="0.25">
      <c r="A1260" s="49" t="s">
        <v>2929</v>
      </c>
      <c r="B1260" s="32" t="s">
        <v>1269</v>
      </c>
      <c r="C1260" s="33">
        <v>43791</v>
      </c>
      <c r="D1260" s="37">
        <f ca="1">TODAY()-Table156[Reservation Placed Date]</f>
        <v>1603</v>
      </c>
      <c r="E1260" s="34">
        <v>45302</v>
      </c>
      <c r="F1260" s="36">
        <f ca="1">TODAY()-Table156[Order Invitation Received Date]</f>
        <v>92</v>
      </c>
      <c r="G1260" s="34">
        <v>45303</v>
      </c>
      <c r="H1260" s="36">
        <f ca="1">TODAY()-Table156[Order Placed Date]</f>
        <v>91</v>
      </c>
      <c r="I1260" s="36"/>
      <c r="J1260" s="36" t="s">
        <v>285</v>
      </c>
      <c r="K1260" s="36" t="e">
        <f>Table156[[#This Row],[VIN Assigned Date]]-Table156[[#This Row],[Order Placed Date]]</f>
        <v>#VALUE!</v>
      </c>
      <c r="L1260" s="36" t="s">
        <v>285</v>
      </c>
      <c r="M1260" s="36" t="e">
        <f>Table156[[#This Row],[Delivered Date]]-Table156[[#This Row],[Order Placed Date]]</f>
        <v>#VALUE!</v>
      </c>
      <c r="N1260" s="36"/>
      <c r="O1260" s="32" t="s">
        <v>410</v>
      </c>
      <c r="P1260" s="32" t="s">
        <v>2930</v>
      </c>
      <c r="Q1260" s="32" t="s">
        <v>2292</v>
      </c>
      <c r="R1260" s="32" t="s">
        <v>23</v>
      </c>
      <c r="S1260" s="32" t="s">
        <v>25</v>
      </c>
      <c r="T1260" s="32" t="s">
        <v>26</v>
      </c>
    </row>
    <row r="1261" spans="1:20" x14ac:dyDescent="0.25">
      <c r="A1261" s="49" t="s">
        <v>3813</v>
      </c>
      <c r="B1261" s="32" t="s">
        <v>1269</v>
      </c>
      <c r="C1261" s="33">
        <v>43790</v>
      </c>
      <c r="D1261" s="37">
        <f ca="1">TODAY()-Table156[Reservation Placed Date]</f>
        <v>1604</v>
      </c>
      <c r="E1261" s="34">
        <v>45302</v>
      </c>
      <c r="F1261" s="36">
        <f ca="1">TODAY()-Table156[Order Invitation Received Date]</f>
        <v>92</v>
      </c>
      <c r="G1261" s="34">
        <v>45302</v>
      </c>
      <c r="H1261" s="36">
        <f ca="1">TODAY()-Table156[Order Placed Date]</f>
        <v>92</v>
      </c>
      <c r="I1261" s="36"/>
      <c r="J1261" s="36" t="s">
        <v>285</v>
      </c>
      <c r="K1261" s="36" t="e">
        <f>Table156[[#This Row],[VIN Assigned Date]]-Table156[[#This Row],[Order Placed Date]]</f>
        <v>#VALUE!</v>
      </c>
      <c r="L1261" s="36" t="s">
        <v>285</v>
      </c>
      <c r="M1261" s="36" t="e">
        <f>Table156[[#This Row],[Delivered Date]]-Table156[[#This Row],[Order Placed Date]]</f>
        <v>#VALUE!</v>
      </c>
      <c r="N1261" s="36"/>
      <c r="O1261" s="32" t="s">
        <v>418</v>
      </c>
      <c r="P1261" s="32" t="s">
        <v>1367</v>
      </c>
      <c r="Q1261" s="32" t="s">
        <v>1500</v>
      </c>
      <c r="R1261" s="32" t="s">
        <v>23</v>
      </c>
      <c r="S1261" s="32" t="s">
        <v>25</v>
      </c>
      <c r="T1261" s="32" t="s">
        <v>26</v>
      </c>
    </row>
    <row r="1262" spans="1:20" ht="25.5" x14ac:dyDescent="0.25">
      <c r="A1262" s="49" t="s">
        <v>763</v>
      </c>
      <c r="B1262" s="32" t="s">
        <v>19</v>
      </c>
      <c r="C1262" s="33">
        <v>43790</v>
      </c>
      <c r="D1262" s="37">
        <f ca="1">TODAY()-Table156[Reservation Placed Date]</f>
        <v>1604</v>
      </c>
      <c r="E1262" s="34">
        <v>45281</v>
      </c>
      <c r="F1262" s="36">
        <f ca="1">TODAY()-Table156[Order Invitation Received Date]</f>
        <v>113</v>
      </c>
      <c r="G1262" s="34">
        <v>45281</v>
      </c>
      <c r="H1262" s="36">
        <f ca="1">TODAY()-Table156[Order Placed Date]</f>
        <v>113</v>
      </c>
      <c r="I1262" s="36"/>
      <c r="J1262" s="36" t="s">
        <v>285</v>
      </c>
      <c r="K1262" s="36" t="e">
        <f>Table156[[#This Row],[VIN Assigned Date]]-Table156[[#This Row],[Order Placed Date]]</f>
        <v>#VALUE!</v>
      </c>
      <c r="L1262" s="36" t="s">
        <v>285</v>
      </c>
      <c r="M1262" s="36" t="e">
        <f>Table156[[#This Row],[Delivered Date]]-Table156[[#This Row],[Order Placed Date]]</f>
        <v>#VALUE!</v>
      </c>
      <c r="N1262" s="36"/>
      <c r="O1262" s="32" t="s">
        <v>238</v>
      </c>
      <c r="P1262" s="32" t="s">
        <v>764</v>
      </c>
      <c r="Q1262" s="32" t="s">
        <v>765</v>
      </c>
      <c r="R1262" s="32" t="s">
        <v>43</v>
      </c>
      <c r="S1262" s="32" t="s">
        <v>25</v>
      </c>
      <c r="T1262" s="32" t="s">
        <v>26</v>
      </c>
    </row>
    <row r="1263" spans="1:20" ht="25.5" x14ac:dyDescent="0.25">
      <c r="A1263" s="49" t="s">
        <v>560</v>
      </c>
      <c r="B1263" s="32" t="s">
        <v>29</v>
      </c>
      <c r="C1263" s="33">
        <v>43790</v>
      </c>
      <c r="D1263" s="37">
        <f ca="1">TODAY()-Table156[Reservation Placed Date]</f>
        <v>1604</v>
      </c>
      <c r="E1263" s="34">
        <v>45268</v>
      </c>
      <c r="F1263" s="36">
        <f ca="1">TODAY()-Table156[Order Invitation Received Date]</f>
        <v>126</v>
      </c>
      <c r="G1263" s="34">
        <v>45269</v>
      </c>
      <c r="H1263" s="36">
        <f ca="1">TODAY()-Table156[Order Placed Date]</f>
        <v>125</v>
      </c>
      <c r="I1263" s="36"/>
      <c r="J1263" s="36" t="s">
        <v>285</v>
      </c>
      <c r="K1263" s="36" t="e">
        <f>Table156[[#This Row],[VIN Assigned Date]]-Table156[[#This Row],[Order Placed Date]]</f>
        <v>#VALUE!</v>
      </c>
      <c r="L1263" s="36" t="s">
        <v>285</v>
      </c>
      <c r="M1263" s="36" t="e">
        <f>Table156[[#This Row],[Delivered Date]]-Table156[[#This Row],[Order Placed Date]]</f>
        <v>#VALUE!</v>
      </c>
      <c r="N1263" s="36"/>
      <c r="O1263" s="32" t="s">
        <v>36</v>
      </c>
      <c r="P1263" s="32" t="s">
        <v>561</v>
      </c>
      <c r="Q1263" s="32" t="s">
        <v>562</v>
      </c>
      <c r="R1263" s="32" t="s">
        <v>43</v>
      </c>
      <c r="S1263" s="32" t="s">
        <v>25</v>
      </c>
      <c r="T1263" s="32" t="s">
        <v>26</v>
      </c>
    </row>
    <row r="1264" spans="1:20" x14ac:dyDescent="0.25">
      <c r="A1264" s="49" t="s">
        <v>2773</v>
      </c>
      <c r="B1264" s="32" t="s">
        <v>29</v>
      </c>
      <c r="C1264" s="33">
        <v>43789</v>
      </c>
      <c r="D1264" s="37">
        <f ca="1">TODAY()-Table156[Reservation Placed Date]</f>
        <v>1605</v>
      </c>
      <c r="E1264" s="34">
        <v>45321</v>
      </c>
      <c r="F1264" s="36">
        <f ca="1">TODAY()-Table156[Order Invitation Received Date]</f>
        <v>73</v>
      </c>
      <c r="G1264" s="34">
        <v>45326</v>
      </c>
      <c r="H1264" s="36">
        <f ca="1">TODAY()-Table156[Order Placed Date]</f>
        <v>68</v>
      </c>
      <c r="I1264" s="36"/>
      <c r="J1264" s="36" t="s">
        <v>285</v>
      </c>
      <c r="K1264" s="36" t="e">
        <f>Table156[[#This Row],[VIN Assigned Date]]-Table156[[#This Row],[Order Placed Date]]</f>
        <v>#VALUE!</v>
      </c>
      <c r="L1264" s="36" t="s">
        <v>285</v>
      </c>
      <c r="M1264" s="36" t="e">
        <f>Table156[[#This Row],[Delivered Date]]-Table156[[#This Row],[Order Placed Date]]</f>
        <v>#VALUE!</v>
      </c>
      <c r="N1264" s="36"/>
      <c r="O1264" s="32" t="s">
        <v>180</v>
      </c>
      <c r="P1264" s="32" t="s">
        <v>25</v>
      </c>
      <c r="Q1264" s="32" t="s">
        <v>2336</v>
      </c>
      <c r="R1264" s="32" t="s">
        <v>23</v>
      </c>
      <c r="S1264" s="32" t="s">
        <v>25</v>
      </c>
      <c r="T1264" s="32" t="s">
        <v>26</v>
      </c>
    </row>
    <row r="1265" spans="1:20" x14ac:dyDescent="0.25">
      <c r="A1265" s="49" t="s">
        <v>1618</v>
      </c>
      <c r="B1265" s="32" t="s">
        <v>19</v>
      </c>
      <c r="C1265" s="44">
        <v>45290</v>
      </c>
      <c r="D1265" s="45">
        <f ca="1">TODAY()-Table156[Reservation Placed Date]</f>
        <v>104</v>
      </c>
      <c r="E1265" s="34">
        <v>45279</v>
      </c>
      <c r="F1265" s="36">
        <f ca="1">TODAY()-Table156[Order Invitation Received Date]</f>
        <v>115</v>
      </c>
      <c r="G1265" s="34">
        <v>45290</v>
      </c>
      <c r="H1265" s="36">
        <f ca="1">TODAY()-Table156[Order Placed Date]</f>
        <v>104</v>
      </c>
      <c r="I1265" s="36"/>
      <c r="J1265" s="36" t="s">
        <v>285</v>
      </c>
      <c r="K1265" s="36" t="e">
        <f>Table156[[#This Row],[VIN Assigned Date]]-Table156[[#This Row],[Order Placed Date]]</f>
        <v>#VALUE!</v>
      </c>
      <c r="L1265" s="36" t="s">
        <v>285</v>
      </c>
      <c r="M1265" s="36" t="e">
        <f>Table156[[#This Row],[Delivered Date]]-Table156[[#This Row],[Order Placed Date]]</f>
        <v>#VALUE!</v>
      </c>
      <c r="N1265" s="36"/>
      <c r="O1265" s="32" t="s">
        <v>450</v>
      </c>
      <c r="P1265" s="32" t="s">
        <v>160</v>
      </c>
      <c r="Q1265" s="32" t="s">
        <v>747</v>
      </c>
      <c r="R1265" s="32" t="s">
        <v>23</v>
      </c>
      <c r="S1265" s="32" t="s">
        <v>25</v>
      </c>
      <c r="T1265" s="32" t="s">
        <v>26</v>
      </c>
    </row>
    <row r="1266" spans="1:20" x14ac:dyDescent="0.25">
      <c r="A1266" s="49" t="s">
        <v>905</v>
      </c>
      <c r="B1266" s="32" t="s">
        <v>69</v>
      </c>
      <c r="C1266" s="33">
        <v>43790</v>
      </c>
      <c r="D1266" s="37">
        <f ca="1">TODAY()-Table156[Reservation Placed Date]</f>
        <v>1604</v>
      </c>
      <c r="E1266" s="34">
        <v>45268</v>
      </c>
      <c r="F1266" s="36">
        <f ca="1">TODAY()-Table156[Order Invitation Received Date]</f>
        <v>126</v>
      </c>
      <c r="G1266" s="34">
        <v>45275</v>
      </c>
      <c r="H1266" s="36">
        <f ca="1">TODAY()-Table156[Order Placed Date]</f>
        <v>119</v>
      </c>
      <c r="I1266" s="36"/>
      <c r="J1266" s="36" t="s">
        <v>285</v>
      </c>
      <c r="K1266" s="36" t="e">
        <f>Table156[[#This Row],[VIN Assigned Date]]-Table156[[#This Row],[Order Placed Date]]</f>
        <v>#VALUE!</v>
      </c>
      <c r="L1266" s="36" t="s">
        <v>285</v>
      </c>
      <c r="M1266" s="36" t="e">
        <f>Table156[[#This Row],[Delivered Date]]-Table156[[#This Row],[Order Placed Date]]</f>
        <v>#VALUE!</v>
      </c>
      <c r="N1266" s="36"/>
      <c r="O1266" s="32" t="s">
        <v>119</v>
      </c>
      <c r="P1266" s="32" t="s">
        <v>906</v>
      </c>
      <c r="Q1266" s="32" t="s">
        <v>438</v>
      </c>
      <c r="R1266" s="32" t="s">
        <v>23</v>
      </c>
      <c r="S1266" s="32" t="s">
        <v>25</v>
      </c>
      <c r="T1266" s="32" t="s">
        <v>26</v>
      </c>
    </row>
    <row r="1267" spans="1:20" x14ac:dyDescent="0.25">
      <c r="A1267" s="68" t="s">
        <v>3606</v>
      </c>
      <c r="B1267" s="70" t="s">
        <v>3607</v>
      </c>
      <c r="C1267" s="71">
        <v>43790</v>
      </c>
      <c r="D1267" s="75">
        <f ca="1">TODAY()-Table156[Reservation Placed Date]</f>
        <v>1604</v>
      </c>
      <c r="E1267" s="69" t="s">
        <v>127</v>
      </c>
      <c r="F1267" s="74" t="e">
        <f ca="1">TODAY()-Table156[Order Invitation Received Date]</f>
        <v>#VALUE!</v>
      </c>
      <c r="G1267" s="73">
        <v>45252</v>
      </c>
      <c r="H1267" s="74">
        <f ca="1">TODAY()-Table156[Order Placed Date]</f>
        <v>142</v>
      </c>
      <c r="I1267" s="62" t="s">
        <v>3525</v>
      </c>
      <c r="J1267" s="69" t="s">
        <v>127</v>
      </c>
      <c r="K1267" s="69" t="e">
        <f>Table156[[#This Row],[VIN Assigned Date]]-Table156[[#This Row],[Order Placed Date]]</f>
        <v>#VALUE!</v>
      </c>
      <c r="L1267" s="63">
        <v>45336</v>
      </c>
      <c r="M1267" s="74">
        <f>Table156[[#This Row],[Delivered Date]]-Table156[[#This Row],[Order Placed Date]]</f>
        <v>84</v>
      </c>
      <c r="N1267" s="74"/>
      <c r="O1267" s="70" t="s">
        <v>36</v>
      </c>
      <c r="P1267" s="70" t="s">
        <v>152</v>
      </c>
      <c r="Q1267" s="67" t="s">
        <v>32</v>
      </c>
      <c r="R1267" s="70" t="s">
        <v>23</v>
      </c>
      <c r="S1267" s="70" t="s">
        <v>25</v>
      </c>
      <c r="T1267" s="70" t="s">
        <v>26</v>
      </c>
    </row>
    <row r="1268" spans="1:20" x14ac:dyDescent="0.25">
      <c r="A1268" s="49" t="s">
        <v>2526</v>
      </c>
      <c r="B1268" s="32" t="s">
        <v>95</v>
      </c>
      <c r="C1268" s="33">
        <v>43790</v>
      </c>
      <c r="D1268" s="37">
        <f ca="1">TODAY()-Table156[Reservation Placed Date]</f>
        <v>1604</v>
      </c>
      <c r="E1268" s="34">
        <v>45286</v>
      </c>
      <c r="F1268" s="36">
        <f ca="1">TODAY()-Table156[Order Invitation Received Date]</f>
        <v>108</v>
      </c>
      <c r="G1268" s="34">
        <v>45293</v>
      </c>
      <c r="H1268" s="36">
        <f ca="1">TODAY()-Table156[Order Placed Date]</f>
        <v>101</v>
      </c>
      <c r="I1268" s="36"/>
      <c r="J1268" s="36" t="s">
        <v>285</v>
      </c>
      <c r="K1268" s="36" t="e">
        <f>Table156[[#This Row],[VIN Assigned Date]]-Table156[[#This Row],[Order Placed Date]]</f>
        <v>#VALUE!</v>
      </c>
      <c r="L1268" s="36" t="s">
        <v>285</v>
      </c>
      <c r="M1268" s="36" t="e">
        <f>Table156[[#This Row],[Delivered Date]]-Table156[[#This Row],[Order Placed Date]]</f>
        <v>#VALUE!</v>
      </c>
      <c r="N1268" s="36"/>
      <c r="O1268" s="32" t="s">
        <v>1289</v>
      </c>
      <c r="P1268" s="32" t="s">
        <v>2527</v>
      </c>
      <c r="Q1268" s="32" t="s">
        <v>678</v>
      </c>
      <c r="R1268" s="32" t="s">
        <v>23</v>
      </c>
      <c r="S1268" s="32" t="s">
        <v>25</v>
      </c>
      <c r="T1268" s="32" t="s">
        <v>26</v>
      </c>
    </row>
    <row r="1269" spans="1:20" x14ac:dyDescent="0.25">
      <c r="A1269" s="49" t="s">
        <v>3305</v>
      </c>
      <c r="B1269" s="32" t="s">
        <v>3142</v>
      </c>
      <c r="C1269" s="33">
        <v>43792</v>
      </c>
      <c r="D1269" s="37">
        <f ca="1">TODAY()-Table156[Reservation Placed Date]</f>
        <v>1602</v>
      </c>
      <c r="E1269" s="34">
        <v>45356</v>
      </c>
      <c r="F1269" s="36">
        <f ca="1">TODAY()-Table156[Order Invitation Received Date]</f>
        <v>38</v>
      </c>
      <c r="G1269" s="34">
        <v>45364</v>
      </c>
      <c r="H1269" s="36">
        <f ca="1">TODAY()-Table156[Order Placed Date]</f>
        <v>30</v>
      </c>
      <c r="I1269" s="36"/>
      <c r="J1269" s="36" t="s">
        <v>285</v>
      </c>
      <c r="K1269" s="36" t="e">
        <f>Table156[[#This Row],[VIN Assigned Date]]-Table156[[#This Row],[Order Placed Date]]</f>
        <v>#VALUE!</v>
      </c>
      <c r="L1269" s="36" t="s">
        <v>285</v>
      </c>
      <c r="M1269" s="36" t="e">
        <f>Table156[[#This Row],[Delivered Date]]-Table156[[#This Row],[Order Placed Date]]</f>
        <v>#VALUE!</v>
      </c>
      <c r="N1269" s="36"/>
      <c r="O1269" s="32" t="s">
        <v>410</v>
      </c>
      <c r="P1269" s="32" t="s">
        <v>376</v>
      </c>
      <c r="Q1269" s="32" t="s">
        <v>3298</v>
      </c>
      <c r="R1269" s="32" t="s">
        <v>23</v>
      </c>
      <c r="S1269" s="32" t="s">
        <v>25</v>
      </c>
      <c r="T1269" s="32" t="s">
        <v>26</v>
      </c>
    </row>
    <row r="1270" spans="1:20" x14ac:dyDescent="0.25">
      <c r="A1270" s="49" t="s">
        <v>2368</v>
      </c>
      <c r="B1270" s="32" t="s">
        <v>2201</v>
      </c>
      <c r="C1270" s="33">
        <v>43789</v>
      </c>
      <c r="D1270" s="37">
        <f ca="1">TODAY()-Table156[Reservation Placed Date]</f>
        <v>1605</v>
      </c>
      <c r="E1270" s="34">
        <v>45309</v>
      </c>
      <c r="F1270" s="36">
        <f ca="1">TODAY()-Table156[Order Invitation Received Date]</f>
        <v>85</v>
      </c>
      <c r="G1270" s="34">
        <v>45310</v>
      </c>
      <c r="H1270" s="36">
        <f ca="1">TODAY()-Table156[Order Placed Date]</f>
        <v>84</v>
      </c>
      <c r="I1270" s="36"/>
      <c r="J1270" s="36" t="s">
        <v>285</v>
      </c>
      <c r="K1270" s="36" t="e">
        <f>Table156[[#This Row],[VIN Assigned Date]]-Table156[[#This Row],[Order Placed Date]]</f>
        <v>#VALUE!</v>
      </c>
      <c r="L1270" s="36" t="s">
        <v>285</v>
      </c>
      <c r="M1270" s="36" t="e">
        <f>Table156[[#This Row],[Delivered Date]]-Table156[[#This Row],[Order Placed Date]]</f>
        <v>#VALUE!</v>
      </c>
      <c r="N1270" s="36"/>
      <c r="O1270" s="32" t="s">
        <v>30</v>
      </c>
      <c r="P1270" s="32" t="s">
        <v>541</v>
      </c>
      <c r="Q1270" s="32" t="s">
        <v>2281</v>
      </c>
      <c r="R1270" s="32" t="s">
        <v>23</v>
      </c>
      <c r="S1270" s="32" t="s">
        <v>25</v>
      </c>
      <c r="T1270" s="32" t="s">
        <v>26</v>
      </c>
    </row>
    <row r="1271" spans="1:20" x14ac:dyDescent="0.25">
      <c r="A1271" s="49" t="s">
        <v>1497</v>
      </c>
      <c r="B1271" s="32" t="s">
        <v>95</v>
      </c>
      <c r="C1271" s="33">
        <v>43790</v>
      </c>
      <c r="D1271" s="37">
        <f ca="1">TODAY()-Table156[Reservation Placed Date]</f>
        <v>1604</v>
      </c>
      <c r="E1271" s="34">
        <v>45286</v>
      </c>
      <c r="F1271" s="36">
        <f ca="1">TODAY()-Table156[Order Invitation Received Date]</f>
        <v>108</v>
      </c>
      <c r="G1271" s="34">
        <v>45287</v>
      </c>
      <c r="H1271" s="36">
        <f ca="1">TODAY()-Table156[Order Placed Date]</f>
        <v>107</v>
      </c>
      <c r="I1271" s="36"/>
      <c r="J1271" s="36" t="s">
        <v>285</v>
      </c>
      <c r="K1271" s="36" t="e">
        <f>Table156[[#This Row],[VIN Assigned Date]]-Table156[[#This Row],[Order Placed Date]]</f>
        <v>#VALUE!</v>
      </c>
      <c r="L1271" s="36" t="s">
        <v>285</v>
      </c>
      <c r="M1271" s="36" t="e">
        <f>Table156[[#This Row],[Delivered Date]]-Table156[[#This Row],[Order Placed Date]]</f>
        <v>#VALUE!</v>
      </c>
      <c r="N1271" s="36"/>
      <c r="O1271" s="32" t="s">
        <v>134</v>
      </c>
      <c r="P1271" s="32" t="s">
        <v>1395</v>
      </c>
      <c r="Q1271" s="32" t="s">
        <v>513</v>
      </c>
      <c r="R1271" s="32" t="s">
        <v>23</v>
      </c>
      <c r="S1271" s="32" t="s">
        <v>25</v>
      </c>
      <c r="T1271" s="32" t="s">
        <v>26</v>
      </c>
    </row>
    <row r="1272" spans="1:20" x14ac:dyDescent="0.25">
      <c r="A1272" s="68" t="s">
        <v>1497</v>
      </c>
      <c r="B1272" s="70" t="s">
        <v>3495</v>
      </c>
      <c r="C1272" s="71">
        <v>43790</v>
      </c>
      <c r="D1272" s="75">
        <f ca="1">TODAY()-Table156[Reservation Placed Date]</f>
        <v>1604</v>
      </c>
      <c r="E1272" s="69" t="s">
        <v>127</v>
      </c>
      <c r="F1272" s="74" t="e">
        <f ca="1">TODAY()-Table156[Order Invitation Received Date]</f>
        <v>#VALUE!</v>
      </c>
      <c r="G1272" s="73">
        <v>45287</v>
      </c>
      <c r="H1272" s="74">
        <f ca="1">TODAY()-Table156[Order Placed Date]</f>
        <v>107</v>
      </c>
      <c r="I1272" s="62" t="s">
        <v>3713</v>
      </c>
      <c r="J1272" s="63">
        <v>45352</v>
      </c>
      <c r="K1272" s="76">
        <f>Table156[[#This Row],[VIN Assigned Date]]-Table156[[#This Row],[Order Placed Date]]</f>
        <v>65</v>
      </c>
      <c r="L1272" s="63">
        <v>45372</v>
      </c>
      <c r="M1272" s="74">
        <f>Table156[[#This Row],[Delivered Date]]-Table156[[#This Row],[Order Placed Date]]</f>
        <v>85</v>
      </c>
      <c r="N1272" s="74"/>
      <c r="O1272" s="70" t="s">
        <v>134</v>
      </c>
      <c r="P1272" s="70" t="s">
        <v>4116</v>
      </c>
      <c r="Q1272" s="67" t="s">
        <v>32</v>
      </c>
      <c r="R1272" s="70" t="s">
        <v>23</v>
      </c>
      <c r="S1272" s="70" t="s">
        <v>25</v>
      </c>
      <c r="T1272" s="70" t="s">
        <v>26</v>
      </c>
    </row>
    <row r="1273" spans="1:20" x14ac:dyDescent="0.25">
      <c r="A1273" s="49" t="s">
        <v>3992</v>
      </c>
      <c r="B1273" s="32" t="s">
        <v>46</v>
      </c>
      <c r="C1273" s="33">
        <v>43790</v>
      </c>
      <c r="D1273" s="37">
        <f ca="1">TODAY()-Table156[Reservation Placed Date]</f>
        <v>1604</v>
      </c>
      <c r="E1273" s="34">
        <v>45294</v>
      </c>
      <c r="F1273" s="36">
        <f ca="1">TODAY()-Table156[Order Invitation Received Date]</f>
        <v>100</v>
      </c>
      <c r="G1273" s="34">
        <v>45301</v>
      </c>
      <c r="H1273" s="36">
        <f ca="1">TODAY()-Table156[Order Placed Date]</f>
        <v>93</v>
      </c>
      <c r="I1273" s="36"/>
      <c r="J1273" s="36" t="s">
        <v>285</v>
      </c>
      <c r="K1273" s="36" t="e">
        <f>Table156[[#This Row],[VIN Assigned Date]]-Table156[[#This Row],[Order Placed Date]]</f>
        <v>#VALUE!</v>
      </c>
      <c r="L1273" s="36" t="s">
        <v>285</v>
      </c>
      <c r="M1273" s="36" t="e">
        <f>Table156[[#This Row],[Delivered Date]]-Table156[[#This Row],[Order Placed Date]]</f>
        <v>#VALUE!</v>
      </c>
      <c r="N1273" s="36"/>
      <c r="O1273" s="32" t="s">
        <v>30</v>
      </c>
      <c r="P1273" s="32" t="s">
        <v>197</v>
      </c>
      <c r="Q1273" s="32" t="s">
        <v>480</v>
      </c>
      <c r="R1273" s="32" t="s">
        <v>23</v>
      </c>
      <c r="S1273" s="32" t="s">
        <v>25</v>
      </c>
      <c r="T1273" s="32" t="s">
        <v>26</v>
      </c>
    </row>
    <row r="1274" spans="1:20" x14ac:dyDescent="0.25">
      <c r="A1274" s="68" t="s">
        <v>3992</v>
      </c>
      <c r="B1274" s="70" t="s">
        <v>3490</v>
      </c>
      <c r="C1274" s="71">
        <v>43790</v>
      </c>
      <c r="D1274" s="75">
        <f ca="1">TODAY()-Table156[Reservation Placed Date]</f>
        <v>1604</v>
      </c>
      <c r="E1274" s="69" t="s">
        <v>127</v>
      </c>
      <c r="F1274" s="74" t="e">
        <f ca="1">TODAY()-Table156[Order Invitation Received Date]</f>
        <v>#VALUE!</v>
      </c>
      <c r="G1274" s="73">
        <v>45301</v>
      </c>
      <c r="H1274" s="74">
        <f ca="1">TODAY()-Table156[Order Placed Date]</f>
        <v>93</v>
      </c>
      <c r="I1274" s="62" t="s">
        <v>4211</v>
      </c>
      <c r="J1274" s="63">
        <v>45410</v>
      </c>
      <c r="K1274" s="76">
        <f>Table156[[#This Row],[VIN Assigned Date]]-Table156[[#This Row],[Order Placed Date]]</f>
        <v>109</v>
      </c>
      <c r="L1274" s="63">
        <v>45386</v>
      </c>
      <c r="M1274" s="74">
        <f>Table156[[#This Row],[Delivered Date]]-Table156[[#This Row],[Order Placed Date]]</f>
        <v>85</v>
      </c>
      <c r="N1274" s="74"/>
      <c r="O1274" s="70" t="s">
        <v>30</v>
      </c>
      <c r="P1274" s="70" t="s">
        <v>197</v>
      </c>
      <c r="Q1274" s="67" t="s">
        <v>32</v>
      </c>
      <c r="R1274" s="70" t="s">
        <v>23</v>
      </c>
      <c r="S1274" s="70" t="s">
        <v>25</v>
      </c>
      <c r="T1274" s="70" t="s">
        <v>26</v>
      </c>
    </row>
    <row r="1275" spans="1:20" x14ac:dyDescent="0.25">
      <c r="A1275" s="49" t="s">
        <v>1670</v>
      </c>
      <c r="B1275" s="32" t="s">
        <v>95</v>
      </c>
      <c r="C1275" s="33">
        <v>43794</v>
      </c>
      <c r="D1275" s="37">
        <f ca="1">TODAY()-Table156[Reservation Placed Date]</f>
        <v>1600</v>
      </c>
      <c r="E1275" s="34">
        <v>45271</v>
      </c>
      <c r="F1275" s="36">
        <f ca="1">TODAY()-Table156[Order Invitation Received Date]</f>
        <v>123</v>
      </c>
      <c r="G1275" s="34">
        <v>45273</v>
      </c>
      <c r="H1275" s="36">
        <f ca="1">TODAY()-Table156[Order Placed Date]</f>
        <v>121</v>
      </c>
      <c r="I1275" s="36"/>
      <c r="J1275" s="36" t="s">
        <v>285</v>
      </c>
      <c r="K1275" s="36" t="e">
        <f>Table156[[#This Row],[VIN Assigned Date]]-Table156[[#This Row],[Order Placed Date]]</f>
        <v>#VALUE!</v>
      </c>
      <c r="L1275" s="36" t="s">
        <v>285</v>
      </c>
      <c r="M1275" s="36" t="e">
        <f>Table156[[#This Row],[Delivered Date]]-Table156[[#This Row],[Order Placed Date]]</f>
        <v>#VALUE!</v>
      </c>
      <c r="N1275" s="36"/>
      <c r="O1275" s="32" t="s">
        <v>36</v>
      </c>
      <c r="P1275" s="32" t="s">
        <v>124</v>
      </c>
      <c r="Q1275" s="32" t="s">
        <v>1672</v>
      </c>
      <c r="R1275" s="32" t="s">
        <v>23</v>
      </c>
      <c r="S1275" s="32" t="s">
        <v>25</v>
      </c>
      <c r="T1275" s="32" t="s">
        <v>26</v>
      </c>
    </row>
    <row r="1276" spans="1:20" x14ac:dyDescent="0.25">
      <c r="A1276" s="68" t="s">
        <v>1670</v>
      </c>
      <c r="B1276" s="70" t="s">
        <v>3495</v>
      </c>
      <c r="C1276" s="71">
        <v>43788</v>
      </c>
      <c r="D1276" s="75">
        <f ca="1">TODAY()-Table156[Reservation Placed Date]</f>
        <v>1606</v>
      </c>
      <c r="E1276" s="69" t="s">
        <v>127</v>
      </c>
      <c r="F1276" s="74" t="e">
        <f ca="1">TODAY()-Table156[Order Invitation Received Date]</f>
        <v>#VALUE!</v>
      </c>
      <c r="G1276" s="73">
        <v>45273</v>
      </c>
      <c r="H1276" s="74">
        <f ca="1">TODAY()-Table156[Order Placed Date]</f>
        <v>121</v>
      </c>
      <c r="I1276" s="62" t="s">
        <v>3628</v>
      </c>
      <c r="J1276" s="69" t="s">
        <v>127</v>
      </c>
      <c r="K1276" s="69" t="e">
        <f>Table156[[#This Row],[VIN Assigned Date]]-Table156[[#This Row],[Order Placed Date]]</f>
        <v>#VALUE!</v>
      </c>
      <c r="L1276" s="63">
        <v>45348</v>
      </c>
      <c r="M1276" s="74">
        <f>Table156[[#This Row],[Delivered Date]]-Table156[[#This Row],[Order Placed Date]]</f>
        <v>75</v>
      </c>
      <c r="N1276" s="74"/>
      <c r="O1276" s="70" t="s">
        <v>36</v>
      </c>
      <c r="P1276" s="70" t="s">
        <v>3661</v>
      </c>
      <c r="Q1276" s="67" t="s">
        <v>32</v>
      </c>
      <c r="R1276" s="70" t="s">
        <v>23</v>
      </c>
      <c r="S1276" s="70" t="s">
        <v>25</v>
      </c>
      <c r="T1276" s="70" t="s">
        <v>26</v>
      </c>
    </row>
    <row r="1277" spans="1:20" ht="25.5" x14ac:dyDescent="0.25">
      <c r="A1277" s="49" t="s">
        <v>1940</v>
      </c>
      <c r="B1277" s="32" t="s">
        <v>64</v>
      </c>
      <c r="C1277" s="33">
        <v>43790</v>
      </c>
      <c r="D1277" s="37">
        <f ca="1">TODAY()-Table156[Reservation Placed Date]</f>
        <v>1604</v>
      </c>
      <c r="E1277" s="34">
        <v>45286</v>
      </c>
      <c r="F1277" s="36">
        <f ca="1">TODAY()-Table156[Order Invitation Received Date]</f>
        <v>108</v>
      </c>
      <c r="G1277" s="34">
        <v>45289</v>
      </c>
      <c r="H1277" s="36">
        <f ca="1">TODAY()-Table156[Order Placed Date]</f>
        <v>105</v>
      </c>
      <c r="I1277" s="36"/>
      <c r="J1277" s="36" t="s">
        <v>285</v>
      </c>
      <c r="K1277" s="36" t="e">
        <f>Table156[[#This Row],[VIN Assigned Date]]-Table156[[#This Row],[Order Placed Date]]</f>
        <v>#VALUE!</v>
      </c>
      <c r="L1277" s="36" t="s">
        <v>285</v>
      </c>
      <c r="M1277" s="36" t="e">
        <f>Table156[[#This Row],[Delivered Date]]-Table156[[#This Row],[Order Placed Date]]</f>
        <v>#VALUE!</v>
      </c>
      <c r="N1277" s="36"/>
      <c r="O1277" s="32" t="s">
        <v>399</v>
      </c>
      <c r="P1277" s="32" t="s">
        <v>1132</v>
      </c>
      <c r="Q1277" s="32" t="s">
        <v>165</v>
      </c>
      <c r="R1277" s="32" t="s">
        <v>23</v>
      </c>
      <c r="S1277" s="32" t="s">
        <v>25</v>
      </c>
      <c r="T1277" s="32" t="s">
        <v>26</v>
      </c>
    </row>
    <row r="1278" spans="1:20" x14ac:dyDescent="0.25">
      <c r="A1278" s="49" t="s">
        <v>2314</v>
      </c>
      <c r="B1278" s="32" t="s">
        <v>2201</v>
      </c>
      <c r="C1278" s="33">
        <v>43791</v>
      </c>
      <c r="D1278" s="37">
        <f ca="1">TODAY()-Table156[Reservation Placed Date]</f>
        <v>1603</v>
      </c>
      <c r="E1278" s="34">
        <v>45309</v>
      </c>
      <c r="F1278" s="36">
        <f ca="1">TODAY()-Table156[Order Invitation Received Date]</f>
        <v>85</v>
      </c>
      <c r="G1278" s="34">
        <v>45309</v>
      </c>
      <c r="H1278" s="36">
        <f ca="1">TODAY()-Table156[Order Placed Date]</f>
        <v>85</v>
      </c>
      <c r="I1278" s="36"/>
      <c r="J1278" s="36" t="s">
        <v>285</v>
      </c>
      <c r="K1278" s="36" t="e">
        <f>Table156[[#This Row],[VIN Assigned Date]]-Table156[[#This Row],[Order Placed Date]]</f>
        <v>#VALUE!</v>
      </c>
      <c r="L1278" s="36" t="s">
        <v>285</v>
      </c>
      <c r="M1278" s="36" t="e">
        <f>Table156[[#This Row],[Delivered Date]]-Table156[[#This Row],[Order Placed Date]]</f>
        <v>#VALUE!</v>
      </c>
      <c r="N1278" s="36"/>
      <c r="O1278" s="32" t="s">
        <v>588</v>
      </c>
      <c r="P1278" s="32" t="s">
        <v>1517</v>
      </c>
      <c r="Q1278" s="32" t="s">
        <v>2261</v>
      </c>
      <c r="R1278" s="32" t="s">
        <v>23</v>
      </c>
      <c r="S1278" s="32" t="s">
        <v>25</v>
      </c>
      <c r="T1278" s="32" t="s">
        <v>26</v>
      </c>
    </row>
    <row r="1279" spans="1:20" ht="25.5" x14ac:dyDescent="0.25">
      <c r="A1279" s="49" t="s">
        <v>3246</v>
      </c>
      <c r="B1279" s="32" t="s">
        <v>793</v>
      </c>
      <c r="C1279" s="44">
        <v>43785</v>
      </c>
      <c r="D1279" s="45">
        <f ca="1">TODAY()-Table156[Reservation Placed Date]</f>
        <v>1609</v>
      </c>
      <c r="E1279" s="34">
        <v>45345</v>
      </c>
      <c r="F1279" s="36">
        <f ca="1">TODAY()-Table156[Order Invitation Received Date]</f>
        <v>49</v>
      </c>
      <c r="G1279" s="34">
        <v>45345</v>
      </c>
      <c r="H1279" s="36">
        <f ca="1">TODAY()-Table156[Order Placed Date]</f>
        <v>49</v>
      </c>
      <c r="I1279" s="36"/>
      <c r="J1279" s="36" t="s">
        <v>285</v>
      </c>
      <c r="K1279" s="36" t="e">
        <f>Table156[[#This Row],[VIN Assigned Date]]-Table156[[#This Row],[Order Placed Date]]</f>
        <v>#VALUE!</v>
      </c>
      <c r="L1279" s="36" t="s">
        <v>285</v>
      </c>
      <c r="M1279" s="36" t="e">
        <f>Table156[[#This Row],[Delivered Date]]-Table156[[#This Row],[Order Placed Date]]</f>
        <v>#VALUE!</v>
      </c>
      <c r="N1279" s="36"/>
      <c r="O1279" s="32" t="s">
        <v>604</v>
      </c>
      <c r="P1279" s="32" t="s">
        <v>1028</v>
      </c>
      <c r="Q1279" s="32" t="s">
        <v>1562</v>
      </c>
      <c r="R1279" s="32" t="s">
        <v>43</v>
      </c>
      <c r="S1279" s="32" t="s">
        <v>25</v>
      </c>
      <c r="T1279" s="32" t="s">
        <v>26</v>
      </c>
    </row>
    <row r="1280" spans="1:20" x14ac:dyDescent="0.25">
      <c r="A1280" s="49" t="s">
        <v>633</v>
      </c>
      <c r="B1280" s="32" t="s">
        <v>29</v>
      </c>
      <c r="C1280" s="33">
        <v>43790</v>
      </c>
      <c r="D1280" s="37">
        <f ca="1">TODAY()-Table156[Reservation Placed Date]</f>
        <v>1604</v>
      </c>
      <c r="E1280" s="34">
        <v>45279</v>
      </c>
      <c r="F1280" s="36">
        <f ca="1">TODAY()-Table156[Order Invitation Received Date]</f>
        <v>115</v>
      </c>
      <c r="G1280" s="34">
        <v>45279</v>
      </c>
      <c r="H1280" s="36">
        <f ca="1">TODAY()-Table156[Order Placed Date]</f>
        <v>115</v>
      </c>
      <c r="I1280" s="36"/>
      <c r="J1280" s="36" t="s">
        <v>285</v>
      </c>
      <c r="K1280" s="36" t="e">
        <f>Table156[[#This Row],[VIN Assigned Date]]-Table156[[#This Row],[Order Placed Date]]</f>
        <v>#VALUE!</v>
      </c>
      <c r="L1280" s="36" t="s">
        <v>285</v>
      </c>
      <c r="M1280" s="36" t="e">
        <f>Table156[[#This Row],[Delivered Date]]-Table156[[#This Row],[Order Placed Date]]</f>
        <v>#VALUE!</v>
      </c>
      <c r="N1280" s="36"/>
      <c r="O1280" s="32" t="s">
        <v>634</v>
      </c>
      <c r="P1280" s="32" t="s">
        <v>635</v>
      </c>
      <c r="Q1280" s="32" t="s">
        <v>420</v>
      </c>
      <c r="R1280" s="32" t="s">
        <v>23</v>
      </c>
      <c r="S1280" s="32" t="s">
        <v>25</v>
      </c>
      <c r="T1280" s="32" t="s">
        <v>26</v>
      </c>
    </row>
    <row r="1281" spans="1:20" x14ac:dyDescent="0.25">
      <c r="A1281" s="49" t="s">
        <v>1951</v>
      </c>
      <c r="B1281" s="32" t="s">
        <v>35</v>
      </c>
      <c r="C1281" s="33">
        <v>43791</v>
      </c>
      <c r="D1281" s="37">
        <f ca="1">TODAY()-Table156[Reservation Placed Date]</f>
        <v>1603</v>
      </c>
      <c r="E1281" s="34">
        <v>45300</v>
      </c>
      <c r="F1281" s="36">
        <f ca="1">TODAY()-Table156[Order Invitation Received Date]</f>
        <v>94</v>
      </c>
      <c r="G1281" s="34">
        <v>45300</v>
      </c>
      <c r="H1281" s="36">
        <f ca="1">TODAY()-Table156[Order Placed Date]</f>
        <v>94</v>
      </c>
      <c r="I1281" s="36"/>
      <c r="J1281" s="36" t="s">
        <v>285</v>
      </c>
      <c r="K1281" s="36" t="e">
        <f>Table156[[#This Row],[VIN Assigned Date]]-Table156[[#This Row],[Order Placed Date]]</f>
        <v>#VALUE!</v>
      </c>
      <c r="L1281" s="36" t="s">
        <v>285</v>
      </c>
      <c r="M1281" s="36" t="e">
        <f>Table156[[#This Row],[Delivered Date]]-Table156[[#This Row],[Order Placed Date]]</f>
        <v>#VALUE!</v>
      </c>
      <c r="N1281" s="36"/>
      <c r="O1281" s="32" t="s">
        <v>410</v>
      </c>
      <c r="P1281" s="32" t="s">
        <v>1952</v>
      </c>
      <c r="Q1281" s="32" t="s">
        <v>438</v>
      </c>
      <c r="R1281" s="32" t="s">
        <v>23</v>
      </c>
      <c r="S1281" s="32" t="s">
        <v>25</v>
      </c>
      <c r="T1281" s="32" t="s">
        <v>26</v>
      </c>
    </row>
    <row r="1282" spans="1:20" x14ac:dyDescent="0.25">
      <c r="A1282" s="49" t="s">
        <v>1101</v>
      </c>
      <c r="B1282" s="32" t="s">
        <v>95</v>
      </c>
      <c r="C1282" s="33">
        <v>43791</v>
      </c>
      <c r="D1282" s="37">
        <f ca="1">TODAY()-Table156[Reservation Placed Date]</f>
        <v>1603</v>
      </c>
      <c r="E1282" s="34">
        <v>45286</v>
      </c>
      <c r="F1282" s="36">
        <f ca="1">TODAY()-Table156[Order Invitation Received Date]</f>
        <v>108</v>
      </c>
      <c r="G1282" s="34">
        <v>45286</v>
      </c>
      <c r="H1282" s="36">
        <f ca="1">TODAY()-Table156[Order Placed Date]</f>
        <v>108</v>
      </c>
      <c r="I1282" s="36"/>
      <c r="J1282" s="36" t="s">
        <v>285</v>
      </c>
      <c r="K1282" s="36" t="e">
        <f>Table156[[#This Row],[VIN Assigned Date]]-Table156[[#This Row],[Order Placed Date]]</f>
        <v>#VALUE!</v>
      </c>
      <c r="L1282" s="36" t="s">
        <v>285</v>
      </c>
      <c r="M1282" s="36" t="e">
        <f>Table156[[#This Row],[Delivered Date]]-Table156[[#This Row],[Order Placed Date]]</f>
        <v>#VALUE!</v>
      </c>
      <c r="N1282" s="36"/>
      <c r="O1282" s="32" t="s">
        <v>450</v>
      </c>
      <c r="P1282" s="32" t="s">
        <v>538</v>
      </c>
      <c r="Q1282" s="32" t="s">
        <v>513</v>
      </c>
      <c r="R1282" s="32" t="s">
        <v>23</v>
      </c>
      <c r="S1282" s="32" t="s">
        <v>25</v>
      </c>
      <c r="T1282" s="32" t="s">
        <v>26</v>
      </c>
    </row>
    <row r="1283" spans="1:20" x14ac:dyDescent="0.25">
      <c r="A1283" s="49" t="s">
        <v>1342</v>
      </c>
      <c r="B1283" s="32" t="s">
        <v>19</v>
      </c>
      <c r="C1283" s="44">
        <v>45276</v>
      </c>
      <c r="D1283" s="45">
        <f ca="1">TODAY()-Table156[Reservation Placed Date]</f>
        <v>118</v>
      </c>
      <c r="E1283" s="47">
        <v>43790</v>
      </c>
      <c r="F1283" s="48">
        <f ca="1">TODAY()-Table156[Order Invitation Received Date]</f>
        <v>1604</v>
      </c>
      <c r="G1283" s="34">
        <v>45276</v>
      </c>
      <c r="H1283" s="36">
        <f ca="1">TODAY()-Table156[Order Placed Date]</f>
        <v>118</v>
      </c>
      <c r="I1283" s="36"/>
      <c r="J1283" s="36" t="s">
        <v>285</v>
      </c>
      <c r="K1283" s="36" t="e">
        <f>Table156[[#This Row],[VIN Assigned Date]]-Table156[[#This Row],[Order Placed Date]]</f>
        <v>#VALUE!</v>
      </c>
      <c r="L1283" s="36" t="s">
        <v>285</v>
      </c>
      <c r="M1283" s="36" t="e">
        <f>Table156[[#This Row],[Delivered Date]]-Table156[[#This Row],[Order Placed Date]]</f>
        <v>#VALUE!</v>
      </c>
      <c r="N1283" s="36"/>
      <c r="O1283" s="32" t="s">
        <v>620</v>
      </c>
      <c r="P1283" s="32" t="s">
        <v>1343</v>
      </c>
      <c r="Q1283" s="32" t="s">
        <v>678</v>
      </c>
      <c r="R1283" s="32" t="s">
        <v>23</v>
      </c>
      <c r="S1283" s="32" t="s">
        <v>25</v>
      </c>
      <c r="T1283" s="32" t="s">
        <v>26</v>
      </c>
    </row>
    <row r="1284" spans="1:20" x14ac:dyDescent="0.25">
      <c r="A1284" s="49" t="s">
        <v>4019</v>
      </c>
      <c r="B1284" s="32" t="s">
        <v>3918</v>
      </c>
      <c r="C1284" s="33">
        <v>43794</v>
      </c>
      <c r="D1284" s="37">
        <f ca="1">TODAY()-Table156[Reservation Placed Date]</f>
        <v>1600</v>
      </c>
      <c r="E1284" s="34">
        <v>45387</v>
      </c>
      <c r="F1284" s="36">
        <f ca="1">TODAY()-Table156[Order Invitation Received Date]</f>
        <v>7</v>
      </c>
      <c r="G1284" s="34">
        <v>45387</v>
      </c>
      <c r="H1284" s="36">
        <f ca="1">TODAY()-Table156[Order Placed Date]</f>
        <v>7</v>
      </c>
      <c r="I1284" s="36"/>
      <c r="J1284" s="36" t="s">
        <v>285</v>
      </c>
      <c r="K1284" s="36" t="e">
        <f>Table156[[#This Row],[VIN Assigned Date]]-Table156[[#This Row],[Order Placed Date]]</f>
        <v>#VALUE!</v>
      </c>
      <c r="L1284" s="36" t="s">
        <v>285</v>
      </c>
      <c r="M1284" s="36" t="e">
        <f>Table156[[#This Row],[Delivered Date]]-Table156[[#This Row],[Order Placed Date]]</f>
        <v>#VALUE!</v>
      </c>
      <c r="N1284" s="36"/>
      <c r="O1284" s="32" t="s">
        <v>450</v>
      </c>
      <c r="P1284" s="32" t="s">
        <v>4020</v>
      </c>
      <c r="Q1284" s="32" t="s">
        <v>3184</v>
      </c>
      <c r="R1284" s="32" t="s">
        <v>23</v>
      </c>
      <c r="S1284" s="32" t="s">
        <v>25</v>
      </c>
      <c r="T1284" s="32" t="s">
        <v>26</v>
      </c>
    </row>
    <row r="1285" spans="1:20" ht="25.5" x14ac:dyDescent="0.25">
      <c r="A1285" s="49" t="s">
        <v>534</v>
      </c>
      <c r="B1285" s="32" t="s">
        <v>29</v>
      </c>
      <c r="C1285" s="33">
        <v>43790</v>
      </c>
      <c r="D1285" s="37">
        <f ca="1">TODAY()-Table156[Reservation Placed Date]</f>
        <v>1604</v>
      </c>
      <c r="E1285" s="34">
        <v>45269</v>
      </c>
      <c r="F1285" s="36">
        <f ca="1">TODAY()-Table156[Order Invitation Received Date]</f>
        <v>125</v>
      </c>
      <c r="G1285" s="34">
        <v>45270</v>
      </c>
      <c r="H1285" s="36">
        <f ca="1">TODAY()-Table156[Order Placed Date]</f>
        <v>124</v>
      </c>
      <c r="I1285" s="36"/>
      <c r="J1285" s="36" t="s">
        <v>285</v>
      </c>
      <c r="K1285" s="36" t="e">
        <f>Table156[[#This Row],[VIN Assigned Date]]-Table156[[#This Row],[Order Placed Date]]</f>
        <v>#VALUE!</v>
      </c>
      <c r="L1285" s="36" t="s">
        <v>285</v>
      </c>
      <c r="M1285" s="36" t="e">
        <f>Table156[[#This Row],[Delivered Date]]-Table156[[#This Row],[Order Placed Date]]</f>
        <v>#VALUE!</v>
      </c>
      <c r="N1285" s="36"/>
      <c r="O1285" s="32" t="s">
        <v>30</v>
      </c>
      <c r="P1285" s="32" t="s">
        <v>73</v>
      </c>
      <c r="Q1285" s="32" t="s">
        <v>61</v>
      </c>
      <c r="R1285" s="32" t="s">
        <v>43</v>
      </c>
      <c r="S1285" s="32" t="s">
        <v>25</v>
      </c>
      <c r="T1285" s="32" t="s">
        <v>26</v>
      </c>
    </row>
    <row r="1286" spans="1:20" ht="25.5" x14ac:dyDescent="0.25">
      <c r="A1286" s="49" t="s">
        <v>2435</v>
      </c>
      <c r="B1286" s="32" t="s">
        <v>2201</v>
      </c>
      <c r="C1286" s="33">
        <v>43791</v>
      </c>
      <c r="D1286" s="37">
        <f ca="1">TODAY()-Table156[Reservation Placed Date]</f>
        <v>1603</v>
      </c>
      <c r="E1286" s="34">
        <v>45309</v>
      </c>
      <c r="F1286" s="36">
        <f ca="1">TODAY()-Table156[Order Invitation Received Date]</f>
        <v>85</v>
      </c>
      <c r="G1286" s="34">
        <v>45310</v>
      </c>
      <c r="H1286" s="36">
        <f ca="1">TODAY()-Table156[Order Placed Date]</f>
        <v>84</v>
      </c>
      <c r="I1286" s="36"/>
      <c r="J1286" s="36" t="s">
        <v>285</v>
      </c>
      <c r="K1286" s="36" t="e">
        <f>Table156[[#This Row],[VIN Assigned Date]]-Table156[[#This Row],[Order Placed Date]]</f>
        <v>#VALUE!</v>
      </c>
      <c r="L1286" s="36" t="s">
        <v>285</v>
      </c>
      <c r="M1286" s="36" t="e">
        <f>Table156[[#This Row],[Delivered Date]]-Table156[[#This Row],[Order Placed Date]]</f>
        <v>#VALUE!</v>
      </c>
      <c r="N1286" s="36"/>
      <c r="O1286" s="32" t="s">
        <v>134</v>
      </c>
      <c r="P1286" s="32" t="s">
        <v>1395</v>
      </c>
      <c r="Q1286" s="32" t="s">
        <v>2436</v>
      </c>
      <c r="R1286" s="32" t="s">
        <v>23</v>
      </c>
      <c r="S1286" s="32" t="s">
        <v>25</v>
      </c>
      <c r="T1286" s="32" t="s">
        <v>26</v>
      </c>
    </row>
    <row r="1287" spans="1:20" x14ac:dyDescent="0.25">
      <c r="A1287" s="49" t="s">
        <v>2788</v>
      </c>
      <c r="B1287" s="32" t="s">
        <v>64</v>
      </c>
      <c r="C1287" s="33">
        <v>43818</v>
      </c>
      <c r="D1287" s="37">
        <f ca="1">TODAY()-Table156[Reservation Placed Date]</f>
        <v>1576</v>
      </c>
      <c r="E1287" s="34">
        <v>45283</v>
      </c>
      <c r="F1287" s="36">
        <f ca="1">TODAY()-Table156[Order Invitation Received Date]</f>
        <v>111</v>
      </c>
      <c r="G1287" s="34">
        <v>45283</v>
      </c>
      <c r="H1287" s="36">
        <f ca="1">TODAY()-Table156[Order Placed Date]</f>
        <v>111</v>
      </c>
      <c r="I1287" s="36"/>
      <c r="J1287" s="36" t="s">
        <v>285</v>
      </c>
      <c r="K1287" s="36" t="e">
        <f>Table156[[#This Row],[VIN Assigned Date]]-Table156[[#This Row],[Order Placed Date]]</f>
        <v>#VALUE!</v>
      </c>
      <c r="L1287" s="36" t="s">
        <v>285</v>
      </c>
      <c r="M1287" s="36" t="e">
        <f>Table156[[#This Row],[Delivered Date]]-Table156[[#This Row],[Order Placed Date]]</f>
        <v>#VALUE!</v>
      </c>
      <c r="N1287" s="36"/>
      <c r="O1287" s="32" t="s">
        <v>620</v>
      </c>
      <c r="P1287" s="32" t="s">
        <v>661</v>
      </c>
      <c r="Q1287" s="32" t="s">
        <v>438</v>
      </c>
      <c r="R1287" s="32" t="s">
        <v>23</v>
      </c>
      <c r="S1287" s="32" t="s">
        <v>25</v>
      </c>
      <c r="T1287" s="32" t="s">
        <v>26</v>
      </c>
    </row>
    <row r="1288" spans="1:20" x14ac:dyDescent="0.25">
      <c r="A1288" s="49" t="s">
        <v>2964</v>
      </c>
      <c r="B1288" s="32" t="s">
        <v>671</v>
      </c>
      <c r="C1288" s="33">
        <v>43791</v>
      </c>
      <c r="D1288" s="37">
        <f ca="1">TODAY()-Table156[Reservation Placed Date]</f>
        <v>1603</v>
      </c>
      <c r="E1288" s="34">
        <v>45344</v>
      </c>
      <c r="F1288" s="36">
        <f ca="1">TODAY()-Table156[Order Invitation Received Date]</f>
        <v>50</v>
      </c>
      <c r="G1288" s="34">
        <v>45344</v>
      </c>
      <c r="H1288" s="36">
        <f ca="1">TODAY()-Table156[Order Placed Date]</f>
        <v>50</v>
      </c>
      <c r="I1288" s="36"/>
      <c r="J1288" s="36" t="s">
        <v>285</v>
      </c>
      <c r="K1288" s="36" t="e">
        <f>Table156[[#This Row],[VIN Assigned Date]]-Table156[[#This Row],[Order Placed Date]]</f>
        <v>#VALUE!</v>
      </c>
      <c r="L1288" s="36" t="s">
        <v>285</v>
      </c>
      <c r="M1288" s="36" t="e">
        <f>Table156[[#This Row],[Delivered Date]]-Table156[[#This Row],[Order Placed Date]]</f>
        <v>#VALUE!</v>
      </c>
      <c r="N1288" s="36"/>
      <c r="O1288" s="32" t="s">
        <v>30</v>
      </c>
      <c r="P1288" s="32" t="s">
        <v>185</v>
      </c>
      <c r="Q1288" s="32" t="s">
        <v>2965</v>
      </c>
      <c r="R1288" s="32" t="s">
        <v>23</v>
      </c>
      <c r="S1288" s="32" t="s">
        <v>25</v>
      </c>
      <c r="T1288" s="32" t="s">
        <v>26</v>
      </c>
    </row>
    <row r="1289" spans="1:20" x14ac:dyDescent="0.25">
      <c r="A1289" s="49" t="s">
        <v>94</v>
      </c>
      <c r="B1289" s="32" t="s">
        <v>95</v>
      </c>
      <c r="C1289" s="33">
        <v>43790</v>
      </c>
      <c r="D1289" s="37">
        <f ca="1">TODAY()-Table156[Reservation Placed Date]</f>
        <v>1604</v>
      </c>
      <c r="E1289" s="34">
        <v>45268</v>
      </c>
      <c r="F1289" s="36">
        <f ca="1">TODAY()-Table156[Order Invitation Received Date]</f>
        <v>126</v>
      </c>
      <c r="G1289" s="34">
        <v>45268</v>
      </c>
      <c r="H1289" s="36">
        <f ca="1">TODAY()-Table156[Order Placed Date]</f>
        <v>126</v>
      </c>
      <c r="I1289" s="36"/>
      <c r="J1289" s="36" t="s">
        <v>285</v>
      </c>
      <c r="K1289" s="36" t="e">
        <f>Table156[[#This Row],[VIN Assigned Date]]-Table156[[#This Row],[Order Placed Date]]</f>
        <v>#VALUE!</v>
      </c>
      <c r="L1289" s="36" t="s">
        <v>285</v>
      </c>
      <c r="M1289" s="36" t="e">
        <f>Table156[[#This Row],[Delivered Date]]-Table156[[#This Row],[Order Placed Date]]</f>
        <v>#VALUE!</v>
      </c>
      <c r="N1289" s="36"/>
      <c r="O1289" s="32" t="s">
        <v>36</v>
      </c>
      <c r="P1289" s="32" t="s">
        <v>96</v>
      </c>
      <c r="Q1289" s="32" t="s">
        <v>97</v>
      </c>
      <c r="R1289" s="32" t="s">
        <v>23</v>
      </c>
      <c r="S1289" s="32" t="s">
        <v>25</v>
      </c>
      <c r="T1289" s="32" t="s">
        <v>26</v>
      </c>
    </row>
    <row r="1290" spans="1:20" x14ac:dyDescent="0.25">
      <c r="A1290" s="49" t="s">
        <v>234</v>
      </c>
      <c r="B1290" s="32" t="s">
        <v>95</v>
      </c>
      <c r="C1290" s="33">
        <v>43790</v>
      </c>
      <c r="D1290" s="37">
        <f ca="1">TODAY()-Table156[Reservation Placed Date]</f>
        <v>1604</v>
      </c>
      <c r="E1290" s="34">
        <v>45268</v>
      </c>
      <c r="F1290" s="36">
        <f ca="1">TODAY()-Table156[Order Invitation Received Date]</f>
        <v>126</v>
      </c>
      <c r="G1290" s="34">
        <v>45269</v>
      </c>
      <c r="H1290" s="36">
        <f ca="1">TODAY()-Table156[Order Placed Date]</f>
        <v>125</v>
      </c>
      <c r="I1290" s="36"/>
      <c r="J1290" s="36" t="s">
        <v>285</v>
      </c>
      <c r="K1290" s="36" t="e">
        <f>Table156[[#This Row],[VIN Assigned Date]]-Table156[[#This Row],[Order Placed Date]]</f>
        <v>#VALUE!</v>
      </c>
      <c r="L1290" s="36" t="s">
        <v>285</v>
      </c>
      <c r="M1290" s="36" t="e">
        <f>Table156[[#This Row],[Delivered Date]]-Table156[[#This Row],[Order Placed Date]]</f>
        <v>#VALUE!</v>
      </c>
      <c r="N1290" s="36"/>
      <c r="O1290" s="32" t="s">
        <v>36</v>
      </c>
      <c r="P1290" s="32" t="s">
        <v>235</v>
      </c>
      <c r="Q1290" s="32" t="s">
        <v>236</v>
      </c>
      <c r="R1290" s="32" t="s">
        <v>23</v>
      </c>
      <c r="S1290" s="32" t="s">
        <v>25</v>
      </c>
      <c r="T1290" s="32" t="s">
        <v>26</v>
      </c>
    </row>
    <row r="1291" spans="1:20" x14ac:dyDescent="0.25">
      <c r="A1291" s="49" t="s">
        <v>2159</v>
      </c>
      <c r="B1291" s="32" t="s">
        <v>19</v>
      </c>
      <c r="C1291" s="33">
        <v>43791</v>
      </c>
      <c r="D1291" s="37">
        <f ca="1">TODAY()-Table156[Reservation Placed Date]</f>
        <v>1603</v>
      </c>
      <c r="E1291" s="34">
        <v>45268</v>
      </c>
      <c r="F1291" s="36">
        <f ca="1">TODAY()-Table156[Order Invitation Received Date]</f>
        <v>126</v>
      </c>
      <c r="G1291" s="34">
        <v>45270</v>
      </c>
      <c r="H1291" s="36">
        <f ca="1">TODAY()-Table156[Order Placed Date]</f>
        <v>124</v>
      </c>
      <c r="I1291" s="36"/>
      <c r="J1291" s="36" t="s">
        <v>285</v>
      </c>
      <c r="K1291" s="36" t="e">
        <f>Table156[[#This Row],[VIN Assigned Date]]-Table156[[#This Row],[Order Placed Date]]</f>
        <v>#VALUE!</v>
      </c>
      <c r="L1291" s="36" t="s">
        <v>285</v>
      </c>
      <c r="M1291" s="36" t="e">
        <f>Table156[[#This Row],[Delivered Date]]-Table156[[#This Row],[Order Placed Date]]</f>
        <v>#VALUE!</v>
      </c>
      <c r="N1291" s="36"/>
      <c r="O1291" s="32" t="s">
        <v>440</v>
      </c>
      <c r="P1291" s="32" t="s">
        <v>1092</v>
      </c>
      <c r="Q1291" s="32">
        <v>2024</v>
      </c>
      <c r="R1291" s="32" t="s">
        <v>23</v>
      </c>
      <c r="S1291" s="32" t="s">
        <v>25</v>
      </c>
      <c r="T1291" s="32" t="s">
        <v>26</v>
      </c>
    </row>
    <row r="1292" spans="1:20" x14ac:dyDescent="0.25">
      <c r="A1292" s="68" t="s">
        <v>3530</v>
      </c>
      <c r="B1292" s="70" t="s">
        <v>3495</v>
      </c>
      <c r="C1292" s="71">
        <v>43791</v>
      </c>
      <c r="D1292" s="75">
        <f ca="1">TODAY()-Table156[Reservation Placed Date]</f>
        <v>1603</v>
      </c>
      <c r="E1292" s="69" t="s">
        <v>127</v>
      </c>
      <c r="F1292" s="74" t="e">
        <f ca="1">TODAY()-Table156[Order Invitation Received Date]</f>
        <v>#VALUE!</v>
      </c>
      <c r="G1292" s="73">
        <v>45268</v>
      </c>
      <c r="H1292" s="74">
        <f ca="1">TODAY()-Table156[Order Placed Date]</f>
        <v>126</v>
      </c>
      <c r="I1292" s="62" t="s">
        <v>3506</v>
      </c>
      <c r="J1292" s="69" t="s">
        <v>127</v>
      </c>
      <c r="K1292" s="69" t="e">
        <f>Table156[[#This Row],[VIN Assigned Date]]-Table156[[#This Row],[Order Placed Date]]</f>
        <v>#VALUE!</v>
      </c>
      <c r="L1292" s="63">
        <v>45325</v>
      </c>
      <c r="M1292" s="74">
        <f>Table156[[#This Row],[Delivered Date]]-Table156[[#This Row],[Order Placed Date]]</f>
        <v>57</v>
      </c>
      <c r="N1292" s="74"/>
      <c r="O1292" s="70" t="s">
        <v>36</v>
      </c>
      <c r="P1292" s="70" t="s">
        <v>1519</v>
      </c>
      <c r="Q1292" s="67" t="s">
        <v>32</v>
      </c>
      <c r="R1292" s="70" t="s">
        <v>23</v>
      </c>
      <c r="S1292" s="70" t="s">
        <v>25</v>
      </c>
      <c r="T1292" s="70" t="s">
        <v>26</v>
      </c>
    </row>
    <row r="1293" spans="1:20" x14ac:dyDescent="0.25">
      <c r="A1293" s="49" t="s">
        <v>2854</v>
      </c>
      <c r="B1293" s="32" t="s">
        <v>793</v>
      </c>
      <c r="C1293" s="33">
        <v>43791</v>
      </c>
      <c r="D1293" s="37">
        <f ca="1">TODAY()-Table156[Reservation Placed Date]</f>
        <v>1603</v>
      </c>
      <c r="E1293" s="34">
        <v>45336</v>
      </c>
      <c r="F1293" s="36">
        <f ca="1">TODAY()-Table156[Order Invitation Received Date]</f>
        <v>58</v>
      </c>
      <c r="G1293" s="34">
        <v>45337</v>
      </c>
      <c r="H1293" s="36">
        <f ca="1">TODAY()-Table156[Order Placed Date]</f>
        <v>57</v>
      </c>
      <c r="I1293" s="36"/>
      <c r="J1293" s="36" t="s">
        <v>285</v>
      </c>
      <c r="K1293" s="36" t="e">
        <f>Table156[[#This Row],[VIN Assigned Date]]-Table156[[#This Row],[Order Placed Date]]</f>
        <v>#VALUE!</v>
      </c>
      <c r="L1293" s="36" t="s">
        <v>285</v>
      </c>
      <c r="M1293" s="36" t="e">
        <f>Table156[[#This Row],[Delivered Date]]-Table156[[#This Row],[Order Placed Date]]</f>
        <v>#VALUE!</v>
      </c>
      <c r="N1293" s="36"/>
      <c r="O1293" s="32" t="s">
        <v>588</v>
      </c>
      <c r="P1293" s="32" t="s">
        <v>2855</v>
      </c>
      <c r="Q1293" s="32" t="s">
        <v>2284</v>
      </c>
      <c r="R1293" s="32" t="s">
        <v>23</v>
      </c>
      <c r="S1293" s="32" t="s">
        <v>25</v>
      </c>
      <c r="T1293" s="32" t="s">
        <v>26</v>
      </c>
    </row>
    <row r="1294" spans="1:20" ht="25.5" x14ac:dyDescent="0.25">
      <c r="A1294" s="49" t="s">
        <v>934</v>
      </c>
      <c r="B1294" s="32" t="s">
        <v>19</v>
      </c>
      <c r="C1294" s="44">
        <v>45274</v>
      </c>
      <c r="D1294" s="45">
        <f ca="1">TODAY()-Table156[Reservation Placed Date]</f>
        <v>120</v>
      </c>
      <c r="E1294" s="34">
        <v>45268</v>
      </c>
      <c r="F1294" s="36">
        <f ca="1">TODAY()-Table156[Order Invitation Received Date]</f>
        <v>126</v>
      </c>
      <c r="G1294" s="34">
        <v>45274</v>
      </c>
      <c r="H1294" s="36">
        <f ca="1">TODAY()-Table156[Order Placed Date]</f>
        <v>120</v>
      </c>
      <c r="I1294" s="36"/>
      <c r="J1294" s="36" t="s">
        <v>285</v>
      </c>
      <c r="K1294" s="36" t="e">
        <f>Table156[[#This Row],[VIN Assigned Date]]-Table156[[#This Row],[Order Placed Date]]</f>
        <v>#VALUE!</v>
      </c>
      <c r="L1294" s="36" t="s">
        <v>285</v>
      </c>
      <c r="M1294" s="36" t="e">
        <f>Table156[[#This Row],[Delivered Date]]-Table156[[#This Row],[Order Placed Date]]</f>
        <v>#VALUE!</v>
      </c>
      <c r="N1294" s="36"/>
      <c r="O1294" s="32" t="s">
        <v>36</v>
      </c>
      <c r="P1294" s="32" t="s">
        <v>935</v>
      </c>
      <c r="Q1294" s="32" t="s">
        <v>936</v>
      </c>
      <c r="R1294" s="32" t="s">
        <v>23</v>
      </c>
      <c r="S1294" s="32" t="s">
        <v>25</v>
      </c>
      <c r="T1294" s="32" t="s">
        <v>26</v>
      </c>
    </row>
    <row r="1295" spans="1:20" x14ac:dyDescent="0.25">
      <c r="A1295" s="49" t="s">
        <v>3015</v>
      </c>
      <c r="B1295" s="32" t="s">
        <v>19</v>
      </c>
      <c r="C1295" s="44">
        <v>45284</v>
      </c>
      <c r="D1295" s="45">
        <f ca="1">TODAY()-Table156[Reservation Placed Date]</f>
        <v>110</v>
      </c>
      <c r="E1295" s="34">
        <v>45274</v>
      </c>
      <c r="F1295" s="36">
        <f ca="1">TODAY()-Table156[Order Invitation Received Date]</f>
        <v>120</v>
      </c>
      <c r="G1295" s="34">
        <v>45284</v>
      </c>
      <c r="H1295" s="36">
        <f ca="1">TODAY()-Table156[Order Placed Date]</f>
        <v>110</v>
      </c>
      <c r="I1295" s="36"/>
      <c r="J1295" s="36" t="s">
        <v>285</v>
      </c>
      <c r="K1295" s="36" t="e">
        <f>Table156[[#This Row],[VIN Assigned Date]]-Table156[[#This Row],[Order Placed Date]]</f>
        <v>#VALUE!</v>
      </c>
      <c r="L1295" s="36" t="s">
        <v>285</v>
      </c>
      <c r="M1295" s="36" t="e">
        <f>Table156[[#This Row],[Delivered Date]]-Table156[[#This Row],[Order Placed Date]]</f>
        <v>#VALUE!</v>
      </c>
      <c r="N1295" s="36"/>
      <c r="O1295" s="32" t="s">
        <v>36</v>
      </c>
      <c r="P1295" s="32" t="s">
        <v>3016</v>
      </c>
      <c r="Q1295" s="40">
        <v>45413</v>
      </c>
      <c r="R1295" s="32" t="s">
        <v>23</v>
      </c>
      <c r="S1295" s="32" t="s">
        <v>25</v>
      </c>
      <c r="T1295" s="32" t="s">
        <v>26</v>
      </c>
    </row>
    <row r="1296" spans="1:20" ht="25.5" x14ac:dyDescent="0.25">
      <c r="A1296" s="49" t="s">
        <v>934</v>
      </c>
      <c r="B1296" s="32" t="s">
        <v>19</v>
      </c>
      <c r="C1296" s="44">
        <v>45284</v>
      </c>
      <c r="D1296" s="45">
        <f ca="1">TODAY()-Table156[Reservation Placed Date]</f>
        <v>110</v>
      </c>
      <c r="E1296" s="34">
        <v>45268</v>
      </c>
      <c r="F1296" s="36">
        <f ca="1">TODAY()-Table156[Order Invitation Received Date]</f>
        <v>126</v>
      </c>
      <c r="G1296" s="34">
        <v>45284</v>
      </c>
      <c r="H1296" s="36">
        <f ca="1">TODAY()-Table156[Order Placed Date]</f>
        <v>110</v>
      </c>
      <c r="I1296" s="36"/>
      <c r="J1296" s="36" t="s">
        <v>285</v>
      </c>
      <c r="K1296" s="36" t="e">
        <f>Table156[[#This Row],[VIN Assigned Date]]-Table156[[#This Row],[Order Placed Date]]</f>
        <v>#VALUE!</v>
      </c>
      <c r="L1296" s="36" t="s">
        <v>285</v>
      </c>
      <c r="M1296" s="36" t="e">
        <f>Table156[[#This Row],[Delivered Date]]-Table156[[#This Row],[Order Placed Date]]</f>
        <v>#VALUE!</v>
      </c>
      <c r="N1296" s="36"/>
      <c r="O1296" s="32" t="s">
        <v>36</v>
      </c>
      <c r="P1296" s="32" t="s">
        <v>935</v>
      </c>
      <c r="Q1296" s="32" t="s">
        <v>1513</v>
      </c>
      <c r="R1296" s="32" t="s">
        <v>23</v>
      </c>
      <c r="S1296" s="32" t="s">
        <v>25</v>
      </c>
      <c r="T1296" s="32" t="s">
        <v>26</v>
      </c>
    </row>
    <row r="1297" spans="1:20" x14ac:dyDescent="0.25">
      <c r="A1297" s="49" t="s">
        <v>934</v>
      </c>
      <c r="B1297" s="32" t="s">
        <v>19</v>
      </c>
      <c r="C1297" s="44">
        <v>45284</v>
      </c>
      <c r="D1297" s="45">
        <f ca="1">TODAY()-Table156[Reservation Placed Date]</f>
        <v>110</v>
      </c>
      <c r="E1297" s="34">
        <v>45268</v>
      </c>
      <c r="F1297" s="36">
        <f ca="1">TODAY()-Table156[Order Invitation Received Date]</f>
        <v>126</v>
      </c>
      <c r="G1297" s="34">
        <v>45284</v>
      </c>
      <c r="H1297" s="36">
        <f ca="1">TODAY()-Table156[Order Placed Date]</f>
        <v>110</v>
      </c>
      <c r="I1297" s="36"/>
      <c r="J1297" s="36" t="s">
        <v>285</v>
      </c>
      <c r="K1297" s="36" t="e">
        <f>Table156[[#This Row],[VIN Assigned Date]]-Table156[[#This Row],[Order Placed Date]]</f>
        <v>#VALUE!</v>
      </c>
      <c r="L1297" s="36" t="s">
        <v>285</v>
      </c>
      <c r="M1297" s="36" t="e">
        <f>Table156[[#This Row],[Delivered Date]]-Table156[[#This Row],[Order Placed Date]]</f>
        <v>#VALUE!</v>
      </c>
      <c r="N1297" s="36"/>
      <c r="O1297" s="32" t="s">
        <v>36</v>
      </c>
      <c r="P1297" s="32" t="s">
        <v>935</v>
      </c>
      <c r="Q1297" s="40">
        <v>44958</v>
      </c>
      <c r="R1297" s="32" t="s">
        <v>23</v>
      </c>
      <c r="S1297" s="32" t="s">
        <v>25</v>
      </c>
      <c r="T1297" s="32" t="s">
        <v>26</v>
      </c>
    </row>
    <row r="1298" spans="1:20" x14ac:dyDescent="0.25">
      <c r="A1298" s="49" t="s">
        <v>342</v>
      </c>
      <c r="B1298" s="32" t="s">
        <v>19</v>
      </c>
      <c r="C1298" s="33">
        <v>43790</v>
      </c>
      <c r="D1298" s="37">
        <f ca="1">TODAY()-Table156[Reservation Placed Date]</f>
        <v>1604</v>
      </c>
      <c r="E1298" s="34">
        <v>45268</v>
      </c>
      <c r="F1298" s="36">
        <f ca="1">TODAY()-Table156[Order Invitation Received Date]</f>
        <v>126</v>
      </c>
      <c r="G1298" s="34">
        <v>45268</v>
      </c>
      <c r="H1298" s="36">
        <f ca="1">TODAY()-Table156[Order Placed Date]</f>
        <v>126</v>
      </c>
      <c r="I1298" s="36"/>
      <c r="J1298" s="36" t="s">
        <v>285</v>
      </c>
      <c r="K1298" s="36" t="e">
        <f>Table156[[#This Row],[VIN Assigned Date]]-Table156[[#This Row],[Order Placed Date]]</f>
        <v>#VALUE!</v>
      </c>
      <c r="L1298" s="36" t="s">
        <v>285</v>
      </c>
      <c r="M1298" s="36" t="e">
        <f>Table156[[#This Row],[Delivered Date]]-Table156[[#This Row],[Order Placed Date]]</f>
        <v>#VALUE!</v>
      </c>
      <c r="N1298" s="36"/>
      <c r="O1298" s="32" t="s">
        <v>36</v>
      </c>
      <c r="P1298" s="32" t="s">
        <v>202</v>
      </c>
      <c r="Q1298" s="40">
        <v>45261</v>
      </c>
      <c r="R1298" s="32" t="s">
        <v>23</v>
      </c>
      <c r="S1298" s="32" t="s">
        <v>25</v>
      </c>
      <c r="T1298" s="32" t="s">
        <v>26</v>
      </c>
    </row>
    <row r="1299" spans="1:20" x14ac:dyDescent="0.25">
      <c r="A1299" s="68" t="s">
        <v>342</v>
      </c>
      <c r="B1299" s="70" t="s">
        <v>3589</v>
      </c>
      <c r="C1299" s="71">
        <v>43790</v>
      </c>
      <c r="D1299" s="75">
        <f ca="1">TODAY()-Table156[Reservation Placed Date]</f>
        <v>1604</v>
      </c>
      <c r="E1299" s="69" t="s">
        <v>127</v>
      </c>
      <c r="F1299" s="74" t="e">
        <f ca="1">TODAY()-Table156[Order Invitation Received Date]</f>
        <v>#VALUE!</v>
      </c>
      <c r="G1299" s="73">
        <v>45268</v>
      </c>
      <c r="H1299" s="74">
        <f ca="1">TODAY()-Table156[Order Placed Date]</f>
        <v>126</v>
      </c>
      <c r="I1299" s="62" t="s">
        <v>3525</v>
      </c>
      <c r="J1299" s="69" t="s">
        <v>127</v>
      </c>
      <c r="K1299" s="69" t="e">
        <f>Table156[[#This Row],[VIN Assigned Date]]-Table156[[#This Row],[Order Placed Date]]</f>
        <v>#VALUE!</v>
      </c>
      <c r="L1299" s="63">
        <v>45335</v>
      </c>
      <c r="M1299" s="74">
        <f>Table156[[#This Row],[Delivered Date]]-Table156[[#This Row],[Order Placed Date]]</f>
        <v>67</v>
      </c>
      <c r="N1299" s="74"/>
      <c r="O1299" s="70" t="s">
        <v>36</v>
      </c>
      <c r="P1299" s="70" t="s">
        <v>177</v>
      </c>
      <c r="Q1299" s="67" t="s">
        <v>32</v>
      </c>
      <c r="R1299" s="70" t="s">
        <v>23</v>
      </c>
      <c r="S1299" s="70" t="s">
        <v>25</v>
      </c>
      <c r="T1299" s="70" t="s">
        <v>26</v>
      </c>
    </row>
    <row r="1300" spans="1:20" x14ac:dyDescent="0.25">
      <c r="A1300" s="49" t="s">
        <v>3088</v>
      </c>
      <c r="B1300" s="32" t="s">
        <v>64</v>
      </c>
      <c r="C1300" s="33">
        <v>43791</v>
      </c>
      <c r="D1300" s="37">
        <f ca="1">TODAY()-Table156[Reservation Placed Date]</f>
        <v>1603</v>
      </c>
      <c r="E1300" s="34">
        <v>45268</v>
      </c>
      <c r="F1300" s="36">
        <f ca="1">TODAY()-Table156[Order Invitation Received Date]</f>
        <v>126</v>
      </c>
      <c r="G1300" s="34">
        <v>45351</v>
      </c>
      <c r="H1300" s="36">
        <f ca="1">TODAY()-Table156[Order Placed Date]</f>
        <v>43</v>
      </c>
      <c r="I1300" s="36"/>
      <c r="J1300" s="36" t="s">
        <v>285</v>
      </c>
      <c r="K1300" s="36" t="e">
        <f>Table156[[#This Row],[VIN Assigned Date]]-Table156[[#This Row],[Order Placed Date]]</f>
        <v>#VALUE!</v>
      </c>
      <c r="L1300" s="36" t="s">
        <v>285</v>
      </c>
      <c r="M1300" s="36" t="e">
        <f>Table156[[#This Row],[Delivered Date]]-Table156[[#This Row],[Order Placed Date]]</f>
        <v>#VALUE!</v>
      </c>
      <c r="N1300" s="36"/>
      <c r="O1300" s="32" t="s">
        <v>36</v>
      </c>
      <c r="P1300" s="32" t="s">
        <v>173</v>
      </c>
      <c r="Q1300" s="32" t="s">
        <v>2942</v>
      </c>
      <c r="R1300" s="32" t="s">
        <v>23</v>
      </c>
      <c r="S1300" s="32" t="s">
        <v>25</v>
      </c>
      <c r="T1300" s="32" t="s">
        <v>26</v>
      </c>
    </row>
    <row r="1301" spans="1:20" x14ac:dyDescent="0.25">
      <c r="A1301" s="68" t="s">
        <v>4130</v>
      </c>
      <c r="B1301" s="70" t="s">
        <v>3481</v>
      </c>
      <c r="C1301" s="71">
        <v>43791</v>
      </c>
      <c r="D1301" s="75">
        <f ca="1">TODAY()-Table156[Reservation Placed Date]</f>
        <v>1603</v>
      </c>
      <c r="E1301" s="69" t="s">
        <v>127</v>
      </c>
      <c r="F1301" s="74" t="e">
        <f ca="1">TODAY()-Table156[Order Invitation Received Date]</f>
        <v>#VALUE!</v>
      </c>
      <c r="G1301" s="73">
        <v>45351</v>
      </c>
      <c r="H1301" s="74">
        <f ca="1">TODAY()-Table156[Order Placed Date]</f>
        <v>43</v>
      </c>
      <c r="I1301" s="62" t="s">
        <v>3713</v>
      </c>
      <c r="J1301" s="63">
        <v>45353</v>
      </c>
      <c r="K1301" s="76">
        <f>Table156[[#This Row],[VIN Assigned Date]]-Table156[[#This Row],[Order Placed Date]]</f>
        <v>2</v>
      </c>
      <c r="L1301" s="63">
        <v>45373</v>
      </c>
      <c r="M1301" s="74">
        <f>Table156[[#This Row],[Delivered Date]]-Table156[[#This Row],[Order Placed Date]]</f>
        <v>22</v>
      </c>
      <c r="N1301" s="74"/>
      <c r="O1301" s="70" t="s">
        <v>36</v>
      </c>
      <c r="P1301" s="70" t="s">
        <v>3465</v>
      </c>
      <c r="Q1301" s="67" t="s">
        <v>32</v>
      </c>
      <c r="R1301" s="70" t="s">
        <v>23</v>
      </c>
      <c r="S1301" s="70" t="s">
        <v>25</v>
      </c>
      <c r="T1301" s="70" t="s">
        <v>26</v>
      </c>
    </row>
    <row r="1302" spans="1:20" x14ac:dyDescent="0.25">
      <c r="A1302" s="49" t="s">
        <v>1139</v>
      </c>
      <c r="B1302" s="32" t="s">
        <v>59</v>
      </c>
      <c r="C1302" s="33">
        <v>43790</v>
      </c>
      <c r="D1302" s="37">
        <f ca="1">TODAY()-Table156[Reservation Placed Date]</f>
        <v>1604</v>
      </c>
      <c r="E1302" s="34">
        <v>45286</v>
      </c>
      <c r="F1302" s="36">
        <f ca="1">TODAY()-Table156[Order Invitation Received Date]</f>
        <v>108</v>
      </c>
      <c r="G1302" s="34">
        <v>45286</v>
      </c>
      <c r="H1302" s="36">
        <f ca="1">TODAY()-Table156[Order Placed Date]</f>
        <v>108</v>
      </c>
      <c r="I1302" s="36"/>
      <c r="J1302" s="36" t="s">
        <v>285</v>
      </c>
      <c r="K1302" s="36" t="e">
        <f>Table156[[#This Row],[VIN Assigned Date]]-Table156[[#This Row],[Order Placed Date]]</f>
        <v>#VALUE!</v>
      </c>
      <c r="L1302" s="36" t="s">
        <v>285</v>
      </c>
      <c r="M1302" s="36" t="e">
        <f>Table156[[#This Row],[Delivered Date]]-Table156[[#This Row],[Order Placed Date]]</f>
        <v>#VALUE!</v>
      </c>
      <c r="N1302" s="36"/>
      <c r="O1302" s="32" t="s">
        <v>180</v>
      </c>
      <c r="P1302" s="32" t="s">
        <v>472</v>
      </c>
      <c r="Q1302" s="32" t="s">
        <v>1140</v>
      </c>
      <c r="R1302" s="32" t="s">
        <v>23</v>
      </c>
      <c r="S1302" s="32" t="s">
        <v>25</v>
      </c>
      <c r="T1302" s="32" t="s">
        <v>26</v>
      </c>
    </row>
    <row r="1303" spans="1:20" ht="25.5" x14ac:dyDescent="0.25">
      <c r="A1303" s="49" t="s">
        <v>2299</v>
      </c>
      <c r="B1303" s="32" t="s">
        <v>64</v>
      </c>
      <c r="C1303" s="33">
        <v>43791</v>
      </c>
      <c r="D1303" s="37">
        <f ca="1">TODAY()-Table156[Reservation Placed Date]</f>
        <v>1603</v>
      </c>
      <c r="E1303" s="34">
        <v>45286</v>
      </c>
      <c r="F1303" s="36">
        <f ca="1">TODAY()-Table156[Order Invitation Received Date]</f>
        <v>108</v>
      </c>
      <c r="G1303" s="34">
        <v>45286</v>
      </c>
      <c r="H1303" s="36">
        <f ca="1">TODAY()-Table156[Order Placed Date]</f>
        <v>108</v>
      </c>
      <c r="I1303" s="36"/>
      <c r="J1303" s="36" t="s">
        <v>285</v>
      </c>
      <c r="K1303" s="36" t="e">
        <f>Table156[[#This Row],[VIN Assigned Date]]-Table156[[#This Row],[Order Placed Date]]</f>
        <v>#VALUE!</v>
      </c>
      <c r="L1303" s="36" t="s">
        <v>285</v>
      </c>
      <c r="M1303" s="36" t="e">
        <f>Table156[[#This Row],[Delivered Date]]-Table156[[#This Row],[Order Placed Date]]</f>
        <v>#VALUE!</v>
      </c>
      <c r="N1303" s="36"/>
      <c r="O1303" s="32" t="s">
        <v>427</v>
      </c>
      <c r="P1303" s="32" t="s">
        <v>794</v>
      </c>
      <c r="Q1303" s="32" t="s">
        <v>2300</v>
      </c>
      <c r="R1303" s="32" t="s">
        <v>43</v>
      </c>
      <c r="S1303" s="32" t="s">
        <v>25</v>
      </c>
      <c r="T1303" s="32" t="s">
        <v>26</v>
      </c>
    </row>
    <row r="1304" spans="1:20" x14ac:dyDescent="0.25">
      <c r="A1304" s="49" t="s">
        <v>2173</v>
      </c>
      <c r="B1304" s="32" t="s">
        <v>46</v>
      </c>
      <c r="C1304" s="33">
        <v>43790</v>
      </c>
      <c r="D1304" s="37">
        <f ca="1">TODAY()-Table156[Reservation Placed Date]</f>
        <v>1604</v>
      </c>
      <c r="E1304" s="34">
        <v>45288</v>
      </c>
      <c r="F1304" s="36">
        <f ca="1">TODAY()-Table156[Order Invitation Received Date]</f>
        <v>106</v>
      </c>
      <c r="G1304" s="34">
        <v>45288</v>
      </c>
      <c r="H1304" s="36">
        <f ca="1">TODAY()-Table156[Order Placed Date]</f>
        <v>106</v>
      </c>
      <c r="I1304" s="36"/>
      <c r="J1304" s="36" t="s">
        <v>285</v>
      </c>
      <c r="K1304" s="36" t="e">
        <f>Table156[[#This Row],[VIN Assigned Date]]-Table156[[#This Row],[Order Placed Date]]</f>
        <v>#VALUE!</v>
      </c>
      <c r="L1304" s="36" t="s">
        <v>285</v>
      </c>
      <c r="M1304" s="36" t="e">
        <f>Table156[[#This Row],[Delivered Date]]-Table156[[#This Row],[Order Placed Date]]</f>
        <v>#VALUE!</v>
      </c>
      <c r="N1304" s="36"/>
      <c r="O1304" s="32" t="s">
        <v>410</v>
      </c>
      <c r="P1304" s="32" t="s">
        <v>2174</v>
      </c>
      <c r="Q1304" s="32" t="s">
        <v>513</v>
      </c>
      <c r="R1304" s="32" t="s">
        <v>23</v>
      </c>
      <c r="S1304" s="32" t="s">
        <v>25</v>
      </c>
      <c r="T1304" s="46" t="s">
        <v>20</v>
      </c>
    </row>
    <row r="1305" spans="1:20" x14ac:dyDescent="0.25">
      <c r="A1305" s="49" t="s">
        <v>1260</v>
      </c>
      <c r="B1305" s="32" t="s">
        <v>95</v>
      </c>
      <c r="C1305" s="33">
        <v>43790</v>
      </c>
      <c r="D1305" s="37">
        <f ca="1">TODAY()-Table156[Reservation Placed Date]</f>
        <v>1604</v>
      </c>
      <c r="E1305" s="34">
        <v>45286</v>
      </c>
      <c r="F1305" s="36">
        <f ca="1">TODAY()-Table156[Order Invitation Received Date]</f>
        <v>108</v>
      </c>
      <c r="G1305" s="34">
        <v>45286</v>
      </c>
      <c r="H1305" s="36">
        <f ca="1">TODAY()-Table156[Order Placed Date]</f>
        <v>108</v>
      </c>
      <c r="I1305" s="36"/>
      <c r="J1305" s="36" t="s">
        <v>285</v>
      </c>
      <c r="K1305" s="36" t="e">
        <f>Table156[[#This Row],[VIN Assigned Date]]-Table156[[#This Row],[Order Placed Date]]</f>
        <v>#VALUE!</v>
      </c>
      <c r="L1305" s="36" t="s">
        <v>285</v>
      </c>
      <c r="M1305" s="36" t="e">
        <f>Table156[[#This Row],[Delivered Date]]-Table156[[#This Row],[Order Placed Date]]</f>
        <v>#VALUE!</v>
      </c>
      <c r="N1305" s="36"/>
      <c r="O1305" s="32" t="s">
        <v>1073</v>
      </c>
      <c r="P1305" s="32" t="s">
        <v>1074</v>
      </c>
      <c r="Q1305" s="32" t="s">
        <v>517</v>
      </c>
      <c r="R1305" s="32" t="s">
        <v>23</v>
      </c>
      <c r="S1305" s="32" t="s">
        <v>25</v>
      </c>
      <c r="T1305" s="32" t="s">
        <v>26</v>
      </c>
    </row>
    <row r="1306" spans="1:20" x14ac:dyDescent="0.25">
      <c r="A1306" s="49" t="s">
        <v>1304</v>
      </c>
      <c r="B1306" s="32" t="s">
        <v>29</v>
      </c>
      <c r="C1306" s="33">
        <v>43789</v>
      </c>
      <c r="D1306" s="37">
        <f ca="1">TODAY()-Table156[Reservation Placed Date]</f>
        <v>1605</v>
      </c>
      <c r="E1306" s="34">
        <v>45275</v>
      </c>
      <c r="F1306" s="36">
        <f ca="1">TODAY()-Table156[Order Invitation Received Date]</f>
        <v>119</v>
      </c>
      <c r="G1306" s="34">
        <v>45276</v>
      </c>
      <c r="H1306" s="36">
        <f ca="1">TODAY()-Table156[Order Placed Date]</f>
        <v>118</v>
      </c>
      <c r="I1306" s="36"/>
      <c r="J1306" s="36" t="s">
        <v>285</v>
      </c>
      <c r="K1306" s="36" t="e">
        <f>Table156[[#This Row],[VIN Assigned Date]]-Table156[[#This Row],[Order Placed Date]]</f>
        <v>#VALUE!</v>
      </c>
      <c r="L1306" s="36" t="s">
        <v>285</v>
      </c>
      <c r="M1306" s="36" t="e">
        <f>Table156[[#This Row],[Delivered Date]]-Table156[[#This Row],[Order Placed Date]]</f>
        <v>#VALUE!</v>
      </c>
      <c r="N1306" s="36"/>
      <c r="O1306" s="32" t="s">
        <v>253</v>
      </c>
      <c r="P1306" s="32" t="s">
        <v>1049</v>
      </c>
      <c r="Q1306" s="32" t="s">
        <v>513</v>
      </c>
      <c r="R1306" s="32" t="s">
        <v>23</v>
      </c>
      <c r="S1306" s="32" t="s">
        <v>25</v>
      </c>
      <c r="T1306" s="32" t="s">
        <v>26</v>
      </c>
    </row>
    <row r="1307" spans="1:20" x14ac:dyDescent="0.25">
      <c r="A1307" s="49" t="s">
        <v>2065</v>
      </c>
      <c r="B1307" s="32" t="s">
        <v>19</v>
      </c>
      <c r="C1307" s="33">
        <v>43791</v>
      </c>
      <c r="D1307" s="37">
        <f ca="1">TODAY()-Table156[Reservation Placed Date]</f>
        <v>1603</v>
      </c>
      <c r="E1307" s="34">
        <v>45279</v>
      </c>
      <c r="F1307" s="36">
        <f ca="1">TODAY()-Table156[Order Invitation Received Date]</f>
        <v>115</v>
      </c>
      <c r="G1307" s="34">
        <v>45279</v>
      </c>
      <c r="H1307" s="36">
        <f ca="1">TODAY()-Table156[Order Placed Date]</f>
        <v>115</v>
      </c>
      <c r="I1307" s="36"/>
      <c r="J1307" s="36" t="s">
        <v>285</v>
      </c>
      <c r="K1307" s="36" t="e">
        <f>Table156[[#This Row],[VIN Assigned Date]]-Table156[[#This Row],[Order Placed Date]]</f>
        <v>#VALUE!</v>
      </c>
      <c r="L1307" s="36" t="s">
        <v>285</v>
      </c>
      <c r="M1307" s="36" t="e">
        <f>Table156[[#This Row],[Delivered Date]]-Table156[[#This Row],[Order Placed Date]]</f>
        <v>#VALUE!</v>
      </c>
      <c r="N1307" s="36"/>
      <c r="O1307" s="32" t="s">
        <v>134</v>
      </c>
      <c r="P1307" s="32" t="s">
        <v>746</v>
      </c>
      <c r="Q1307" s="32" t="s">
        <v>513</v>
      </c>
      <c r="R1307" s="32" t="s">
        <v>23</v>
      </c>
      <c r="S1307" s="32" t="s">
        <v>25</v>
      </c>
      <c r="T1307" s="32" t="s">
        <v>26</v>
      </c>
    </row>
    <row r="1308" spans="1:20" x14ac:dyDescent="0.25">
      <c r="A1308" s="68" t="s">
        <v>3672</v>
      </c>
      <c r="B1308" s="70" t="s">
        <v>3472</v>
      </c>
      <c r="C1308" s="71">
        <v>43788</v>
      </c>
      <c r="D1308" s="75">
        <f ca="1">TODAY()-Table156[Reservation Placed Date]</f>
        <v>1606</v>
      </c>
      <c r="E1308" s="69" t="s">
        <v>127</v>
      </c>
      <c r="F1308" s="74" t="e">
        <f ca="1">TODAY()-Table156[Order Invitation Received Date]</f>
        <v>#VALUE!</v>
      </c>
      <c r="G1308" s="73">
        <v>45279</v>
      </c>
      <c r="H1308" s="74">
        <f ca="1">TODAY()-Table156[Order Placed Date]</f>
        <v>115</v>
      </c>
      <c r="I1308" s="62" t="s">
        <v>3515</v>
      </c>
      <c r="J1308" s="69" t="s">
        <v>127</v>
      </c>
      <c r="K1308" s="69" t="e">
        <f>Table156[[#This Row],[VIN Assigned Date]]-Table156[[#This Row],[Order Placed Date]]</f>
        <v>#VALUE!</v>
      </c>
      <c r="L1308" s="63">
        <v>45333</v>
      </c>
      <c r="M1308" s="74">
        <f>Table156[[#This Row],[Delivered Date]]-Table156[[#This Row],[Order Placed Date]]</f>
        <v>54</v>
      </c>
      <c r="N1308" s="74"/>
      <c r="O1308" s="70" t="s">
        <v>134</v>
      </c>
      <c r="P1308" s="70"/>
      <c r="Q1308" s="67" t="s">
        <v>32</v>
      </c>
      <c r="R1308" s="70" t="s">
        <v>23</v>
      </c>
      <c r="S1308" s="70" t="s">
        <v>25</v>
      </c>
      <c r="T1308" s="70" t="s">
        <v>26</v>
      </c>
    </row>
    <row r="1309" spans="1:20" x14ac:dyDescent="0.25">
      <c r="A1309" s="49" t="s">
        <v>2624</v>
      </c>
      <c r="B1309" s="32" t="s">
        <v>2201</v>
      </c>
      <c r="C1309" s="33">
        <v>43792</v>
      </c>
      <c r="D1309" s="37">
        <f ca="1">TODAY()-Table156[Reservation Placed Date]</f>
        <v>1602</v>
      </c>
      <c r="E1309" s="34">
        <v>45309</v>
      </c>
      <c r="F1309" s="36">
        <f ca="1">TODAY()-Table156[Order Invitation Received Date]</f>
        <v>85</v>
      </c>
      <c r="G1309" s="34">
        <v>45314</v>
      </c>
      <c r="H1309" s="36">
        <f ca="1">TODAY()-Table156[Order Placed Date]</f>
        <v>80</v>
      </c>
      <c r="I1309" s="36"/>
      <c r="J1309" s="36" t="s">
        <v>285</v>
      </c>
      <c r="K1309" s="36" t="e">
        <f>Table156[[#This Row],[VIN Assigned Date]]-Table156[[#This Row],[Order Placed Date]]</f>
        <v>#VALUE!</v>
      </c>
      <c r="L1309" s="36" t="s">
        <v>285</v>
      </c>
      <c r="M1309" s="36" t="e">
        <f>Table156[[#This Row],[Delivered Date]]-Table156[[#This Row],[Order Placed Date]]</f>
        <v>#VALUE!</v>
      </c>
      <c r="N1309" s="36"/>
      <c r="O1309" s="32" t="s">
        <v>486</v>
      </c>
      <c r="P1309" s="32" t="s">
        <v>1222</v>
      </c>
      <c r="Q1309" s="32" t="s">
        <v>2625</v>
      </c>
      <c r="R1309" s="32" t="s">
        <v>23</v>
      </c>
      <c r="S1309" s="32" t="s">
        <v>25</v>
      </c>
      <c r="T1309" s="32" t="s">
        <v>26</v>
      </c>
    </row>
    <row r="1310" spans="1:20" ht="25.5" x14ac:dyDescent="0.25">
      <c r="A1310" s="49" t="s">
        <v>123</v>
      </c>
      <c r="B1310" s="32" t="s">
        <v>29</v>
      </c>
      <c r="C1310" s="33">
        <v>43790</v>
      </c>
      <c r="D1310" s="37">
        <f ca="1">TODAY()-Table156[Reservation Placed Date]</f>
        <v>1604</v>
      </c>
      <c r="E1310" s="34">
        <v>45268</v>
      </c>
      <c r="F1310" s="36">
        <f ca="1">TODAY()-Table156[Order Invitation Received Date]</f>
        <v>126</v>
      </c>
      <c r="G1310" s="34">
        <v>45268</v>
      </c>
      <c r="H1310" s="36">
        <f ca="1">TODAY()-Table156[Order Placed Date]</f>
        <v>126</v>
      </c>
      <c r="I1310" s="36"/>
      <c r="J1310" s="36" t="s">
        <v>285</v>
      </c>
      <c r="K1310" s="36" t="e">
        <f>Table156[[#This Row],[VIN Assigned Date]]-Table156[[#This Row],[Order Placed Date]]</f>
        <v>#VALUE!</v>
      </c>
      <c r="L1310" s="36" t="s">
        <v>285</v>
      </c>
      <c r="M1310" s="36" t="e">
        <f>Table156[[#This Row],[Delivered Date]]-Table156[[#This Row],[Order Placed Date]]</f>
        <v>#VALUE!</v>
      </c>
      <c r="N1310" s="36"/>
      <c r="O1310" s="32" t="s">
        <v>36</v>
      </c>
      <c r="P1310" s="32" t="s">
        <v>124</v>
      </c>
      <c r="Q1310" s="32" t="s">
        <v>125</v>
      </c>
      <c r="R1310" s="32" t="s">
        <v>43</v>
      </c>
      <c r="S1310" s="32" t="s">
        <v>25</v>
      </c>
      <c r="T1310" s="32" t="s">
        <v>26</v>
      </c>
    </row>
    <row r="1311" spans="1:20" x14ac:dyDescent="0.25">
      <c r="A1311" s="49" t="s">
        <v>3196</v>
      </c>
      <c r="B1311" s="32" t="s">
        <v>95</v>
      </c>
      <c r="C1311" s="33">
        <v>43791</v>
      </c>
      <c r="D1311" s="37">
        <f ca="1">TODAY()-Table156[Reservation Placed Date]</f>
        <v>1603</v>
      </c>
      <c r="E1311" s="34">
        <v>45286</v>
      </c>
      <c r="F1311" s="36">
        <f ca="1">TODAY()-Table156[Order Invitation Received Date]</f>
        <v>108</v>
      </c>
      <c r="G1311" s="34">
        <v>45286</v>
      </c>
      <c r="H1311" s="36">
        <f ca="1">TODAY()-Table156[Order Placed Date]</f>
        <v>108</v>
      </c>
      <c r="I1311" s="36"/>
      <c r="J1311" s="36" t="s">
        <v>285</v>
      </c>
      <c r="K1311" s="36" t="e">
        <f>Table156[[#This Row],[VIN Assigned Date]]-Table156[[#This Row],[Order Placed Date]]</f>
        <v>#VALUE!</v>
      </c>
      <c r="L1311" s="36" t="s">
        <v>285</v>
      </c>
      <c r="M1311" s="36" t="e">
        <f>Table156[[#This Row],[Delivered Date]]-Table156[[#This Row],[Order Placed Date]]</f>
        <v>#VALUE!</v>
      </c>
      <c r="N1311" s="36"/>
      <c r="O1311" s="32" t="s">
        <v>253</v>
      </c>
      <c r="P1311" s="32" t="s">
        <v>32</v>
      </c>
      <c r="Q1311" s="32" t="s">
        <v>32</v>
      </c>
      <c r="R1311" s="32" t="s">
        <v>23</v>
      </c>
      <c r="S1311" s="32" t="s">
        <v>25</v>
      </c>
      <c r="T1311" s="32" t="s">
        <v>26</v>
      </c>
    </row>
    <row r="1312" spans="1:20" x14ac:dyDescent="0.25">
      <c r="A1312" s="49" t="s">
        <v>3282</v>
      </c>
      <c r="B1312" s="32" t="s">
        <v>2828</v>
      </c>
      <c r="C1312" s="33">
        <v>43792</v>
      </c>
      <c r="D1312" s="37">
        <f ca="1">TODAY()-Table156[Reservation Placed Date]</f>
        <v>1602</v>
      </c>
      <c r="E1312" s="34">
        <v>45342</v>
      </c>
      <c r="F1312" s="36">
        <f ca="1">TODAY()-Table156[Order Invitation Received Date]</f>
        <v>52</v>
      </c>
      <c r="G1312" s="34">
        <v>45342</v>
      </c>
      <c r="H1312" s="36">
        <f ca="1">TODAY()-Table156[Order Placed Date]</f>
        <v>52</v>
      </c>
      <c r="I1312" s="36"/>
      <c r="J1312" s="36" t="s">
        <v>285</v>
      </c>
      <c r="K1312" s="36" t="e">
        <f>Table156[[#This Row],[VIN Assigned Date]]-Table156[[#This Row],[Order Placed Date]]</f>
        <v>#VALUE!</v>
      </c>
      <c r="L1312" s="36" t="s">
        <v>285</v>
      </c>
      <c r="M1312" s="36" t="e">
        <f>Table156[[#This Row],[Delivered Date]]-Table156[[#This Row],[Order Placed Date]]</f>
        <v>#VALUE!</v>
      </c>
      <c r="N1312" s="36"/>
      <c r="O1312" s="32" t="s">
        <v>134</v>
      </c>
      <c r="P1312" s="32" t="s">
        <v>272</v>
      </c>
      <c r="Q1312" s="32" t="s">
        <v>2576</v>
      </c>
      <c r="R1312" s="32" t="s">
        <v>23</v>
      </c>
      <c r="S1312" s="32" t="s">
        <v>25</v>
      </c>
      <c r="T1312" s="32" t="s">
        <v>26</v>
      </c>
    </row>
    <row r="1313" spans="1:20" x14ac:dyDescent="0.25">
      <c r="A1313" s="49" t="s">
        <v>3956</v>
      </c>
      <c r="B1313" s="32" t="s">
        <v>793</v>
      </c>
      <c r="C1313" s="33">
        <v>43791</v>
      </c>
      <c r="D1313" s="37">
        <f ca="1">TODAY()-Table156[Reservation Placed Date]</f>
        <v>1603</v>
      </c>
      <c r="E1313" s="34">
        <v>45336</v>
      </c>
      <c r="F1313" s="36">
        <f ca="1">TODAY()-Table156[Order Invitation Received Date]</f>
        <v>58</v>
      </c>
      <c r="G1313" s="34">
        <v>45336</v>
      </c>
      <c r="H1313" s="36">
        <f ca="1">TODAY()-Table156[Order Placed Date]</f>
        <v>58</v>
      </c>
      <c r="I1313" s="36"/>
      <c r="J1313" s="36" t="s">
        <v>285</v>
      </c>
      <c r="K1313" s="36" t="e">
        <f>Table156[[#This Row],[VIN Assigned Date]]-Table156[[#This Row],[Order Placed Date]]</f>
        <v>#VALUE!</v>
      </c>
      <c r="L1313" s="36" t="s">
        <v>285</v>
      </c>
      <c r="M1313" s="36" t="e">
        <f>Table156[[#This Row],[Delivered Date]]-Table156[[#This Row],[Order Placed Date]]</f>
        <v>#VALUE!</v>
      </c>
      <c r="N1313" s="36"/>
      <c r="O1313" s="32" t="s">
        <v>528</v>
      </c>
      <c r="P1313" s="32" t="s">
        <v>3957</v>
      </c>
      <c r="Q1313" s="32" t="s">
        <v>599</v>
      </c>
      <c r="R1313" s="32" t="s">
        <v>23</v>
      </c>
      <c r="S1313" s="32" t="s">
        <v>25</v>
      </c>
      <c r="T1313" s="32" t="s">
        <v>26</v>
      </c>
    </row>
    <row r="1314" spans="1:20" ht="25.5" x14ac:dyDescent="0.25">
      <c r="A1314" s="49" t="s">
        <v>1999</v>
      </c>
      <c r="B1314" s="32" t="s">
        <v>95</v>
      </c>
      <c r="C1314" s="33">
        <v>43790</v>
      </c>
      <c r="D1314" s="37">
        <f ca="1">TODAY()-Table156[Reservation Placed Date]</f>
        <v>1604</v>
      </c>
      <c r="E1314" s="34">
        <v>45286</v>
      </c>
      <c r="F1314" s="36">
        <f ca="1">TODAY()-Table156[Order Invitation Received Date]</f>
        <v>108</v>
      </c>
      <c r="G1314" s="34">
        <v>45286</v>
      </c>
      <c r="H1314" s="36">
        <f ca="1">TODAY()-Table156[Order Placed Date]</f>
        <v>108</v>
      </c>
      <c r="I1314" s="36"/>
      <c r="J1314" s="36" t="s">
        <v>285</v>
      </c>
      <c r="K1314" s="36" t="e">
        <f>Table156[[#This Row],[VIN Assigned Date]]-Table156[[#This Row],[Order Placed Date]]</f>
        <v>#VALUE!</v>
      </c>
      <c r="L1314" s="36" t="s">
        <v>285</v>
      </c>
      <c r="M1314" s="36" t="e">
        <f>Table156[[#This Row],[Delivered Date]]-Table156[[#This Row],[Order Placed Date]]</f>
        <v>#VALUE!</v>
      </c>
      <c r="N1314" s="36"/>
      <c r="O1314" s="32" t="s">
        <v>238</v>
      </c>
      <c r="P1314" s="32" t="s">
        <v>716</v>
      </c>
      <c r="Q1314" s="32" t="s">
        <v>2000</v>
      </c>
      <c r="R1314" s="32" t="s">
        <v>43</v>
      </c>
      <c r="S1314" s="32" t="s">
        <v>25</v>
      </c>
      <c r="T1314" s="32" t="s">
        <v>26</v>
      </c>
    </row>
    <row r="1315" spans="1:20" x14ac:dyDescent="0.25">
      <c r="A1315" s="49" t="s">
        <v>1355</v>
      </c>
      <c r="B1315" s="32" t="s">
        <v>46</v>
      </c>
      <c r="C1315" s="33">
        <v>43791</v>
      </c>
      <c r="D1315" s="37">
        <f ca="1">TODAY()-Table156[Reservation Placed Date]</f>
        <v>1603</v>
      </c>
      <c r="E1315" s="34">
        <v>45268</v>
      </c>
      <c r="F1315" s="36">
        <f ca="1">TODAY()-Table156[Order Invitation Received Date]</f>
        <v>126</v>
      </c>
      <c r="G1315" s="34">
        <v>45276</v>
      </c>
      <c r="H1315" s="36">
        <f ca="1">TODAY()-Table156[Order Placed Date]</f>
        <v>118</v>
      </c>
      <c r="I1315" s="36"/>
      <c r="J1315" s="36" t="s">
        <v>285</v>
      </c>
      <c r="K1315" s="36" t="e">
        <f>Table156[[#This Row],[VIN Assigned Date]]-Table156[[#This Row],[Order Placed Date]]</f>
        <v>#VALUE!</v>
      </c>
      <c r="L1315" s="36" t="s">
        <v>285</v>
      </c>
      <c r="M1315" s="36" t="e">
        <f>Table156[[#This Row],[Delivered Date]]-Table156[[#This Row],[Order Placed Date]]</f>
        <v>#VALUE!</v>
      </c>
      <c r="N1315" s="36"/>
      <c r="O1315" s="32" t="s">
        <v>369</v>
      </c>
      <c r="P1315" s="32" t="s">
        <v>411</v>
      </c>
      <c r="Q1315" s="32" t="s">
        <v>480</v>
      </c>
      <c r="R1315" s="32" t="s">
        <v>23</v>
      </c>
      <c r="S1315" s="32" t="s">
        <v>25</v>
      </c>
      <c r="T1315" s="32" t="s">
        <v>26</v>
      </c>
    </row>
    <row r="1316" spans="1:20" x14ac:dyDescent="0.25">
      <c r="A1316" s="49" t="s">
        <v>750</v>
      </c>
      <c r="B1316" s="32" t="s">
        <v>29</v>
      </c>
      <c r="C1316" s="33">
        <v>43818</v>
      </c>
      <c r="D1316" s="37">
        <f ca="1">TODAY()-Table156[Reservation Placed Date]</f>
        <v>1576</v>
      </c>
      <c r="E1316" s="34">
        <v>45279</v>
      </c>
      <c r="F1316" s="36">
        <f ca="1">TODAY()-Table156[Order Invitation Received Date]</f>
        <v>115</v>
      </c>
      <c r="G1316" s="34">
        <v>45279</v>
      </c>
      <c r="H1316" s="36">
        <f ca="1">TODAY()-Table156[Order Placed Date]</f>
        <v>115</v>
      </c>
      <c r="I1316" s="36"/>
      <c r="J1316" s="36" t="s">
        <v>285</v>
      </c>
      <c r="K1316" s="36" t="e">
        <f>Table156[[#This Row],[VIN Assigned Date]]-Table156[[#This Row],[Order Placed Date]]</f>
        <v>#VALUE!</v>
      </c>
      <c r="L1316" s="36" t="s">
        <v>285</v>
      </c>
      <c r="M1316" s="36" t="e">
        <f>Table156[[#This Row],[Delivered Date]]-Table156[[#This Row],[Order Placed Date]]</f>
        <v>#VALUE!</v>
      </c>
      <c r="N1316" s="36"/>
      <c r="O1316" s="32" t="s">
        <v>134</v>
      </c>
      <c r="P1316" s="32" t="s">
        <v>751</v>
      </c>
      <c r="Q1316" s="40">
        <v>45352</v>
      </c>
      <c r="R1316" s="32" t="s">
        <v>23</v>
      </c>
      <c r="S1316" s="32" t="s">
        <v>25</v>
      </c>
      <c r="T1316" s="46" t="s">
        <v>20</v>
      </c>
    </row>
    <row r="1317" spans="1:20" x14ac:dyDescent="0.25">
      <c r="A1317" s="49" t="s">
        <v>2006</v>
      </c>
      <c r="B1317" s="32" t="s">
        <v>35</v>
      </c>
      <c r="C1317" s="33">
        <v>43791</v>
      </c>
      <c r="D1317" s="37">
        <f ca="1">TODAY()-Table156[Reservation Placed Date]</f>
        <v>1603</v>
      </c>
      <c r="E1317" s="34">
        <v>45301</v>
      </c>
      <c r="F1317" s="36">
        <f ca="1">TODAY()-Table156[Order Invitation Received Date]</f>
        <v>93</v>
      </c>
      <c r="G1317" s="34">
        <v>45301</v>
      </c>
      <c r="H1317" s="36">
        <f ca="1">TODAY()-Table156[Order Placed Date]</f>
        <v>93</v>
      </c>
      <c r="I1317" s="36"/>
      <c r="J1317" s="36" t="s">
        <v>285</v>
      </c>
      <c r="K1317" s="36" t="e">
        <f>Table156[[#This Row],[VIN Assigned Date]]-Table156[[#This Row],[Order Placed Date]]</f>
        <v>#VALUE!</v>
      </c>
      <c r="L1317" s="36" t="s">
        <v>285</v>
      </c>
      <c r="M1317" s="36" t="e">
        <f>Table156[[#This Row],[Delivered Date]]-Table156[[#This Row],[Order Placed Date]]</f>
        <v>#VALUE!</v>
      </c>
      <c r="N1317" s="36"/>
      <c r="O1317" s="32" t="s">
        <v>482</v>
      </c>
      <c r="P1317" s="32" t="s">
        <v>127</v>
      </c>
      <c r="Q1317" s="32" t="s">
        <v>595</v>
      </c>
      <c r="R1317" s="32" t="s">
        <v>23</v>
      </c>
      <c r="S1317" s="32" t="s">
        <v>25</v>
      </c>
      <c r="T1317" s="32" t="s">
        <v>26</v>
      </c>
    </row>
    <row r="1318" spans="1:20" ht="25.5" x14ac:dyDescent="0.25">
      <c r="A1318" s="49" t="s">
        <v>1322</v>
      </c>
      <c r="B1318" s="32" t="s">
        <v>29</v>
      </c>
      <c r="C1318" s="33">
        <v>43790</v>
      </c>
      <c r="D1318" s="37">
        <f ca="1">TODAY()-Table156[Reservation Placed Date]</f>
        <v>1604</v>
      </c>
      <c r="E1318" s="34">
        <v>45279</v>
      </c>
      <c r="F1318" s="36">
        <f ca="1">TODAY()-Table156[Order Invitation Received Date]</f>
        <v>115</v>
      </c>
      <c r="G1318" s="34">
        <v>45279</v>
      </c>
      <c r="H1318" s="36">
        <f ca="1">TODAY()-Table156[Order Placed Date]</f>
        <v>115</v>
      </c>
      <c r="I1318" s="36"/>
      <c r="J1318" s="36" t="s">
        <v>285</v>
      </c>
      <c r="K1318" s="36" t="e">
        <f>Table156[[#This Row],[VIN Assigned Date]]-Table156[[#This Row],[Order Placed Date]]</f>
        <v>#VALUE!</v>
      </c>
      <c r="L1318" s="36" t="s">
        <v>285</v>
      </c>
      <c r="M1318" s="36" t="e">
        <f>Table156[[#This Row],[Delivered Date]]-Table156[[#This Row],[Order Placed Date]]</f>
        <v>#VALUE!</v>
      </c>
      <c r="N1318" s="36"/>
      <c r="O1318" s="32" t="s">
        <v>394</v>
      </c>
      <c r="P1318" s="32" t="s">
        <v>1323</v>
      </c>
      <c r="Q1318" s="32" t="s">
        <v>1324</v>
      </c>
      <c r="R1318" s="32" t="s">
        <v>43</v>
      </c>
      <c r="S1318" s="32" t="s">
        <v>25</v>
      </c>
      <c r="T1318" s="32" t="s">
        <v>26</v>
      </c>
    </row>
    <row r="1319" spans="1:20" ht="25.5" x14ac:dyDescent="0.25">
      <c r="A1319" s="49" t="s">
        <v>218</v>
      </c>
      <c r="B1319" s="32" t="s">
        <v>35</v>
      </c>
      <c r="C1319" s="33">
        <v>43790</v>
      </c>
      <c r="D1319" s="37">
        <f ca="1">TODAY()-Table156[Reservation Placed Date]</f>
        <v>1604</v>
      </c>
      <c r="E1319" s="34">
        <v>45268</v>
      </c>
      <c r="F1319" s="36">
        <f ca="1">TODAY()-Table156[Order Invitation Received Date]</f>
        <v>126</v>
      </c>
      <c r="G1319" s="34">
        <v>45271</v>
      </c>
      <c r="H1319" s="36">
        <f ca="1">TODAY()-Table156[Order Placed Date]</f>
        <v>123</v>
      </c>
      <c r="I1319" s="36"/>
      <c r="J1319" s="36" t="s">
        <v>285</v>
      </c>
      <c r="K1319" s="36" t="e">
        <f>Table156[[#This Row],[VIN Assigned Date]]-Table156[[#This Row],[Order Placed Date]]</f>
        <v>#VALUE!</v>
      </c>
      <c r="L1319" s="36" t="s">
        <v>285</v>
      </c>
      <c r="M1319" s="36" t="e">
        <f>Table156[[#This Row],[Delivered Date]]-Table156[[#This Row],[Order Placed Date]]</f>
        <v>#VALUE!</v>
      </c>
      <c r="N1319" s="36"/>
      <c r="O1319" s="32" t="s">
        <v>36</v>
      </c>
      <c r="P1319" s="32" t="s">
        <v>219</v>
      </c>
      <c r="Q1319" s="32" t="s">
        <v>66</v>
      </c>
      <c r="R1319" s="32" t="s">
        <v>43</v>
      </c>
      <c r="S1319" s="32" t="s">
        <v>25</v>
      </c>
      <c r="T1319" s="32" t="s">
        <v>26</v>
      </c>
    </row>
    <row r="1320" spans="1:20" x14ac:dyDescent="0.25">
      <c r="A1320" s="49" t="s">
        <v>1150</v>
      </c>
      <c r="B1320" s="32" t="s">
        <v>59</v>
      </c>
      <c r="C1320" s="33">
        <v>43791</v>
      </c>
      <c r="D1320" s="37">
        <f ca="1">TODAY()-Table156[Reservation Placed Date]</f>
        <v>1603</v>
      </c>
      <c r="E1320" s="34">
        <v>45281</v>
      </c>
      <c r="F1320" s="36">
        <f ca="1">TODAY()-Table156[Order Invitation Received Date]</f>
        <v>113</v>
      </c>
      <c r="G1320" s="34">
        <v>45286</v>
      </c>
      <c r="H1320" s="36">
        <f ca="1">TODAY()-Table156[Order Placed Date]</f>
        <v>108</v>
      </c>
      <c r="I1320" s="36"/>
      <c r="J1320" s="36" t="s">
        <v>285</v>
      </c>
      <c r="K1320" s="36" t="e">
        <f>Table156[[#This Row],[VIN Assigned Date]]-Table156[[#This Row],[Order Placed Date]]</f>
        <v>#VALUE!</v>
      </c>
      <c r="L1320" s="36" t="s">
        <v>285</v>
      </c>
      <c r="M1320" s="36" t="e">
        <f>Table156[[#This Row],[Delivered Date]]-Table156[[#This Row],[Order Placed Date]]</f>
        <v>#VALUE!</v>
      </c>
      <c r="N1320" s="36"/>
      <c r="O1320" s="32" t="s">
        <v>779</v>
      </c>
      <c r="P1320" s="32" t="s">
        <v>1151</v>
      </c>
      <c r="Q1320" s="32" t="s">
        <v>552</v>
      </c>
      <c r="R1320" s="32" t="s">
        <v>23</v>
      </c>
      <c r="S1320" s="32" t="s">
        <v>25</v>
      </c>
      <c r="T1320" s="32" t="s">
        <v>26</v>
      </c>
    </row>
    <row r="1321" spans="1:20" x14ac:dyDescent="0.25">
      <c r="A1321" s="49" t="s">
        <v>3018</v>
      </c>
      <c r="B1321" s="32" t="s">
        <v>2201</v>
      </c>
      <c r="C1321" s="33">
        <v>43791</v>
      </c>
      <c r="D1321" s="37">
        <f ca="1">TODAY()-Table156[Reservation Placed Date]</f>
        <v>1603</v>
      </c>
      <c r="E1321" s="34">
        <v>45309</v>
      </c>
      <c r="F1321" s="36">
        <f ca="1">TODAY()-Table156[Order Invitation Received Date]</f>
        <v>85</v>
      </c>
      <c r="G1321" s="34">
        <v>45315</v>
      </c>
      <c r="H1321" s="36">
        <f ca="1">TODAY()-Table156[Order Placed Date]</f>
        <v>79</v>
      </c>
      <c r="I1321" s="36"/>
      <c r="J1321" s="36" t="s">
        <v>285</v>
      </c>
      <c r="K1321" s="36" t="e">
        <f>Table156[[#This Row],[VIN Assigned Date]]-Table156[[#This Row],[Order Placed Date]]</f>
        <v>#VALUE!</v>
      </c>
      <c r="L1321" s="36" t="s">
        <v>285</v>
      </c>
      <c r="M1321" s="36" t="e">
        <f>Table156[[#This Row],[Delivered Date]]-Table156[[#This Row],[Order Placed Date]]</f>
        <v>#VALUE!</v>
      </c>
      <c r="N1321" s="36"/>
      <c r="O1321" s="32" t="s">
        <v>427</v>
      </c>
      <c r="P1321" s="32" t="s">
        <v>877</v>
      </c>
      <c r="Q1321" s="32" t="s">
        <v>349</v>
      </c>
      <c r="R1321" s="32" t="s">
        <v>23</v>
      </c>
      <c r="S1321" s="32" t="s">
        <v>25</v>
      </c>
      <c r="T1321" s="32" t="s">
        <v>26</v>
      </c>
    </row>
    <row r="1322" spans="1:20" x14ac:dyDescent="0.25">
      <c r="A1322" s="49" t="s">
        <v>3121</v>
      </c>
      <c r="B1322" s="32" t="s">
        <v>671</v>
      </c>
      <c r="C1322" s="33">
        <v>43792</v>
      </c>
      <c r="D1322" s="37">
        <f ca="1">TODAY()-Table156[Reservation Placed Date]</f>
        <v>1602</v>
      </c>
      <c r="E1322" s="34">
        <v>45344</v>
      </c>
      <c r="F1322" s="36">
        <f ca="1">TODAY()-Table156[Order Invitation Received Date]</f>
        <v>50</v>
      </c>
      <c r="G1322" s="34">
        <v>45352</v>
      </c>
      <c r="H1322" s="36">
        <f ca="1">TODAY()-Table156[Order Placed Date]</f>
        <v>42</v>
      </c>
      <c r="I1322" s="36"/>
      <c r="J1322" s="36" t="s">
        <v>285</v>
      </c>
      <c r="K1322" s="36" t="e">
        <f>Table156[[#This Row],[VIN Assigned Date]]-Table156[[#This Row],[Order Placed Date]]</f>
        <v>#VALUE!</v>
      </c>
      <c r="L1322" s="36" t="s">
        <v>285</v>
      </c>
      <c r="M1322" s="36" t="e">
        <f>Table156[[#This Row],[Delivered Date]]-Table156[[#This Row],[Order Placed Date]]</f>
        <v>#VALUE!</v>
      </c>
      <c r="N1322" s="36"/>
      <c r="O1322" s="32" t="s">
        <v>36</v>
      </c>
      <c r="P1322" s="32" t="s">
        <v>3122</v>
      </c>
      <c r="Q1322" s="32" t="s">
        <v>2942</v>
      </c>
      <c r="R1322" s="32" t="s">
        <v>23</v>
      </c>
      <c r="S1322" s="32" t="s">
        <v>25</v>
      </c>
      <c r="T1322" s="32" t="s">
        <v>26</v>
      </c>
    </row>
    <row r="1323" spans="1:20" ht="25.5" x14ac:dyDescent="0.25">
      <c r="A1323" s="49" t="s">
        <v>1673</v>
      </c>
      <c r="B1323" s="32" t="s">
        <v>19</v>
      </c>
      <c r="C1323" s="33">
        <v>43791</v>
      </c>
      <c r="D1323" s="37">
        <f ca="1">TODAY()-Table156[Reservation Placed Date]</f>
        <v>1603</v>
      </c>
      <c r="E1323" s="34">
        <v>45268</v>
      </c>
      <c r="F1323" s="36">
        <f ca="1">TODAY()-Table156[Order Invitation Received Date]</f>
        <v>126</v>
      </c>
      <c r="G1323" s="34">
        <v>45270</v>
      </c>
      <c r="H1323" s="36">
        <f ca="1">TODAY()-Table156[Order Placed Date]</f>
        <v>124</v>
      </c>
      <c r="I1323" s="36"/>
      <c r="J1323" s="36" t="s">
        <v>285</v>
      </c>
      <c r="K1323" s="36" t="e">
        <f>Table156[[#This Row],[VIN Assigned Date]]-Table156[[#This Row],[Order Placed Date]]</f>
        <v>#VALUE!</v>
      </c>
      <c r="L1323" s="36" t="s">
        <v>285</v>
      </c>
      <c r="M1323" s="36" t="e">
        <f>Table156[[#This Row],[Delivered Date]]-Table156[[#This Row],[Order Placed Date]]</f>
        <v>#VALUE!</v>
      </c>
      <c r="N1323" s="36"/>
      <c r="O1323" s="32" t="s">
        <v>36</v>
      </c>
      <c r="P1323" s="32" t="s">
        <v>213</v>
      </c>
      <c r="Q1323" s="32" t="s">
        <v>44</v>
      </c>
      <c r="R1323" s="32" t="s">
        <v>43</v>
      </c>
      <c r="S1323" s="32" t="s">
        <v>25</v>
      </c>
      <c r="T1323" s="32" t="s">
        <v>26</v>
      </c>
    </row>
    <row r="1324" spans="1:20" ht="25.5" x14ac:dyDescent="0.25">
      <c r="A1324" s="49" t="s">
        <v>3866</v>
      </c>
      <c r="B1324" s="32" t="s">
        <v>3118</v>
      </c>
      <c r="C1324" s="33">
        <v>43791</v>
      </c>
      <c r="D1324" s="37">
        <f ca="1">TODAY()-Table156[Reservation Placed Date]</f>
        <v>1603</v>
      </c>
      <c r="E1324" s="34">
        <v>45358</v>
      </c>
      <c r="F1324" s="36">
        <f ca="1">TODAY()-Table156[Order Invitation Received Date]</f>
        <v>36</v>
      </c>
      <c r="G1324" s="34">
        <v>45361</v>
      </c>
      <c r="H1324" s="36">
        <f ca="1">TODAY()-Table156[Order Placed Date]</f>
        <v>33</v>
      </c>
      <c r="I1324" s="36"/>
      <c r="J1324" s="36" t="s">
        <v>285</v>
      </c>
      <c r="K1324" s="36" t="e">
        <f>Table156[[#This Row],[VIN Assigned Date]]-Table156[[#This Row],[Order Placed Date]]</f>
        <v>#VALUE!</v>
      </c>
      <c r="L1324" s="36" t="s">
        <v>285</v>
      </c>
      <c r="M1324" s="36" t="e">
        <f>Table156[[#This Row],[Delivered Date]]-Table156[[#This Row],[Order Placed Date]]</f>
        <v>#VALUE!</v>
      </c>
      <c r="N1324" s="36"/>
      <c r="O1324" s="32" t="s">
        <v>36</v>
      </c>
      <c r="P1324" s="32" t="s">
        <v>3867</v>
      </c>
      <c r="Q1324" s="32" t="s">
        <v>3326</v>
      </c>
      <c r="R1324" s="32" t="s">
        <v>23</v>
      </c>
      <c r="S1324" s="32" t="s">
        <v>25</v>
      </c>
      <c r="T1324" s="32" t="s">
        <v>26</v>
      </c>
    </row>
    <row r="1325" spans="1:20" x14ac:dyDescent="0.25">
      <c r="A1325" s="68" t="s">
        <v>3685</v>
      </c>
      <c r="B1325" s="70" t="s">
        <v>3472</v>
      </c>
      <c r="C1325" s="71">
        <v>43788</v>
      </c>
      <c r="D1325" s="75">
        <f ca="1">TODAY()-Table156[Reservation Placed Date]</f>
        <v>1606</v>
      </c>
      <c r="E1325" s="69" t="s">
        <v>127</v>
      </c>
      <c r="F1325" s="74" t="e">
        <f ca="1">TODAY()-Table156[Order Invitation Received Date]</f>
        <v>#VALUE!</v>
      </c>
      <c r="G1325" s="73">
        <v>45275</v>
      </c>
      <c r="H1325" s="74">
        <f ca="1">TODAY()-Table156[Order Placed Date]</f>
        <v>119</v>
      </c>
      <c r="I1325" s="62" t="s">
        <v>3654</v>
      </c>
      <c r="J1325" s="69" t="s">
        <v>127</v>
      </c>
      <c r="K1325" s="69" t="e">
        <f>Table156[[#This Row],[VIN Assigned Date]]-Table156[[#This Row],[Order Placed Date]]</f>
        <v>#VALUE!</v>
      </c>
      <c r="L1325" s="63">
        <v>45357</v>
      </c>
      <c r="M1325" s="74">
        <f>Table156[[#This Row],[Delivered Date]]-Table156[[#This Row],[Order Placed Date]]</f>
        <v>82</v>
      </c>
      <c r="N1325" s="74"/>
      <c r="O1325" s="70" t="s">
        <v>36</v>
      </c>
      <c r="P1325" s="70" t="s">
        <v>124</v>
      </c>
      <c r="Q1325" s="67" t="s">
        <v>32</v>
      </c>
      <c r="R1325" s="70" t="s">
        <v>23</v>
      </c>
      <c r="S1325" s="70" t="s">
        <v>25</v>
      </c>
      <c r="T1325" s="70" t="s">
        <v>26</v>
      </c>
    </row>
    <row r="1326" spans="1:20" ht="25.5" x14ac:dyDescent="0.25">
      <c r="A1326" s="49" t="s">
        <v>1014</v>
      </c>
      <c r="B1326" s="32" t="s">
        <v>59</v>
      </c>
      <c r="C1326" s="33">
        <v>43790</v>
      </c>
      <c r="D1326" s="37">
        <f ca="1">TODAY()-Table156[Reservation Placed Date]</f>
        <v>1604</v>
      </c>
      <c r="E1326" s="34">
        <v>45281</v>
      </c>
      <c r="F1326" s="36">
        <f ca="1">TODAY()-Table156[Order Invitation Received Date]</f>
        <v>113</v>
      </c>
      <c r="G1326" s="34">
        <v>45281</v>
      </c>
      <c r="H1326" s="36">
        <f ca="1">TODAY()-Table156[Order Placed Date]</f>
        <v>113</v>
      </c>
      <c r="I1326" s="36"/>
      <c r="J1326" s="36" t="s">
        <v>285</v>
      </c>
      <c r="K1326" s="36" t="e">
        <f>Table156[[#This Row],[VIN Assigned Date]]-Table156[[#This Row],[Order Placed Date]]</f>
        <v>#VALUE!</v>
      </c>
      <c r="L1326" s="36" t="s">
        <v>285</v>
      </c>
      <c r="M1326" s="36" t="e">
        <f>Table156[[#This Row],[Delivered Date]]-Table156[[#This Row],[Order Placed Date]]</f>
        <v>#VALUE!</v>
      </c>
      <c r="N1326" s="36"/>
      <c r="O1326" s="32" t="s">
        <v>418</v>
      </c>
      <c r="P1326" s="32" t="s">
        <v>285</v>
      </c>
      <c r="Q1326" s="32" t="s">
        <v>446</v>
      </c>
      <c r="R1326" s="32" t="s">
        <v>43</v>
      </c>
      <c r="S1326" s="32" t="s">
        <v>25</v>
      </c>
      <c r="T1326" s="32" t="s">
        <v>26</v>
      </c>
    </row>
    <row r="1327" spans="1:20" ht="25.5" x14ac:dyDescent="0.25">
      <c r="A1327" s="49" t="s">
        <v>895</v>
      </c>
      <c r="B1327" s="32" t="s">
        <v>19</v>
      </c>
      <c r="C1327" s="33">
        <v>43790</v>
      </c>
      <c r="D1327" s="37">
        <f ca="1">TODAY()-Table156[Reservation Placed Date]</f>
        <v>1604</v>
      </c>
      <c r="E1327" s="34">
        <v>45275</v>
      </c>
      <c r="F1327" s="36">
        <f ca="1">TODAY()-Table156[Order Invitation Received Date]</f>
        <v>119</v>
      </c>
      <c r="G1327" s="34">
        <v>45276</v>
      </c>
      <c r="H1327" s="36">
        <f ca="1">TODAY()-Table156[Order Placed Date]</f>
        <v>118</v>
      </c>
      <c r="I1327" s="36"/>
      <c r="J1327" s="36" t="s">
        <v>285</v>
      </c>
      <c r="K1327" s="36" t="e">
        <f>Table156[[#This Row],[VIN Assigned Date]]-Table156[[#This Row],[Order Placed Date]]</f>
        <v>#VALUE!</v>
      </c>
      <c r="L1327" s="36" t="s">
        <v>285</v>
      </c>
      <c r="M1327" s="36" t="e">
        <f>Table156[[#This Row],[Delivered Date]]-Table156[[#This Row],[Order Placed Date]]</f>
        <v>#VALUE!</v>
      </c>
      <c r="N1327" s="36"/>
      <c r="O1327" s="32" t="s">
        <v>896</v>
      </c>
      <c r="P1327" s="32" t="s">
        <v>61</v>
      </c>
      <c r="Q1327" s="32" t="s">
        <v>442</v>
      </c>
      <c r="R1327" s="32" t="s">
        <v>43</v>
      </c>
      <c r="S1327" s="32" t="s">
        <v>25</v>
      </c>
      <c r="T1327" s="32" t="s">
        <v>26</v>
      </c>
    </row>
    <row r="1328" spans="1:20" x14ac:dyDescent="0.25">
      <c r="A1328" s="49" t="s">
        <v>2189</v>
      </c>
      <c r="B1328" s="32" t="s">
        <v>35</v>
      </c>
      <c r="C1328" s="33">
        <v>43799</v>
      </c>
      <c r="D1328" s="37">
        <f ca="1">TODAY()-Table156[Reservation Placed Date]</f>
        <v>1595</v>
      </c>
      <c r="E1328" s="34">
        <v>45293</v>
      </c>
      <c r="F1328" s="36">
        <f ca="1">TODAY()-Table156[Order Invitation Received Date]</f>
        <v>101</v>
      </c>
      <c r="G1328" s="34">
        <v>45302</v>
      </c>
      <c r="H1328" s="36">
        <f ca="1">TODAY()-Table156[Order Placed Date]</f>
        <v>92</v>
      </c>
      <c r="I1328" s="36"/>
      <c r="J1328" s="36" t="s">
        <v>285</v>
      </c>
      <c r="K1328" s="36" t="e">
        <f>Table156[[#This Row],[VIN Assigned Date]]-Table156[[#This Row],[Order Placed Date]]</f>
        <v>#VALUE!</v>
      </c>
      <c r="L1328" s="36" t="s">
        <v>285</v>
      </c>
      <c r="M1328" s="36" t="e">
        <f>Table156[[#This Row],[Delivered Date]]-Table156[[#This Row],[Order Placed Date]]</f>
        <v>#VALUE!</v>
      </c>
      <c r="N1328" s="36"/>
      <c r="O1328" s="32" t="s">
        <v>427</v>
      </c>
      <c r="P1328" s="32" t="s">
        <v>2190</v>
      </c>
      <c r="Q1328" s="32" t="s">
        <v>66</v>
      </c>
      <c r="R1328" s="32" t="s">
        <v>23</v>
      </c>
      <c r="S1328" s="32" t="s">
        <v>25</v>
      </c>
      <c r="T1328" s="32" t="s">
        <v>26</v>
      </c>
    </row>
    <row r="1329" spans="1:20" x14ac:dyDescent="0.25">
      <c r="A1329" s="68" t="s">
        <v>3674</v>
      </c>
      <c r="B1329" s="70" t="s">
        <v>3495</v>
      </c>
      <c r="C1329" s="71">
        <v>43790</v>
      </c>
      <c r="D1329" s="75">
        <f ca="1">TODAY()-Table156[Reservation Placed Date]</f>
        <v>1604</v>
      </c>
      <c r="E1329" s="69" t="s">
        <v>127</v>
      </c>
      <c r="F1329" s="74" t="e">
        <f ca="1">TODAY()-Table156[Order Invitation Received Date]</f>
        <v>#VALUE!</v>
      </c>
      <c r="G1329" s="73">
        <v>45270</v>
      </c>
      <c r="H1329" s="74">
        <f ca="1">TODAY()-Table156[Order Placed Date]</f>
        <v>124</v>
      </c>
      <c r="I1329" s="62" t="s">
        <v>3675</v>
      </c>
      <c r="J1329" s="69" t="s">
        <v>127</v>
      </c>
      <c r="K1329" s="69" t="e">
        <f>Table156[[#This Row],[VIN Assigned Date]]-Table156[[#This Row],[Order Placed Date]]</f>
        <v>#VALUE!</v>
      </c>
      <c r="L1329" s="63">
        <v>45352</v>
      </c>
      <c r="M1329" s="74">
        <f>Table156[[#This Row],[Delivered Date]]-Table156[[#This Row],[Order Placed Date]]</f>
        <v>82</v>
      </c>
      <c r="N1329" s="74"/>
      <c r="O1329" s="70" t="s">
        <v>36</v>
      </c>
      <c r="P1329" s="70" t="s">
        <v>177</v>
      </c>
      <c r="Q1329" s="67" t="s">
        <v>32</v>
      </c>
      <c r="R1329" s="70" t="s">
        <v>23</v>
      </c>
      <c r="S1329" s="70" t="s">
        <v>25</v>
      </c>
      <c r="T1329" s="70" t="s">
        <v>26</v>
      </c>
    </row>
    <row r="1330" spans="1:20" x14ac:dyDescent="0.25">
      <c r="A1330" s="49" t="s">
        <v>927</v>
      </c>
      <c r="B1330" s="32" t="s">
        <v>59</v>
      </c>
      <c r="C1330" s="33">
        <v>43790</v>
      </c>
      <c r="D1330" s="37">
        <f ca="1">TODAY()-Table156[Reservation Placed Date]</f>
        <v>1604</v>
      </c>
      <c r="E1330" s="34">
        <v>45281</v>
      </c>
      <c r="F1330" s="36">
        <f ca="1">TODAY()-Table156[Order Invitation Received Date]</f>
        <v>113</v>
      </c>
      <c r="G1330" s="34">
        <v>45281</v>
      </c>
      <c r="H1330" s="36">
        <f ca="1">TODAY()-Table156[Order Placed Date]</f>
        <v>113</v>
      </c>
      <c r="I1330" s="36"/>
      <c r="J1330" s="36" t="s">
        <v>285</v>
      </c>
      <c r="K1330" s="36" t="e">
        <f>Table156[[#This Row],[VIN Assigned Date]]-Table156[[#This Row],[Order Placed Date]]</f>
        <v>#VALUE!</v>
      </c>
      <c r="L1330" s="36" t="s">
        <v>285</v>
      </c>
      <c r="M1330" s="36" t="e">
        <f>Table156[[#This Row],[Delivered Date]]-Table156[[#This Row],[Order Placed Date]]</f>
        <v>#VALUE!</v>
      </c>
      <c r="N1330" s="36"/>
      <c r="O1330" s="32" t="s">
        <v>410</v>
      </c>
      <c r="P1330" s="32" t="s">
        <v>127</v>
      </c>
      <c r="Q1330" s="32" t="s">
        <v>595</v>
      </c>
      <c r="R1330" s="32" t="s">
        <v>23</v>
      </c>
      <c r="S1330" s="32" t="s">
        <v>25</v>
      </c>
      <c r="T1330" s="32" t="s">
        <v>26</v>
      </c>
    </row>
    <row r="1331" spans="1:20" x14ac:dyDescent="0.25">
      <c r="A1331" s="49" t="s">
        <v>3134</v>
      </c>
      <c r="B1331" s="32" t="s">
        <v>19</v>
      </c>
      <c r="C1331" s="33">
        <v>43788</v>
      </c>
      <c r="D1331" s="37">
        <f ca="1">TODAY()-Table156[Reservation Placed Date]</f>
        <v>1606</v>
      </c>
      <c r="E1331" s="34">
        <v>45281</v>
      </c>
      <c r="F1331" s="36">
        <f ca="1">TODAY()-Table156[Order Invitation Received Date]</f>
        <v>113</v>
      </c>
      <c r="G1331" s="34">
        <v>45281</v>
      </c>
      <c r="H1331" s="36">
        <f ca="1">TODAY()-Table156[Order Placed Date]</f>
        <v>113</v>
      </c>
      <c r="I1331" s="36"/>
      <c r="J1331" s="36" t="s">
        <v>285</v>
      </c>
      <c r="K1331" s="36" t="e">
        <f>Table156[[#This Row],[VIN Assigned Date]]-Table156[[#This Row],[Order Placed Date]]</f>
        <v>#VALUE!</v>
      </c>
      <c r="L1331" s="36" t="s">
        <v>285</v>
      </c>
      <c r="M1331" s="36" t="e">
        <f>Table156[[#This Row],[Delivered Date]]-Table156[[#This Row],[Order Placed Date]]</f>
        <v>#VALUE!</v>
      </c>
      <c r="N1331" s="36"/>
      <c r="O1331" s="32" t="s">
        <v>427</v>
      </c>
      <c r="P1331" s="32" t="s">
        <v>1122</v>
      </c>
      <c r="Q1331" s="32" t="s">
        <v>2394</v>
      </c>
      <c r="R1331" s="32" t="s">
        <v>23</v>
      </c>
      <c r="S1331" s="32" t="s">
        <v>25</v>
      </c>
      <c r="T1331" s="32" t="s">
        <v>26</v>
      </c>
    </row>
    <row r="1332" spans="1:20" x14ac:dyDescent="0.25">
      <c r="A1332" s="68" t="s">
        <v>4221</v>
      </c>
      <c r="B1332" s="70" t="s">
        <v>4222</v>
      </c>
      <c r="C1332" s="71">
        <v>43798</v>
      </c>
      <c r="D1332" s="75">
        <f ca="1">TODAY()-Table156[Reservation Placed Date]</f>
        <v>1596</v>
      </c>
      <c r="E1332" s="69" t="s">
        <v>127</v>
      </c>
      <c r="F1332" s="74" t="e">
        <f ca="1">TODAY()-Table156[Order Invitation Received Date]</f>
        <v>#VALUE!</v>
      </c>
      <c r="G1332" s="73">
        <v>45369</v>
      </c>
      <c r="H1332" s="74">
        <f ca="1">TODAY()-Table156[Order Placed Date]</f>
        <v>25</v>
      </c>
      <c r="I1332" s="62" t="s">
        <v>3761</v>
      </c>
      <c r="J1332" s="63">
        <v>45366</v>
      </c>
      <c r="K1332" s="76">
        <f>Table156[[#This Row],[VIN Assigned Date]]-Table156[[#This Row],[Order Placed Date]]</f>
        <v>-3</v>
      </c>
      <c r="L1332" s="63">
        <v>45375</v>
      </c>
      <c r="M1332" s="74">
        <f>Table156[[#This Row],[Delivered Date]]-Table156[[#This Row],[Order Placed Date]]</f>
        <v>6</v>
      </c>
      <c r="N1332" s="74"/>
      <c r="O1332" s="70" t="s">
        <v>36</v>
      </c>
      <c r="P1332" s="70" t="s">
        <v>173</v>
      </c>
      <c r="Q1332" s="67" t="s">
        <v>32</v>
      </c>
      <c r="R1332" s="70" t="s">
        <v>23</v>
      </c>
      <c r="S1332" s="70" t="s">
        <v>25</v>
      </c>
      <c r="T1332" s="70" t="s">
        <v>26</v>
      </c>
    </row>
    <row r="1333" spans="1:20" x14ac:dyDescent="0.25">
      <c r="A1333" s="49" t="s">
        <v>3772</v>
      </c>
      <c r="B1333" s="32" t="s">
        <v>46</v>
      </c>
      <c r="C1333" s="33">
        <v>43791</v>
      </c>
      <c r="D1333" s="37">
        <f ca="1">TODAY()-Table156[Reservation Placed Date]</f>
        <v>1603</v>
      </c>
      <c r="E1333" s="34">
        <v>45319</v>
      </c>
      <c r="F1333" s="36">
        <f ca="1">TODAY()-Table156[Order Invitation Received Date]</f>
        <v>75</v>
      </c>
      <c r="G1333" s="34">
        <v>45322</v>
      </c>
      <c r="H1333" s="36">
        <f ca="1">TODAY()-Table156[Order Placed Date]</f>
        <v>72</v>
      </c>
      <c r="I1333" s="36"/>
      <c r="J1333" s="36" t="s">
        <v>285</v>
      </c>
      <c r="K1333" s="36" t="e">
        <f>Table156[[#This Row],[VIN Assigned Date]]-Table156[[#This Row],[Order Placed Date]]</f>
        <v>#VALUE!</v>
      </c>
      <c r="L1333" s="36" t="s">
        <v>285</v>
      </c>
      <c r="M1333" s="36" t="e">
        <f>Table156[[#This Row],[Delivered Date]]-Table156[[#This Row],[Order Placed Date]]</f>
        <v>#VALUE!</v>
      </c>
      <c r="N1333" s="36"/>
      <c r="O1333" s="32" t="s">
        <v>253</v>
      </c>
      <c r="P1333" s="32" t="s">
        <v>1663</v>
      </c>
      <c r="Q1333" s="32" t="s">
        <v>595</v>
      </c>
      <c r="R1333" s="32" t="s">
        <v>23</v>
      </c>
      <c r="S1333" s="32" t="s">
        <v>25</v>
      </c>
      <c r="T1333" s="32" t="s">
        <v>26</v>
      </c>
    </row>
    <row r="1334" spans="1:20" x14ac:dyDescent="0.25">
      <c r="A1334" s="68" t="s">
        <v>3688</v>
      </c>
      <c r="B1334" s="70" t="s">
        <v>3503</v>
      </c>
      <c r="C1334" s="71">
        <v>43791</v>
      </c>
      <c r="D1334" s="75">
        <f ca="1">TODAY()-Table156[Reservation Placed Date]</f>
        <v>1603</v>
      </c>
      <c r="E1334" s="69" t="s">
        <v>127</v>
      </c>
      <c r="F1334" s="74" t="e">
        <f ca="1">TODAY()-Table156[Order Invitation Received Date]</f>
        <v>#VALUE!</v>
      </c>
      <c r="G1334" s="73">
        <v>45281</v>
      </c>
      <c r="H1334" s="74">
        <f ca="1">TODAY()-Table156[Order Placed Date]</f>
        <v>113</v>
      </c>
      <c r="I1334" s="62" t="s">
        <v>3644</v>
      </c>
      <c r="J1334" s="69" t="s">
        <v>127</v>
      </c>
      <c r="K1334" s="69" t="e">
        <f>Table156[[#This Row],[VIN Assigned Date]]-Table156[[#This Row],[Order Placed Date]]</f>
        <v>#VALUE!</v>
      </c>
      <c r="L1334" s="63">
        <v>45356</v>
      </c>
      <c r="M1334" s="74">
        <f>Table156[[#This Row],[Delivered Date]]-Table156[[#This Row],[Order Placed Date]]</f>
        <v>75</v>
      </c>
      <c r="N1334" s="74"/>
      <c r="O1334" s="70" t="s">
        <v>134</v>
      </c>
      <c r="P1334" s="70" t="s">
        <v>3689</v>
      </c>
      <c r="Q1334" s="67" t="s">
        <v>32</v>
      </c>
      <c r="R1334" s="70" t="s">
        <v>23</v>
      </c>
      <c r="S1334" s="70" t="s">
        <v>25</v>
      </c>
      <c r="T1334" s="70" t="s">
        <v>26</v>
      </c>
    </row>
    <row r="1335" spans="1:20" x14ac:dyDescent="0.25">
      <c r="A1335" s="49" t="s">
        <v>2684</v>
      </c>
      <c r="B1335" s="32" t="s">
        <v>19</v>
      </c>
      <c r="C1335" s="33">
        <v>43790</v>
      </c>
      <c r="D1335" s="37">
        <f ca="1">TODAY()-Table156[Reservation Placed Date]</f>
        <v>1604</v>
      </c>
      <c r="E1335" s="34">
        <v>45321</v>
      </c>
      <c r="F1335" s="36">
        <f ca="1">TODAY()-Table156[Order Invitation Received Date]</f>
        <v>73</v>
      </c>
      <c r="G1335" s="34">
        <v>45322</v>
      </c>
      <c r="H1335" s="36">
        <f ca="1">TODAY()-Table156[Order Placed Date]</f>
        <v>72</v>
      </c>
      <c r="I1335" s="36"/>
      <c r="J1335" s="36" t="s">
        <v>285</v>
      </c>
      <c r="K1335" s="36" t="e">
        <f>Table156[[#This Row],[VIN Assigned Date]]-Table156[[#This Row],[Order Placed Date]]</f>
        <v>#VALUE!</v>
      </c>
      <c r="L1335" s="36" t="s">
        <v>285</v>
      </c>
      <c r="M1335" s="36" t="e">
        <f>Table156[[#This Row],[Delivered Date]]-Table156[[#This Row],[Order Placed Date]]</f>
        <v>#VALUE!</v>
      </c>
      <c r="N1335" s="36"/>
      <c r="O1335" s="32" t="s">
        <v>1786</v>
      </c>
      <c r="P1335" s="32" t="s">
        <v>904</v>
      </c>
      <c r="Q1335" s="32" t="s">
        <v>2281</v>
      </c>
      <c r="R1335" s="32" t="s">
        <v>23</v>
      </c>
      <c r="S1335" s="32" t="s">
        <v>25</v>
      </c>
      <c r="T1335" s="32" t="s">
        <v>26</v>
      </c>
    </row>
    <row r="1336" spans="1:20" ht="25.5" x14ac:dyDescent="0.25">
      <c r="A1336" s="49" t="s">
        <v>2818</v>
      </c>
      <c r="B1336" s="32" t="s">
        <v>793</v>
      </c>
      <c r="C1336" s="33">
        <v>43791</v>
      </c>
      <c r="D1336" s="37">
        <f ca="1">TODAY()-Table156[Reservation Placed Date]</f>
        <v>1603</v>
      </c>
      <c r="E1336" s="34">
        <v>45335</v>
      </c>
      <c r="F1336" s="36">
        <f ca="1">TODAY()-Table156[Order Invitation Received Date]</f>
        <v>59</v>
      </c>
      <c r="G1336" s="34">
        <v>45335</v>
      </c>
      <c r="H1336" s="36">
        <f ca="1">TODAY()-Table156[Order Placed Date]</f>
        <v>59</v>
      </c>
      <c r="I1336" s="36"/>
      <c r="J1336" s="36" t="s">
        <v>285</v>
      </c>
      <c r="K1336" s="36" t="e">
        <f>Table156[[#This Row],[VIN Assigned Date]]-Table156[[#This Row],[Order Placed Date]]</f>
        <v>#VALUE!</v>
      </c>
      <c r="L1336" s="36" t="s">
        <v>285</v>
      </c>
      <c r="M1336" s="36" t="e">
        <f>Table156[[#This Row],[Delivered Date]]-Table156[[#This Row],[Order Placed Date]]</f>
        <v>#VALUE!</v>
      </c>
      <c r="N1336" s="36"/>
      <c r="O1336" s="32" t="s">
        <v>520</v>
      </c>
      <c r="P1336" s="32" t="s">
        <v>1945</v>
      </c>
      <c r="Q1336" s="32" t="s">
        <v>2819</v>
      </c>
      <c r="R1336" s="32" t="s">
        <v>43</v>
      </c>
      <c r="S1336" s="32" t="s">
        <v>25</v>
      </c>
      <c r="T1336" s="32" t="s">
        <v>26</v>
      </c>
    </row>
    <row r="1337" spans="1:20" ht="25.5" x14ac:dyDescent="0.25">
      <c r="A1337" s="49" t="s">
        <v>4000</v>
      </c>
      <c r="B1337" s="32" t="s">
        <v>3927</v>
      </c>
      <c r="C1337" s="33">
        <v>43794</v>
      </c>
      <c r="D1337" s="37">
        <f ca="1">TODAY()-Table156[Reservation Placed Date]</f>
        <v>1600</v>
      </c>
      <c r="E1337" s="34">
        <v>45382</v>
      </c>
      <c r="F1337" s="36">
        <f ca="1">TODAY()-Table156[Order Invitation Received Date]</f>
        <v>12</v>
      </c>
      <c r="G1337" s="34">
        <v>45382</v>
      </c>
      <c r="H1337" s="36">
        <f ca="1">TODAY()-Table156[Order Placed Date]</f>
        <v>12</v>
      </c>
      <c r="I1337" s="36"/>
      <c r="J1337" s="36" t="s">
        <v>285</v>
      </c>
      <c r="K1337" s="36" t="e">
        <f>Table156[[#This Row],[VIN Assigned Date]]-Table156[[#This Row],[Order Placed Date]]</f>
        <v>#VALUE!</v>
      </c>
      <c r="L1337" s="36" t="s">
        <v>285</v>
      </c>
      <c r="M1337" s="36" t="e">
        <f>Table156[[#This Row],[Delivered Date]]-Table156[[#This Row],[Order Placed Date]]</f>
        <v>#VALUE!</v>
      </c>
      <c r="N1337" s="36"/>
      <c r="O1337" s="32" t="s">
        <v>36</v>
      </c>
      <c r="P1337" s="32" t="s">
        <v>2859</v>
      </c>
      <c r="Q1337" s="32" t="s">
        <v>4001</v>
      </c>
      <c r="R1337" s="32" t="s">
        <v>43</v>
      </c>
      <c r="S1337" s="32" t="s">
        <v>25</v>
      </c>
      <c r="T1337" s="32" t="s">
        <v>26</v>
      </c>
    </row>
    <row r="1338" spans="1:20" x14ac:dyDescent="0.25">
      <c r="A1338" s="49" t="s">
        <v>1185</v>
      </c>
      <c r="B1338" s="32" t="s">
        <v>1186</v>
      </c>
      <c r="C1338" s="44">
        <v>45017</v>
      </c>
      <c r="D1338" s="45">
        <f ca="1">TODAY()-Table156[Reservation Placed Date]</f>
        <v>377</v>
      </c>
      <c r="E1338" s="34">
        <v>45286</v>
      </c>
      <c r="F1338" s="36">
        <f ca="1">TODAY()-Table156[Order Invitation Received Date]</f>
        <v>108</v>
      </c>
      <c r="G1338" s="34">
        <v>45286</v>
      </c>
      <c r="H1338" s="36">
        <f ca="1">TODAY()-Table156[Order Placed Date]</f>
        <v>108</v>
      </c>
      <c r="I1338" s="36"/>
      <c r="J1338" s="36" t="s">
        <v>285</v>
      </c>
      <c r="K1338" s="36" t="e">
        <f>Table156[[#This Row],[VIN Assigned Date]]-Table156[[#This Row],[Order Placed Date]]</f>
        <v>#VALUE!</v>
      </c>
      <c r="L1338" s="36" t="s">
        <v>285</v>
      </c>
      <c r="M1338" s="36" t="e">
        <f>Table156[[#This Row],[Delivered Date]]-Table156[[#This Row],[Order Placed Date]]</f>
        <v>#VALUE!</v>
      </c>
      <c r="N1338" s="36"/>
      <c r="O1338" s="32" t="s">
        <v>440</v>
      </c>
      <c r="P1338" s="32" t="s">
        <v>1187</v>
      </c>
      <c r="Q1338" s="40">
        <v>45323</v>
      </c>
      <c r="R1338" s="32" t="s">
        <v>23</v>
      </c>
      <c r="S1338" s="32" t="s">
        <v>25</v>
      </c>
      <c r="T1338" s="46" t="s">
        <v>20</v>
      </c>
    </row>
    <row r="1339" spans="1:20" x14ac:dyDescent="0.25">
      <c r="A1339" s="49" t="s">
        <v>315</v>
      </c>
      <c r="B1339" s="32" t="s">
        <v>64</v>
      </c>
      <c r="C1339" s="33">
        <v>43790</v>
      </c>
      <c r="D1339" s="37">
        <f ca="1">TODAY()-Table156[Reservation Placed Date]</f>
        <v>1604</v>
      </c>
      <c r="E1339" s="34">
        <v>45268</v>
      </c>
      <c r="F1339" s="36">
        <f ca="1">TODAY()-Table156[Order Invitation Received Date]</f>
        <v>126</v>
      </c>
      <c r="G1339" s="34">
        <v>45268</v>
      </c>
      <c r="H1339" s="36">
        <f ca="1">TODAY()-Table156[Order Placed Date]</f>
        <v>126</v>
      </c>
      <c r="I1339" s="36"/>
      <c r="J1339" s="36" t="s">
        <v>285</v>
      </c>
      <c r="K1339" s="36" t="e">
        <f>Table156[[#This Row],[VIN Assigned Date]]-Table156[[#This Row],[Order Placed Date]]</f>
        <v>#VALUE!</v>
      </c>
      <c r="L1339" s="36" t="s">
        <v>285</v>
      </c>
      <c r="M1339" s="36" t="e">
        <f>Table156[[#This Row],[Delivered Date]]-Table156[[#This Row],[Order Placed Date]]</f>
        <v>#VALUE!</v>
      </c>
      <c r="N1339" s="36"/>
      <c r="O1339" s="32" t="s">
        <v>36</v>
      </c>
      <c r="P1339" s="32" t="s">
        <v>316</v>
      </c>
      <c r="Q1339" s="32" t="s">
        <v>317</v>
      </c>
      <c r="R1339" s="32" t="s">
        <v>23</v>
      </c>
      <c r="S1339" s="32" t="s">
        <v>25</v>
      </c>
      <c r="T1339" s="32" t="s">
        <v>26</v>
      </c>
    </row>
    <row r="1340" spans="1:20" x14ac:dyDescent="0.25">
      <c r="A1340" s="68" t="s">
        <v>315</v>
      </c>
      <c r="B1340" s="70" t="s">
        <v>3481</v>
      </c>
      <c r="C1340" s="71">
        <v>43770</v>
      </c>
      <c r="D1340" s="75">
        <f ca="1">TODAY()-Table156[Reservation Placed Date]</f>
        <v>1624</v>
      </c>
      <c r="E1340" s="69" t="s">
        <v>127</v>
      </c>
      <c r="F1340" s="74" t="e">
        <f ca="1">TODAY()-Table156[Order Invitation Received Date]</f>
        <v>#VALUE!</v>
      </c>
      <c r="G1340" s="73">
        <v>45268</v>
      </c>
      <c r="H1340" s="74">
        <f ca="1">TODAY()-Table156[Order Placed Date]</f>
        <v>126</v>
      </c>
      <c r="I1340" s="62" t="s">
        <v>3566</v>
      </c>
      <c r="J1340" s="69" t="s">
        <v>127</v>
      </c>
      <c r="K1340" s="69" t="e">
        <f>Table156[[#This Row],[VIN Assigned Date]]-Table156[[#This Row],[Order Placed Date]]</f>
        <v>#VALUE!</v>
      </c>
      <c r="L1340" s="63">
        <v>45337</v>
      </c>
      <c r="M1340" s="74">
        <f>Table156[[#This Row],[Delivered Date]]-Table156[[#This Row],[Order Placed Date]]</f>
        <v>69</v>
      </c>
      <c r="N1340" s="74"/>
      <c r="O1340" s="70" t="s">
        <v>36</v>
      </c>
      <c r="P1340" s="70" t="s">
        <v>947</v>
      </c>
      <c r="Q1340" s="67" t="s">
        <v>32</v>
      </c>
      <c r="R1340" s="70" t="s">
        <v>23</v>
      </c>
      <c r="S1340" s="70" t="s">
        <v>25</v>
      </c>
      <c r="T1340" s="70" t="s">
        <v>26</v>
      </c>
    </row>
    <row r="1341" spans="1:20" ht="25.5" x14ac:dyDescent="0.25">
      <c r="A1341" s="49" t="s">
        <v>1079</v>
      </c>
      <c r="B1341" s="32" t="s">
        <v>95</v>
      </c>
      <c r="C1341" s="33">
        <v>43790</v>
      </c>
      <c r="D1341" s="37">
        <f ca="1">TODAY()-Table156[Reservation Placed Date]</f>
        <v>1604</v>
      </c>
      <c r="E1341" s="34">
        <v>45286</v>
      </c>
      <c r="F1341" s="36">
        <f ca="1">TODAY()-Table156[Order Invitation Received Date]</f>
        <v>108</v>
      </c>
      <c r="G1341" s="34">
        <v>45286</v>
      </c>
      <c r="H1341" s="36">
        <f ca="1">TODAY()-Table156[Order Placed Date]</f>
        <v>108</v>
      </c>
      <c r="I1341" s="36"/>
      <c r="J1341" s="36" t="s">
        <v>285</v>
      </c>
      <c r="K1341" s="36" t="e">
        <f>Table156[[#This Row],[VIN Assigned Date]]-Table156[[#This Row],[Order Placed Date]]</f>
        <v>#VALUE!</v>
      </c>
      <c r="L1341" s="36" t="s">
        <v>285</v>
      </c>
      <c r="M1341" s="36" t="e">
        <f>Table156[[#This Row],[Delivered Date]]-Table156[[#This Row],[Order Placed Date]]</f>
        <v>#VALUE!</v>
      </c>
      <c r="N1341" s="36"/>
      <c r="O1341" s="32" t="s">
        <v>440</v>
      </c>
      <c r="P1341" s="32" t="s">
        <v>672</v>
      </c>
      <c r="Q1341" s="32" t="s">
        <v>1080</v>
      </c>
      <c r="R1341" s="32" t="s">
        <v>43</v>
      </c>
      <c r="S1341" s="32" t="s">
        <v>25</v>
      </c>
      <c r="T1341" s="32" t="s">
        <v>26</v>
      </c>
    </row>
    <row r="1342" spans="1:20" ht="25.5" x14ac:dyDescent="0.25">
      <c r="A1342" s="49" t="s">
        <v>351</v>
      </c>
      <c r="B1342" s="32" t="s">
        <v>46</v>
      </c>
      <c r="C1342" s="33">
        <v>43790</v>
      </c>
      <c r="D1342" s="37">
        <f ca="1">TODAY()-Table156[Reservation Placed Date]</f>
        <v>1604</v>
      </c>
      <c r="E1342" s="34">
        <v>45268</v>
      </c>
      <c r="F1342" s="36">
        <f ca="1">TODAY()-Table156[Order Invitation Received Date]</f>
        <v>126</v>
      </c>
      <c r="G1342" s="34">
        <v>45268</v>
      </c>
      <c r="H1342" s="36">
        <f ca="1">TODAY()-Table156[Order Placed Date]</f>
        <v>126</v>
      </c>
      <c r="I1342" s="36"/>
      <c r="J1342" s="36" t="s">
        <v>285</v>
      </c>
      <c r="K1342" s="36" t="e">
        <f>Table156[[#This Row],[VIN Assigned Date]]-Table156[[#This Row],[Order Placed Date]]</f>
        <v>#VALUE!</v>
      </c>
      <c r="L1342" s="36" t="s">
        <v>285</v>
      </c>
      <c r="M1342" s="36" t="e">
        <f>Table156[[#This Row],[Delivered Date]]-Table156[[#This Row],[Order Placed Date]]</f>
        <v>#VALUE!</v>
      </c>
      <c r="N1342" s="36"/>
      <c r="O1342" s="32" t="s">
        <v>30</v>
      </c>
      <c r="P1342" s="32" t="s">
        <v>352</v>
      </c>
      <c r="Q1342" s="32" t="s">
        <v>38</v>
      </c>
      <c r="R1342" s="32" t="s">
        <v>23</v>
      </c>
      <c r="S1342" s="32" t="s">
        <v>25</v>
      </c>
      <c r="T1342" s="32" t="s">
        <v>26</v>
      </c>
    </row>
    <row r="1343" spans="1:20" x14ac:dyDescent="0.25">
      <c r="A1343" s="68" t="s">
        <v>3505</v>
      </c>
      <c r="B1343" s="70" t="s">
        <v>3490</v>
      </c>
      <c r="C1343" s="71">
        <v>43790</v>
      </c>
      <c r="D1343" s="75">
        <f ca="1">TODAY()-Table156[Reservation Placed Date]</f>
        <v>1604</v>
      </c>
      <c r="E1343" s="69" t="s">
        <v>127</v>
      </c>
      <c r="F1343" s="74" t="e">
        <f ca="1">TODAY()-Table156[Order Invitation Received Date]</f>
        <v>#VALUE!</v>
      </c>
      <c r="G1343" s="73">
        <v>45269</v>
      </c>
      <c r="H1343" s="74">
        <f ca="1">TODAY()-Table156[Order Placed Date]</f>
        <v>125</v>
      </c>
      <c r="I1343" s="62" t="s">
        <v>3506</v>
      </c>
      <c r="J1343" s="69" t="s">
        <v>127</v>
      </c>
      <c r="K1343" s="69" t="e">
        <f>Table156[[#This Row],[VIN Assigned Date]]-Table156[[#This Row],[Order Placed Date]]</f>
        <v>#VALUE!</v>
      </c>
      <c r="L1343" s="63">
        <v>45317</v>
      </c>
      <c r="M1343" s="74">
        <f>Table156[[#This Row],[Delivered Date]]-Table156[[#This Row],[Order Placed Date]]</f>
        <v>48</v>
      </c>
      <c r="N1343" s="74"/>
      <c r="O1343" s="70" t="s">
        <v>30</v>
      </c>
      <c r="P1343" s="70" t="s">
        <v>197</v>
      </c>
      <c r="Q1343" s="67" t="s">
        <v>32</v>
      </c>
      <c r="R1343" s="70" t="s">
        <v>23</v>
      </c>
      <c r="S1343" s="70" t="s">
        <v>25</v>
      </c>
      <c r="T1343" s="70" t="s">
        <v>26</v>
      </c>
    </row>
    <row r="1344" spans="1:20" x14ac:dyDescent="0.25">
      <c r="A1344" s="49" t="s">
        <v>3983</v>
      </c>
      <c r="B1344" s="32" t="s">
        <v>95</v>
      </c>
      <c r="C1344" s="33">
        <v>43790</v>
      </c>
      <c r="D1344" s="37">
        <f ca="1">TODAY()-Table156[Reservation Placed Date]</f>
        <v>1604</v>
      </c>
      <c r="E1344" s="34">
        <v>45286</v>
      </c>
      <c r="F1344" s="36">
        <f ca="1">TODAY()-Table156[Order Invitation Received Date]</f>
        <v>108</v>
      </c>
      <c r="G1344" s="34">
        <v>45286</v>
      </c>
      <c r="H1344" s="36">
        <f ca="1">TODAY()-Table156[Order Placed Date]</f>
        <v>108</v>
      </c>
      <c r="I1344" s="36"/>
      <c r="J1344" s="36" t="s">
        <v>285</v>
      </c>
      <c r="K1344" s="36" t="e">
        <f>Table156[[#This Row],[VIN Assigned Date]]-Table156[[#This Row],[Order Placed Date]]</f>
        <v>#VALUE!</v>
      </c>
      <c r="L1344" s="36" t="s">
        <v>285</v>
      </c>
      <c r="M1344" s="36" t="e">
        <f>Table156[[#This Row],[Delivered Date]]-Table156[[#This Row],[Order Placed Date]]</f>
        <v>#VALUE!</v>
      </c>
      <c r="N1344" s="36"/>
      <c r="O1344" s="32" t="s">
        <v>119</v>
      </c>
      <c r="P1344" s="32" t="s">
        <v>3984</v>
      </c>
      <c r="Q1344" s="32" t="s">
        <v>517</v>
      </c>
      <c r="R1344" s="32" t="s">
        <v>23</v>
      </c>
      <c r="S1344" s="32" t="s">
        <v>25</v>
      </c>
      <c r="T1344" s="32" t="s">
        <v>26</v>
      </c>
    </row>
    <row r="1345" spans="1:20" x14ac:dyDescent="0.25">
      <c r="A1345" s="49" t="s">
        <v>1283</v>
      </c>
      <c r="B1345" s="32" t="s">
        <v>95</v>
      </c>
      <c r="C1345" s="33">
        <v>43791</v>
      </c>
      <c r="D1345" s="37">
        <f ca="1">TODAY()-Table156[Reservation Placed Date]</f>
        <v>1603</v>
      </c>
      <c r="E1345" s="34">
        <v>45286</v>
      </c>
      <c r="F1345" s="36">
        <f ca="1">TODAY()-Table156[Order Invitation Received Date]</f>
        <v>108</v>
      </c>
      <c r="G1345" s="34">
        <v>45286</v>
      </c>
      <c r="H1345" s="36">
        <f ca="1">TODAY()-Table156[Order Placed Date]</f>
        <v>108</v>
      </c>
      <c r="I1345" s="36"/>
      <c r="J1345" s="36" t="s">
        <v>285</v>
      </c>
      <c r="K1345" s="36" t="e">
        <f>Table156[[#This Row],[VIN Assigned Date]]-Table156[[#This Row],[Order Placed Date]]</f>
        <v>#VALUE!</v>
      </c>
      <c r="L1345" s="36" t="s">
        <v>285</v>
      </c>
      <c r="M1345" s="36" t="e">
        <f>Table156[[#This Row],[Delivered Date]]-Table156[[#This Row],[Order Placed Date]]</f>
        <v>#VALUE!</v>
      </c>
      <c r="N1345" s="36"/>
      <c r="O1345" s="32" t="s">
        <v>134</v>
      </c>
      <c r="P1345" s="32" t="s">
        <v>785</v>
      </c>
      <c r="Q1345" s="32" t="s">
        <v>595</v>
      </c>
      <c r="R1345" s="32" t="s">
        <v>23</v>
      </c>
      <c r="S1345" s="32" t="s">
        <v>25</v>
      </c>
      <c r="T1345" s="32" t="s">
        <v>26</v>
      </c>
    </row>
    <row r="1346" spans="1:20" ht="25.5" x14ac:dyDescent="0.25">
      <c r="A1346" s="49" t="s">
        <v>755</v>
      </c>
      <c r="B1346" s="32" t="s">
        <v>756</v>
      </c>
      <c r="C1346" s="33">
        <v>43790</v>
      </c>
      <c r="D1346" s="37">
        <f ca="1">TODAY()-Table156[Reservation Placed Date]</f>
        <v>1604</v>
      </c>
      <c r="E1346" s="34">
        <v>45281</v>
      </c>
      <c r="F1346" s="36">
        <f ca="1">TODAY()-Table156[Order Invitation Received Date]</f>
        <v>113</v>
      </c>
      <c r="G1346" s="34">
        <v>45281</v>
      </c>
      <c r="H1346" s="36">
        <f ca="1">TODAY()-Table156[Order Placed Date]</f>
        <v>113</v>
      </c>
      <c r="I1346" s="36"/>
      <c r="J1346" s="36" t="s">
        <v>285</v>
      </c>
      <c r="K1346" s="36" t="e">
        <f>Table156[[#This Row],[VIN Assigned Date]]-Table156[[#This Row],[Order Placed Date]]</f>
        <v>#VALUE!</v>
      </c>
      <c r="L1346" s="36" t="s">
        <v>285</v>
      </c>
      <c r="M1346" s="36" t="e">
        <f>Table156[[#This Row],[Delivered Date]]-Table156[[#This Row],[Order Placed Date]]</f>
        <v>#VALUE!</v>
      </c>
      <c r="N1346" s="36"/>
      <c r="O1346" s="32" t="s">
        <v>427</v>
      </c>
      <c r="P1346" s="32" t="s">
        <v>757</v>
      </c>
      <c r="Q1346" s="32" t="s">
        <v>758</v>
      </c>
      <c r="R1346" s="32" t="s">
        <v>43</v>
      </c>
      <c r="S1346" s="32" t="s">
        <v>25</v>
      </c>
      <c r="T1346" s="32" t="s">
        <v>26</v>
      </c>
    </row>
    <row r="1347" spans="1:20" x14ac:dyDescent="0.25">
      <c r="A1347" s="68" t="s">
        <v>4127</v>
      </c>
      <c r="B1347" s="70" t="s">
        <v>3461</v>
      </c>
      <c r="C1347" s="71">
        <v>43790</v>
      </c>
      <c r="D1347" s="75">
        <f ca="1">TODAY()-Table156[Reservation Placed Date]</f>
        <v>1604</v>
      </c>
      <c r="E1347" s="69" t="s">
        <v>127</v>
      </c>
      <c r="F1347" s="74" t="e">
        <f ca="1">TODAY()-Table156[Order Invitation Received Date]</f>
        <v>#VALUE!</v>
      </c>
      <c r="G1347" s="73">
        <v>45288</v>
      </c>
      <c r="H1347" s="74">
        <f ca="1">TODAY()-Table156[Order Placed Date]</f>
        <v>106</v>
      </c>
      <c r="I1347" s="62" t="s">
        <v>3654</v>
      </c>
      <c r="J1347" s="63">
        <v>45348</v>
      </c>
      <c r="K1347" s="76">
        <f>Table156[[#This Row],[VIN Assigned Date]]-Table156[[#This Row],[Order Placed Date]]</f>
        <v>60</v>
      </c>
      <c r="L1347" s="63">
        <v>45366</v>
      </c>
      <c r="M1347" s="74">
        <f>Table156[[#This Row],[Delivered Date]]-Table156[[#This Row],[Order Placed Date]]</f>
        <v>78</v>
      </c>
      <c r="N1347" s="74"/>
      <c r="O1347" s="70" t="s">
        <v>36</v>
      </c>
      <c r="P1347" s="70" t="s">
        <v>25</v>
      </c>
      <c r="Q1347" s="67" t="s">
        <v>32</v>
      </c>
      <c r="R1347" s="70" t="s">
        <v>23</v>
      </c>
      <c r="S1347" s="70" t="s">
        <v>25</v>
      </c>
      <c r="T1347" s="70" t="s">
        <v>26</v>
      </c>
    </row>
    <row r="1348" spans="1:20" x14ac:dyDescent="0.25">
      <c r="A1348" s="49" t="s">
        <v>2561</v>
      </c>
      <c r="B1348" s="32" t="s">
        <v>1269</v>
      </c>
      <c r="C1348" s="33">
        <v>43799</v>
      </c>
      <c r="D1348" s="37">
        <f ca="1">TODAY()-Table156[Reservation Placed Date]</f>
        <v>1595</v>
      </c>
      <c r="E1348" s="34">
        <v>45299</v>
      </c>
      <c r="F1348" s="36">
        <f ca="1">TODAY()-Table156[Order Invitation Received Date]</f>
        <v>95</v>
      </c>
      <c r="G1348" s="34">
        <v>45300</v>
      </c>
      <c r="H1348" s="36">
        <f ca="1">TODAY()-Table156[Order Placed Date]</f>
        <v>94</v>
      </c>
      <c r="I1348" s="36"/>
      <c r="J1348" s="36" t="s">
        <v>285</v>
      </c>
      <c r="K1348" s="36" t="e">
        <f>Table156[[#This Row],[VIN Assigned Date]]-Table156[[#This Row],[Order Placed Date]]</f>
        <v>#VALUE!</v>
      </c>
      <c r="L1348" s="36" t="s">
        <v>285</v>
      </c>
      <c r="M1348" s="36" t="e">
        <f>Table156[[#This Row],[Delivered Date]]-Table156[[#This Row],[Order Placed Date]]</f>
        <v>#VALUE!</v>
      </c>
      <c r="N1348" s="36"/>
      <c r="O1348" s="32" t="s">
        <v>36</v>
      </c>
      <c r="P1348" s="32" t="s">
        <v>152</v>
      </c>
      <c r="Q1348" s="32" t="s">
        <v>2562</v>
      </c>
      <c r="R1348" s="32" t="s">
        <v>23</v>
      </c>
      <c r="S1348" s="32" t="s">
        <v>25</v>
      </c>
      <c r="T1348" s="32" t="s">
        <v>26</v>
      </c>
    </row>
    <row r="1349" spans="1:20" ht="25.5" x14ac:dyDescent="0.25">
      <c r="A1349" s="49" t="s">
        <v>2485</v>
      </c>
      <c r="B1349" s="32" t="s">
        <v>29</v>
      </c>
      <c r="C1349" s="33">
        <v>43790</v>
      </c>
      <c r="D1349" s="37">
        <f ca="1">TODAY()-Table156[Reservation Placed Date]</f>
        <v>1604</v>
      </c>
      <c r="E1349" s="34">
        <v>45275</v>
      </c>
      <c r="F1349" s="36">
        <f ca="1">TODAY()-Table156[Order Invitation Received Date]</f>
        <v>119</v>
      </c>
      <c r="G1349" s="34">
        <v>45275</v>
      </c>
      <c r="H1349" s="36">
        <f ca="1">TODAY()-Table156[Order Placed Date]</f>
        <v>119</v>
      </c>
      <c r="I1349" s="36"/>
      <c r="J1349" s="36" t="s">
        <v>285</v>
      </c>
      <c r="K1349" s="36" t="e">
        <f>Table156[[#This Row],[VIN Assigned Date]]-Table156[[#This Row],[Order Placed Date]]</f>
        <v>#VALUE!</v>
      </c>
      <c r="L1349" s="36" t="s">
        <v>285</v>
      </c>
      <c r="M1349" s="36" t="e">
        <f>Table156[[#This Row],[Delivered Date]]-Table156[[#This Row],[Order Placed Date]]</f>
        <v>#VALUE!</v>
      </c>
      <c r="N1349" s="36"/>
      <c r="O1349" s="32" t="s">
        <v>1246</v>
      </c>
      <c r="P1349" s="32" t="s">
        <v>2486</v>
      </c>
      <c r="Q1349" s="32" t="s">
        <v>2487</v>
      </c>
      <c r="R1349" s="32" t="s">
        <v>43</v>
      </c>
      <c r="S1349" s="32" t="s">
        <v>25</v>
      </c>
      <c r="T1349" s="32" t="s">
        <v>26</v>
      </c>
    </row>
    <row r="1350" spans="1:20" ht="25.5" x14ac:dyDescent="0.25">
      <c r="A1350" s="68" t="s">
        <v>3737</v>
      </c>
      <c r="B1350" s="70" t="s">
        <v>3738</v>
      </c>
      <c r="C1350" s="71">
        <v>43791</v>
      </c>
      <c r="D1350" s="75">
        <f ca="1">TODAY()-Table156[Reservation Placed Date]</f>
        <v>1603</v>
      </c>
      <c r="E1350" s="69" t="s">
        <v>127</v>
      </c>
      <c r="F1350" s="74" t="e">
        <f ca="1">TODAY()-Table156[Order Invitation Received Date]</f>
        <v>#VALUE!</v>
      </c>
      <c r="G1350" s="73">
        <v>45349</v>
      </c>
      <c r="H1350" s="74">
        <f ca="1">TODAY()-Table156[Order Placed Date]</f>
        <v>45</v>
      </c>
      <c r="I1350" s="62" t="s">
        <v>3705</v>
      </c>
      <c r="J1350" s="63">
        <v>45352</v>
      </c>
      <c r="K1350" s="76">
        <f>Table156[[#This Row],[VIN Assigned Date]]-Table156[[#This Row],[Order Placed Date]]</f>
        <v>3</v>
      </c>
      <c r="L1350" s="63">
        <v>45366</v>
      </c>
      <c r="M1350" s="74">
        <f>Table156[[#This Row],[Delivered Date]]-Table156[[#This Row],[Order Placed Date]]</f>
        <v>17</v>
      </c>
      <c r="N1350" s="74"/>
      <c r="O1350" s="70" t="s">
        <v>36</v>
      </c>
      <c r="P1350" s="70" t="s">
        <v>158</v>
      </c>
      <c r="Q1350" s="67" t="s">
        <v>32</v>
      </c>
      <c r="R1350" s="70" t="s">
        <v>43</v>
      </c>
      <c r="S1350" s="70" t="s">
        <v>25</v>
      </c>
      <c r="T1350" s="70" t="s">
        <v>26</v>
      </c>
    </row>
    <row r="1351" spans="1:20" x14ac:dyDescent="0.25">
      <c r="A1351" s="49" t="s">
        <v>2535</v>
      </c>
      <c r="B1351" s="32" t="s">
        <v>106</v>
      </c>
      <c r="C1351" s="33">
        <v>43788</v>
      </c>
      <c r="D1351" s="37">
        <f ca="1">TODAY()-Table156[Reservation Placed Date]</f>
        <v>1606</v>
      </c>
      <c r="E1351" s="34">
        <v>45302</v>
      </c>
      <c r="F1351" s="36">
        <f ca="1">TODAY()-Table156[Order Invitation Received Date]</f>
        <v>92</v>
      </c>
      <c r="G1351" s="34">
        <v>45307</v>
      </c>
      <c r="H1351" s="36">
        <f ca="1">TODAY()-Table156[Order Placed Date]</f>
        <v>87</v>
      </c>
      <c r="I1351" s="36"/>
      <c r="J1351" s="36" t="s">
        <v>285</v>
      </c>
      <c r="K1351" s="36" t="e">
        <f>Table156[[#This Row],[VIN Assigned Date]]-Table156[[#This Row],[Order Placed Date]]</f>
        <v>#VALUE!</v>
      </c>
      <c r="L1351" s="36" t="s">
        <v>285</v>
      </c>
      <c r="M1351" s="36" t="e">
        <f>Table156[[#This Row],[Delivered Date]]-Table156[[#This Row],[Order Placed Date]]</f>
        <v>#VALUE!</v>
      </c>
      <c r="N1351" s="36"/>
      <c r="O1351" s="32" t="s">
        <v>588</v>
      </c>
      <c r="P1351" s="32" t="s">
        <v>2536</v>
      </c>
      <c r="Q1351" s="32" t="s">
        <v>480</v>
      </c>
      <c r="R1351" s="32" t="s">
        <v>23</v>
      </c>
      <c r="S1351" s="32" t="s">
        <v>25</v>
      </c>
      <c r="T1351" s="32" t="s">
        <v>26</v>
      </c>
    </row>
    <row r="1352" spans="1:20" ht="25.5" x14ac:dyDescent="0.25">
      <c r="A1352" s="68" t="s">
        <v>4167</v>
      </c>
      <c r="B1352" s="70" t="s">
        <v>3461</v>
      </c>
      <c r="C1352" s="71">
        <v>43791</v>
      </c>
      <c r="D1352" s="75">
        <f ca="1">TODAY()-Table156[Reservation Placed Date]</f>
        <v>1603</v>
      </c>
      <c r="E1352" s="69" t="s">
        <v>127</v>
      </c>
      <c r="F1352" s="74" t="e">
        <f ca="1">TODAY()-Table156[Order Invitation Received Date]</f>
        <v>#VALUE!</v>
      </c>
      <c r="G1352" s="73">
        <v>45268</v>
      </c>
      <c r="H1352" s="74">
        <f ca="1">TODAY()-Table156[Order Placed Date]</f>
        <v>126</v>
      </c>
      <c r="I1352" s="62" t="s">
        <v>3697</v>
      </c>
      <c r="J1352" s="63">
        <v>45375</v>
      </c>
      <c r="K1352" s="76">
        <f>Table156[[#This Row],[VIN Assigned Date]]-Table156[[#This Row],[Order Placed Date]]</f>
        <v>107</v>
      </c>
      <c r="L1352" s="63">
        <v>45379</v>
      </c>
      <c r="M1352" s="74">
        <f>Table156[[#This Row],[Delivered Date]]-Table156[[#This Row],[Order Placed Date]]</f>
        <v>111</v>
      </c>
      <c r="N1352" s="74"/>
      <c r="O1352" s="70" t="s">
        <v>30</v>
      </c>
      <c r="P1352" s="70" t="s">
        <v>831</v>
      </c>
      <c r="Q1352" s="67" t="s">
        <v>32</v>
      </c>
      <c r="R1352" s="70" t="s">
        <v>43</v>
      </c>
      <c r="S1352" s="70" t="s">
        <v>25</v>
      </c>
      <c r="T1352" s="70" t="s">
        <v>26</v>
      </c>
    </row>
    <row r="1353" spans="1:20" x14ac:dyDescent="0.25">
      <c r="A1353" s="49" t="s">
        <v>1813</v>
      </c>
      <c r="B1353" s="32" t="s">
        <v>59</v>
      </c>
      <c r="C1353" s="33">
        <v>43791</v>
      </c>
      <c r="D1353" s="37">
        <f ca="1">TODAY()-Table156[Reservation Placed Date]</f>
        <v>1603</v>
      </c>
      <c r="E1353" s="34">
        <v>45281</v>
      </c>
      <c r="F1353" s="36">
        <f ca="1">TODAY()-Table156[Order Invitation Received Date]</f>
        <v>113</v>
      </c>
      <c r="G1353" s="34">
        <v>45281</v>
      </c>
      <c r="H1353" s="36">
        <f ca="1">TODAY()-Table156[Order Placed Date]</f>
        <v>113</v>
      </c>
      <c r="I1353" s="36"/>
      <c r="J1353" s="36" t="s">
        <v>285</v>
      </c>
      <c r="K1353" s="36" t="e">
        <f>Table156[[#This Row],[VIN Assigned Date]]-Table156[[#This Row],[Order Placed Date]]</f>
        <v>#VALUE!</v>
      </c>
      <c r="L1353" s="36" t="s">
        <v>285</v>
      </c>
      <c r="M1353" s="36" t="e">
        <f>Table156[[#This Row],[Delivered Date]]-Table156[[#This Row],[Order Placed Date]]</f>
        <v>#VALUE!</v>
      </c>
      <c r="N1353" s="36"/>
      <c r="O1353" s="32" t="s">
        <v>660</v>
      </c>
      <c r="P1353" s="32" t="s">
        <v>1814</v>
      </c>
      <c r="Q1353" s="32" t="s">
        <v>517</v>
      </c>
      <c r="R1353" s="32" t="s">
        <v>23</v>
      </c>
      <c r="S1353" s="32" t="s">
        <v>25</v>
      </c>
      <c r="T1353" s="32" t="s">
        <v>26</v>
      </c>
    </row>
    <row r="1354" spans="1:20" ht="25.5" x14ac:dyDescent="0.25">
      <c r="A1354" s="49" t="s">
        <v>4044</v>
      </c>
      <c r="B1354" s="32" t="s">
        <v>1269</v>
      </c>
      <c r="C1354" s="33">
        <v>43792</v>
      </c>
      <c r="D1354" s="37">
        <f ca="1">TODAY()-Table156[Reservation Placed Date]</f>
        <v>1602</v>
      </c>
      <c r="E1354" s="34">
        <v>45308</v>
      </c>
      <c r="F1354" s="36">
        <f ca="1">TODAY()-Table156[Order Invitation Received Date]</f>
        <v>86</v>
      </c>
      <c r="G1354" s="34">
        <v>45308</v>
      </c>
      <c r="H1354" s="36">
        <f ca="1">TODAY()-Table156[Order Placed Date]</f>
        <v>86</v>
      </c>
      <c r="I1354" s="36"/>
      <c r="J1354" s="36" t="s">
        <v>285</v>
      </c>
      <c r="K1354" s="36" t="e">
        <f>Table156[[#This Row],[VIN Assigned Date]]-Table156[[#This Row],[Order Placed Date]]</f>
        <v>#VALUE!</v>
      </c>
      <c r="L1354" s="36" t="s">
        <v>285</v>
      </c>
      <c r="M1354" s="36" t="e">
        <f>Table156[[#This Row],[Delivered Date]]-Table156[[#This Row],[Order Placed Date]]</f>
        <v>#VALUE!</v>
      </c>
      <c r="N1354" s="36"/>
      <c r="O1354" s="32" t="s">
        <v>588</v>
      </c>
      <c r="P1354" s="32" t="s">
        <v>3998</v>
      </c>
      <c r="Q1354" s="32" t="s">
        <v>4045</v>
      </c>
      <c r="R1354" s="32" t="s">
        <v>43</v>
      </c>
      <c r="S1354" s="32" t="s">
        <v>25</v>
      </c>
      <c r="T1354" s="32" t="s">
        <v>26</v>
      </c>
    </row>
    <row r="1355" spans="1:20" x14ac:dyDescent="0.25">
      <c r="A1355" s="68" t="s">
        <v>3692</v>
      </c>
      <c r="B1355" s="70" t="s">
        <v>3481</v>
      </c>
      <c r="C1355" s="71">
        <v>43790</v>
      </c>
      <c r="D1355" s="75">
        <f ca="1">TODAY()-Table156[Reservation Placed Date]</f>
        <v>1604</v>
      </c>
      <c r="E1355" s="69" t="s">
        <v>127</v>
      </c>
      <c r="F1355" s="74" t="e">
        <f ca="1">TODAY()-Table156[Order Invitation Received Date]</f>
        <v>#VALUE!</v>
      </c>
      <c r="G1355" s="73">
        <v>45282</v>
      </c>
      <c r="H1355" s="74">
        <f ca="1">TODAY()-Table156[Order Placed Date]</f>
        <v>112</v>
      </c>
      <c r="I1355" s="62" t="s">
        <v>3593</v>
      </c>
      <c r="J1355" s="69" t="s">
        <v>127</v>
      </c>
      <c r="K1355" s="69" t="e">
        <f>Table156[[#This Row],[VIN Assigned Date]]-Table156[[#This Row],[Order Placed Date]]</f>
        <v>#VALUE!</v>
      </c>
      <c r="L1355" s="63">
        <v>45358</v>
      </c>
      <c r="M1355" s="74">
        <f>Table156[[#This Row],[Delivered Date]]-Table156[[#This Row],[Order Placed Date]]</f>
        <v>76</v>
      </c>
      <c r="N1355" s="74"/>
      <c r="O1355" s="70" t="s">
        <v>36</v>
      </c>
      <c r="P1355" s="70" t="s">
        <v>3693</v>
      </c>
      <c r="Q1355" s="67" t="s">
        <v>32</v>
      </c>
      <c r="R1355" s="70" t="s">
        <v>23</v>
      </c>
      <c r="S1355" s="70" t="s">
        <v>25</v>
      </c>
      <c r="T1355" s="70" t="s">
        <v>26</v>
      </c>
    </row>
    <row r="1356" spans="1:20" ht="25.5" x14ac:dyDescent="0.25">
      <c r="A1356" s="49" t="s">
        <v>1301</v>
      </c>
      <c r="B1356" s="32" t="s">
        <v>46</v>
      </c>
      <c r="C1356" s="33">
        <v>43788</v>
      </c>
      <c r="D1356" s="37">
        <f ca="1">TODAY()-Table156[Reservation Placed Date]</f>
        <v>1606</v>
      </c>
      <c r="E1356" s="34">
        <v>45268</v>
      </c>
      <c r="F1356" s="36">
        <f ca="1">TODAY()-Table156[Order Invitation Received Date]</f>
        <v>126</v>
      </c>
      <c r="G1356" s="34">
        <v>45269</v>
      </c>
      <c r="H1356" s="36">
        <f ca="1">TODAY()-Table156[Order Placed Date]</f>
        <v>125</v>
      </c>
      <c r="I1356" s="36"/>
      <c r="J1356" s="36" t="s">
        <v>285</v>
      </c>
      <c r="K1356" s="36" t="e">
        <f>Table156[[#This Row],[VIN Assigned Date]]-Table156[[#This Row],[Order Placed Date]]</f>
        <v>#VALUE!</v>
      </c>
      <c r="L1356" s="36" t="s">
        <v>285</v>
      </c>
      <c r="M1356" s="36" t="e">
        <f>Table156[[#This Row],[Delivered Date]]-Table156[[#This Row],[Order Placed Date]]</f>
        <v>#VALUE!</v>
      </c>
      <c r="N1356" s="36"/>
      <c r="O1356" s="32" t="s">
        <v>36</v>
      </c>
      <c r="P1356" s="32" t="s">
        <v>285</v>
      </c>
      <c r="Q1356" s="32" t="s">
        <v>285</v>
      </c>
      <c r="R1356" s="32" t="s">
        <v>43</v>
      </c>
      <c r="S1356" s="32" t="s">
        <v>25</v>
      </c>
      <c r="T1356" s="32" t="s">
        <v>26</v>
      </c>
    </row>
    <row r="1357" spans="1:20" ht="25.5" x14ac:dyDescent="0.25">
      <c r="A1357" s="49" t="s">
        <v>2593</v>
      </c>
      <c r="B1357" s="32" t="s">
        <v>64</v>
      </c>
      <c r="C1357" s="33">
        <v>43790</v>
      </c>
      <c r="D1357" s="37">
        <f ca="1">TODAY()-Table156[Reservation Placed Date]</f>
        <v>1604</v>
      </c>
      <c r="E1357" s="34">
        <v>45286</v>
      </c>
      <c r="F1357" s="36">
        <f ca="1">TODAY()-Table156[Order Invitation Received Date]</f>
        <v>108</v>
      </c>
      <c r="G1357" s="34">
        <v>45287</v>
      </c>
      <c r="H1357" s="36">
        <f ca="1">TODAY()-Table156[Order Placed Date]</f>
        <v>107</v>
      </c>
      <c r="I1357" s="36"/>
      <c r="J1357" s="36" t="s">
        <v>285</v>
      </c>
      <c r="K1357" s="36" t="e">
        <f>Table156[[#This Row],[VIN Assigned Date]]-Table156[[#This Row],[Order Placed Date]]</f>
        <v>#VALUE!</v>
      </c>
      <c r="L1357" s="36" t="s">
        <v>285</v>
      </c>
      <c r="M1357" s="36" t="e">
        <f>Table156[[#This Row],[Delivered Date]]-Table156[[#This Row],[Order Placed Date]]</f>
        <v>#VALUE!</v>
      </c>
      <c r="N1357" s="36"/>
      <c r="O1357" s="32" t="s">
        <v>779</v>
      </c>
      <c r="P1357" s="32" t="s">
        <v>2594</v>
      </c>
      <c r="Q1357" s="32" t="s">
        <v>473</v>
      </c>
      <c r="R1357" s="32" t="s">
        <v>43</v>
      </c>
      <c r="S1357" s="32" t="s">
        <v>25</v>
      </c>
      <c r="T1357" s="32" t="s">
        <v>26</v>
      </c>
    </row>
    <row r="1358" spans="1:20" ht="25.5" x14ac:dyDescent="0.25">
      <c r="A1358" s="49" t="s">
        <v>87</v>
      </c>
      <c r="B1358" s="32" t="s">
        <v>29</v>
      </c>
      <c r="C1358" s="33">
        <v>43790</v>
      </c>
      <c r="D1358" s="37">
        <f ca="1">TODAY()-Table156[Reservation Placed Date]</f>
        <v>1604</v>
      </c>
      <c r="E1358" s="34">
        <v>45268</v>
      </c>
      <c r="F1358" s="36">
        <f ca="1">TODAY()-Table156[Order Invitation Received Date]</f>
        <v>126</v>
      </c>
      <c r="G1358" s="34">
        <v>45268</v>
      </c>
      <c r="H1358" s="36">
        <f ca="1">TODAY()-Table156[Order Placed Date]</f>
        <v>126</v>
      </c>
      <c r="I1358" s="36"/>
      <c r="J1358" s="36" t="s">
        <v>285</v>
      </c>
      <c r="K1358" s="36" t="e">
        <f>Table156[[#This Row],[VIN Assigned Date]]-Table156[[#This Row],[Order Placed Date]]</f>
        <v>#VALUE!</v>
      </c>
      <c r="L1358" s="36" t="s">
        <v>285</v>
      </c>
      <c r="M1358" s="36" t="e">
        <f>Table156[[#This Row],[Delivered Date]]-Table156[[#This Row],[Order Placed Date]]</f>
        <v>#VALUE!</v>
      </c>
      <c r="N1358" s="36"/>
      <c r="O1358" s="32" t="s">
        <v>88</v>
      </c>
      <c r="P1358" s="32" t="s">
        <v>89</v>
      </c>
      <c r="Q1358" s="32" t="s">
        <v>90</v>
      </c>
      <c r="R1358" s="32" t="s">
        <v>43</v>
      </c>
      <c r="S1358" s="32" t="s">
        <v>25</v>
      </c>
      <c r="T1358" s="32" t="s">
        <v>26</v>
      </c>
    </row>
    <row r="1359" spans="1:20" x14ac:dyDescent="0.25">
      <c r="A1359" s="49" t="s">
        <v>1790</v>
      </c>
      <c r="B1359" s="32" t="s">
        <v>59</v>
      </c>
      <c r="C1359" s="33">
        <v>43790</v>
      </c>
      <c r="D1359" s="37">
        <f ca="1">TODAY()-Table156[Reservation Placed Date]</f>
        <v>1604</v>
      </c>
      <c r="E1359" s="34">
        <v>45286</v>
      </c>
      <c r="F1359" s="36">
        <f ca="1">TODAY()-Table156[Order Invitation Received Date]</f>
        <v>108</v>
      </c>
      <c r="G1359" s="34">
        <v>45287</v>
      </c>
      <c r="H1359" s="36">
        <f ca="1">TODAY()-Table156[Order Placed Date]</f>
        <v>107</v>
      </c>
      <c r="I1359" s="36"/>
      <c r="J1359" s="36" t="s">
        <v>285</v>
      </c>
      <c r="K1359" s="36" t="e">
        <f>Table156[[#This Row],[VIN Assigned Date]]-Table156[[#This Row],[Order Placed Date]]</f>
        <v>#VALUE!</v>
      </c>
      <c r="L1359" s="36" t="s">
        <v>285</v>
      </c>
      <c r="M1359" s="36" t="e">
        <f>Table156[[#This Row],[Delivered Date]]-Table156[[#This Row],[Order Placed Date]]</f>
        <v>#VALUE!</v>
      </c>
      <c r="N1359" s="36"/>
      <c r="O1359" s="32" t="s">
        <v>612</v>
      </c>
      <c r="P1359" s="32" t="s">
        <v>1791</v>
      </c>
      <c r="Q1359" s="40">
        <v>45292</v>
      </c>
      <c r="R1359" s="32" t="s">
        <v>23</v>
      </c>
      <c r="S1359" s="32" t="s">
        <v>25</v>
      </c>
      <c r="T1359" s="32" t="s">
        <v>26</v>
      </c>
    </row>
    <row r="1360" spans="1:20" x14ac:dyDescent="0.25">
      <c r="A1360" s="49" t="s">
        <v>2873</v>
      </c>
      <c r="B1360" s="32" t="s">
        <v>19</v>
      </c>
      <c r="C1360" s="33">
        <v>43791</v>
      </c>
      <c r="D1360" s="37">
        <f ca="1">TODAY()-Table156[Reservation Placed Date]</f>
        <v>1603</v>
      </c>
      <c r="E1360" s="34">
        <v>45279</v>
      </c>
      <c r="F1360" s="36">
        <f ca="1">TODAY()-Table156[Order Invitation Received Date]</f>
        <v>115</v>
      </c>
      <c r="G1360" s="34">
        <v>45282</v>
      </c>
      <c r="H1360" s="36">
        <f ca="1">TODAY()-Table156[Order Placed Date]</f>
        <v>112</v>
      </c>
      <c r="I1360" s="36"/>
      <c r="J1360" s="36" t="s">
        <v>285</v>
      </c>
      <c r="K1360" s="36" t="e">
        <f>Table156[[#This Row],[VIN Assigned Date]]-Table156[[#This Row],[Order Placed Date]]</f>
        <v>#VALUE!</v>
      </c>
      <c r="L1360" s="36" t="s">
        <v>285</v>
      </c>
      <c r="M1360" s="36" t="e">
        <f>Table156[[#This Row],[Delivered Date]]-Table156[[#This Row],[Order Placed Date]]</f>
        <v>#VALUE!</v>
      </c>
      <c r="N1360" s="36"/>
      <c r="O1360" s="32" t="s">
        <v>597</v>
      </c>
      <c r="P1360" s="32" t="s">
        <v>2040</v>
      </c>
      <c r="Q1360" s="32" t="s">
        <v>127</v>
      </c>
      <c r="R1360" s="32" t="s">
        <v>23</v>
      </c>
      <c r="S1360" s="32" t="s">
        <v>25</v>
      </c>
      <c r="T1360" s="32" t="s">
        <v>26</v>
      </c>
    </row>
    <row r="1361" spans="1:20" x14ac:dyDescent="0.25">
      <c r="A1361" s="49" t="s">
        <v>2913</v>
      </c>
      <c r="B1361" s="32" t="s">
        <v>46</v>
      </c>
      <c r="C1361" s="33">
        <v>43790</v>
      </c>
      <c r="D1361" s="37">
        <f ca="1">TODAY()-Table156[Reservation Placed Date]</f>
        <v>1604</v>
      </c>
      <c r="E1361" s="34">
        <v>45288</v>
      </c>
      <c r="F1361" s="36">
        <f ca="1">TODAY()-Table156[Order Invitation Received Date]</f>
        <v>106</v>
      </c>
      <c r="G1361" s="34">
        <v>45302</v>
      </c>
      <c r="H1361" s="36">
        <f ca="1">TODAY()-Table156[Order Placed Date]</f>
        <v>92</v>
      </c>
      <c r="I1361" s="36"/>
      <c r="J1361" s="36" t="s">
        <v>285</v>
      </c>
      <c r="K1361" s="36" t="e">
        <f>Table156[[#This Row],[VIN Assigned Date]]-Table156[[#This Row],[Order Placed Date]]</f>
        <v>#VALUE!</v>
      </c>
      <c r="L1361" s="36" t="s">
        <v>285</v>
      </c>
      <c r="M1361" s="36" t="e">
        <f>Table156[[#This Row],[Delivered Date]]-Table156[[#This Row],[Order Placed Date]]</f>
        <v>#VALUE!</v>
      </c>
      <c r="N1361" s="36"/>
      <c r="O1361" s="32" t="s">
        <v>238</v>
      </c>
      <c r="P1361" s="32" t="s">
        <v>716</v>
      </c>
      <c r="Q1361" s="32" t="s">
        <v>2914</v>
      </c>
      <c r="R1361" s="32" t="s">
        <v>23</v>
      </c>
      <c r="S1361" s="32" t="s">
        <v>25</v>
      </c>
      <c r="T1361" s="32" t="s">
        <v>26</v>
      </c>
    </row>
    <row r="1362" spans="1:20" x14ac:dyDescent="0.25">
      <c r="A1362" s="49" t="s">
        <v>1919</v>
      </c>
      <c r="B1362" s="32" t="s">
        <v>46</v>
      </c>
      <c r="C1362" s="33">
        <v>43791</v>
      </c>
      <c r="D1362" s="37">
        <f ca="1">TODAY()-Table156[Reservation Placed Date]</f>
        <v>1603</v>
      </c>
      <c r="E1362" s="34">
        <v>45300</v>
      </c>
      <c r="F1362" s="36">
        <f ca="1">TODAY()-Table156[Order Invitation Received Date]</f>
        <v>94</v>
      </c>
      <c r="G1362" s="34">
        <v>45300</v>
      </c>
      <c r="H1362" s="36">
        <f ca="1">TODAY()-Table156[Order Placed Date]</f>
        <v>94</v>
      </c>
      <c r="I1362" s="36"/>
      <c r="J1362" s="36" t="s">
        <v>285</v>
      </c>
      <c r="K1362" s="36" t="e">
        <f>Table156[[#This Row],[VIN Assigned Date]]-Table156[[#This Row],[Order Placed Date]]</f>
        <v>#VALUE!</v>
      </c>
      <c r="L1362" s="36" t="s">
        <v>285</v>
      </c>
      <c r="M1362" s="36" t="e">
        <f>Table156[[#This Row],[Delivered Date]]-Table156[[#This Row],[Order Placed Date]]</f>
        <v>#VALUE!</v>
      </c>
      <c r="N1362" s="36"/>
      <c r="O1362" s="32" t="s">
        <v>134</v>
      </c>
      <c r="P1362" s="32" t="s">
        <v>25</v>
      </c>
      <c r="Q1362" s="32" t="s">
        <v>1920</v>
      </c>
      <c r="R1362" s="32" t="s">
        <v>23</v>
      </c>
      <c r="S1362" s="32" t="s">
        <v>25</v>
      </c>
      <c r="T1362" s="32" t="s">
        <v>26</v>
      </c>
    </row>
    <row r="1363" spans="1:20" x14ac:dyDescent="0.25">
      <c r="A1363" s="49" t="s">
        <v>795</v>
      </c>
      <c r="B1363" s="32" t="s">
        <v>95</v>
      </c>
      <c r="C1363" s="44">
        <v>43101</v>
      </c>
      <c r="D1363" s="45">
        <f ca="1">TODAY()-Table156[Reservation Placed Date]</f>
        <v>2293</v>
      </c>
      <c r="E1363" s="34">
        <v>45268</v>
      </c>
      <c r="F1363" s="36">
        <f ca="1">TODAY()-Table156[Order Invitation Received Date]</f>
        <v>126</v>
      </c>
      <c r="G1363" s="34">
        <v>45269</v>
      </c>
      <c r="H1363" s="36">
        <f ca="1">TODAY()-Table156[Order Placed Date]</f>
        <v>125</v>
      </c>
      <c r="I1363" s="36"/>
      <c r="J1363" s="36" t="s">
        <v>285</v>
      </c>
      <c r="K1363" s="36" t="e">
        <f>Table156[[#This Row],[VIN Assigned Date]]-Table156[[#This Row],[Order Placed Date]]</f>
        <v>#VALUE!</v>
      </c>
      <c r="L1363" s="36" t="s">
        <v>285</v>
      </c>
      <c r="M1363" s="36" t="e">
        <f>Table156[[#This Row],[Delivered Date]]-Table156[[#This Row],[Order Placed Date]]</f>
        <v>#VALUE!</v>
      </c>
      <c r="N1363" s="36"/>
      <c r="O1363" s="32" t="s">
        <v>36</v>
      </c>
      <c r="P1363" s="32" t="s">
        <v>124</v>
      </c>
      <c r="Q1363" s="32" t="s">
        <v>1714</v>
      </c>
      <c r="R1363" s="32" t="s">
        <v>23</v>
      </c>
      <c r="S1363" s="32" t="s">
        <v>25</v>
      </c>
      <c r="T1363" s="32" t="s">
        <v>26</v>
      </c>
    </row>
    <row r="1364" spans="1:20" x14ac:dyDescent="0.25">
      <c r="A1364" s="49" t="s">
        <v>32</v>
      </c>
      <c r="B1364" s="32" t="s">
        <v>95</v>
      </c>
      <c r="C1364" s="44">
        <v>43101</v>
      </c>
      <c r="D1364" s="45">
        <f ca="1">TODAY()-Table156[Reservation Placed Date]</f>
        <v>2293</v>
      </c>
      <c r="E1364" s="34">
        <v>45268</v>
      </c>
      <c r="F1364" s="36">
        <f ca="1">TODAY()-Table156[Order Invitation Received Date]</f>
        <v>126</v>
      </c>
      <c r="G1364" s="34">
        <v>45269</v>
      </c>
      <c r="H1364" s="36">
        <f ca="1">TODAY()-Table156[Order Placed Date]</f>
        <v>125</v>
      </c>
      <c r="I1364" s="36"/>
      <c r="J1364" s="36" t="s">
        <v>285</v>
      </c>
      <c r="K1364" s="36" t="e">
        <f>Table156[[#This Row],[VIN Assigned Date]]-Table156[[#This Row],[Order Placed Date]]</f>
        <v>#VALUE!</v>
      </c>
      <c r="L1364" s="36" t="s">
        <v>285</v>
      </c>
      <c r="M1364" s="36" t="e">
        <f>Table156[[#This Row],[Delivered Date]]-Table156[[#This Row],[Order Placed Date]]</f>
        <v>#VALUE!</v>
      </c>
      <c r="N1364" s="36"/>
      <c r="O1364" s="32" t="s">
        <v>36</v>
      </c>
      <c r="P1364" s="32" t="s">
        <v>124</v>
      </c>
      <c r="Q1364" s="32" t="s">
        <v>1714</v>
      </c>
      <c r="R1364" s="32" t="s">
        <v>23</v>
      </c>
      <c r="S1364" s="32" t="s">
        <v>25</v>
      </c>
      <c r="T1364" s="32" t="s">
        <v>26</v>
      </c>
    </row>
    <row r="1365" spans="1:20" x14ac:dyDescent="0.25">
      <c r="A1365" s="49" t="s">
        <v>3132</v>
      </c>
      <c r="B1365" s="32" t="s">
        <v>2828</v>
      </c>
      <c r="C1365" s="33">
        <v>43790</v>
      </c>
      <c r="D1365" s="37">
        <f ca="1">TODAY()-Table156[Reservation Placed Date]</f>
        <v>1604</v>
      </c>
      <c r="E1365" s="34">
        <v>45342</v>
      </c>
      <c r="F1365" s="36">
        <f ca="1">TODAY()-Table156[Order Invitation Received Date]</f>
        <v>52</v>
      </c>
      <c r="G1365" s="34">
        <v>45355</v>
      </c>
      <c r="H1365" s="36">
        <f ca="1">TODAY()-Table156[Order Placed Date]</f>
        <v>39</v>
      </c>
      <c r="I1365" s="36"/>
      <c r="J1365" s="36" t="s">
        <v>285</v>
      </c>
      <c r="K1365" s="36" t="e">
        <f>Table156[[#This Row],[VIN Assigned Date]]-Table156[[#This Row],[Order Placed Date]]</f>
        <v>#VALUE!</v>
      </c>
      <c r="L1365" s="36" t="s">
        <v>285</v>
      </c>
      <c r="M1365" s="36" t="e">
        <f>Table156[[#This Row],[Delivered Date]]-Table156[[#This Row],[Order Placed Date]]</f>
        <v>#VALUE!</v>
      </c>
      <c r="N1365" s="36"/>
      <c r="O1365" s="32" t="s">
        <v>30</v>
      </c>
      <c r="P1365" s="32" t="s">
        <v>61</v>
      </c>
      <c r="Q1365" s="32" t="s">
        <v>61</v>
      </c>
      <c r="R1365" s="32" t="s">
        <v>23</v>
      </c>
      <c r="S1365" s="32" t="s">
        <v>25</v>
      </c>
      <c r="T1365" s="32" t="s">
        <v>26</v>
      </c>
    </row>
    <row r="1366" spans="1:20" x14ac:dyDescent="0.25">
      <c r="A1366" s="49" t="s">
        <v>61</v>
      </c>
      <c r="B1366" s="32" t="s">
        <v>671</v>
      </c>
      <c r="C1366" s="44">
        <v>45344</v>
      </c>
      <c r="D1366" s="45">
        <f ca="1">TODAY()-Table156[Reservation Placed Date]</f>
        <v>50</v>
      </c>
      <c r="E1366" s="34">
        <v>45344</v>
      </c>
      <c r="F1366" s="36">
        <f ca="1">TODAY()-Table156[Order Invitation Received Date]</f>
        <v>50</v>
      </c>
      <c r="G1366" s="34">
        <v>45344</v>
      </c>
      <c r="H1366" s="36">
        <f ca="1">TODAY()-Table156[Order Placed Date]</f>
        <v>50</v>
      </c>
      <c r="I1366" s="36"/>
      <c r="J1366" s="36" t="s">
        <v>285</v>
      </c>
      <c r="K1366" s="36" t="e">
        <f>Table156[[#This Row],[VIN Assigned Date]]-Table156[[#This Row],[Order Placed Date]]</f>
        <v>#VALUE!</v>
      </c>
      <c r="L1366" s="36" t="s">
        <v>285</v>
      </c>
      <c r="M1366" s="36" t="e">
        <f>Table156[[#This Row],[Delivered Date]]-Table156[[#This Row],[Order Placed Date]]</f>
        <v>#VALUE!</v>
      </c>
      <c r="N1366" s="36"/>
      <c r="O1366" s="32" t="s">
        <v>30</v>
      </c>
      <c r="P1366" s="32" t="s">
        <v>3769</v>
      </c>
      <c r="Q1366" s="32" t="s">
        <v>2965</v>
      </c>
      <c r="R1366" s="32" t="s">
        <v>23</v>
      </c>
      <c r="S1366" s="32" t="s">
        <v>25</v>
      </c>
      <c r="T1366" s="32" t="s">
        <v>26</v>
      </c>
    </row>
    <row r="1367" spans="1:20" x14ac:dyDescent="0.25">
      <c r="A1367" s="49" t="s">
        <v>61</v>
      </c>
      <c r="B1367" s="32" t="s">
        <v>671</v>
      </c>
      <c r="C1367" s="44">
        <v>45344</v>
      </c>
      <c r="D1367" s="45">
        <f ca="1">TODAY()-Table156[Reservation Placed Date]</f>
        <v>50</v>
      </c>
      <c r="E1367" s="34">
        <v>45344</v>
      </c>
      <c r="F1367" s="36">
        <f ca="1">TODAY()-Table156[Order Invitation Received Date]</f>
        <v>50</v>
      </c>
      <c r="G1367" s="34">
        <v>45344</v>
      </c>
      <c r="H1367" s="36">
        <f ca="1">TODAY()-Table156[Order Placed Date]</f>
        <v>50</v>
      </c>
      <c r="I1367" s="36"/>
      <c r="J1367" s="36" t="s">
        <v>285</v>
      </c>
      <c r="K1367" s="36" t="e">
        <f>Table156[[#This Row],[VIN Assigned Date]]-Table156[[#This Row],[Order Placed Date]]</f>
        <v>#VALUE!</v>
      </c>
      <c r="L1367" s="36" t="s">
        <v>285</v>
      </c>
      <c r="M1367" s="36" t="e">
        <f>Table156[[#This Row],[Delivered Date]]-Table156[[#This Row],[Order Placed Date]]</f>
        <v>#VALUE!</v>
      </c>
      <c r="N1367" s="36"/>
      <c r="O1367" s="32" t="s">
        <v>30</v>
      </c>
      <c r="P1367" s="32" t="s">
        <v>3769</v>
      </c>
      <c r="Q1367" s="32" t="s">
        <v>2965</v>
      </c>
      <c r="R1367" s="32" t="s">
        <v>23</v>
      </c>
      <c r="S1367" s="32" t="s">
        <v>25</v>
      </c>
      <c r="T1367" s="32" t="s">
        <v>26</v>
      </c>
    </row>
    <row r="1368" spans="1:20" ht="25.5" x14ac:dyDescent="0.25">
      <c r="A1368" s="49" t="s">
        <v>1202</v>
      </c>
      <c r="B1368" s="32" t="s">
        <v>64</v>
      </c>
      <c r="C1368" s="33">
        <v>43790</v>
      </c>
      <c r="D1368" s="37">
        <f ca="1">TODAY()-Table156[Reservation Placed Date]</f>
        <v>1604</v>
      </c>
      <c r="E1368" s="34">
        <v>45286</v>
      </c>
      <c r="F1368" s="36">
        <f ca="1">TODAY()-Table156[Order Invitation Received Date]</f>
        <v>108</v>
      </c>
      <c r="G1368" s="34">
        <v>45286</v>
      </c>
      <c r="H1368" s="36">
        <f ca="1">TODAY()-Table156[Order Placed Date]</f>
        <v>108</v>
      </c>
      <c r="I1368" s="36"/>
      <c r="J1368" s="36" t="s">
        <v>285</v>
      </c>
      <c r="K1368" s="36" t="e">
        <f>Table156[[#This Row],[VIN Assigned Date]]-Table156[[#This Row],[Order Placed Date]]</f>
        <v>#VALUE!</v>
      </c>
      <c r="L1368" s="36" t="s">
        <v>285</v>
      </c>
      <c r="M1368" s="36" t="e">
        <f>Table156[[#This Row],[Delivered Date]]-Table156[[#This Row],[Order Placed Date]]</f>
        <v>#VALUE!</v>
      </c>
      <c r="N1368" s="36"/>
      <c r="O1368" s="32" t="s">
        <v>180</v>
      </c>
      <c r="P1368" s="32" t="s">
        <v>1203</v>
      </c>
      <c r="Q1368" s="32" t="s">
        <v>1204</v>
      </c>
      <c r="R1368" s="32" t="s">
        <v>23</v>
      </c>
      <c r="S1368" s="32" t="s">
        <v>25</v>
      </c>
      <c r="T1368" s="32" t="s">
        <v>26</v>
      </c>
    </row>
    <row r="1369" spans="1:20" x14ac:dyDescent="0.25">
      <c r="A1369" s="49" t="s">
        <v>2558</v>
      </c>
      <c r="B1369" s="32" t="s">
        <v>1269</v>
      </c>
      <c r="C1369" s="33">
        <v>43788</v>
      </c>
      <c r="D1369" s="37">
        <f ca="1">TODAY()-Table156[Reservation Placed Date]</f>
        <v>1606</v>
      </c>
      <c r="E1369" s="34">
        <v>45303</v>
      </c>
      <c r="F1369" s="36">
        <f ca="1">TODAY()-Table156[Order Invitation Received Date]</f>
        <v>91</v>
      </c>
      <c r="G1369" s="34">
        <v>45303</v>
      </c>
      <c r="H1369" s="36">
        <f ca="1">TODAY()-Table156[Order Placed Date]</f>
        <v>91</v>
      </c>
      <c r="I1369" s="36"/>
      <c r="J1369" s="36" t="s">
        <v>285</v>
      </c>
      <c r="K1369" s="36" t="e">
        <f>Table156[[#This Row],[VIN Assigned Date]]-Table156[[#This Row],[Order Placed Date]]</f>
        <v>#VALUE!</v>
      </c>
      <c r="L1369" s="36" t="s">
        <v>285</v>
      </c>
      <c r="M1369" s="36" t="e">
        <f>Table156[[#This Row],[Delivered Date]]-Table156[[#This Row],[Order Placed Date]]</f>
        <v>#VALUE!</v>
      </c>
      <c r="N1369" s="36"/>
      <c r="O1369" s="32" t="s">
        <v>36</v>
      </c>
      <c r="P1369" s="32" t="s">
        <v>285</v>
      </c>
      <c r="Q1369" s="32" t="s">
        <v>513</v>
      </c>
      <c r="R1369" s="32" t="s">
        <v>23</v>
      </c>
      <c r="S1369" s="32" t="s">
        <v>25</v>
      </c>
      <c r="T1369" s="32" t="s">
        <v>26</v>
      </c>
    </row>
    <row r="1370" spans="1:20" x14ac:dyDescent="0.25">
      <c r="A1370" s="68" t="s">
        <v>3742</v>
      </c>
      <c r="B1370" s="70" t="s">
        <v>3728</v>
      </c>
      <c r="C1370" s="71">
        <v>43791</v>
      </c>
      <c r="D1370" s="75">
        <f ca="1">TODAY()-Table156[Reservation Placed Date]</f>
        <v>1603</v>
      </c>
      <c r="E1370" s="69" t="s">
        <v>127</v>
      </c>
      <c r="F1370" s="74" t="e">
        <f ca="1">TODAY()-Table156[Order Invitation Received Date]</f>
        <v>#VALUE!</v>
      </c>
      <c r="G1370" s="73">
        <v>45302</v>
      </c>
      <c r="H1370" s="74">
        <f ca="1">TODAY()-Table156[Order Placed Date]</f>
        <v>92</v>
      </c>
      <c r="I1370" s="62" t="s">
        <v>3694</v>
      </c>
      <c r="J1370" s="63">
        <v>45350</v>
      </c>
      <c r="K1370" s="76">
        <f>Table156[[#This Row],[VIN Assigned Date]]-Table156[[#This Row],[Order Placed Date]]</f>
        <v>48</v>
      </c>
      <c r="L1370" s="63">
        <v>45366</v>
      </c>
      <c r="M1370" s="74">
        <f>Table156[[#This Row],[Delivered Date]]-Table156[[#This Row],[Order Placed Date]]</f>
        <v>64</v>
      </c>
      <c r="N1370" s="74"/>
      <c r="O1370" s="70" t="s">
        <v>36</v>
      </c>
      <c r="P1370" s="70" t="s">
        <v>173</v>
      </c>
      <c r="Q1370" s="67" t="s">
        <v>32</v>
      </c>
      <c r="R1370" s="70" t="s">
        <v>23</v>
      </c>
      <c r="S1370" s="70" t="s">
        <v>25</v>
      </c>
      <c r="T1370" s="70" t="s">
        <v>26</v>
      </c>
    </row>
    <row r="1371" spans="1:20" x14ac:dyDescent="0.25">
      <c r="A1371" s="49" t="s">
        <v>3926</v>
      </c>
      <c r="B1371" s="32" t="s">
        <v>3927</v>
      </c>
      <c r="C1371" s="33">
        <v>43794</v>
      </c>
      <c r="D1371" s="37">
        <f ca="1">TODAY()-Table156[Reservation Placed Date]</f>
        <v>1600</v>
      </c>
      <c r="E1371" s="34">
        <v>45382</v>
      </c>
      <c r="F1371" s="36">
        <f ca="1">TODAY()-Table156[Order Invitation Received Date]</f>
        <v>12</v>
      </c>
      <c r="G1371" s="34">
        <v>45382</v>
      </c>
      <c r="H1371" s="36">
        <f ca="1">TODAY()-Table156[Order Placed Date]</f>
        <v>12</v>
      </c>
      <c r="I1371" s="36"/>
      <c r="J1371" s="36" t="s">
        <v>285</v>
      </c>
      <c r="K1371" s="36" t="e">
        <f>Table156[[#This Row],[VIN Assigned Date]]-Table156[[#This Row],[Order Placed Date]]</f>
        <v>#VALUE!</v>
      </c>
      <c r="L1371" s="36" t="s">
        <v>285</v>
      </c>
      <c r="M1371" s="36" t="e">
        <f>Table156[[#This Row],[Delivered Date]]-Table156[[#This Row],[Order Placed Date]]</f>
        <v>#VALUE!</v>
      </c>
      <c r="N1371" s="36"/>
      <c r="O1371" s="32" t="s">
        <v>36</v>
      </c>
      <c r="P1371" s="32" t="s">
        <v>3586</v>
      </c>
      <c r="Q1371" s="32" t="s">
        <v>285</v>
      </c>
      <c r="R1371" s="32" t="s">
        <v>23</v>
      </c>
      <c r="S1371" s="32" t="s">
        <v>25</v>
      </c>
      <c r="T1371" s="32" t="s">
        <v>26</v>
      </c>
    </row>
    <row r="1372" spans="1:20" x14ac:dyDescent="0.25">
      <c r="A1372" s="49" t="s">
        <v>3441</v>
      </c>
      <c r="B1372" s="32" t="s">
        <v>3356</v>
      </c>
      <c r="C1372" s="33">
        <v>43793</v>
      </c>
      <c r="D1372" s="37">
        <f ca="1">TODAY()-Table156[Reservation Placed Date]</f>
        <v>1601</v>
      </c>
      <c r="E1372" s="34">
        <v>45369</v>
      </c>
      <c r="F1372" s="36">
        <f ca="1">TODAY()-Table156[Order Invitation Received Date]</f>
        <v>25</v>
      </c>
      <c r="G1372" s="34">
        <v>45369</v>
      </c>
      <c r="H1372" s="36">
        <f ca="1">TODAY()-Table156[Order Placed Date]</f>
        <v>25</v>
      </c>
      <c r="I1372" s="36"/>
      <c r="J1372" s="36" t="s">
        <v>285</v>
      </c>
      <c r="K1372" s="36" t="e">
        <f>Table156[[#This Row],[VIN Assigned Date]]-Table156[[#This Row],[Order Placed Date]]</f>
        <v>#VALUE!</v>
      </c>
      <c r="L1372" s="36" t="s">
        <v>285</v>
      </c>
      <c r="M1372" s="36" t="e">
        <f>Table156[[#This Row],[Delivered Date]]-Table156[[#This Row],[Order Placed Date]]</f>
        <v>#VALUE!</v>
      </c>
      <c r="N1372" s="36"/>
      <c r="O1372" s="32" t="s">
        <v>30</v>
      </c>
      <c r="P1372" s="32" t="s">
        <v>41</v>
      </c>
      <c r="Q1372" s="32" t="s">
        <v>3353</v>
      </c>
      <c r="R1372" s="32" t="s">
        <v>23</v>
      </c>
      <c r="S1372" s="32" t="s">
        <v>25</v>
      </c>
      <c r="T1372" s="32" t="s">
        <v>26</v>
      </c>
    </row>
    <row r="1373" spans="1:20" ht="25.5" x14ac:dyDescent="0.25">
      <c r="A1373" s="49" t="s">
        <v>1634</v>
      </c>
      <c r="B1373" s="32" t="s">
        <v>95</v>
      </c>
      <c r="C1373" s="33">
        <v>43791</v>
      </c>
      <c r="D1373" s="37">
        <f ca="1">TODAY()-Table156[Reservation Placed Date]</f>
        <v>1603</v>
      </c>
      <c r="E1373" s="34">
        <v>45286</v>
      </c>
      <c r="F1373" s="36">
        <f ca="1">TODAY()-Table156[Order Invitation Received Date]</f>
        <v>108</v>
      </c>
      <c r="G1373" s="34">
        <v>45291</v>
      </c>
      <c r="H1373" s="36">
        <f ca="1">TODAY()-Table156[Order Placed Date]</f>
        <v>103</v>
      </c>
      <c r="I1373" s="36"/>
      <c r="J1373" s="36" t="s">
        <v>285</v>
      </c>
      <c r="K1373" s="36" t="e">
        <f>Table156[[#This Row],[VIN Assigned Date]]-Table156[[#This Row],[Order Placed Date]]</f>
        <v>#VALUE!</v>
      </c>
      <c r="L1373" s="36" t="s">
        <v>285</v>
      </c>
      <c r="M1373" s="36" t="e">
        <f>Table156[[#This Row],[Delivered Date]]-Table156[[#This Row],[Order Placed Date]]</f>
        <v>#VALUE!</v>
      </c>
      <c r="N1373" s="36"/>
      <c r="O1373" s="32" t="s">
        <v>593</v>
      </c>
      <c r="P1373" s="32" t="s">
        <v>1635</v>
      </c>
      <c r="Q1373" s="32" t="s">
        <v>473</v>
      </c>
      <c r="R1373" s="32" t="s">
        <v>43</v>
      </c>
      <c r="S1373" s="32" t="s">
        <v>25</v>
      </c>
      <c r="T1373" s="32" t="s">
        <v>26</v>
      </c>
    </row>
    <row r="1374" spans="1:20" ht="25.5" x14ac:dyDescent="0.25">
      <c r="A1374" s="49" t="s">
        <v>1599</v>
      </c>
      <c r="B1374" s="32" t="s">
        <v>95</v>
      </c>
      <c r="C1374" s="33">
        <v>43791</v>
      </c>
      <c r="D1374" s="37">
        <f ca="1">TODAY()-Table156[Reservation Placed Date]</f>
        <v>1603</v>
      </c>
      <c r="E1374" s="34">
        <v>45286</v>
      </c>
      <c r="F1374" s="36">
        <f ca="1">TODAY()-Table156[Order Invitation Received Date]</f>
        <v>108</v>
      </c>
      <c r="G1374" s="34">
        <v>45286</v>
      </c>
      <c r="H1374" s="36">
        <f ca="1">TODAY()-Table156[Order Placed Date]</f>
        <v>108</v>
      </c>
      <c r="I1374" s="36"/>
      <c r="J1374" s="36" t="s">
        <v>285</v>
      </c>
      <c r="K1374" s="36" t="e">
        <f>Table156[[#This Row],[VIN Assigned Date]]-Table156[[#This Row],[Order Placed Date]]</f>
        <v>#VALUE!</v>
      </c>
      <c r="L1374" s="36" t="s">
        <v>285</v>
      </c>
      <c r="M1374" s="36" t="e">
        <f>Table156[[#This Row],[Delivered Date]]-Table156[[#This Row],[Order Placed Date]]</f>
        <v>#VALUE!</v>
      </c>
      <c r="N1374" s="36"/>
      <c r="O1374" s="32" t="s">
        <v>134</v>
      </c>
      <c r="P1374" s="32" t="s">
        <v>1510</v>
      </c>
      <c r="Q1374" s="32" t="s">
        <v>469</v>
      </c>
      <c r="R1374" s="32" t="s">
        <v>43</v>
      </c>
      <c r="S1374" s="32" t="s">
        <v>25</v>
      </c>
      <c r="T1374" s="32" t="s">
        <v>26</v>
      </c>
    </row>
    <row r="1375" spans="1:20" ht="25.5" x14ac:dyDescent="0.25">
      <c r="A1375" s="49" t="s">
        <v>3394</v>
      </c>
      <c r="B1375" s="32" t="s">
        <v>19</v>
      </c>
      <c r="C1375" s="33">
        <v>43791</v>
      </c>
      <c r="D1375" s="37">
        <f ca="1">TODAY()-Table156[Reservation Placed Date]</f>
        <v>1603</v>
      </c>
      <c r="E1375" s="34">
        <v>45279</v>
      </c>
      <c r="F1375" s="36">
        <f ca="1">TODAY()-Table156[Order Invitation Received Date]</f>
        <v>115</v>
      </c>
      <c r="G1375" s="34">
        <v>45283</v>
      </c>
      <c r="H1375" s="36">
        <f ca="1">TODAY()-Table156[Order Placed Date]</f>
        <v>111</v>
      </c>
      <c r="I1375" s="36"/>
      <c r="J1375" s="36" t="s">
        <v>285</v>
      </c>
      <c r="K1375" s="36" t="e">
        <f>Table156[[#This Row],[VIN Assigned Date]]-Table156[[#This Row],[Order Placed Date]]</f>
        <v>#VALUE!</v>
      </c>
      <c r="L1375" s="36" t="s">
        <v>285</v>
      </c>
      <c r="M1375" s="36" t="e">
        <f>Table156[[#This Row],[Delivered Date]]-Table156[[#This Row],[Order Placed Date]]</f>
        <v>#VALUE!</v>
      </c>
      <c r="N1375" s="36"/>
      <c r="O1375" s="32" t="s">
        <v>436</v>
      </c>
      <c r="P1375" s="32" t="s">
        <v>3395</v>
      </c>
      <c r="Q1375" s="32">
        <v>2024</v>
      </c>
      <c r="R1375" s="32" t="s">
        <v>43</v>
      </c>
      <c r="S1375" s="32" t="s">
        <v>25</v>
      </c>
      <c r="T1375" s="32" t="s">
        <v>26</v>
      </c>
    </row>
    <row r="1376" spans="1:20" x14ac:dyDescent="0.25">
      <c r="A1376" s="49" t="s">
        <v>3102</v>
      </c>
      <c r="B1376" s="32" t="s">
        <v>2828</v>
      </c>
      <c r="C1376" s="33">
        <v>43792</v>
      </c>
      <c r="D1376" s="37">
        <f ca="1">TODAY()-Table156[Reservation Placed Date]</f>
        <v>1602</v>
      </c>
      <c r="E1376" s="34">
        <v>45342</v>
      </c>
      <c r="F1376" s="36">
        <f ca="1">TODAY()-Table156[Order Invitation Received Date]</f>
        <v>52</v>
      </c>
      <c r="G1376" s="34">
        <v>45344</v>
      </c>
      <c r="H1376" s="36">
        <f ca="1">TODAY()-Table156[Order Placed Date]</f>
        <v>50</v>
      </c>
      <c r="I1376" s="36"/>
      <c r="J1376" s="36" t="s">
        <v>285</v>
      </c>
      <c r="K1376" s="36" t="e">
        <f>Table156[[#This Row],[VIN Assigned Date]]-Table156[[#This Row],[Order Placed Date]]</f>
        <v>#VALUE!</v>
      </c>
      <c r="L1376" s="36" t="s">
        <v>285</v>
      </c>
      <c r="M1376" s="36" t="e">
        <f>Table156[[#This Row],[Delivered Date]]-Table156[[#This Row],[Order Placed Date]]</f>
        <v>#VALUE!</v>
      </c>
      <c r="N1376" s="36"/>
      <c r="O1376" s="32" t="s">
        <v>30</v>
      </c>
      <c r="P1376" s="32" t="s">
        <v>3103</v>
      </c>
      <c r="Q1376" s="32" t="s">
        <v>2942</v>
      </c>
      <c r="R1376" s="32" t="s">
        <v>23</v>
      </c>
      <c r="S1376" s="32" t="s">
        <v>25</v>
      </c>
      <c r="T1376" s="32" t="s">
        <v>26</v>
      </c>
    </row>
    <row r="1377" spans="1:20" ht="25.5" x14ac:dyDescent="0.25">
      <c r="A1377" s="49" t="s">
        <v>1524</v>
      </c>
      <c r="B1377" s="32" t="s">
        <v>69</v>
      </c>
      <c r="C1377" s="33">
        <v>43791</v>
      </c>
      <c r="D1377" s="37">
        <f ca="1">TODAY()-Table156[Reservation Placed Date]</f>
        <v>1603</v>
      </c>
      <c r="E1377" s="34">
        <v>45288</v>
      </c>
      <c r="F1377" s="36">
        <f ca="1">TODAY()-Table156[Order Invitation Received Date]</f>
        <v>106</v>
      </c>
      <c r="G1377" s="34">
        <v>45289</v>
      </c>
      <c r="H1377" s="36">
        <f ca="1">TODAY()-Table156[Order Placed Date]</f>
        <v>105</v>
      </c>
      <c r="I1377" s="36"/>
      <c r="J1377" s="36" t="s">
        <v>285</v>
      </c>
      <c r="K1377" s="36" t="e">
        <f>Table156[[#This Row],[VIN Assigned Date]]-Table156[[#This Row],[Order Placed Date]]</f>
        <v>#VALUE!</v>
      </c>
      <c r="L1377" s="36" t="s">
        <v>285</v>
      </c>
      <c r="M1377" s="36" t="e">
        <f>Table156[[#This Row],[Delivered Date]]-Table156[[#This Row],[Order Placed Date]]</f>
        <v>#VALUE!</v>
      </c>
      <c r="N1377" s="36"/>
      <c r="O1377" s="32" t="s">
        <v>482</v>
      </c>
      <c r="P1377" s="32" t="s">
        <v>1525</v>
      </c>
      <c r="Q1377" s="32" t="s">
        <v>1526</v>
      </c>
      <c r="R1377" s="32" t="s">
        <v>43</v>
      </c>
      <c r="S1377" s="32" t="s">
        <v>25</v>
      </c>
      <c r="T1377" s="32" t="s">
        <v>26</v>
      </c>
    </row>
    <row r="1378" spans="1:20" x14ac:dyDescent="0.25">
      <c r="A1378" s="49" t="s">
        <v>3236</v>
      </c>
      <c r="B1378" s="32" t="s">
        <v>2828</v>
      </c>
      <c r="C1378" s="33">
        <v>43791</v>
      </c>
      <c r="D1378" s="37">
        <f ca="1">TODAY()-Table156[Reservation Placed Date]</f>
        <v>1603</v>
      </c>
      <c r="E1378" s="34">
        <v>45335</v>
      </c>
      <c r="F1378" s="36">
        <f ca="1">TODAY()-Table156[Order Invitation Received Date]</f>
        <v>59</v>
      </c>
      <c r="G1378" s="34">
        <v>45343</v>
      </c>
      <c r="H1378" s="36">
        <f ca="1">TODAY()-Table156[Order Placed Date]</f>
        <v>51</v>
      </c>
      <c r="I1378" s="36"/>
      <c r="J1378" s="36" t="s">
        <v>285</v>
      </c>
      <c r="K1378" s="36" t="e">
        <f>Table156[[#This Row],[VIN Assigned Date]]-Table156[[#This Row],[Order Placed Date]]</f>
        <v>#VALUE!</v>
      </c>
      <c r="L1378" s="36" t="s">
        <v>285</v>
      </c>
      <c r="M1378" s="36" t="e">
        <f>Table156[[#This Row],[Delivered Date]]-Table156[[#This Row],[Order Placed Date]]</f>
        <v>#VALUE!</v>
      </c>
      <c r="N1378" s="36"/>
      <c r="O1378" s="32" t="s">
        <v>36</v>
      </c>
      <c r="P1378" s="32" t="s">
        <v>20</v>
      </c>
      <c r="Q1378" s="32" t="s">
        <v>2971</v>
      </c>
      <c r="R1378" s="32" t="s">
        <v>23</v>
      </c>
      <c r="S1378" s="32" t="s">
        <v>25</v>
      </c>
      <c r="T1378" s="32" t="s">
        <v>26</v>
      </c>
    </row>
    <row r="1379" spans="1:20" x14ac:dyDescent="0.25">
      <c r="A1379" s="49" t="s">
        <v>1237</v>
      </c>
      <c r="B1379" s="32" t="s">
        <v>29</v>
      </c>
      <c r="C1379" s="33">
        <v>43788</v>
      </c>
      <c r="D1379" s="37">
        <f ca="1">TODAY()-Table156[Reservation Placed Date]</f>
        <v>1606</v>
      </c>
      <c r="E1379" s="34">
        <v>45279</v>
      </c>
      <c r="F1379" s="36">
        <f ca="1">TODAY()-Table156[Order Invitation Received Date]</f>
        <v>115</v>
      </c>
      <c r="G1379" s="34">
        <v>45280</v>
      </c>
      <c r="H1379" s="36">
        <f ca="1">TODAY()-Table156[Order Placed Date]</f>
        <v>114</v>
      </c>
      <c r="I1379" s="36"/>
      <c r="J1379" s="36" t="s">
        <v>285</v>
      </c>
      <c r="K1379" s="36" t="e">
        <f>Table156[[#This Row],[VIN Assigned Date]]-Table156[[#This Row],[Order Placed Date]]</f>
        <v>#VALUE!</v>
      </c>
      <c r="L1379" s="36" t="s">
        <v>285</v>
      </c>
      <c r="M1379" s="36" t="e">
        <f>Table156[[#This Row],[Delivered Date]]-Table156[[#This Row],[Order Placed Date]]</f>
        <v>#VALUE!</v>
      </c>
      <c r="N1379" s="36"/>
      <c r="O1379" s="32" t="s">
        <v>399</v>
      </c>
      <c r="P1379" s="32" t="s">
        <v>1238</v>
      </c>
      <c r="Q1379" s="32" t="s">
        <v>480</v>
      </c>
      <c r="R1379" s="32" t="s">
        <v>23</v>
      </c>
      <c r="S1379" s="32" t="s">
        <v>25</v>
      </c>
      <c r="T1379" s="32" t="s">
        <v>26</v>
      </c>
    </row>
    <row r="1380" spans="1:20" x14ac:dyDescent="0.25">
      <c r="A1380" s="49" t="s">
        <v>3795</v>
      </c>
      <c r="B1380" s="32" t="s">
        <v>308</v>
      </c>
      <c r="C1380" s="33">
        <v>43791</v>
      </c>
      <c r="D1380" s="37">
        <f ca="1">TODAY()-Table156[Reservation Placed Date]</f>
        <v>1603</v>
      </c>
      <c r="E1380" s="34">
        <v>45372</v>
      </c>
      <c r="F1380" s="36">
        <f ca="1">TODAY()-Table156[Order Invitation Received Date]</f>
        <v>22</v>
      </c>
      <c r="G1380" s="34">
        <v>45372</v>
      </c>
      <c r="H1380" s="36">
        <f ca="1">TODAY()-Table156[Order Placed Date]</f>
        <v>22</v>
      </c>
      <c r="I1380" s="36"/>
      <c r="J1380" s="36" t="s">
        <v>285</v>
      </c>
      <c r="K1380" s="36" t="e">
        <f>Table156[[#This Row],[VIN Assigned Date]]-Table156[[#This Row],[Order Placed Date]]</f>
        <v>#VALUE!</v>
      </c>
      <c r="L1380" s="36" t="s">
        <v>285</v>
      </c>
      <c r="M1380" s="36" t="e">
        <f>Table156[[#This Row],[Delivered Date]]-Table156[[#This Row],[Order Placed Date]]</f>
        <v>#VALUE!</v>
      </c>
      <c r="N1380" s="36"/>
      <c r="O1380" s="32" t="s">
        <v>588</v>
      </c>
      <c r="P1380" s="32" t="s">
        <v>3796</v>
      </c>
      <c r="Q1380" s="32" t="s">
        <v>3143</v>
      </c>
      <c r="R1380" s="32" t="s">
        <v>23</v>
      </c>
      <c r="S1380" s="32" t="s">
        <v>25</v>
      </c>
      <c r="T1380" s="32" t="s">
        <v>26</v>
      </c>
    </row>
    <row r="1381" spans="1:20" x14ac:dyDescent="0.25">
      <c r="A1381" s="68" t="s">
        <v>3703</v>
      </c>
      <c r="B1381" s="70" t="s">
        <v>3461</v>
      </c>
      <c r="C1381" s="71">
        <v>43790</v>
      </c>
      <c r="D1381" s="75">
        <f ca="1">TODAY()-Table156[Reservation Placed Date]</f>
        <v>1604</v>
      </c>
      <c r="E1381" s="69" t="s">
        <v>127</v>
      </c>
      <c r="F1381" s="74" t="e">
        <f ca="1">TODAY()-Table156[Order Invitation Received Date]</f>
        <v>#VALUE!</v>
      </c>
      <c r="G1381" s="73">
        <v>45270</v>
      </c>
      <c r="H1381" s="74">
        <f ca="1">TODAY()-Table156[Order Placed Date]</f>
        <v>124</v>
      </c>
      <c r="I1381" s="62" t="s">
        <v>3644</v>
      </c>
      <c r="J1381" s="69" t="s">
        <v>127</v>
      </c>
      <c r="K1381" s="69" t="e">
        <f>Table156[[#This Row],[VIN Assigned Date]]-Table156[[#This Row],[Order Placed Date]]</f>
        <v>#VALUE!</v>
      </c>
      <c r="L1381" s="63">
        <v>45359</v>
      </c>
      <c r="M1381" s="74">
        <f>Table156[[#This Row],[Delivered Date]]-Table156[[#This Row],[Order Placed Date]]</f>
        <v>89</v>
      </c>
      <c r="N1381" s="74"/>
      <c r="O1381" s="70" t="s">
        <v>134</v>
      </c>
      <c r="P1381" s="70" t="s">
        <v>25</v>
      </c>
      <c r="Q1381" s="67" t="s">
        <v>32</v>
      </c>
      <c r="R1381" s="70" t="s">
        <v>23</v>
      </c>
      <c r="S1381" s="70" t="s">
        <v>25</v>
      </c>
      <c r="T1381" s="70" t="s">
        <v>26</v>
      </c>
    </row>
    <row r="1382" spans="1:20" ht="25.5" x14ac:dyDescent="0.25">
      <c r="A1382" s="49" t="s">
        <v>2367</v>
      </c>
      <c r="B1382" s="32" t="s">
        <v>35</v>
      </c>
      <c r="C1382" s="44">
        <v>45302</v>
      </c>
      <c r="D1382" s="45">
        <f ca="1">TODAY()-Table156[Reservation Placed Date]</f>
        <v>92</v>
      </c>
      <c r="E1382" s="34">
        <v>45300</v>
      </c>
      <c r="F1382" s="36">
        <f ca="1">TODAY()-Table156[Order Invitation Received Date]</f>
        <v>94</v>
      </c>
      <c r="G1382" s="34">
        <v>45302</v>
      </c>
      <c r="H1382" s="36">
        <f ca="1">TODAY()-Table156[Order Placed Date]</f>
        <v>92</v>
      </c>
      <c r="I1382" s="36"/>
      <c r="J1382" s="36" t="s">
        <v>285</v>
      </c>
      <c r="K1382" s="36" t="e">
        <f>Table156[[#This Row],[VIN Assigned Date]]-Table156[[#This Row],[Order Placed Date]]</f>
        <v>#VALUE!</v>
      </c>
      <c r="L1382" s="36" t="s">
        <v>285</v>
      </c>
      <c r="M1382" s="36" t="e">
        <f>Table156[[#This Row],[Delivered Date]]-Table156[[#This Row],[Order Placed Date]]</f>
        <v>#VALUE!</v>
      </c>
      <c r="N1382" s="36"/>
      <c r="O1382" s="32" t="s">
        <v>1217</v>
      </c>
      <c r="P1382" s="32" t="s">
        <v>921</v>
      </c>
      <c r="Q1382" s="34">
        <v>45444</v>
      </c>
      <c r="R1382" s="32" t="s">
        <v>43</v>
      </c>
      <c r="S1382" s="32" t="s">
        <v>25</v>
      </c>
      <c r="T1382" s="32" t="s">
        <v>26</v>
      </c>
    </row>
    <row r="1383" spans="1:20" x14ac:dyDescent="0.25">
      <c r="A1383" s="49" t="s">
        <v>1331</v>
      </c>
      <c r="B1383" s="32" t="s">
        <v>95</v>
      </c>
      <c r="C1383" s="33">
        <v>43791</v>
      </c>
      <c r="D1383" s="37">
        <f ca="1">TODAY()-Table156[Reservation Placed Date]</f>
        <v>1603</v>
      </c>
      <c r="E1383" s="34">
        <v>45286</v>
      </c>
      <c r="F1383" s="36">
        <f ca="1">TODAY()-Table156[Order Invitation Received Date]</f>
        <v>108</v>
      </c>
      <c r="G1383" s="34">
        <v>45286</v>
      </c>
      <c r="H1383" s="36">
        <f ca="1">TODAY()-Table156[Order Placed Date]</f>
        <v>108</v>
      </c>
      <c r="I1383" s="36"/>
      <c r="J1383" s="36" t="s">
        <v>285</v>
      </c>
      <c r="K1383" s="36" t="e">
        <f>Table156[[#This Row],[VIN Assigned Date]]-Table156[[#This Row],[Order Placed Date]]</f>
        <v>#VALUE!</v>
      </c>
      <c r="L1383" s="36" t="s">
        <v>285</v>
      </c>
      <c r="M1383" s="36" t="e">
        <f>Table156[[#This Row],[Delivered Date]]-Table156[[#This Row],[Order Placed Date]]</f>
        <v>#VALUE!</v>
      </c>
      <c r="N1383" s="36"/>
      <c r="O1383" s="32" t="s">
        <v>36</v>
      </c>
      <c r="P1383" s="32" t="s">
        <v>1332</v>
      </c>
      <c r="Q1383" s="32" t="s">
        <v>1333</v>
      </c>
      <c r="R1383" s="32" t="s">
        <v>23</v>
      </c>
      <c r="S1383" s="32" t="s">
        <v>25</v>
      </c>
      <c r="T1383" s="32" t="s">
        <v>26</v>
      </c>
    </row>
    <row r="1384" spans="1:20" ht="25.5" x14ac:dyDescent="0.25">
      <c r="A1384" s="49" t="s">
        <v>4076</v>
      </c>
      <c r="B1384" s="32" t="s">
        <v>3142</v>
      </c>
      <c r="C1384" s="33">
        <v>43790</v>
      </c>
      <c r="D1384" s="37">
        <f ca="1">TODAY()-Table156[Reservation Placed Date]</f>
        <v>1604</v>
      </c>
      <c r="E1384" s="34">
        <v>45356</v>
      </c>
      <c r="F1384" s="36">
        <f ca="1">TODAY()-Table156[Order Invitation Received Date]</f>
        <v>38</v>
      </c>
      <c r="G1384" s="34">
        <v>45356</v>
      </c>
      <c r="H1384" s="36">
        <f ca="1">TODAY()-Table156[Order Placed Date]</f>
        <v>38</v>
      </c>
      <c r="I1384" s="36"/>
      <c r="J1384" s="36" t="s">
        <v>285</v>
      </c>
      <c r="K1384" s="36" t="e">
        <f>Table156[[#This Row],[VIN Assigned Date]]-Table156[[#This Row],[Order Placed Date]]</f>
        <v>#VALUE!</v>
      </c>
      <c r="L1384" s="36" t="s">
        <v>285</v>
      </c>
      <c r="M1384" s="36" t="e">
        <f>Table156[[#This Row],[Delivered Date]]-Table156[[#This Row],[Order Placed Date]]</f>
        <v>#VALUE!</v>
      </c>
      <c r="N1384" s="36"/>
      <c r="O1384" s="32" t="s">
        <v>36</v>
      </c>
      <c r="P1384" s="32" t="s">
        <v>497</v>
      </c>
      <c r="Q1384" s="32" t="s">
        <v>66</v>
      </c>
      <c r="R1384" s="32" t="s">
        <v>43</v>
      </c>
      <c r="S1384" s="32" t="s">
        <v>25</v>
      </c>
      <c r="T1384" s="32" t="s">
        <v>26</v>
      </c>
    </row>
    <row r="1385" spans="1:20" x14ac:dyDescent="0.25">
      <c r="A1385" s="49" t="s">
        <v>2643</v>
      </c>
      <c r="B1385" s="32" t="s">
        <v>29</v>
      </c>
      <c r="C1385" s="33">
        <v>43789</v>
      </c>
      <c r="D1385" s="37">
        <f ca="1">TODAY()-Table156[Reservation Placed Date]</f>
        <v>1605</v>
      </c>
      <c r="E1385" s="34">
        <v>45321</v>
      </c>
      <c r="F1385" s="36">
        <f ca="1">TODAY()-Table156[Order Invitation Received Date]</f>
        <v>73</v>
      </c>
      <c r="G1385" s="34">
        <v>45322</v>
      </c>
      <c r="H1385" s="36">
        <f ca="1">TODAY()-Table156[Order Placed Date]</f>
        <v>72</v>
      </c>
      <c r="I1385" s="36"/>
      <c r="J1385" s="36" t="s">
        <v>285</v>
      </c>
      <c r="K1385" s="36" t="e">
        <f>Table156[[#This Row],[VIN Assigned Date]]-Table156[[#This Row],[Order Placed Date]]</f>
        <v>#VALUE!</v>
      </c>
      <c r="L1385" s="36" t="s">
        <v>285</v>
      </c>
      <c r="M1385" s="36" t="e">
        <f>Table156[[#This Row],[Delivered Date]]-Table156[[#This Row],[Order Placed Date]]</f>
        <v>#VALUE!</v>
      </c>
      <c r="N1385" s="36"/>
      <c r="O1385" s="32" t="s">
        <v>180</v>
      </c>
      <c r="P1385" s="32" t="s">
        <v>32</v>
      </c>
      <c r="Q1385" s="32" t="s">
        <v>2284</v>
      </c>
      <c r="R1385" s="32" t="s">
        <v>23</v>
      </c>
      <c r="S1385" s="32" t="s">
        <v>25</v>
      </c>
      <c r="T1385" s="32" t="s">
        <v>26</v>
      </c>
    </row>
    <row r="1386" spans="1:20" x14ac:dyDescent="0.25">
      <c r="A1386" s="49" t="s">
        <v>1576</v>
      </c>
      <c r="B1386" s="32" t="s">
        <v>29</v>
      </c>
      <c r="C1386" s="33">
        <v>43790</v>
      </c>
      <c r="D1386" s="37">
        <f ca="1">TODAY()-Table156[Reservation Placed Date]</f>
        <v>1604</v>
      </c>
      <c r="E1386" s="34">
        <v>45279</v>
      </c>
      <c r="F1386" s="36">
        <f ca="1">TODAY()-Table156[Order Invitation Received Date]</f>
        <v>115</v>
      </c>
      <c r="G1386" s="34">
        <v>45286</v>
      </c>
      <c r="H1386" s="36">
        <f ca="1">TODAY()-Table156[Order Placed Date]</f>
        <v>108</v>
      </c>
      <c r="I1386" s="36"/>
      <c r="J1386" s="36" t="s">
        <v>285</v>
      </c>
      <c r="K1386" s="36" t="e">
        <f>Table156[[#This Row],[VIN Assigned Date]]-Table156[[#This Row],[Order Placed Date]]</f>
        <v>#VALUE!</v>
      </c>
      <c r="L1386" s="36" t="s">
        <v>285</v>
      </c>
      <c r="M1386" s="36" t="e">
        <f>Table156[[#This Row],[Delivered Date]]-Table156[[#This Row],[Order Placed Date]]</f>
        <v>#VALUE!</v>
      </c>
      <c r="N1386" s="36"/>
      <c r="O1386" s="32" t="s">
        <v>134</v>
      </c>
      <c r="P1386" s="32" t="s">
        <v>1577</v>
      </c>
      <c r="Q1386" s="32" t="s">
        <v>1578</v>
      </c>
      <c r="R1386" s="32" t="s">
        <v>23</v>
      </c>
      <c r="S1386" s="32" t="s">
        <v>25</v>
      </c>
      <c r="T1386" s="32" t="s">
        <v>26</v>
      </c>
    </row>
    <row r="1387" spans="1:20" x14ac:dyDescent="0.25">
      <c r="A1387" s="49" t="s">
        <v>3006</v>
      </c>
      <c r="B1387" s="32" t="s">
        <v>95</v>
      </c>
      <c r="C1387" s="33">
        <v>43791</v>
      </c>
      <c r="D1387" s="37">
        <f ca="1">TODAY()-Table156[Reservation Placed Date]</f>
        <v>1603</v>
      </c>
      <c r="E1387" s="34">
        <v>45286</v>
      </c>
      <c r="F1387" s="36">
        <f ca="1">TODAY()-Table156[Order Invitation Received Date]</f>
        <v>108</v>
      </c>
      <c r="G1387" s="34">
        <v>45286</v>
      </c>
      <c r="H1387" s="36">
        <f ca="1">TODAY()-Table156[Order Placed Date]</f>
        <v>108</v>
      </c>
      <c r="I1387" s="36"/>
      <c r="J1387" s="36" t="s">
        <v>285</v>
      </c>
      <c r="K1387" s="36" t="e">
        <f>Table156[[#This Row],[VIN Assigned Date]]-Table156[[#This Row],[Order Placed Date]]</f>
        <v>#VALUE!</v>
      </c>
      <c r="L1387" s="36" t="s">
        <v>285</v>
      </c>
      <c r="M1387" s="36" t="e">
        <f>Table156[[#This Row],[Delivered Date]]-Table156[[#This Row],[Order Placed Date]]</f>
        <v>#VALUE!</v>
      </c>
      <c r="N1387" s="36"/>
      <c r="O1387" s="32" t="s">
        <v>588</v>
      </c>
      <c r="P1387" s="32" t="s">
        <v>1768</v>
      </c>
      <c r="Q1387" s="32" t="s">
        <v>3007</v>
      </c>
      <c r="R1387" s="32" t="s">
        <v>23</v>
      </c>
      <c r="S1387" s="32" t="s">
        <v>25</v>
      </c>
      <c r="T1387" s="32" t="s">
        <v>26</v>
      </c>
    </row>
    <row r="1388" spans="1:20" ht="25.5" x14ac:dyDescent="0.25">
      <c r="A1388" s="49" t="s">
        <v>1563</v>
      </c>
      <c r="B1388" s="32" t="s">
        <v>69</v>
      </c>
      <c r="C1388" s="33">
        <v>43791</v>
      </c>
      <c r="D1388" s="37">
        <f ca="1">TODAY()-Table156[Reservation Placed Date]</f>
        <v>1603</v>
      </c>
      <c r="E1388" s="34">
        <v>45288</v>
      </c>
      <c r="F1388" s="36">
        <f ca="1">TODAY()-Table156[Order Invitation Received Date]</f>
        <v>106</v>
      </c>
      <c r="G1388" s="34">
        <v>45288</v>
      </c>
      <c r="H1388" s="36">
        <f ca="1">TODAY()-Table156[Order Placed Date]</f>
        <v>106</v>
      </c>
      <c r="I1388" s="36"/>
      <c r="J1388" s="36" t="s">
        <v>285</v>
      </c>
      <c r="K1388" s="36" t="e">
        <f>Table156[[#This Row],[VIN Assigned Date]]-Table156[[#This Row],[Order Placed Date]]</f>
        <v>#VALUE!</v>
      </c>
      <c r="L1388" s="36" t="s">
        <v>285</v>
      </c>
      <c r="M1388" s="36" t="e">
        <f>Table156[[#This Row],[Delivered Date]]-Table156[[#This Row],[Order Placed Date]]</f>
        <v>#VALUE!</v>
      </c>
      <c r="N1388" s="36"/>
      <c r="O1388" s="32" t="s">
        <v>238</v>
      </c>
      <c r="P1388" s="32" t="s">
        <v>1564</v>
      </c>
      <c r="Q1388" s="32" t="s">
        <v>1565</v>
      </c>
      <c r="R1388" s="32" t="s">
        <v>23</v>
      </c>
      <c r="S1388" s="32" t="s">
        <v>25</v>
      </c>
      <c r="T1388" s="32" t="s">
        <v>26</v>
      </c>
    </row>
    <row r="1389" spans="1:20" x14ac:dyDescent="0.25">
      <c r="A1389" s="68" t="s">
        <v>1563</v>
      </c>
      <c r="B1389" s="70" t="s">
        <v>3458</v>
      </c>
      <c r="C1389" s="71">
        <v>43791</v>
      </c>
      <c r="D1389" s="75">
        <f ca="1">TODAY()-Table156[Reservation Placed Date]</f>
        <v>1603</v>
      </c>
      <c r="E1389" s="69" t="s">
        <v>127</v>
      </c>
      <c r="F1389" s="74" t="e">
        <f ca="1">TODAY()-Table156[Order Invitation Received Date]</f>
        <v>#VALUE!</v>
      </c>
      <c r="G1389" s="73">
        <v>45289</v>
      </c>
      <c r="H1389" s="74">
        <f ca="1">TODAY()-Table156[Order Placed Date]</f>
        <v>105</v>
      </c>
      <c r="I1389" s="62" t="s">
        <v>4110</v>
      </c>
      <c r="J1389" s="63">
        <v>45373</v>
      </c>
      <c r="K1389" s="76">
        <f>Table156[[#This Row],[VIN Assigned Date]]-Table156[[#This Row],[Order Placed Date]]</f>
        <v>84</v>
      </c>
      <c r="L1389" s="63">
        <v>45377</v>
      </c>
      <c r="M1389" s="74">
        <f>Table156[[#This Row],[Delivered Date]]-Table156[[#This Row],[Order Placed Date]]</f>
        <v>88</v>
      </c>
      <c r="N1389" s="74"/>
      <c r="O1389" s="70" t="s">
        <v>238</v>
      </c>
      <c r="P1389" s="70" t="s">
        <v>1564</v>
      </c>
      <c r="Q1389" s="67" t="s">
        <v>32</v>
      </c>
      <c r="R1389" s="70" t="s">
        <v>23</v>
      </c>
      <c r="S1389" s="70" t="s">
        <v>25</v>
      </c>
      <c r="T1389" s="70" t="s">
        <v>26</v>
      </c>
    </row>
    <row r="1390" spans="1:20" x14ac:dyDescent="0.25">
      <c r="A1390" s="49" t="s">
        <v>1819</v>
      </c>
      <c r="B1390" s="32" t="s">
        <v>19</v>
      </c>
      <c r="C1390" s="33">
        <v>43791</v>
      </c>
      <c r="D1390" s="37">
        <f ca="1">TODAY()-Table156[Reservation Placed Date]</f>
        <v>1603</v>
      </c>
      <c r="E1390" s="34">
        <v>45276</v>
      </c>
      <c r="F1390" s="36">
        <f ca="1">TODAY()-Table156[Order Invitation Received Date]</f>
        <v>118</v>
      </c>
      <c r="G1390" s="34">
        <v>45276</v>
      </c>
      <c r="H1390" s="36">
        <f ca="1">TODAY()-Table156[Order Placed Date]</f>
        <v>118</v>
      </c>
      <c r="I1390" s="36"/>
      <c r="J1390" s="36" t="s">
        <v>285</v>
      </c>
      <c r="K1390" s="36" t="e">
        <f>Table156[[#This Row],[VIN Assigned Date]]-Table156[[#This Row],[Order Placed Date]]</f>
        <v>#VALUE!</v>
      </c>
      <c r="L1390" s="36" t="s">
        <v>285</v>
      </c>
      <c r="M1390" s="36" t="e">
        <f>Table156[[#This Row],[Delivered Date]]-Table156[[#This Row],[Order Placed Date]]</f>
        <v>#VALUE!</v>
      </c>
      <c r="N1390" s="36"/>
      <c r="O1390" s="32" t="s">
        <v>238</v>
      </c>
      <c r="P1390" s="32" t="s">
        <v>1820</v>
      </c>
      <c r="Q1390" s="32" t="s">
        <v>678</v>
      </c>
      <c r="R1390" s="32" t="s">
        <v>23</v>
      </c>
      <c r="S1390" s="32" t="s">
        <v>25</v>
      </c>
      <c r="T1390" s="32" t="s">
        <v>26</v>
      </c>
    </row>
    <row r="1391" spans="1:20" ht="25.5" x14ac:dyDescent="0.25">
      <c r="A1391" s="49" t="s">
        <v>772</v>
      </c>
      <c r="B1391" s="32" t="s">
        <v>64</v>
      </c>
      <c r="C1391" s="33">
        <v>43788</v>
      </c>
      <c r="D1391" s="37">
        <f ca="1">TODAY()-Table156[Reservation Placed Date]</f>
        <v>1606</v>
      </c>
      <c r="E1391" s="34">
        <v>45281</v>
      </c>
      <c r="F1391" s="36">
        <f ca="1">TODAY()-Table156[Order Invitation Received Date]</f>
        <v>113</v>
      </c>
      <c r="G1391" s="34">
        <v>45281</v>
      </c>
      <c r="H1391" s="36">
        <f ca="1">TODAY()-Table156[Order Placed Date]</f>
        <v>113</v>
      </c>
      <c r="I1391" s="36"/>
      <c r="J1391" s="36" t="s">
        <v>285</v>
      </c>
      <c r="K1391" s="36" t="e">
        <f>Table156[[#This Row],[VIN Assigned Date]]-Table156[[#This Row],[Order Placed Date]]</f>
        <v>#VALUE!</v>
      </c>
      <c r="L1391" s="36" t="s">
        <v>285</v>
      </c>
      <c r="M1391" s="36" t="e">
        <f>Table156[[#This Row],[Delivered Date]]-Table156[[#This Row],[Order Placed Date]]</f>
        <v>#VALUE!</v>
      </c>
      <c r="N1391" s="36"/>
      <c r="O1391" s="32" t="s">
        <v>399</v>
      </c>
      <c r="P1391" s="32" t="s">
        <v>773</v>
      </c>
      <c r="Q1391" s="32" t="s">
        <v>473</v>
      </c>
      <c r="R1391" s="32" t="s">
        <v>43</v>
      </c>
      <c r="S1391" s="32" t="s">
        <v>25</v>
      </c>
      <c r="T1391" s="32" t="s">
        <v>26</v>
      </c>
    </row>
    <row r="1392" spans="1:20" x14ac:dyDescent="0.25">
      <c r="A1392" s="49" t="s">
        <v>2793</v>
      </c>
      <c r="B1392" s="32" t="s">
        <v>35</v>
      </c>
      <c r="C1392" s="33">
        <v>43788</v>
      </c>
      <c r="D1392" s="37">
        <f ca="1">TODAY()-Table156[Reservation Placed Date]</f>
        <v>1606</v>
      </c>
      <c r="E1392" s="34">
        <v>45293</v>
      </c>
      <c r="F1392" s="36">
        <f ca="1">TODAY()-Table156[Order Invitation Received Date]</f>
        <v>101</v>
      </c>
      <c r="G1392" s="34">
        <v>45293</v>
      </c>
      <c r="H1392" s="36">
        <f ca="1">TODAY()-Table156[Order Placed Date]</f>
        <v>101</v>
      </c>
      <c r="I1392" s="36"/>
      <c r="J1392" s="36" t="s">
        <v>285</v>
      </c>
      <c r="K1392" s="36" t="e">
        <f>Table156[[#This Row],[VIN Assigned Date]]-Table156[[#This Row],[Order Placed Date]]</f>
        <v>#VALUE!</v>
      </c>
      <c r="L1392" s="36" t="s">
        <v>285</v>
      </c>
      <c r="M1392" s="36" t="e">
        <f>Table156[[#This Row],[Delivered Date]]-Table156[[#This Row],[Order Placed Date]]</f>
        <v>#VALUE!</v>
      </c>
      <c r="N1392" s="36"/>
      <c r="O1392" s="32" t="s">
        <v>36</v>
      </c>
      <c r="P1392" s="32" t="s">
        <v>25</v>
      </c>
      <c r="Q1392" s="32" t="s">
        <v>1397</v>
      </c>
      <c r="R1392" s="32" t="s">
        <v>23</v>
      </c>
      <c r="S1392" s="32" t="s">
        <v>25</v>
      </c>
      <c r="T1392" s="32" t="s">
        <v>26</v>
      </c>
    </row>
    <row r="1393" spans="1:20" x14ac:dyDescent="0.25">
      <c r="A1393" s="68" t="s">
        <v>4161</v>
      </c>
      <c r="B1393" s="70" t="s">
        <v>3468</v>
      </c>
      <c r="C1393" s="71">
        <v>43790</v>
      </c>
      <c r="D1393" s="75">
        <f ca="1">TODAY()-Table156[Reservation Placed Date]</f>
        <v>1604</v>
      </c>
      <c r="E1393" s="69" t="s">
        <v>127</v>
      </c>
      <c r="F1393" s="74" t="e">
        <f ca="1">TODAY()-Table156[Order Invitation Received Date]</f>
        <v>#VALUE!</v>
      </c>
      <c r="G1393" s="73">
        <v>45294</v>
      </c>
      <c r="H1393" s="74">
        <f ca="1">TODAY()-Table156[Order Placed Date]</f>
        <v>100</v>
      </c>
      <c r="I1393" s="62" t="s">
        <v>3725</v>
      </c>
      <c r="J1393" s="63">
        <v>45366</v>
      </c>
      <c r="K1393" s="76">
        <f>Table156[[#This Row],[VIN Assigned Date]]-Table156[[#This Row],[Order Placed Date]]</f>
        <v>72</v>
      </c>
      <c r="L1393" s="63">
        <v>45378</v>
      </c>
      <c r="M1393" s="74">
        <f>Table156[[#This Row],[Delivered Date]]-Table156[[#This Row],[Order Placed Date]]</f>
        <v>84</v>
      </c>
      <c r="N1393" s="74"/>
      <c r="O1393" s="70" t="s">
        <v>36</v>
      </c>
      <c r="P1393" s="70" t="s">
        <v>152</v>
      </c>
      <c r="Q1393" s="67" t="s">
        <v>32</v>
      </c>
      <c r="R1393" s="70" t="s">
        <v>23</v>
      </c>
      <c r="S1393" s="70" t="s">
        <v>25</v>
      </c>
      <c r="T1393" s="70" t="s">
        <v>26</v>
      </c>
    </row>
    <row r="1394" spans="1:20" ht="25.5" x14ac:dyDescent="0.25">
      <c r="A1394" s="49" t="s">
        <v>3434</v>
      </c>
      <c r="B1394" s="32" t="s">
        <v>3418</v>
      </c>
      <c r="C1394" s="33">
        <v>43793</v>
      </c>
      <c r="D1394" s="37">
        <f ca="1">TODAY()-Table156[Reservation Placed Date]</f>
        <v>1601</v>
      </c>
      <c r="E1394" s="34">
        <v>45370</v>
      </c>
      <c r="F1394" s="36">
        <f ca="1">TODAY()-Table156[Order Invitation Received Date]</f>
        <v>24</v>
      </c>
      <c r="G1394" s="34">
        <v>45370</v>
      </c>
      <c r="H1394" s="36">
        <f ca="1">TODAY()-Table156[Order Placed Date]</f>
        <v>24</v>
      </c>
      <c r="I1394" s="36"/>
      <c r="J1394" s="36" t="s">
        <v>285</v>
      </c>
      <c r="K1394" s="36" t="e">
        <f>Table156[[#This Row],[VIN Assigned Date]]-Table156[[#This Row],[Order Placed Date]]</f>
        <v>#VALUE!</v>
      </c>
      <c r="L1394" s="36" t="s">
        <v>285</v>
      </c>
      <c r="M1394" s="36" t="e">
        <f>Table156[[#This Row],[Delivered Date]]-Table156[[#This Row],[Order Placed Date]]</f>
        <v>#VALUE!</v>
      </c>
      <c r="N1394" s="36"/>
      <c r="O1394" s="32" t="s">
        <v>418</v>
      </c>
      <c r="P1394" s="32" t="s">
        <v>3186</v>
      </c>
      <c r="Q1394" s="32" t="s">
        <v>1441</v>
      </c>
      <c r="R1394" s="32" t="s">
        <v>43</v>
      </c>
      <c r="S1394" s="32" t="s">
        <v>25</v>
      </c>
      <c r="T1394" s="32" t="s">
        <v>26</v>
      </c>
    </row>
    <row r="1395" spans="1:20" ht="25.5" x14ac:dyDescent="0.25">
      <c r="A1395" s="49" t="s">
        <v>20</v>
      </c>
      <c r="B1395" s="32" t="s">
        <v>1638</v>
      </c>
      <c r="C1395" s="33">
        <v>44657</v>
      </c>
      <c r="D1395" s="37">
        <f ca="1">TODAY()-Table156[Reservation Placed Date]</f>
        <v>737</v>
      </c>
      <c r="E1395" s="47">
        <v>44657</v>
      </c>
      <c r="F1395" s="48">
        <f ca="1">TODAY()-Table156[Order Invitation Received Date]</f>
        <v>737</v>
      </c>
      <c r="G1395" s="34">
        <v>44657</v>
      </c>
      <c r="H1395" s="36">
        <f ca="1">TODAY()-Table156[Order Placed Date]</f>
        <v>737</v>
      </c>
      <c r="I1395" s="36"/>
      <c r="J1395" s="36" t="s">
        <v>285</v>
      </c>
      <c r="K1395" s="36" t="e">
        <f>Table156[[#This Row],[VIN Assigned Date]]-Table156[[#This Row],[Order Placed Date]]</f>
        <v>#VALUE!</v>
      </c>
      <c r="L1395" s="36" t="s">
        <v>285</v>
      </c>
      <c r="M1395" s="36" t="e">
        <f>Table156[[#This Row],[Delivered Date]]-Table156[[#This Row],[Order Placed Date]]</f>
        <v>#VALUE!</v>
      </c>
      <c r="N1395" s="36"/>
      <c r="O1395" s="32" t="s">
        <v>36</v>
      </c>
      <c r="P1395" s="32" t="s">
        <v>25</v>
      </c>
      <c r="Q1395" s="34">
        <v>44657</v>
      </c>
      <c r="R1395" s="32" t="s">
        <v>43</v>
      </c>
      <c r="S1395" s="32" t="s">
        <v>25</v>
      </c>
      <c r="T1395" s="46" t="s">
        <v>20</v>
      </c>
    </row>
    <row r="1396" spans="1:20" x14ac:dyDescent="0.25">
      <c r="A1396" s="49" t="s">
        <v>2978</v>
      </c>
      <c r="B1396" s="32" t="s">
        <v>793</v>
      </c>
      <c r="C1396" s="33">
        <v>43792</v>
      </c>
      <c r="D1396" s="37">
        <f ca="1">TODAY()-Table156[Reservation Placed Date]</f>
        <v>1602</v>
      </c>
      <c r="E1396" s="34">
        <v>45335</v>
      </c>
      <c r="F1396" s="36">
        <f ca="1">TODAY()-Table156[Order Invitation Received Date]</f>
        <v>59</v>
      </c>
      <c r="G1396" s="34">
        <v>45337</v>
      </c>
      <c r="H1396" s="36">
        <f ca="1">TODAY()-Table156[Order Placed Date]</f>
        <v>57</v>
      </c>
      <c r="I1396" s="36"/>
      <c r="J1396" s="36" t="s">
        <v>285</v>
      </c>
      <c r="K1396" s="36" t="e">
        <f>Table156[[#This Row],[VIN Assigned Date]]-Table156[[#This Row],[Order Placed Date]]</f>
        <v>#VALUE!</v>
      </c>
      <c r="L1396" s="36" t="s">
        <v>285</v>
      </c>
      <c r="M1396" s="36" t="e">
        <f>Table156[[#This Row],[Delivered Date]]-Table156[[#This Row],[Order Placed Date]]</f>
        <v>#VALUE!</v>
      </c>
      <c r="N1396" s="36"/>
      <c r="O1396" s="32" t="s">
        <v>410</v>
      </c>
      <c r="P1396" s="32" t="s">
        <v>32</v>
      </c>
      <c r="Q1396" s="32" t="s">
        <v>32</v>
      </c>
      <c r="R1396" s="32" t="s">
        <v>23</v>
      </c>
      <c r="S1396" s="32" t="s">
        <v>25</v>
      </c>
      <c r="T1396" s="32" t="s">
        <v>26</v>
      </c>
    </row>
    <row r="1397" spans="1:20" x14ac:dyDescent="0.25">
      <c r="A1397" s="68" t="s">
        <v>3760</v>
      </c>
      <c r="B1397" s="70" t="s">
        <v>3458</v>
      </c>
      <c r="C1397" s="71">
        <v>43790</v>
      </c>
      <c r="D1397" s="75">
        <f ca="1">TODAY()-Table156[Reservation Placed Date]</f>
        <v>1604</v>
      </c>
      <c r="E1397" s="69" t="s">
        <v>127</v>
      </c>
      <c r="F1397" s="74" t="e">
        <f ca="1">TODAY()-Table156[Order Invitation Received Date]</f>
        <v>#VALUE!</v>
      </c>
      <c r="G1397" s="73">
        <v>45258</v>
      </c>
      <c r="H1397" s="74">
        <f ca="1">TODAY()-Table156[Order Placed Date]</f>
        <v>136</v>
      </c>
      <c r="I1397" s="62" t="s">
        <v>3761</v>
      </c>
      <c r="J1397" s="63">
        <v>45359</v>
      </c>
      <c r="K1397" s="76">
        <f>Table156[[#This Row],[VIN Assigned Date]]-Table156[[#This Row],[Order Placed Date]]</f>
        <v>101</v>
      </c>
      <c r="L1397" s="63">
        <v>45372</v>
      </c>
      <c r="M1397" s="74">
        <f>Table156[[#This Row],[Delivered Date]]-Table156[[#This Row],[Order Placed Date]]</f>
        <v>114</v>
      </c>
      <c r="N1397" s="74"/>
      <c r="O1397" s="70" t="s">
        <v>36</v>
      </c>
      <c r="P1397" s="70" t="s">
        <v>2226</v>
      </c>
      <c r="Q1397" s="67" t="s">
        <v>32</v>
      </c>
      <c r="R1397" s="70" t="s">
        <v>23</v>
      </c>
      <c r="S1397" s="70" t="s">
        <v>25</v>
      </c>
      <c r="T1397" s="70" t="s">
        <v>26</v>
      </c>
    </row>
    <row r="1398" spans="1:20" x14ac:dyDescent="0.25">
      <c r="A1398" s="68" t="s">
        <v>4144</v>
      </c>
      <c r="B1398" s="70" t="s">
        <v>4145</v>
      </c>
      <c r="C1398" s="71">
        <v>45302</v>
      </c>
      <c r="D1398" s="75">
        <f ca="1">TODAY()-Table156[Reservation Placed Date]</f>
        <v>92</v>
      </c>
      <c r="E1398" s="69" t="s">
        <v>127</v>
      </c>
      <c r="F1398" s="74" t="e">
        <f ca="1">TODAY()-Table156[Order Invitation Received Date]</f>
        <v>#VALUE!</v>
      </c>
      <c r="G1398" s="73">
        <v>43788</v>
      </c>
      <c r="H1398" s="74">
        <f ca="1">TODAY()-Table156[Order Placed Date]</f>
        <v>1606</v>
      </c>
      <c r="I1398" s="62" t="s">
        <v>3515</v>
      </c>
      <c r="J1398" s="63">
        <v>45374</v>
      </c>
      <c r="K1398" s="76">
        <f>Table156[[#This Row],[VIN Assigned Date]]-Table156[[#This Row],[Order Placed Date]]</f>
        <v>1586</v>
      </c>
      <c r="L1398" s="63">
        <v>45376</v>
      </c>
      <c r="M1398" s="74">
        <f>Table156[[#This Row],[Delivered Date]]-Table156[[#This Row],[Order Placed Date]]</f>
        <v>1588</v>
      </c>
      <c r="N1398" s="74"/>
      <c r="O1398" s="70" t="s">
        <v>36</v>
      </c>
      <c r="P1398" s="70" t="s">
        <v>124</v>
      </c>
      <c r="Q1398" s="67" t="s">
        <v>32</v>
      </c>
      <c r="R1398" s="70" t="s">
        <v>23</v>
      </c>
      <c r="S1398" s="70" t="s">
        <v>25</v>
      </c>
      <c r="T1398" s="70" t="s">
        <v>26</v>
      </c>
    </row>
    <row r="1399" spans="1:20" x14ac:dyDescent="0.25">
      <c r="A1399" s="49" t="s">
        <v>2537</v>
      </c>
      <c r="B1399" s="32" t="s">
        <v>29</v>
      </c>
      <c r="C1399" s="33">
        <v>43790</v>
      </c>
      <c r="D1399" s="37">
        <f ca="1">TODAY()-Table156[Reservation Placed Date]</f>
        <v>1604</v>
      </c>
      <c r="E1399" s="34">
        <v>45269</v>
      </c>
      <c r="F1399" s="36">
        <f ca="1">TODAY()-Table156[Order Invitation Received Date]</f>
        <v>125</v>
      </c>
      <c r="G1399" s="34">
        <v>45269</v>
      </c>
      <c r="H1399" s="36">
        <f ca="1">TODAY()-Table156[Order Placed Date]</f>
        <v>125</v>
      </c>
      <c r="I1399" s="36"/>
      <c r="J1399" s="36" t="s">
        <v>285</v>
      </c>
      <c r="K1399" s="36" t="e">
        <f>Table156[[#This Row],[VIN Assigned Date]]-Table156[[#This Row],[Order Placed Date]]</f>
        <v>#VALUE!</v>
      </c>
      <c r="L1399" s="36" t="s">
        <v>285</v>
      </c>
      <c r="M1399" s="36" t="e">
        <f>Table156[[#This Row],[Delivered Date]]-Table156[[#This Row],[Order Placed Date]]</f>
        <v>#VALUE!</v>
      </c>
      <c r="N1399" s="36"/>
      <c r="O1399" s="32" t="s">
        <v>1035</v>
      </c>
      <c r="P1399" s="32" t="s">
        <v>2538</v>
      </c>
      <c r="Q1399" s="32" t="s">
        <v>2539</v>
      </c>
      <c r="R1399" s="32" t="s">
        <v>23</v>
      </c>
      <c r="S1399" s="32" t="s">
        <v>25</v>
      </c>
      <c r="T1399" s="32" t="s">
        <v>26</v>
      </c>
    </row>
    <row r="1400" spans="1:20" x14ac:dyDescent="0.25">
      <c r="A1400" s="68" t="s">
        <v>2537</v>
      </c>
      <c r="B1400" s="70" t="s">
        <v>3461</v>
      </c>
      <c r="C1400" s="71">
        <v>43790</v>
      </c>
      <c r="D1400" s="75">
        <f ca="1">TODAY()-Table156[Reservation Placed Date]</f>
        <v>1604</v>
      </c>
      <c r="E1400" s="69" t="s">
        <v>127</v>
      </c>
      <c r="F1400" s="74" t="e">
        <f ca="1">TODAY()-Table156[Order Invitation Received Date]</f>
        <v>#VALUE!</v>
      </c>
      <c r="G1400" s="73">
        <v>45280</v>
      </c>
      <c r="H1400" s="74">
        <f ca="1">TODAY()-Table156[Order Placed Date]</f>
        <v>114</v>
      </c>
      <c r="I1400" s="62" t="s">
        <v>4110</v>
      </c>
      <c r="J1400" s="62"/>
      <c r="K1400" s="76">
        <f>Table156[[#This Row],[VIN Assigned Date]]-Table156[[#This Row],[Order Placed Date]]</f>
        <v>-45280</v>
      </c>
      <c r="L1400" s="63">
        <v>45377</v>
      </c>
      <c r="M1400" s="74">
        <f>Table156[[#This Row],[Delivered Date]]-Table156[[#This Row],[Order Placed Date]]</f>
        <v>97</v>
      </c>
      <c r="N1400" s="74"/>
      <c r="O1400" s="70" t="s">
        <v>1035</v>
      </c>
      <c r="P1400" s="70" t="s">
        <v>4166</v>
      </c>
      <c r="Q1400" s="67" t="s">
        <v>32</v>
      </c>
      <c r="R1400" s="70" t="s">
        <v>23</v>
      </c>
      <c r="S1400" s="70" t="s">
        <v>25</v>
      </c>
      <c r="T1400" s="70" t="s">
        <v>26</v>
      </c>
    </row>
    <row r="1401" spans="1:20" x14ac:dyDescent="0.25">
      <c r="A1401" s="49" t="s">
        <v>2668</v>
      </c>
      <c r="B1401" s="32" t="s">
        <v>29</v>
      </c>
      <c r="C1401" s="33">
        <v>43790</v>
      </c>
      <c r="D1401" s="37">
        <f ca="1">TODAY()-Table156[Reservation Placed Date]</f>
        <v>1604</v>
      </c>
      <c r="E1401" s="34">
        <v>45261</v>
      </c>
      <c r="F1401" s="36">
        <f ca="1">TODAY()-Table156[Order Invitation Received Date]</f>
        <v>133</v>
      </c>
      <c r="G1401" s="34">
        <v>45296</v>
      </c>
      <c r="H1401" s="36">
        <f ca="1">TODAY()-Table156[Order Placed Date]</f>
        <v>98</v>
      </c>
      <c r="I1401" s="36"/>
      <c r="J1401" s="36" t="s">
        <v>285</v>
      </c>
      <c r="K1401" s="36" t="e">
        <f>Table156[[#This Row],[VIN Assigned Date]]-Table156[[#This Row],[Order Placed Date]]</f>
        <v>#VALUE!</v>
      </c>
      <c r="L1401" s="36" t="s">
        <v>285</v>
      </c>
      <c r="M1401" s="36" t="e">
        <f>Table156[[#This Row],[Delivered Date]]-Table156[[#This Row],[Order Placed Date]]</f>
        <v>#VALUE!</v>
      </c>
      <c r="N1401" s="36"/>
      <c r="O1401" s="32" t="s">
        <v>36</v>
      </c>
      <c r="P1401" s="32" t="s">
        <v>397</v>
      </c>
      <c r="Q1401" s="32" t="s">
        <v>2669</v>
      </c>
      <c r="R1401" s="32" t="s">
        <v>23</v>
      </c>
      <c r="S1401" s="32" t="s">
        <v>25</v>
      </c>
      <c r="T1401" s="32" t="s">
        <v>26</v>
      </c>
    </row>
    <row r="1402" spans="1:20" ht="25.5" x14ac:dyDescent="0.25">
      <c r="A1402" s="49" t="s">
        <v>44</v>
      </c>
      <c r="B1402" s="32" t="s">
        <v>19</v>
      </c>
      <c r="C1402" s="44">
        <v>45275</v>
      </c>
      <c r="D1402" s="45">
        <f ca="1">TODAY()-Table156[Reservation Placed Date]</f>
        <v>119</v>
      </c>
      <c r="E1402" s="34">
        <v>45275</v>
      </c>
      <c r="F1402" s="36">
        <f ca="1">TODAY()-Table156[Order Invitation Received Date]</f>
        <v>119</v>
      </c>
      <c r="G1402" s="34">
        <v>45275</v>
      </c>
      <c r="H1402" s="36">
        <f ca="1">TODAY()-Table156[Order Placed Date]</f>
        <v>119</v>
      </c>
      <c r="I1402" s="36"/>
      <c r="J1402" s="36" t="s">
        <v>285</v>
      </c>
      <c r="K1402" s="36" t="e">
        <f>Table156[[#This Row],[VIN Assigned Date]]-Table156[[#This Row],[Order Placed Date]]</f>
        <v>#VALUE!</v>
      </c>
      <c r="L1402" s="36" t="s">
        <v>285</v>
      </c>
      <c r="M1402" s="36" t="e">
        <f>Table156[[#This Row],[Delivered Date]]-Table156[[#This Row],[Order Placed Date]]</f>
        <v>#VALUE!</v>
      </c>
      <c r="N1402" s="36"/>
      <c r="O1402" s="32" t="s">
        <v>134</v>
      </c>
      <c r="P1402" s="32" t="s">
        <v>1968</v>
      </c>
      <c r="Q1402" s="32" t="s">
        <v>44</v>
      </c>
      <c r="R1402" s="32" t="s">
        <v>43</v>
      </c>
      <c r="S1402" s="32" t="s">
        <v>25</v>
      </c>
      <c r="T1402" s="32" t="s">
        <v>26</v>
      </c>
    </row>
    <row r="1403" spans="1:20" x14ac:dyDescent="0.25">
      <c r="A1403" s="49" t="s">
        <v>44</v>
      </c>
      <c r="B1403" s="32" t="s">
        <v>64</v>
      </c>
      <c r="C1403" s="33">
        <v>43790</v>
      </c>
      <c r="D1403" s="37">
        <f ca="1">TODAY()-Table156[Reservation Placed Date]</f>
        <v>1604</v>
      </c>
      <c r="E1403" s="34">
        <v>45281</v>
      </c>
      <c r="F1403" s="36">
        <f ca="1">TODAY()-Table156[Order Invitation Received Date]</f>
        <v>113</v>
      </c>
      <c r="G1403" s="34">
        <v>45281</v>
      </c>
      <c r="H1403" s="36">
        <f ca="1">TODAY()-Table156[Order Placed Date]</f>
        <v>113</v>
      </c>
      <c r="I1403" s="36"/>
      <c r="J1403" s="36" t="s">
        <v>285</v>
      </c>
      <c r="K1403" s="36" t="e">
        <f>Table156[[#This Row],[VIN Assigned Date]]-Table156[[#This Row],[Order Placed Date]]</f>
        <v>#VALUE!</v>
      </c>
      <c r="L1403" s="36" t="s">
        <v>285</v>
      </c>
      <c r="M1403" s="36" t="e">
        <f>Table156[[#This Row],[Delivered Date]]-Table156[[#This Row],[Order Placed Date]]</f>
        <v>#VALUE!</v>
      </c>
      <c r="N1403" s="36"/>
      <c r="O1403" s="32" t="s">
        <v>399</v>
      </c>
      <c r="P1403" s="32" t="s">
        <v>818</v>
      </c>
      <c r="Q1403" s="32" t="s">
        <v>606</v>
      </c>
      <c r="R1403" s="32" t="s">
        <v>23</v>
      </c>
      <c r="S1403" s="32" t="s">
        <v>25</v>
      </c>
      <c r="T1403" s="32" t="s">
        <v>26</v>
      </c>
    </row>
    <row r="1404" spans="1:20" x14ac:dyDescent="0.25">
      <c r="A1404" s="49" t="s">
        <v>44</v>
      </c>
      <c r="B1404" s="32" t="s">
        <v>106</v>
      </c>
      <c r="C1404" s="33">
        <v>43791</v>
      </c>
      <c r="D1404" s="37">
        <f ca="1">TODAY()-Table156[Reservation Placed Date]</f>
        <v>1603</v>
      </c>
      <c r="E1404" s="34">
        <v>45302</v>
      </c>
      <c r="F1404" s="36">
        <f ca="1">TODAY()-Table156[Order Invitation Received Date]</f>
        <v>92</v>
      </c>
      <c r="G1404" s="34">
        <v>45304</v>
      </c>
      <c r="H1404" s="36">
        <f ca="1">TODAY()-Table156[Order Placed Date]</f>
        <v>90</v>
      </c>
      <c r="I1404" s="36"/>
      <c r="J1404" s="36" t="s">
        <v>285</v>
      </c>
      <c r="K1404" s="36" t="e">
        <f>Table156[[#This Row],[VIN Assigned Date]]-Table156[[#This Row],[Order Placed Date]]</f>
        <v>#VALUE!</v>
      </c>
      <c r="L1404" s="36" t="s">
        <v>285</v>
      </c>
      <c r="M1404" s="36" t="e">
        <f>Table156[[#This Row],[Delivered Date]]-Table156[[#This Row],[Order Placed Date]]</f>
        <v>#VALUE!</v>
      </c>
      <c r="N1404" s="36"/>
      <c r="O1404" s="32" t="s">
        <v>450</v>
      </c>
      <c r="P1404" s="32" t="s">
        <v>538</v>
      </c>
      <c r="Q1404" s="32" t="s">
        <v>44</v>
      </c>
      <c r="R1404" s="32" t="s">
        <v>23</v>
      </c>
      <c r="S1404" s="32" t="s">
        <v>25</v>
      </c>
      <c r="T1404" s="32" t="s">
        <v>26</v>
      </c>
    </row>
    <row r="1405" spans="1:20" x14ac:dyDescent="0.25">
      <c r="A1405" s="49" t="s">
        <v>1442</v>
      </c>
      <c r="B1405" s="32" t="s">
        <v>46</v>
      </c>
      <c r="C1405" s="33">
        <v>43790</v>
      </c>
      <c r="D1405" s="37">
        <f ca="1">TODAY()-Table156[Reservation Placed Date]</f>
        <v>1604</v>
      </c>
      <c r="E1405" s="34">
        <v>45288</v>
      </c>
      <c r="F1405" s="36">
        <f ca="1">TODAY()-Table156[Order Invitation Received Date]</f>
        <v>106</v>
      </c>
      <c r="G1405" s="34">
        <v>45288</v>
      </c>
      <c r="H1405" s="36">
        <f ca="1">TODAY()-Table156[Order Placed Date]</f>
        <v>106</v>
      </c>
      <c r="I1405" s="36"/>
      <c r="J1405" s="36" t="s">
        <v>285</v>
      </c>
      <c r="K1405" s="36" t="e">
        <f>Table156[[#This Row],[VIN Assigned Date]]-Table156[[#This Row],[Order Placed Date]]</f>
        <v>#VALUE!</v>
      </c>
      <c r="L1405" s="36" t="s">
        <v>285</v>
      </c>
      <c r="M1405" s="36" t="e">
        <f>Table156[[#This Row],[Delivered Date]]-Table156[[#This Row],[Order Placed Date]]</f>
        <v>#VALUE!</v>
      </c>
      <c r="N1405" s="36"/>
      <c r="O1405" s="32" t="s">
        <v>660</v>
      </c>
      <c r="P1405" s="32" t="s">
        <v>1443</v>
      </c>
      <c r="Q1405" s="32" t="s">
        <v>1108</v>
      </c>
      <c r="R1405" s="32" t="s">
        <v>23</v>
      </c>
      <c r="S1405" s="32" t="s">
        <v>25</v>
      </c>
      <c r="T1405" s="32" t="s">
        <v>26</v>
      </c>
    </row>
    <row r="1406" spans="1:20" ht="25.5" x14ac:dyDescent="0.25">
      <c r="A1406" s="49" t="s">
        <v>3193</v>
      </c>
      <c r="B1406" s="32" t="s">
        <v>2201</v>
      </c>
      <c r="C1406" s="33">
        <v>43792</v>
      </c>
      <c r="D1406" s="37">
        <f ca="1">TODAY()-Table156[Reservation Placed Date]</f>
        <v>1602</v>
      </c>
      <c r="E1406" s="34">
        <v>45308</v>
      </c>
      <c r="F1406" s="36">
        <f ca="1">TODAY()-Table156[Order Invitation Received Date]</f>
        <v>86</v>
      </c>
      <c r="G1406" s="34">
        <v>45308</v>
      </c>
      <c r="H1406" s="36">
        <f ca="1">TODAY()-Table156[Order Placed Date]</f>
        <v>86</v>
      </c>
      <c r="I1406" s="36"/>
      <c r="J1406" s="36" t="s">
        <v>285</v>
      </c>
      <c r="K1406" s="36" t="e">
        <f>Table156[[#This Row],[VIN Assigned Date]]-Table156[[#This Row],[Order Placed Date]]</f>
        <v>#VALUE!</v>
      </c>
      <c r="L1406" s="36" t="s">
        <v>285</v>
      </c>
      <c r="M1406" s="36" t="e">
        <f>Table156[[#This Row],[Delivered Date]]-Table156[[#This Row],[Order Placed Date]]</f>
        <v>#VALUE!</v>
      </c>
      <c r="N1406" s="36"/>
      <c r="O1406" s="32" t="s">
        <v>21</v>
      </c>
      <c r="P1406" s="32" t="s">
        <v>3194</v>
      </c>
      <c r="Q1406" s="32" t="s">
        <v>442</v>
      </c>
      <c r="R1406" s="32" t="s">
        <v>43</v>
      </c>
      <c r="S1406" s="32" t="s">
        <v>25</v>
      </c>
      <c r="T1406" s="32" t="s">
        <v>26</v>
      </c>
    </row>
    <row r="1407" spans="1:20" ht="25.5" x14ac:dyDescent="0.25">
      <c r="A1407" s="49" t="s">
        <v>2053</v>
      </c>
      <c r="B1407" s="32" t="s">
        <v>69</v>
      </c>
      <c r="C1407" s="44">
        <v>43739</v>
      </c>
      <c r="D1407" s="45">
        <f ca="1">TODAY()-Table156[Reservation Placed Date]</f>
        <v>1655</v>
      </c>
      <c r="E1407" s="34">
        <v>45293</v>
      </c>
      <c r="F1407" s="36">
        <f ca="1">TODAY()-Table156[Order Invitation Received Date]</f>
        <v>101</v>
      </c>
      <c r="G1407" s="34">
        <v>45293</v>
      </c>
      <c r="H1407" s="36">
        <f ca="1">TODAY()-Table156[Order Placed Date]</f>
        <v>101</v>
      </c>
      <c r="I1407" s="36"/>
      <c r="J1407" s="36" t="s">
        <v>285</v>
      </c>
      <c r="K1407" s="36" t="e">
        <f>Table156[[#This Row],[VIN Assigned Date]]-Table156[[#This Row],[Order Placed Date]]</f>
        <v>#VALUE!</v>
      </c>
      <c r="L1407" s="36" t="s">
        <v>285</v>
      </c>
      <c r="M1407" s="36" t="e">
        <f>Table156[[#This Row],[Delivered Date]]-Table156[[#This Row],[Order Placed Date]]</f>
        <v>#VALUE!</v>
      </c>
      <c r="N1407" s="36"/>
      <c r="O1407" s="32" t="s">
        <v>440</v>
      </c>
      <c r="P1407" s="32" t="s">
        <v>777</v>
      </c>
      <c r="Q1407" s="32" t="s">
        <v>2054</v>
      </c>
      <c r="R1407" s="32" t="s">
        <v>43</v>
      </c>
      <c r="S1407" s="32" t="s">
        <v>25</v>
      </c>
      <c r="T1407" s="32" t="s">
        <v>26</v>
      </c>
    </row>
    <row r="1408" spans="1:20" ht="25.5" x14ac:dyDescent="0.25">
      <c r="A1408" s="49" t="s">
        <v>2053</v>
      </c>
      <c r="B1408" s="32" t="s">
        <v>69</v>
      </c>
      <c r="C1408" s="44">
        <v>43739</v>
      </c>
      <c r="D1408" s="45">
        <f ca="1">TODAY()-Table156[Reservation Placed Date]</f>
        <v>1655</v>
      </c>
      <c r="E1408" s="34">
        <v>45293</v>
      </c>
      <c r="F1408" s="36">
        <f ca="1">TODAY()-Table156[Order Invitation Received Date]</f>
        <v>101</v>
      </c>
      <c r="G1408" s="34">
        <v>45293</v>
      </c>
      <c r="H1408" s="36">
        <f ca="1">TODAY()-Table156[Order Placed Date]</f>
        <v>101</v>
      </c>
      <c r="I1408" s="36"/>
      <c r="J1408" s="36" t="s">
        <v>285</v>
      </c>
      <c r="K1408" s="36" t="e">
        <f>Table156[[#This Row],[VIN Assigned Date]]-Table156[[#This Row],[Order Placed Date]]</f>
        <v>#VALUE!</v>
      </c>
      <c r="L1408" s="36" t="s">
        <v>285</v>
      </c>
      <c r="M1408" s="36" t="e">
        <f>Table156[[#This Row],[Delivered Date]]-Table156[[#This Row],[Order Placed Date]]</f>
        <v>#VALUE!</v>
      </c>
      <c r="N1408" s="36"/>
      <c r="O1408" s="32" t="s">
        <v>440</v>
      </c>
      <c r="P1408" s="32" t="s">
        <v>777</v>
      </c>
      <c r="Q1408" s="32" t="s">
        <v>2054</v>
      </c>
      <c r="R1408" s="32" t="s">
        <v>43</v>
      </c>
      <c r="S1408" s="32" t="s">
        <v>25</v>
      </c>
      <c r="T1408" s="32" t="s">
        <v>26</v>
      </c>
    </row>
    <row r="1409" spans="1:20" x14ac:dyDescent="0.25">
      <c r="A1409" s="49" t="s">
        <v>1859</v>
      </c>
      <c r="B1409" s="32" t="s">
        <v>69</v>
      </c>
      <c r="C1409" s="33">
        <v>43799</v>
      </c>
      <c r="D1409" s="37">
        <f ca="1">TODAY()-Table156[Reservation Placed Date]</f>
        <v>1595</v>
      </c>
      <c r="E1409" s="34">
        <v>45293</v>
      </c>
      <c r="F1409" s="36">
        <f ca="1">TODAY()-Table156[Order Invitation Received Date]</f>
        <v>101</v>
      </c>
      <c r="G1409" s="34">
        <v>45293</v>
      </c>
      <c r="H1409" s="36">
        <f ca="1">TODAY()-Table156[Order Placed Date]</f>
        <v>101</v>
      </c>
      <c r="I1409" s="36"/>
      <c r="J1409" s="36" t="s">
        <v>285</v>
      </c>
      <c r="K1409" s="36" t="e">
        <f>Table156[[#This Row],[VIN Assigned Date]]-Table156[[#This Row],[Order Placed Date]]</f>
        <v>#VALUE!</v>
      </c>
      <c r="L1409" s="36" t="s">
        <v>285</v>
      </c>
      <c r="M1409" s="36" t="e">
        <f>Table156[[#This Row],[Delivered Date]]-Table156[[#This Row],[Order Placed Date]]</f>
        <v>#VALUE!</v>
      </c>
      <c r="N1409" s="36"/>
      <c r="O1409" s="32" t="s">
        <v>528</v>
      </c>
      <c r="P1409" s="32" t="s">
        <v>25</v>
      </c>
      <c r="Q1409" s="40">
        <v>45352</v>
      </c>
      <c r="R1409" s="32" t="s">
        <v>23</v>
      </c>
      <c r="S1409" s="32" t="s">
        <v>25</v>
      </c>
      <c r="T1409" s="32" t="s">
        <v>26</v>
      </c>
    </row>
    <row r="1410" spans="1:20" x14ac:dyDescent="0.25">
      <c r="A1410" s="49" t="s">
        <v>583</v>
      </c>
      <c r="B1410" s="32" t="s">
        <v>59</v>
      </c>
      <c r="C1410" s="33">
        <v>43790</v>
      </c>
      <c r="D1410" s="37">
        <f ca="1">TODAY()-Table156[Reservation Placed Date]</f>
        <v>1604</v>
      </c>
      <c r="E1410" s="34">
        <v>45268</v>
      </c>
      <c r="F1410" s="36">
        <f ca="1">TODAY()-Table156[Order Invitation Received Date]</f>
        <v>126</v>
      </c>
      <c r="G1410" s="34">
        <v>45278</v>
      </c>
      <c r="H1410" s="36">
        <f ca="1">TODAY()-Table156[Order Placed Date]</f>
        <v>116</v>
      </c>
      <c r="I1410" s="36"/>
      <c r="J1410" s="36" t="s">
        <v>285</v>
      </c>
      <c r="K1410" s="36" t="e">
        <f>Table156[[#This Row],[VIN Assigned Date]]-Table156[[#This Row],[Order Placed Date]]</f>
        <v>#VALUE!</v>
      </c>
      <c r="L1410" s="36" t="s">
        <v>285</v>
      </c>
      <c r="M1410" s="36" t="e">
        <f>Table156[[#This Row],[Delivered Date]]-Table156[[#This Row],[Order Placed Date]]</f>
        <v>#VALUE!</v>
      </c>
      <c r="N1410" s="36"/>
      <c r="O1410" s="32" t="s">
        <v>36</v>
      </c>
      <c r="P1410" s="32" t="s">
        <v>584</v>
      </c>
      <c r="Q1410" s="32" t="s">
        <v>585</v>
      </c>
      <c r="R1410" s="32" t="s">
        <v>23</v>
      </c>
      <c r="S1410" s="32" t="s">
        <v>25</v>
      </c>
      <c r="T1410" s="32" t="s">
        <v>26</v>
      </c>
    </row>
    <row r="1411" spans="1:20" x14ac:dyDescent="0.25">
      <c r="A1411" s="49" t="s">
        <v>2176</v>
      </c>
      <c r="B1411" s="32" t="s">
        <v>69</v>
      </c>
      <c r="C1411" s="33">
        <v>43791</v>
      </c>
      <c r="D1411" s="37">
        <f ca="1">TODAY()-Table156[Reservation Placed Date]</f>
        <v>1603</v>
      </c>
      <c r="E1411" s="34">
        <v>45288</v>
      </c>
      <c r="F1411" s="36">
        <f ca="1">TODAY()-Table156[Order Invitation Received Date]</f>
        <v>106</v>
      </c>
      <c r="G1411" s="34">
        <v>45295</v>
      </c>
      <c r="H1411" s="36">
        <f ca="1">TODAY()-Table156[Order Placed Date]</f>
        <v>99</v>
      </c>
      <c r="I1411" s="36"/>
      <c r="J1411" s="36" t="s">
        <v>285</v>
      </c>
      <c r="K1411" s="36" t="e">
        <f>Table156[[#This Row],[VIN Assigned Date]]-Table156[[#This Row],[Order Placed Date]]</f>
        <v>#VALUE!</v>
      </c>
      <c r="L1411" s="36" t="s">
        <v>285</v>
      </c>
      <c r="M1411" s="36" t="e">
        <f>Table156[[#This Row],[Delivered Date]]-Table156[[#This Row],[Order Placed Date]]</f>
        <v>#VALUE!</v>
      </c>
      <c r="N1411" s="36"/>
      <c r="O1411" s="32" t="s">
        <v>1041</v>
      </c>
      <c r="P1411" s="32" t="s">
        <v>1222</v>
      </c>
      <c r="Q1411" s="32" t="s">
        <v>32</v>
      </c>
      <c r="R1411" s="32" t="s">
        <v>23</v>
      </c>
      <c r="S1411" s="32" t="s">
        <v>25</v>
      </c>
      <c r="T1411" s="32" t="s">
        <v>26</v>
      </c>
    </row>
    <row r="1412" spans="1:20" x14ac:dyDescent="0.25">
      <c r="A1412" s="68" t="s">
        <v>3729</v>
      </c>
      <c r="B1412" s="70" t="s">
        <v>3730</v>
      </c>
      <c r="C1412" s="71">
        <v>43796</v>
      </c>
      <c r="D1412" s="75">
        <f ca="1">TODAY()-Table156[Reservation Placed Date]</f>
        <v>1598</v>
      </c>
      <c r="E1412" s="69" t="s">
        <v>127</v>
      </c>
      <c r="F1412" s="74" t="e">
        <f ca="1">TODAY()-Table156[Order Invitation Received Date]</f>
        <v>#VALUE!</v>
      </c>
      <c r="G1412" s="73">
        <v>45269</v>
      </c>
      <c r="H1412" s="74">
        <f ca="1">TODAY()-Table156[Order Placed Date]</f>
        <v>125</v>
      </c>
      <c r="I1412" s="62" t="s">
        <v>3506</v>
      </c>
      <c r="J1412" s="63">
        <v>45320</v>
      </c>
      <c r="K1412" s="76">
        <f>Table156[[#This Row],[VIN Assigned Date]]-Table156[[#This Row],[Order Placed Date]]</f>
        <v>51</v>
      </c>
      <c r="L1412" s="63">
        <v>45323</v>
      </c>
      <c r="M1412" s="74">
        <f>Table156[[#This Row],[Delivered Date]]-Table156[[#This Row],[Order Placed Date]]</f>
        <v>54</v>
      </c>
      <c r="N1412" s="74"/>
      <c r="O1412" s="70" t="s">
        <v>36</v>
      </c>
      <c r="P1412" s="70" t="s">
        <v>301</v>
      </c>
      <c r="Q1412" s="67" t="s">
        <v>32</v>
      </c>
      <c r="R1412" s="70" t="s">
        <v>23</v>
      </c>
      <c r="S1412" s="70" t="s">
        <v>25</v>
      </c>
      <c r="T1412" s="70" t="s">
        <v>26</v>
      </c>
    </row>
    <row r="1413" spans="1:20" x14ac:dyDescent="0.25">
      <c r="A1413" s="49" t="s">
        <v>1942</v>
      </c>
      <c r="B1413" s="32" t="s">
        <v>64</v>
      </c>
      <c r="C1413" s="33">
        <v>43791</v>
      </c>
      <c r="D1413" s="37">
        <f ca="1">TODAY()-Table156[Reservation Placed Date]</f>
        <v>1603</v>
      </c>
      <c r="E1413" s="34">
        <v>45281</v>
      </c>
      <c r="F1413" s="36">
        <f ca="1">TODAY()-Table156[Order Invitation Received Date]</f>
        <v>113</v>
      </c>
      <c r="G1413" s="34">
        <v>45283</v>
      </c>
      <c r="H1413" s="36">
        <f ca="1">TODAY()-Table156[Order Placed Date]</f>
        <v>111</v>
      </c>
      <c r="I1413" s="36"/>
      <c r="J1413" s="36" t="s">
        <v>285</v>
      </c>
      <c r="K1413" s="36" t="e">
        <f>Table156[[#This Row],[VIN Assigned Date]]-Table156[[#This Row],[Order Placed Date]]</f>
        <v>#VALUE!</v>
      </c>
      <c r="L1413" s="36" t="s">
        <v>285</v>
      </c>
      <c r="M1413" s="36" t="e">
        <f>Table156[[#This Row],[Delivered Date]]-Table156[[#This Row],[Order Placed Date]]</f>
        <v>#VALUE!</v>
      </c>
      <c r="N1413" s="36"/>
      <c r="O1413" s="32" t="s">
        <v>593</v>
      </c>
      <c r="P1413" s="32" t="s">
        <v>677</v>
      </c>
      <c r="Q1413" s="32" t="s">
        <v>513</v>
      </c>
      <c r="R1413" s="32" t="s">
        <v>23</v>
      </c>
      <c r="S1413" s="32" t="s">
        <v>25</v>
      </c>
      <c r="T1413" s="32" t="s">
        <v>26</v>
      </c>
    </row>
    <row r="1414" spans="1:20" x14ac:dyDescent="0.25">
      <c r="A1414" s="49" t="s">
        <v>404</v>
      </c>
      <c r="B1414" s="32" t="s">
        <v>29</v>
      </c>
      <c r="C1414" s="44">
        <v>43729</v>
      </c>
      <c r="D1414" s="45">
        <f ca="1">TODAY()-Table156[Reservation Placed Date]</f>
        <v>1665</v>
      </c>
      <c r="E1414" s="34">
        <v>45275</v>
      </c>
      <c r="F1414" s="36">
        <f ca="1">TODAY()-Table156[Order Invitation Received Date]</f>
        <v>119</v>
      </c>
      <c r="G1414" s="34">
        <v>45275</v>
      </c>
      <c r="H1414" s="36">
        <f ca="1">TODAY()-Table156[Order Placed Date]</f>
        <v>119</v>
      </c>
      <c r="I1414" s="36"/>
      <c r="J1414" s="36" t="s">
        <v>285</v>
      </c>
      <c r="K1414" s="36" t="e">
        <f>Table156[[#This Row],[VIN Assigned Date]]-Table156[[#This Row],[Order Placed Date]]</f>
        <v>#VALUE!</v>
      </c>
      <c r="L1414" s="36" t="s">
        <v>285</v>
      </c>
      <c r="M1414" s="36" t="e">
        <f>Table156[[#This Row],[Delivered Date]]-Table156[[#This Row],[Order Placed Date]]</f>
        <v>#VALUE!</v>
      </c>
      <c r="N1414" s="36"/>
      <c r="O1414" s="32" t="s">
        <v>238</v>
      </c>
      <c r="P1414" s="32" t="s">
        <v>405</v>
      </c>
      <c r="Q1414" s="32" t="s">
        <v>269</v>
      </c>
      <c r="R1414" s="32" t="s">
        <v>23</v>
      </c>
      <c r="S1414" s="32" t="s">
        <v>25</v>
      </c>
      <c r="T1414" s="32" t="s">
        <v>26</v>
      </c>
    </row>
    <row r="1415" spans="1:20" x14ac:dyDescent="0.25">
      <c r="A1415" s="49" t="s">
        <v>2541</v>
      </c>
      <c r="B1415" s="32" t="s">
        <v>2542</v>
      </c>
      <c r="C1415" s="33">
        <v>43799</v>
      </c>
      <c r="D1415" s="37">
        <f ca="1">TODAY()-Table156[Reservation Placed Date]</f>
        <v>1595</v>
      </c>
      <c r="E1415" s="34">
        <v>45302</v>
      </c>
      <c r="F1415" s="36">
        <f ca="1">TODAY()-Table156[Order Invitation Received Date]</f>
        <v>92</v>
      </c>
      <c r="G1415" s="34">
        <v>45302</v>
      </c>
      <c r="H1415" s="36">
        <f ca="1">TODAY()-Table156[Order Placed Date]</f>
        <v>92</v>
      </c>
      <c r="I1415" s="36"/>
      <c r="J1415" s="36" t="s">
        <v>285</v>
      </c>
      <c r="K1415" s="36" t="e">
        <f>Table156[[#This Row],[VIN Assigned Date]]-Table156[[#This Row],[Order Placed Date]]</f>
        <v>#VALUE!</v>
      </c>
      <c r="L1415" s="36" t="s">
        <v>285</v>
      </c>
      <c r="M1415" s="36" t="e">
        <f>Table156[[#This Row],[Delivered Date]]-Table156[[#This Row],[Order Placed Date]]</f>
        <v>#VALUE!</v>
      </c>
      <c r="N1415" s="36"/>
      <c r="O1415" s="32" t="s">
        <v>588</v>
      </c>
      <c r="P1415" s="32" t="s">
        <v>1931</v>
      </c>
      <c r="Q1415" s="32" t="s">
        <v>2543</v>
      </c>
      <c r="R1415" s="32" t="s">
        <v>23</v>
      </c>
      <c r="S1415" s="32" t="s">
        <v>25</v>
      </c>
      <c r="T1415" s="32" t="s">
        <v>26</v>
      </c>
    </row>
    <row r="1416" spans="1:20" x14ac:dyDescent="0.25">
      <c r="A1416" s="49" t="s">
        <v>2465</v>
      </c>
      <c r="B1416" s="32" t="s">
        <v>35</v>
      </c>
      <c r="C1416" s="33">
        <v>43790</v>
      </c>
      <c r="D1416" s="37">
        <f ca="1">TODAY()-Table156[Reservation Placed Date]</f>
        <v>1604</v>
      </c>
      <c r="E1416" s="34">
        <v>45299</v>
      </c>
      <c r="F1416" s="36">
        <f ca="1">TODAY()-Table156[Order Invitation Received Date]</f>
        <v>95</v>
      </c>
      <c r="G1416" s="34">
        <v>45301</v>
      </c>
      <c r="H1416" s="36">
        <f ca="1">TODAY()-Table156[Order Placed Date]</f>
        <v>93</v>
      </c>
      <c r="I1416" s="36"/>
      <c r="J1416" s="36" t="s">
        <v>285</v>
      </c>
      <c r="K1416" s="36" t="e">
        <f>Table156[[#This Row],[VIN Assigned Date]]-Table156[[#This Row],[Order Placed Date]]</f>
        <v>#VALUE!</v>
      </c>
      <c r="L1416" s="36" t="s">
        <v>285</v>
      </c>
      <c r="M1416" s="36" t="e">
        <f>Table156[[#This Row],[Delivered Date]]-Table156[[#This Row],[Order Placed Date]]</f>
        <v>#VALUE!</v>
      </c>
      <c r="N1416" s="36"/>
      <c r="O1416" s="32" t="s">
        <v>238</v>
      </c>
      <c r="P1416" s="32" t="s">
        <v>1392</v>
      </c>
      <c r="Q1416" s="32" t="s">
        <v>1140</v>
      </c>
      <c r="R1416" s="32" t="s">
        <v>23</v>
      </c>
      <c r="S1416" s="32" t="s">
        <v>25</v>
      </c>
      <c r="T1416" s="32" t="s">
        <v>26</v>
      </c>
    </row>
    <row r="1417" spans="1:20" x14ac:dyDescent="0.25">
      <c r="A1417" s="49" t="s">
        <v>3309</v>
      </c>
      <c r="B1417" s="32" t="s">
        <v>3118</v>
      </c>
      <c r="C1417" s="33">
        <v>43792</v>
      </c>
      <c r="D1417" s="37">
        <f ca="1">TODAY()-Table156[Reservation Placed Date]</f>
        <v>1602</v>
      </c>
      <c r="E1417" s="34">
        <v>45358</v>
      </c>
      <c r="F1417" s="36">
        <f ca="1">TODAY()-Table156[Order Invitation Received Date]</f>
        <v>36</v>
      </c>
      <c r="G1417" s="34">
        <v>45363</v>
      </c>
      <c r="H1417" s="36">
        <f ca="1">TODAY()-Table156[Order Placed Date]</f>
        <v>31</v>
      </c>
      <c r="I1417" s="36"/>
      <c r="J1417" s="36" t="s">
        <v>285</v>
      </c>
      <c r="K1417" s="36" t="e">
        <f>Table156[[#This Row],[VIN Assigned Date]]-Table156[[#This Row],[Order Placed Date]]</f>
        <v>#VALUE!</v>
      </c>
      <c r="L1417" s="36" t="s">
        <v>285</v>
      </c>
      <c r="M1417" s="36" t="e">
        <f>Table156[[#This Row],[Delivered Date]]-Table156[[#This Row],[Order Placed Date]]</f>
        <v>#VALUE!</v>
      </c>
      <c r="N1417" s="36"/>
      <c r="O1417" s="32" t="s">
        <v>134</v>
      </c>
      <c r="P1417" s="32" t="s">
        <v>1922</v>
      </c>
      <c r="Q1417" s="32" t="s">
        <v>989</v>
      </c>
      <c r="R1417" s="32" t="s">
        <v>23</v>
      </c>
      <c r="S1417" s="32" t="s">
        <v>25</v>
      </c>
      <c r="T1417" s="32" t="s">
        <v>26</v>
      </c>
    </row>
    <row r="1418" spans="1:20" ht="25.5" x14ac:dyDescent="0.25">
      <c r="A1418" s="49" t="s">
        <v>77</v>
      </c>
      <c r="B1418" s="32" t="s">
        <v>29</v>
      </c>
      <c r="C1418" s="33">
        <v>43790</v>
      </c>
      <c r="D1418" s="37">
        <f ca="1">TODAY()-Table156[Reservation Placed Date]</f>
        <v>1604</v>
      </c>
      <c r="E1418" s="34">
        <v>45268</v>
      </c>
      <c r="F1418" s="36">
        <f ca="1">TODAY()-Table156[Order Invitation Received Date]</f>
        <v>126</v>
      </c>
      <c r="G1418" s="34">
        <v>45268</v>
      </c>
      <c r="H1418" s="36">
        <f ca="1">TODAY()-Table156[Order Placed Date]</f>
        <v>126</v>
      </c>
      <c r="I1418" s="36"/>
      <c r="J1418" s="36" t="s">
        <v>285</v>
      </c>
      <c r="K1418" s="36" t="e">
        <f>Table156[[#This Row],[VIN Assigned Date]]-Table156[[#This Row],[Order Placed Date]]</f>
        <v>#VALUE!</v>
      </c>
      <c r="L1418" s="36" t="s">
        <v>285</v>
      </c>
      <c r="M1418" s="36" t="e">
        <f>Table156[[#This Row],[Delivered Date]]-Table156[[#This Row],[Order Placed Date]]</f>
        <v>#VALUE!</v>
      </c>
      <c r="N1418" s="36"/>
      <c r="O1418" s="32" t="s">
        <v>36</v>
      </c>
      <c r="P1418" s="32" t="s">
        <v>78</v>
      </c>
      <c r="Q1418" s="40">
        <v>153738</v>
      </c>
      <c r="R1418" s="32" t="s">
        <v>43</v>
      </c>
      <c r="S1418" s="32" t="s">
        <v>25</v>
      </c>
      <c r="T1418" s="32" t="s">
        <v>26</v>
      </c>
    </row>
    <row r="1419" spans="1:20" ht="25.5" x14ac:dyDescent="0.25">
      <c r="A1419" s="68" t="s">
        <v>77</v>
      </c>
      <c r="B1419" s="70" t="s">
        <v>3461</v>
      </c>
      <c r="C1419" s="71">
        <v>43790</v>
      </c>
      <c r="D1419" s="75">
        <f ca="1">TODAY()-Table156[Reservation Placed Date]</f>
        <v>1604</v>
      </c>
      <c r="E1419" s="69" t="s">
        <v>127</v>
      </c>
      <c r="F1419" s="74" t="e">
        <f ca="1">TODAY()-Table156[Order Invitation Received Date]</f>
        <v>#VALUE!</v>
      </c>
      <c r="G1419" s="73">
        <v>45268</v>
      </c>
      <c r="H1419" s="74">
        <f ca="1">TODAY()-Table156[Order Placed Date]</f>
        <v>126</v>
      </c>
      <c r="I1419" s="62" t="s">
        <v>4164</v>
      </c>
      <c r="J1419" s="63">
        <v>45364</v>
      </c>
      <c r="K1419" s="76">
        <f>Table156[[#This Row],[VIN Assigned Date]]-Table156[[#This Row],[Order Placed Date]]</f>
        <v>96</v>
      </c>
      <c r="L1419" s="63">
        <v>45378</v>
      </c>
      <c r="M1419" s="74">
        <f>Table156[[#This Row],[Delivered Date]]-Table156[[#This Row],[Order Placed Date]]</f>
        <v>110</v>
      </c>
      <c r="N1419" s="74"/>
      <c r="O1419" s="70" t="s">
        <v>36</v>
      </c>
      <c r="P1419" s="70" t="s">
        <v>363</v>
      </c>
      <c r="Q1419" s="67" t="s">
        <v>32</v>
      </c>
      <c r="R1419" s="70" t="s">
        <v>43</v>
      </c>
      <c r="S1419" s="70" t="s">
        <v>25</v>
      </c>
      <c r="T1419" s="70" t="s">
        <v>26</v>
      </c>
    </row>
    <row r="1420" spans="1:20" x14ac:dyDescent="0.25">
      <c r="A1420" s="49" t="s">
        <v>1463</v>
      </c>
      <c r="B1420" s="32" t="s">
        <v>46</v>
      </c>
      <c r="C1420" s="33">
        <v>43790</v>
      </c>
      <c r="D1420" s="37">
        <f ca="1">TODAY()-Table156[Reservation Placed Date]</f>
        <v>1604</v>
      </c>
      <c r="E1420" s="47">
        <v>43790</v>
      </c>
      <c r="F1420" s="48">
        <f ca="1">TODAY()-Table156[Order Invitation Received Date]</f>
        <v>1604</v>
      </c>
      <c r="G1420" s="34">
        <v>45288</v>
      </c>
      <c r="H1420" s="36">
        <f ca="1">TODAY()-Table156[Order Placed Date]</f>
        <v>106</v>
      </c>
      <c r="I1420" s="36"/>
      <c r="J1420" s="36" t="s">
        <v>285</v>
      </c>
      <c r="K1420" s="36" t="e">
        <f>Table156[[#This Row],[VIN Assigned Date]]-Table156[[#This Row],[Order Placed Date]]</f>
        <v>#VALUE!</v>
      </c>
      <c r="L1420" s="36" t="s">
        <v>285</v>
      </c>
      <c r="M1420" s="36" t="e">
        <f>Table156[[#This Row],[Delivered Date]]-Table156[[#This Row],[Order Placed Date]]</f>
        <v>#VALUE!</v>
      </c>
      <c r="N1420" s="36"/>
      <c r="O1420" s="32" t="s">
        <v>134</v>
      </c>
      <c r="P1420" s="32" t="s">
        <v>1365</v>
      </c>
      <c r="Q1420" s="32">
        <v>2024</v>
      </c>
      <c r="R1420" s="32" t="s">
        <v>23</v>
      </c>
      <c r="S1420" s="32" t="s">
        <v>25</v>
      </c>
      <c r="T1420" s="32" t="s">
        <v>26</v>
      </c>
    </row>
    <row r="1421" spans="1:20" x14ac:dyDescent="0.25">
      <c r="A1421" s="68" t="s">
        <v>1463</v>
      </c>
      <c r="B1421" s="70" t="s">
        <v>3490</v>
      </c>
      <c r="C1421" s="71">
        <v>43790</v>
      </c>
      <c r="D1421" s="75">
        <f ca="1">TODAY()-Table156[Reservation Placed Date]</f>
        <v>1604</v>
      </c>
      <c r="E1421" s="69" t="s">
        <v>127</v>
      </c>
      <c r="F1421" s="74" t="e">
        <f ca="1">TODAY()-Table156[Order Invitation Received Date]</f>
        <v>#VALUE!</v>
      </c>
      <c r="G1421" s="73">
        <v>45283</v>
      </c>
      <c r="H1421" s="74">
        <f ca="1">TODAY()-Table156[Order Placed Date]</f>
        <v>111</v>
      </c>
      <c r="I1421" s="62" t="s">
        <v>4110</v>
      </c>
      <c r="J1421" s="63">
        <v>45357</v>
      </c>
      <c r="K1421" s="76">
        <f>Table156[[#This Row],[VIN Assigned Date]]-Table156[[#This Row],[Order Placed Date]]</f>
        <v>74</v>
      </c>
      <c r="L1421" s="63">
        <v>45374</v>
      </c>
      <c r="M1421" s="74">
        <f>Table156[[#This Row],[Delivered Date]]-Table156[[#This Row],[Order Placed Date]]</f>
        <v>91</v>
      </c>
      <c r="N1421" s="74"/>
      <c r="O1421" s="70" t="s">
        <v>134</v>
      </c>
      <c r="P1421" s="70" t="s">
        <v>1365</v>
      </c>
      <c r="Q1421" s="67" t="s">
        <v>32</v>
      </c>
      <c r="R1421" s="70" t="s">
        <v>23</v>
      </c>
      <c r="S1421" s="70" t="s">
        <v>25</v>
      </c>
      <c r="T1421" s="70" t="s">
        <v>26</v>
      </c>
    </row>
    <row r="1422" spans="1:20" x14ac:dyDescent="0.25">
      <c r="A1422" s="49" t="s">
        <v>3069</v>
      </c>
      <c r="B1422" s="32" t="s">
        <v>64</v>
      </c>
      <c r="C1422" s="33">
        <v>43790</v>
      </c>
      <c r="D1422" s="37">
        <f ca="1">TODAY()-Table156[Reservation Placed Date]</f>
        <v>1604</v>
      </c>
      <c r="E1422" s="34">
        <v>45281</v>
      </c>
      <c r="F1422" s="36">
        <f ca="1">TODAY()-Table156[Order Invitation Received Date]</f>
        <v>113</v>
      </c>
      <c r="G1422" s="34">
        <v>45282</v>
      </c>
      <c r="H1422" s="36">
        <f ca="1">TODAY()-Table156[Order Placed Date]</f>
        <v>112</v>
      </c>
      <c r="I1422" s="36"/>
      <c r="J1422" s="36" t="s">
        <v>285</v>
      </c>
      <c r="K1422" s="36" t="e">
        <f>Table156[[#This Row],[VIN Assigned Date]]-Table156[[#This Row],[Order Placed Date]]</f>
        <v>#VALUE!</v>
      </c>
      <c r="L1422" s="36" t="s">
        <v>285</v>
      </c>
      <c r="M1422" s="36" t="e">
        <f>Table156[[#This Row],[Delivered Date]]-Table156[[#This Row],[Order Placed Date]]</f>
        <v>#VALUE!</v>
      </c>
      <c r="N1422" s="36"/>
      <c r="O1422" s="32" t="s">
        <v>410</v>
      </c>
      <c r="P1422" s="32" t="s">
        <v>3070</v>
      </c>
      <c r="Q1422" s="32" t="s">
        <v>2394</v>
      </c>
      <c r="R1422" s="32" t="s">
        <v>23</v>
      </c>
      <c r="S1422" s="32" t="s">
        <v>25</v>
      </c>
      <c r="T1422" s="32" t="s">
        <v>26</v>
      </c>
    </row>
    <row r="1423" spans="1:20" ht="25.5" x14ac:dyDescent="0.25">
      <c r="A1423" s="49" t="s">
        <v>1306</v>
      </c>
      <c r="B1423" s="32" t="s">
        <v>59</v>
      </c>
      <c r="C1423" s="33">
        <v>44519</v>
      </c>
      <c r="D1423" s="37">
        <f ca="1">TODAY()-Table156[Reservation Placed Date]</f>
        <v>875</v>
      </c>
      <c r="E1423" s="34">
        <v>45281</v>
      </c>
      <c r="F1423" s="36">
        <f ca="1">TODAY()-Table156[Order Invitation Received Date]</f>
        <v>113</v>
      </c>
      <c r="G1423" s="34">
        <v>45281</v>
      </c>
      <c r="H1423" s="36">
        <f ca="1">TODAY()-Table156[Order Placed Date]</f>
        <v>113</v>
      </c>
      <c r="I1423" s="36"/>
      <c r="J1423" s="36" t="s">
        <v>285</v>
      </c>
      <c r="K1423" s="36" t="e">
        <f>Table156[[#This Row],[VIN Assigned Date]]-Table156[[#This Row],[Order Placed Date]]</f>
        <v>#VALUE!</v>
      </c>
      <c r="L1423" s="36" t="s">
        <v>285</v>
      </c>
      <c r="M1423" s="36" t="e">
        <f>Table156[[#This Row],[Delivered Date]]-Table156[[#This Row],[Order Placed Date]]</f>
        <v>#VALUE!</v>
      </c>
      <c r="N1423" s="36"/>
      <c r="O1423" s="32" t="s">
        <v>30</v>
      </c>
      <c r="P1423" s="32" t="s">
        <v>541</v>
      </c>
      <c r="Q1423" s="32" t="s">
        <v>442</v>
      </c>
      <c r="R1423" s="32" t="s">
        <v>43</v>
      </c>
      <c r="S1423" s="32" t="s">
        <v>25</v>
      </c>
      <c r="T1423" s="32" t="s">
        <v>26</v>
      </c>
    </row>
    <row r="1424" spans="1:20" x14ac:dyDescent="0.25">
      <c r="A1424" s="49" t="s">
        <v>1733</v>
      </c>
      <c r="B1424" s="32" t="s">
        <v>69</v>
      </c>
      <c r="C1424" s="33">
        <v>43790</v>
      </c>
      <c r="D1424" s="37">
        <f ca="1">TODAY()-Table156[Reservation Placed Date]</f>
        <v>1604</v>
      </c>
      <c r="E1424" s="34">
        <v>45293</v>
      </c>
      <c r="F1424" s="36">
        <f ca="1">TODAY()-Table156[Order Invitation Received Date]</f>
        <v>101</v>
      </c>
      <c r="G1424" s="34">
        <v>45293</v>
      </c>
      <c r="H1424" s="36">
        <f ca="1">TODAY()-Table156[Order Placed Date]</f>
        <v>101</v>
      </c>
      <c r="I1424" s="36"/>
      <c r="J1424" s="36" t="s">
        <v>285</v>
      </c>
      <c r="K1424" s="36" t="e">
        <f>Table156[[#This Row],[VIN Assigned Date]]-Table156[[#This Row],[Order Placed Date]]</f>
        <v>#VALUE!</v>
      </c>
      <c r="L1424" s="36" t="s">
        <v>285</v>
      </c>
      <c r="M1424" s="36" t="e">
        <f>Table156[[#This Row],[Delivered Date]]-Table156[[#This Row],[Order Placed Date]]</f>
        <v>#VALUE!</v>
      </c>
      <c r="N1424" s="36"/>
      <c r="O1424" s="32" t="s">
        <v>238</v>
      </c>
      <c r="P1424" s="32" t="s">
        <v>716</v>
      </c>
      <c r="Q1424" s="32" t="s">
        <v>678</v>
      </c>
      <c r="R1424" s="32" t="s">
        <v>23</v>
      </c>
      <c r="S1424" s="32" t="s">
        <v>25</v>
      </c>
      <c r="T1424" s="32" t="s">
        <v>26</v>
      </c>
    </row>
    <row r="1425" spans="1:20" x14ac:dyDescent="0.25">
      <c r="A1425" s="49" t="s">
        <v>224</v>
      </c>
      <c r="B1425" s="32" t="s">
        <v>69</v>
      </c>
      <c r="C1425" s="44">
        <v>45269</v>
      </c>
      <c r="D1425" s="45">
        <f ca="1">TODAY()-Table156[Reservation Placed Date]</f>
        <v>125</v>
      </c>
      <c r="E1425" s="34">
        <v>45268</v>
      </c>
      <c r="F1425" s="36">
        <f ca="1">TODAY()-Table156[Order Invitation Received Date]</f>
        <v>126</v>
      </c>
      <c r="G1425" s="34">
        <v>45269</v>
      </c>
      <c r="H1425" s="36">
        <f ca="1">TODAY()-Table156[Order Placed Date]</f>
        <v>125</v>
      </c>
      <c r="I1425" s="36"/>
      <c r="J1425" s="36" t="s">
        <v>285</v>
      </c>
      <c r="K1425" s="36" t="e">
        <f>Table156[[#This Row],[VIN Assigned Date]]-Table156[[#This Row],[Order Placed Date]]</f>
        <v>#VALUE!</v>
      </c>
      <c r="L1425" s="36" t="s">
        <v>285</v>
      </c>
      <c r="M1425" s="36" t="e">
        <f>Table156[[#This Row],[Delivered Date]]-Table156[[#This Row],[Order Placed Date]]</f>
        <v>#VALUE!</v>
      </c>
      <c r="N1425" s="36"/>
      <c r="O1425" s="32" t="s">
        <v>36</v>
      </c>
      <c r="P1425" s="32" t="s">
        <v>225</v>
      </c>
      <c r="Q1425" s="32" t="s">
        <v>226</v>
      </c>
      <c r="R1425" s="32" t="s">
        <v>23</v>
      </c>
      <c r="S1425" s="32" t="s">
        <v>25</v>
      </c>
      <c r="T1425" s="32" t="s">
        <v>26</v>
      </c>
    </row>
    <row r="1426" spans="1:20" x14ac:dyDescent="0.25">
      <c r="A1426" s="68" t="s">
        <v>3562</v>
      </c>
      <c r="B1426" s="70" t="s">
        <v>3564</v>
      </c>
      <c r="C1426" s="71">
        <v>43790</v>
      </c>
      <c r="D1426" s="75">
        <f ca="1">TODAY()-Table156[Reservation Placed Date]</f>
        <v>1604</v>
      </c>
      <c r="E1426" s="69" t="s">
        <v>127</v>
      </c>
      <c r="F1426" s="74" t="e">
        <f ca="1">TODAY()-Table156[Order Invitation Received Date]</f>
        <v>#VALUE!</v>
      </c>
      <c r="G1426" s="73">
        <v>45269</v>
      </c>
      <c r="H1426" s="74">
        <f ca="1">TODAY()-Table156[Order Placed Date]</f>
        <v>125</v>
      </c>
      <c r="I1426" s="62" t="s">
        <v>3563</v>
      </c>
      <c r="J1426" s="69" t="s">
        <v>127</v>
      </c>
      <c r="K1426" s="69" t="e">
        <f>Table156[[#This Row],[VIN Assigned Date]]-Table156[[#This Row],[Order Placed Date]]</f>
        <v>#VALUE!</v>
      </c>
      <c r="L1426" s="63">
        <v>45334</v>
      </c>
      <c r="M1426" s="74">
        <f>Table156[[#This Row],[Delivered Date]]-Table156[[#This Row],[Order Placed Date]]</f>
        <v>65</v>
      </c>
      <c r="N1426" s="74"/>
      <c r="O1426" s="70" t="s">
        <v>36</v>
      </c>
      <c r="P1426" s="70"/>
      <c r="Q1426" s="67" t="s">
        <v>32</v>
      </c>
      <c r="R1426" s="70" t="s">
        <v>23</v>
      </c>
      <c r="S1426" s="70" t="s">
        <v>25</v>
      </c>
      <c r="T1426" s="70" t="s">
        <v>26</v>
      </c>
    </row>
    <row r="1427" spans="1:20" x14ac:dyDescent="0.25">
      <c r="A1427" s="49" t="s">
        <v>2229</v>
      </c>
      <c r="B1427" s="32" t="s">
        <v>19</v>
      </c>
      <c r="C1427" s="33">
        <v>43790</v>
      </c>
      <c r="D1427" s="37">
        <f ca="1">TODAY()-Table156[Reservation Placed Date]</f>
        <v>1604</v>
      </c>
      <c r="E1427" s="34">
        <v>45278</v>
      </c>
      <c r="F1427" s="36">
        <f ca="1">TODAY()-Table156[Order Invitation Received Date]</f>
        <v>116</v>
      </c>
      <c r="G1427" s="34">
        <v>45298</v>
      </c>
      <c r="H1427" s="36">
        <f ca="1">TODAY()-Table156[Order Placed Date]</f>
        <v>96</v>
      </c>
      <c r="I1427" s="36"/>
      <c r="J1427" s="36" t="s">
        <v>285</v>
      </c>
      <c r="K1427" s="36" t="e">
        <f>Table156[[#This Row],[VIN Assigned Date]]-Table156[[#This Row],[Order Placed Date]]</f>
        <v>#VALUE!</v>
      </c>
      <c r="L1427" s="36" t="s">
        <v>285</v>
      </c>
      <c r="M1427" s="36" t="e">
        <f>Table156[[#This Row],[Delivered Date]]-Table156[[#This Row],[Order Placed Date]]</f>
        <v>#VALUE!</v>
      </c>
      <c r="N1427" s="36"/>
      <c r="O1427" s="32" t="s">
        <v>30</v>
      </c>
      <c r="P1427" s="32" t="s">
        <v>31</v>
      </c>
      <c r="Q1427" s="32" t="s">
        <v>458</v>
      </c>
      <c r="R1427" s="32" t="s">
        <v>23</v>
      </c>
      <c r="S1427" s="32" t="s">
        <v>25</v>
      </c>
      <c r="T1427" s="32" t="s">
        <v>26</v>
      </c>
    </row>
    <row r="1428" spans="1:20" x14ac:dyDescent="0.25">
      <c r="A1428" s="68" t="s">
        <v>4171</v>
      </c>
      <c r="B1428" s="70" t="s">
        <v>3472</v>
      </c>
      <c r="C1428" s="71">
        <v>43790</v>
      </c>
      <c r="D1428" s="75">
        <f ca="1">TODAY()-Table156[Reservation Placed Date]</f>
        <v>1604</v>
      </c>
      <c r="E1428" s="69" t="s">
        <v>127</v>
      </c>
      <c r="F1428" s="74" t="e">
        <f ca="1">TODAY()-Table156[Order Invitation Received Date]</f>
        <v>#VALUE!</v>
      </c>
      <c r="G1428" s="73">
        <v>45298</v>
      </c>
      <c r="H1428" s="74">
        <f ca="1">TODAY()-Table156[Order Placed Date]</f>
        <v>96</v>
      </c>
      <c r="I1428" s="62" t="s">
        <v>4136</v>
      </c>
      <c r="J1428" s="63">
        <v>45373</v>
      </c>
      <c r="K1428" s="76">
        <f>Table156[[#This Row],[VIN Assigned Date]]-Table156[[#This Row],[Order Placed Date]]</f>
        <v>75</v>
      </c>
      <c r="L1428" s="63">
        <v>45379</v>
      </c>
      <c r="M1428" s="74">
        <f>Table156[[#This Row],[Delivered Date]]-Table156[[#This Row],[Order Placed Date]]</f>
        <v>81</v>
      </c>
      <c r="N1428" s="74"/>
      <c r="O1428" s="70" t="s">
        <v>30</v>
      </c>
      <c r="P1428" s="70" t="s">
        <v>4173</v>
      </c>
      <c r="Q1428" s="67" t="s">
        <v>32</v>
      </c>
      <c r="R1428" s="70" t="s">
        <v>23</v>
      </c>
      <c r="S1428" s="70" t="s">
        <v>25</v>
      </c>
      <c r="T1428" s="70" t="s">
        <v>26</v>
      </c>
    </row>
    <row r="1429" spans="1:20" x14ac:dyDescent="0.25">
      <c r="A1429" s="49" t="s">
        <v>2030</v>
      </c>
      <c r="B1429" s="32" t="s">
        <v>46</v>
      </c>
      <c r="C1429" s="44">
        <v>45288</v>
      </c>
      <c r="D1429" s="45">
        <f ca="1">TODAY()-Table156[Reservation Placed Date]</f>
        <v>106</v>
      </c>
      <c r="E1429" s="34">
        <v>45288</v>
      </c>
      <c r="F1429" s="36">
        <f ca="1">TODAY()-Table156[Order Invitation Received Date]</f>
        <v>106</v>
      </c>
      <c r="G1429" s="34">
        <v>45288</v>
      </c>
      <c r="H1429" s="36">
        <f ca="1">TODAY()-Table156[Order Placed Date]</f>
        <v>106</v>
      </c>
      <c r="I1429" s="36"/>
      <c r="J1429" s="36" t="s">
        <v>285</v>
      </c>
      <c r="K1429" s="36" t="e">
        <f>Table156[[#This Row],[VIN Assigned Date]]-Table156[[#This Row],[Order Placed Date]]</f>
        <v>#VALUE!</v>
      </c>
      <c r="L1429" s="36" t="s">
        <v>285</v>
      </c>
      <c r="M1429" s="36" t="e">
        <f>Table156[[#This Row],[Delivered Date]]-Table156[[#This Row],[Order Placed Date]]</f>
        <v>#VALUE!</v>
      </c>
      <c r="N1429" s="36"/>
      <c r="O1429" s="32" t="s">
        <v>604</v>
      </c>
      <c r="P1429" s="32" t="s">
        <v>2031</v>
      </c>
      <c r="Q1429" s="32" t="s">
        <v>1500</v>
      </c>
      <c r="R1429" s="32" t="s">
        <v>23</v>
      </c>
      <c r="S1429" s="32" t="s">
        <v>25</v>
      </c>
      <c r="T1429" s="32" t="s">
        <v>26</v>
      </c>
    </row>
    <row r="1430" spans="1:20" ht="25.5" x14ac:dyDescent="0.25">
      <c r="A1430" s="49" t="s">
        <v>1934</v>
      </c>
      <c r="B1430" s="32" t="s">
        <v>64</v>
      </c>
      <c r="C1430" s="33">
        <v>43790</v>
      </c>
      <c r="D1430" s="37">
        <f ca="1">TODAY()-Table156[Reservation Placed Date]</f>
        <v>1604</v>
      </c>
      <c r="E1430" s="34">
        <v>45281</v>
      </c>
      <c r="F1430" s="36">
        <f ca="1">TODAY()-Table156[Order Invitation Received Date]</f>
        <v>113</v>
      </c>
      <c r="G1430" s="34">
        <v>45288</v>
      </c>
      <c r="H1430" s="36">
        <f ca="1">TODAY()-Table156[Order Placed Date]</f>
        <v>106</v>
      </c>
      <c r="I1430" s="36"/>
      <c r="J1430" s="36" t="s">
        <v>285</v>
      </c>
      <c r="K1430" s="36" t="e">
        <f>Table156[[#This Row],[VIN Assigned Date]]-Table156[[#This Row],[Order Placed Date]]</f>
        <v>#VALUE!</v>
      </c>
      <c r="L1430" s="36" t="s">
        <v>285</v>
      </c>
      <c r="M1430" s="36" t="e">
        <f>Table156[[#This Row],[Delivered Date]]-Table156[[#This Row],[Order Placed Date]]</f>
        <v>#VALUE!</v>
      </c>
      <c r="N1430" s="36"/>
      <c r="O1430" s="32" t="s">
        <v>427</v>
      </c>
      <c r="P1430" s="32" t="s">
        <v>1935</v>
      </c>
      <c r="Q1430" s="32" t="s">
        <v>1936</v>
      </c>
      <c r="R1430" s="32" t="s">
        <v>43</v>
      </c>
      <c r="S1430" s="32" t="s">
        <v>25</v>
      </c>
      <c r="T1430" s="32" t="s">
        <v>26</v>
      </c>
    </row>
    <row r="1431" spans="1:20" x14ac:dyDescent="0.25">
      <c r="A1431" s="49" t="s">
        <v>938</v>
      </c>
      <c r="B1431" s="32" t="s">
        <v>59</v>
      </c>
      <c r="C1431" s="33">
        <v>43790</v>
      </c>
      <c r="D1431" s="37">
        <f ca="1">TODAY()-Table156[Reservation Placed Date]</f>
        <v>1604</v>
      </c>
      <c r="E1431" s="34">
        <v>45283</v>
      </c>
      <c r="F1431" s="36">
        <f ca="1">TODAY()-Table156[Order Invitation Received Date]</f>
        <v>111</v>
      </c>
      <c r="G1431" s="34">
        <v>45283</v>
      </c>
      <c r="H1431" s="36">
        <f ca="1">TODAY()-Table156[Order Placed Date]</f>
        <v>111</v>
      </c>
      <c r="I1431" s="36"/>
      <c r="J1431" s="36" t="s">
        <v>285</v>
      </c>
      <c r="K1431" s="36" t="e">
        <f>Table156[[#This Row],[VIN Assigned Date]]-Table156[[#This Row],[Order Placed Date]]</f>
        <v>#VALUE!</v>
      </c>
      <c r="L1431" s="36" t="s">
        <v>285</v>
      </c>
      <c r="M1431" s="36" t="e">
        <f>Table156[[#This Row],[Delivered Date]]-Table156[[#This Row],[Order Placed Date]]</f>
        <v>#VALUE!</v>
      </c>
      <c r="N1431" s="36"/>
      <c r="O1431" s="32" t="s">
        <v>134</v>
      </c>
      <c r="P1431" s="32" t="s">
        <v>904</v>
      </c>
      <c r="Q1431" s="32" t="s">
        <v>513</v>
      </c>
      <c r="R1431" s="32" t="s">
        <v>23</v>
      </c>
      <c r="S1431" s="32" t="s">
        <v>25</v>
      </c>
      <c r="T1431" s="32" t="s">
        <v>26</v>
      </c>
    </row>
    <row r="1432" spans="1:20" x14ac:dyDescent="0.25">
      <c r="A1432" s="49" t="s">
        <v>3059</v>
      </c>
      <c r="B1432" s="32" t="s">
        <v>2828</v>
      </c>
      <c r="C1432" s="33">
        <v>43791</v>
      </c>
      <c r="D1432" s="37">
        <f ca="1">TODAY()-Table156[Reservation Placed Date]</f>
        <v>1603</v>
      </c>
      <c r="E1432" s="34">
        <v>45342</v>
      </c>
      <c r="F1432" s="36">
        <f ca="1">TODAY()-Table156[Order Invitation Received Date]</f>
        <v>52</v>
      </c>
      <c r="G1432" s="34">
        <v>45342</v>
      </c>
      <c r="H1432" s="36">
        <f ca="1">TODAY()-Table156[Order Placed Date]</f>
        <v>52</v>
      </c>
      <c r="I1432" s="36"/>
      <c r="J1432" s="36" t="s">
        <v>285</v>
      </c>
      <c r="K1432" s="36" t="e">
        <f>Table156[[#This Row],[VIN Assigned Date]]-Table156[[#This Row],[Order Placed Date]]</f>
        <v>#VALUE!</v>
      </c>
      <c r="L1432" s="36" t="s">
        <v>285</v>
      </c>
      <c r="M1432" s="36" t="e">
        <f>Table156[[#This Row],[Delivered Date]]-Table156[[#This Row],[Order Placed Date]]</f>
        <v>#VALUE!</v>
      </c>
      <c r="N1432" s="36"/>
      <c r="O1432" s="32" t="s">
        <v>30</v>
      </c>
      <c r="P1432" s="32" t="s">
        <v>190</v>
      </c>
      <c r="Q1432" s="32">
        <v>2024</v>
      </c>
      <c r="R1432" s="32" t="s">
        <v>23</v>
      </c>
      <c r="S1432" s="32" t="s">
        <v>25</v>
      </c>
      <c r="T1432" s="32" t="s">
        <v>26</v>
      </c>
    </row>
    <row r="1433" spans="1:20" x14ac:dyDescent="0.25">
      <c r="A1433" s="49" t="s">
        <v>3883</v>
      </c>
      <c r="B1433" s="32" t="s">
        <v>793</v>
      </c>
      <c r="C1433" s="33">
        <v>43790</v>
      </c>
      <c r="D1433" s="37">
        <f ca="1">TODAY()-Table156[Reservation Placed Date]</f>
        <v>1604</v>
      </c>
      <c r="E1433" s="34">
        <v>45342</v>
      </c>
      <c r="F1433" s="36">
        <f ca="1">TODAY()-Table156[Order Invitation Received Date]</f>
        <v>52</v>
      </c>
      <c r="G1433" s="34">
        <v>45342</v>
      </c>
      <c r="H1433" s="36">
        <f ca="1">TODAY()-Table156[Order Placed Date]</f>
        <v>52</v>
      </c>
      <c r="I1433" s="36"/>
      <c r="J1433" s="36" t="s">
        <v>285</v>
      </c>
      <c r="K1433" s="36" t="e">
        <f>Table156[[#This Row],[VIN Assigned Date]]-Table156[[#This Row],[Order Placed Date]]</f>
        <v>#VALUE!</v>
      </c>
      <c r="L1433" s="36" t="s">
        <v>285</v>
      </c>
      <c r="M1433" s="36" t="e">
        <f>Table156[[#This Row],[Delivered Date]]-Table156[[#This Row],[Order Placed Date]]</f>
        <v>#VALUE!</v>
      </c>
      <c r="N1433" s="36"/>
      <c r="O1433" s="32" t="s">
        <v>410</v>
      </c>
      <c r="P1433" s="32" t="s">
        <v>3884</v>
      </c>
      <c r="Q1433" s="32" t="s">
        <v>1562</v>
      </c>
      <c r="R1433" s="32" t="s">
        <v>23</v>
      </c>
      <c r="S1433" s="32" t="s">
        <v>25</v>
      </c>
      <c r="T1433" s="32" t="s">
        <v>26</v>
      </c>
    </row>
    <row r="1434" spans="1:20" ht="25.5" x14ac:dyDescent="0.25">
      <c r="A1434" s="49" t="s">
        <v>276</v>
      </c>
      <c r="B1434" s="32" t="s">
        <v>95</v>
      </c>
      <c r="C1434" s="33">
        <v>43791</v>
      </c>
      <c r="D1434" s="37">
        <f ca="1">TODAY()-Table156[Reservation Placed Date]</f>
        <v>1603</v>
      </c>
      <c r="E1434" s="34">
        <v>45268</v>
      </c>
      <c r="F1434" s="36">
        <f ca="1">TODAY()-Table156[Order Invitation Received Date]</f>
        <v>126</v>
      </c>
      <c r="G1434" s="34">
        <v>45268</v>
      </c>
      <c r="H1434" s="36">
        <f ca="1">TODAY()-Table156[Order Placed Date]</f>
        <v>126</v>
      </c>
      <c r="I1434" s="36"/>
      <c r="J1434" s="36" t="s">
        <v>285</v>
      </c>
      <c r="K1434" s="36" t="e">
        <f>Table156[[#This Row],[VIN Assigned Date]]-Table156[[#This Row],[Order Placed Date]]</f>
        <v>#VALUE!</v>
      </c>
      <c r="L1434" s="36" t="s">
        <v>285</v>
      </c>
      <c r="M1434" s="36" t="e">
        <f>Table156[[#This Row],[Delivered Date]]-Table156[[#This Row],[Order Placed Date]]</f>
        <v>#VALUE!</v>
      </c>
      <c r="N1434" s="36"/>
      <c r="O1434" s="32" t="s">
        <v>36</v>
      </c>
      <c r="P1434" s="32" t="s">
        <v>277</v>
      </c>
      <c r="Q1434" s="32" t="s">
        <v>278</v>
      </c>
      <c r="R1434" s="32" t="s">
        <v>23</v>
      </c>
      <c r="S1434" s="32" t="s">
        <v>25</v>
      </c>
      <c r="T1434" s="32" t="s">
        <v>26</v>
      </c>
    </row>
    <row r="1435" spans="1:20" x14ac:dyDescent="0.25">
      <c r="A1435" s="68" t="s">
        <v>276</v>
      </c>
      <c r="B1435" s="70" t="s">
        <v>3495</v>
      </c>
      <c r="C1435" s="71">
        <v>43791</v>
      </c>
      <c r="D1435" s="75">
        <f ca="1">TODAY()-Table156[Reservation Placed Date]</f>
        <v>1603</v>
      </c>
      <c r="E1435" s="69" t="s">
        <v>127</v>
      </c>
      <c r="F1435" s="74" t="e">
        <f ca="1">TODAY()-Table156[Order Invitation Received Date]</f>
        <v>#VALUE!</v>
      </c>
      <c r="G1435" s="73">
        <v>45268</v>
      </c>
      <c r="H1435" s="74">
        <f ca="1">TODAY()-Table156[Order Placed Date]</f>
        <v>126</v>
      </c>
      <c r="I1435" s="62" t="s">
        <v>3460</v>
      </c>
      <c r="J1435" s="69" t="s">
        <v>127</v>
      </c>
      <c r="K1435" s="69" t="e">
        <f>Table156[[#This Row],[VIN Assigned Date]]-Table156[[#This Row],[Order Placed Date]]</f>
        <v>#VALUE!</v>
      </c>
      <c r="L1435" s="63">
        <v>45313</v>
      </c>
      <c r="M1435" s="74">
        <f>Table156[[#This Row],[Delivered Date]]-Table156[[#This Row],[Order Placed Date]]</f>
        <v>45</v>
      </c>
      <c r="N1435" s="74"/>
      <c r="O1435" s="70" t="s">
        <v>36</v>
      </c>
      <c r="P1435" s="70" t="s">
        <v>3496</v>
      </c>
      <c r="Q1435" s="67" t="s">
        <v>32</v>
      </c>
      <c r="R1435" s="70" t="s">
        <v>23</v>
      </c>
      <c r="S1435" s="70" t="s">
        <v>25</v>
      </c>
      <c r="T1435" s="70" t="s">
        <v>26</v>
      </c>
    </row>
    <row r="1436" spans="1:20" ht="25.5" x14ac:dyDescent="0.25">
      <c r="A1436" s="49" t="s">
        <v>1146</v>
      </c>
      <c r="B1436" s="32" t="s">
        <v>95</v>
      </c>
      <c r="C1436" s="33">
        <v>43790</v>
      </c>
      <c r="D1436" s="37">
        <f ca="1">TODAY()-Table156[Reservation Placed Date]</f>
        <v>1604</v>
      </c>
      <c r="E1436" s="34">
        <v>45286</v>
      </c>
      <c r="F1436" s="36">
        <f ca="1">TODAY()-Table156[Order Invitation Received Date]</f>
        <v>108</v>
      </c>
      <c r="G1436" s="34">
        <v>45286</v>
      </c>
      <c r="H1436" s="36">
        <f ca="1">TODAY()-Table156[Order Placed Date]</f>
        <v>108</v>
      </c>
      <c r="I1436" s="36"/>
      <c r="J1436" s="36" t="s">
        <v>285</v>
      </c>
      <c r="K1436" s="36" t="e">
        <f>Table156[[#This Row],[VIN Assigned Date]]-Table156[[#This Row],[Order Placed Date]]</f>
        <v>#VALUE!</v>
      </c>
      <c r="L1436" s="36" t="s">
        <v>285</v>
      </c>
      <c r="M1436" s="36" t="e">
        <f>Table156[[#This Row],[Delivered Date]]-Table156[[#This Row],[Order Placed Date]]</f>
        <v>#VALUE!</v>
      </c>
      <c r="N1436" s="36"/>
      <c r="O1436" s="32" t="s">
        <v>418</v>
      </c>
      <c r="P1436" s="32" t="s">
        <v>966</v>
      </c>
      <c r="Q1436" s="32" t="s">
        <v>32</v>
      </c>
      <c r="R1436" s="32" t="s">
        <v>43</v>
      </c>
      <c r="S1436" s="32" t="s">
        <v>25</v>
      </c>
      <c r="T1436" s="32" t="s">
        <v>26</v>
      </c>
    </row>
    <row r="1437" spans="1:20" ht="25.5" x14ac:dyDescent="0.25">
      <c r="A1437" s="49" t="s">
        <v>1146</v>
      </c>
      <c r="B1437" s="32" t="s">
        <v>95</v>
      </c>
      <c r="C1437" s="33">
        <v>43790</v>
      </c>
      <c r="D1437" s="37">
        <f ca="1">TODAY()-Table156[Reservation Placed Date]</f>
        <v>1604</v>
      </c>
      <c r="E1437" s="34">
        <v>45286</v>
      </c>
      <c r="F1437" s="36">
        <f ca="1">TODAY()-Table156[Order Invitation Received Date]</f>
        <v>108</v>
      </c>
      <c r="G1437" s="34">
        <v>45286</v>
      </c>
      <c r="H1437" s="36">
        <f ca="1">TODAY()-Table156[Order Placed Date]</f>
        <v>108</v>
      </c>
      <c r="I1437" s="36"/>
      <c r="J1437" s="36" t="s">
        <v>285</v>
      </c>
      <c r="K1437" s="36" t="e">
        <f>Table156[[#This Row],[VIN Assigned Date]]-Table156[[#This Row],[Order Placed Date]]</f>
        <v>#VALUE!</v>
      </c>
      <c r="L1437" s="36" t="s">
        <v>285</v>
      </c>
      <c r="M1437" s="36" t="e">
        <f>Table156[[#This Row],[Delivered Date]]-Table156[[#This Row],[Order Placed Date]]</f>
        <v>#VALUE!</v>
      </c>
      <c r="N1437" s="36"/>
      <c r="O1437" s="32" t="s">
        <v>418</v>
      </c>
      <c r="P1437" s="32" t="s">
        <v>966</v>
      </c>
      <c r="Q1437" s="32" t="s">
        <v>32</v>
      </c>
      <c r="R1437" s="32" t="s">
        <v>43</v>
      </c>
      <c r="S1437" s="32" t="s">
        <v>25</v>
      </c>
      <c r="T1437" s="32" t="s">
        <v>26</v>
      </c>
    </row>
    <row r="1438" spans="1:20" x14ac:dyDescent="0.25">
      <c r="A1438" s="49" t="s">
        <v>1868</v>
      </c>
      <c r="B1438" s="32" t="s">
        <v>64</v>
      </c>
      <c r="C1438" s="33">
        <v>43791</v>
      </c>
      <c r="D1438" s="37">
        <f ca="1">TODAY()-Table156[Reservation Placed Date]</f>
        <v>1603</v>
      </c>
      <c r="E1438" s="34">
        <v>45281</v>
      </c>
      <c r="F1438" s="36">
        <f ca="1">TODAY()-Table156[Order Invitation Received Date]</f>
        <v>113</v>
      </c>
      <c r="G1438" s="34">
        <v>45281</v>
      </c>
      <c r="H1438" s="36">
        <f ca="1">TODAY()-Table156[Order Placed Date]</f>
        <v>113</v>
      </c>
      <c r="I1438" s="36"/>
      <c r="J1438" s="36" t="s">
        <v>285</v>
      </c>
      <c r="K1438" s="36" t="e">
        <f>Table156[[#This Row],[VIN Assigned Date]]-Table156[[#This Row],[Order Placed Date]]</f>
        <v>#VALUE!</v>
      </c>
      <c r="L1438" s="36" t="s">
        <v>285</v>
      </c>
      <c r="M1438" s="36" t="e">
        <f>Table156[[#This Row],[Delivered Date]]-Table156[[#This Row],[Order Placed Date]]</f>
        <v>#VALUE!</v>
      </c>
      <c r="N1438" s="36"/>
      <c r="O1438" s="32" t="s">
        <v>597</v>
      </c>
      <c r="P1438" s="32" t="s">
        <v>598</v>
      </c>
      <c r="Q1438" s="32" t="s">
        <v>747</v>
      </c>
      <c r="R1438" s="32" t="s">
        <v>23</v>
      </c>
      <c r="S1438" s="32" t="s">
        <v>25</v>
      </c>
      <c r="T1438" s="32" t="s">
        <v>26</v>
      </c>
    </row>
    <row r="1439" spans="1:20" x14ac:dyDescent="0.25">
      <c r="A1439" s="49" t="s">
        <v>1880</v>
      </c>
      <c r="B1439" s="32" t="s">
        <v>69</v>
      </c>
      <c r="C1439" s="33">
        <v>43791</v>
      </c>
      <c r="D1439" s="37">
        <f ca="1">TODAY()-Table156[Reservation Placed Date]</f>
        <v>1603</v>
      </c>
      <c r="E1439" s="34">
        <v>45293</v>
      </c>
      <c r="F1439" s="36">
        <f ca="1">TODAY()-Table156[Order Invitation Received Date]</f>
        <v>101</v>
      </c>
      <c r="G1439" s="34">
        <v>45297</v>
      </c>
      <c r="H1439" s="36">
        <f ca="1">TODAY()-Table156[Order Placed Date]</f>
        <v>97</v>
      </c>
      <c r="I1439" s="36"/>
      <c r="J1439" s="36" t="s">
        <v>285</v>
      </c>
      <c r="K1439" s="36" t="e">
        <f>Table156[[#This Row],[VIN Assigned Date]]-Table156[[#This Row],[Order Placed Date]]</f>
        <v>#VALUE!</v>
      </c>
      <c r="L1439" s="36" t="s">
        <v>285</v>
      </c>
      <c r="M1439" s="36" t="e">
        <f>Table156[[#This Row],[Delivered Date]]-Table156[[#This Row],[Order Placed Date]]</f>
        <v>#VALUE!</v>
      </c>
      <c r="N1439" s="36"/>
      <c r="O1439" s="32" t="s">
        <v>410</v>
      </c>
      <c r="P1439" s="32" t="s">
        <v>1881</v>
      </c>
      <c r="Q1439" s="32" t="s">
        <v>517</v>
      </c>
      <c r="R1439" s="32" t="s">
        <v>23</v>
      </c>
      <c r="S1439" s="32" t="s">
        <v>25</v>
      </c>
      <c r="T1439" s="32" t="s">
        <v>26</v>
      </c>
    </row>
    <row r="1440" spans="1:20" x14ac:dyDescent="0.25">
      <c r="A1440" s="49" t="s">
        <v>2023</v>
      </c>
      <c r="B1440" s="32" t="s">
        <v>2024</v>
      </c>
      <c r="C1440" s="33">
        <v>43791</v>
      </c>
      <c r="D1440" s="37">
        <f ca="1">TODAY()-Table156[Reservation Placed Date]</f>
        <v>1603</v>
      </c>
      <c r="E1440" s="34">
        <v>45300</v>
      </c>
      <c r="F1440" s="36">
        <f ca="1">TODAY()-Table156[Order Invitation Received Date]</f>
        <v>94</v>
      </c>
      <c r="G1440" s="34">
        <v>45301</v>
      </c>
      <c r="H1440" s="36">
        <f ca="1">TODAY()-Table156[Order Placed Date]</f>
        <v>93</v>
      </c>
      <c r="I1440" s="36"/>
      <c r="J1440" s="36" t="s">
        <v>285</v>
      </c>
      <c r="K1440" s="36" t="e">
        <f>Table156[[#This Row],[VIN Assigned Date]]-Table156[[#This Row],[Order Placed Date]]</f>
        <v>#VALUE!</v>
      </c>
      <c r="L1440" s="36" t="s">
        <v>285</v>
      </c>
      <c r="M1440" s="36" t="e">
        <f>Table156[[#This Row],[Delivered Date]]-Table156[[#This Row],[Order Placed Date]]</f>
        <v>#VALUE!</v>
      </c>
      <c r="N1440" s="36"/>
      <c r="O1440" s="32" t="s">
        <v>21</v>
      </c>
      <c r="P1440" s="32" t="s">
        <v>2025</v>
      </c>
      <c r="Q1440" s="32" t="s">
        <v>2026</v>
      </c>
      <c r="R1440" s="32" t="s">
        <v>23</v>
      </c>
      <c r="S1440" s="32" t="s">
        <v>25</v>
      </c>
      <c r="T1440" s="32" t="s">
        <v>26</v>
      </c>
    </row>
    <row r="1441" spans="1:20" ht="25.5" x14ac:dyDescent="0.25">
      <c r="A1441" s="49" t="s">
        <v>798</v>
      </c>
      <c r="B1441" s="32" t="s">
        <v>64</v>
      </c>
      <c r="C1441" s="33">
        <v>43791</v>
      </c>
      <c r="D1441" s="37">
        <f ca="1">TODAY()-Table156[Reservation Placed Date]</f>
        <v>1603</v>
      </c>
      <c r="E1441" s="34">
        <v>45281</v>
      </c>
      <c r="F1441" s="36">
        <f ca="1">TODAY()-Table156[Order Invitation Received Date]</f>
        <v>113</v>
      </c>
      <c r="G1441" s="34">
        <v>45281</v>
      </c>
      <c r="H1441" s="36">
        <f ca="1">TODAY()-Table156[Order Placed Date]</f>
        <v>113</v>
      </c>
      <c r="I1441" s="36"/>
      <c r="J1441" s="36" t="s">
        <v>285</v>
      </c>
      <c r="K1441" s="36" t="e">
        <f>Table156[[#This Row],[VIN Assigned Date]]-Table156[[#This Row],[Order Placed Date]]</f>
        <v>#VALUE!</v>
      </c>
      <c r="L1441" s="36" t="s">
        <v>285</v>
      </c>
      <c r="M1441" s="36" t="e">
        <f>Table156[[#This Row],[Delivered Date]]-Table156[[#This Row],[Order Placed Date]]</f>
        <v>#VALUE!</v>
      </c>
      <c r="N1441" s="36"/>
      <c r="O1441" s="32" t="s">
        <v>36</v>
      </c>
      <c r="P1441" s="32" t="s">
        <v>799</v>
      </c>
      <c r="Q1441" s="32" t="s">
        <v>473</v>
      </c>
      <c r="R1441" s="32" t="s">
        <v>43</v>
      </c>
      <c r="S1441" s="32" t="s">
        <v>25</v>
      </c>
      <c r="T1441" s="32" t="s">
        <v>26</v>
      </c>
    </row>
    <row r="1442" spans="1:20" x14ac:dyDescent="0.25">
      <c r="A1442" s="49" t="s">
        <v>566</v>
      </c>
      <c r="B1442" s="32" t="s">
        <v>69</v>
      </c>
      <c r="C1442" s="44">
        <v>45269</v>
      </c>
      <c r="D1442" s="45">
        <f ca="1">TODAY()-Table156[Reservation Placed Date]</f>
        <v>125</v>
      </c>
      <c r="E1442" s="34">
        <v>45268</v>
      </c>
      <c r="F1442" s="36">
        <f ca="1">TODAY()-Table156[Order Invitation Received Date]</f>
        <v>126</v>
      </c>
      <c r="G1442" s="34">
        <v>45268</v>
      </c>
      <c r="H1442" s="36">
        <f ca="1">TODAY()-Table156[Order Placed Date]</f>
        <v>126</v>
      </c>
      <c r="I1442" s="36"/>
      <c r="J1442" s="36" t="s">
        <v>285</v>
      </c>
      <c r="K1442" s="36" t="e">
        <f>Table156[[#This Row],[VIN Assigned Date]]-Table156[[#This Row],[Order Placed Date]]</f>
        <v>#VALUE!</v>
      </c>
      <c r="L1442" s="36" t="s">
        <v>285</v>
      </c>
      <c r="M1442" s="36" t="e">
        <f>Table156[[#This Row],[Delivered Date]]-Table156[[#This Row],[Order Placed Date]]</f>
        <v>#VALUE!</v>
      </c>
      <c r="N1442" s="36"/>
      <c r="O1442" s="32" t="s">
        <v>36</v>
      </c>
      <c r="P1442" s="32" t="s">
        <v>242</v>
      </c>
      <c r="Q1442" s="40">
        <v>45261</v>
      </c>
      <c r="R1442" s="32" t="s">
        <v>23</v>
      </c>
      <c r="S1442" s="32" t="s">
        <v>25</v>
      </c>
      <c r="T1442" s="32" t="s">
        <v>26</v>
      </c>
    </row>
    <row r="1443" spans="1:20" x14ac:dyDescent="0.25">
      <c r="A1443" s="49" t="s">
        <v>478</v>
      </c>
      <c r="B1443" s="32" t="s">
        <v>29</v>
      </c>
      <c r="C1443" s="33">
        <v>43788</v>
      </c>
      <c r="D1443" s="37">
        <f ca="1">TODAY()-Table156[Reservation Placed Date]</f>
        <v>1606</v>
      </c>
      <c r="E1443" s="34">
        <v>45275</v>
      </c>
      <c r="F1443" s="36">
        <f ca="1">TODAY()-Table156[Order Invitation Received Date]</f>
        <v>119</v>
      </c>
      <c r="G1443" s="34">
        <v>45276</v>
      </c>
      <c r="H1443" s="36">
        <f ca="1">TODAY()-Table156[Order Placed Date]</f>
        <v>118</v>
      </c>
      <c r="I1443" s="36"/>
      <c r="J1443" s="36" t="s">
        <v>285</v>
      </c>
      <c r="K1443" s="36" t="e">
        <f>Table156[[#This Row],[VIN Assigned Date]]-Table156[[#This Row],[Order Placed Date]]</f>
        <v>#VALUE!</v>
      </c>
      <c r="L1443" s="36" t="s">
        <v>285</v>
      </c>
      <c r="M1443" s="36" t="e">
        <f>Table156[[#This Row],[Delivered Date]]-Table156[[#This Row],[Order Placed Date]]</f>
        <v>#VALUE!</v>
      </c>
      <c r="N1443" s="36"/>
      <c r="O1443" s="32" t="s">
        <v>479</v>
      </c>
      <c r="P1443" s="32" t="s">
        <v>411</v>
      </c>
      <c r="Q1443" s="32" t="s">
        <v>480</v>
      </c>
      <c r="R1443" s="32" t="s">
        <v>23</v>
      </c>
      <c r="S1443" s="32" t="s">
        <v>25</v>
      </c>
      <c r="T1443" s="32" t="s">
        <v>26</v>
      </c>
    </row>
    <row r="1444" spans="1:20" x14ac:dyDescent="0.25">
      <c r="A1444" s="49" t="s">
        <v>1216</v>
      </c>
      <c r="B1444" s="32" t="s">
        <v>95</v>
      </c>
      <c r="C1444" s="33">
        <v>43790</v>
      </c>
      <c r="D1444" s="37">
        <f ca="1">TODAY()-Table156[Reservation Placed Date]</f>
        <v>1604</v>
      </c>
      <c r="E1444" s="34">
        <v>45286</v>
      </c>
      <c r="F1444" s="36">
        <f ca="1">TODAY()-Table156[Order Invitation Received Date]</f>
        <v>108</v>
      </c>
      <c r="G1444" s="34">
        <v>45286</v>
      </c>
      <c r="H1444" s="36">
        <f ca="1">TODAY()-Table156[Order Placed Date]</f>
        <v>108</v>
      </c>
      <c r="I1444" s="36"/>
      <c r="J1444" s="36" t="s">
        <v>285</v>
      </c>
      <c r="K1444" s="36" t="e">
        <f>Table156[[#This Row],[VIN Assigned Date]]-Table156[[#This Row],[Order Placed Date]]</f>
        <v>#VALUE!</v>
      </c>
      <c r="L1444" s="36" t="s">
        <v>285</v>
      </c>
      <c r="M1444" s="36" t="e">
        <f>Table156[[#This Row],[Delivered Date]]-Table156[[#This Row],[Order Placed Date]]</f>
        <v>#VALUE!</v>
      </c>
      <c r="N1444" s="36"/>
      <c r="O1444" s="32" t="s">
        <v>1217</v>
      </c>
      <c r="P1444" s="32" t="s">
        <v>127</v>
      </c>
      <c r="Q1444" s="32" t="s">
        <v>127</v>
      </c>
      <c r="R1444" s="32" t="s">
        <v>23</v>
      </c>
      <c r="S1444" s="32" t="s">
        <v>25</v>
      </c>
      <c r="T1444" s="32" t="s">
        <v>26</v>
      </c>
    </row>
    <row r="1445" spans="1:20" x14ac:dyDescent="0.25">
      <c r="A1445" s="49" t="s">
        <v>3880</v>
      </c>
      <c r="B1445" s="32" t="s">
        <v>19</v>
      </c>
      <c r="C1445" s="33">
        <v>43791</v>
      </c>
      <c r="D1445" s="37">
        <f ca="1">TODAY()-Table156[Reservation Placed Date]</f>
        <v>1603</v>
      </c>
      <c r="E1445" s="34">
        <v>45281</v>
      </c>
      <c r="F1445" s="36">
        <f ca="1">TODAY()-Table156[Order Invitation Received Date]</f>
        <v>113</v>
      </c>
      <c r="G1445" s="34">
        <v>45281</v>
      </c>
      <c r="H1445" s="36">
        <f ca="1">TODAY()-Table156[Order Placed Date]</f>
        <v>113</v>
      </c>
      <c r="I1445" s="36"/>
      <c r="J1445" s="36" t="s">
        <v>285</v>
      </c>
      <c r="K1445" s="36" t="e">
        <f>Table156[[#This Row],[VIN Assigned Date]]-Table156[[#This Row],[Order Placed Date]]</f>
        <v>#VALUE!</v>
      </c>
      <c r="L1445" s="36" t="s">
        <v>285</v>
      </c>
      <c r="M1445" s="36" t="e">
        <f>Table156[[#This Row],[Delivered Date]]-Table156[[#This Row],[Order Placed Date]]</f>
        <v>#VALUE!</v>
      </c>
      <c r="N1445" s="36"/>
      <c r="O1445" s="32" t="s">
        <v>21</v>
      </c>
      <c r="P1445" s="32" t="s">
        <v>25</v>
      </c>
      <c r="Q1445" s="32" t="s">
        <v>2188</v>
      </c>
      <c r="R1445" s="32" t="s">
        <v>23</v>
      </c>
      <c r="S1445" s="32" t="s">
        <v>25</v>
      </c>
      <c r="T1445" s="32" t="s">
        <v>26</v>
      </c>
    </row>
    <row r="1446" spans="1:20" ht="25.5" x14ac:dyDescent="0.25">
      <c r="A1446" s="49" t="s">
        <v>3252</v>
      </c>
      <c r="B1446" s="32" t="s">
        <v>29</v>
      </c>
      <c r="C1446" s="33">
        <v>43790</v>
      </c>
      <c r="D1446" s="37">
        <f ca="1">TODAY()-Table156[Reservation Placed Date]</f>
        <v>1604</v>
      </c>
      <c r="E1446" s="34">
        <v>45268</v>
      </c>
      <c r="F1446" s="36">
        <f ca="1">TODAY()-Table156[Order Invitation Received Date]</f>
        <v>126</v>
      </c>
      <c r="G1446" s="34">
        <v>45270</v>
      </c>
      <c r="H1446" s="36">
        <f ca="1">TODAY()-Table156[Order Placed Date]</f>
        <v>124</v>
      </c>
      <c r="I1446" s="36"/>
      <c r="J1446" s="36" t="s">
        <v>285</v>
      </c>
      <c r="K1446" s="36" t="e">
        <f>Table156[[#This Row],[VIN Assigned Date]]-Table156[[#This Row],[Order Placed Date]]</f>
        <v>#VALUE!</v>
      </c>
      <c r="L1446" s="36" t="s">
        <v>285</v>
      </c>
      <c r="M1446" s="36" t="e">
        <f>Table156[[#This Row],[Delivered Date]]-Table156[[#This Row],[Order Placed Date]]</f>
        <v>#VALUE!</v>
      </c>
      <c r="N1446" s="36"/>
      <c r="O1446" s="32" t="s">
        <v>36</v>
      </c>
      <c r="P1446" s="32" t="s">
        <v>3253</v>
      </c>
      <c r="Q1446" s="32" t="s">
        <v>66</v>
      </c>
      <c r="R1446" s="32" t="s">
        <v>43</v>
      </c>
      <c r="S1446" s="32" t="s">
        <v>25</v>
      </c>
      <c r="T1446" s="32" t="s">
        <v>26</v>
      </c>
    </row>
    <row r="1447" spans="1:20" x14ac:dyDescent="0.25">
      <c r="A1447" s="49" t="s">
        <v>280</v>
      </c>
      <c r="B1447" s="32" t="s">
        <v>64</v>
      </c>
      <c r="C1447" s="33">
        <v>43790</v>
      </c>
      <c r="D1447" s="37">
        <f ca="1">TODAY()-Table156[Reservation Placed Date]</f>
        <v>1604</v>
      </c>
      <c r="E1447" s="34">
        <v>45268</v>
      </c>
      <c r="F1447" s="36">
        <f ca="1">TODAY()-Table156[Order Invitation Received Date]</f>
        <v>126</v>
      </c>
      <c r="G1447" s="34">
        <v>45272</v>
      </c>
      <c r="H1447" s="36">
        <f ca="1">TODAY()-Table156[Order Placed Date]</f>
        <v>122</v>
      </c>
      <c r="I1447" s="36"/>
      <c r="J1447" s="36" t="s">
        <v>285</v>
      </c>
      <c r="K1447" s="36" t="e">
        <f>Table156[[#This Row],[VIN Assigned Date]]-Table156[[#This Row],[Order Placed Date]]</f>
        <v>#VALUE!</v>
      </c>
      <c r="L1447" s="36" t="s">
        <v>285</v>
      </c>
      <c r="M1447" s="36" t="e">
        <f>Table156[[#This Row],[Delivered Date]]-Table156[[#This Row],[Order Placed Date]]</f>
        <v>#VALUE!</v>
      </c>
      <c r="N1447" s="36"/>
      <c r="O1447" s="32" t="s">
        <v>30</v>
      </c>
      <c r="P1447" s="32" t="s">
        <v>1542</v>
      </c>
      <c r="Q1447" s="32" t="s">
        <v>452</v>
      </c>
      <c r="R1447" s="32" t="s">
        <v>23</v>
      </c>
      <c r="S1447" s="32" t="s">
        <v>25</v>
      </c>
      <c r="T1447" s="32" t="s">
        <v>26</v>
      </c>
    </row>
    <row r="1448" spans="1:20" x14ac:dyDescent="0.25">
      <c r="A1448" s="49" t="s">
        <v>280</v>
      </c>
      <c r="B1448" s="32" t="s">
        <v>64</v>
      </c>
      <c r="C1448" s="33">
        <v>43791</v>
      </c>
      <c r="D1448" s="37">
        <f ca="1">TODAY()-Table156[Reservation Placed Date]</f>
        <v>1603</v>
      </c>
      <c r="E1448" s="34">
        <v>45268</v>
      </c>
      <c r="F1448" s="36">
        <f ca="1">TODAY()-Table156[Order Invitation Received Date]</f>
        <v>126</v>
      </c>
      <c r="G1448" s="34">
        <v>45272</v>
      </c>
      <c r="H1448" s="36">
        <f ca="1">TODAY()-Table156[Order Placed Date]</f>
        <v>122</v>
      </c>
      <c r="I1448" s="36"/>
      <c r="J1448" s="36" t="s">
        <v>285</v>
      </c>
      <c r="K1448" s="36" t="e">
        <f>Table156[[#This Row],[VIN Assigned Date]]-Table156[[#This Row],[Order Placed Date]]</f>
        <v>#VALUE!</v>
      </c>
      <c r="L1448" s="36" t="s">
        <v>285</v>
      </c>
      <c r="M1448" s="36" t="e">
        <f>Table156[[#This Row],[Delivered Date]]-Table156[[#This Row],[Order Placed Date]]</f>
        <v>#VALUE!</v>
      </c>
      <c r="N1448" s="36"/>
      <c r="O1448" s="32" t="s">
        <v>30</v>
      </c>
      <c r="P1448" s="32" t="s">
        <v>281</v>
      </c>
      <c r="Q1448" s="32" t="s">
        <v>282</v>
      </c>
      <c r="R1448" s="32" t="s">
        <v>23</v>
      </c>
      <c r="S1448" s="32" t="s">
        <v>25</v>
      </c>
      <c r="T1448" s="32" t="s">
        <v>26</v>
      </c>
    </row>
    <row r="1449" spans="1:20" ht="25.5" x14ac:dyDescent="0.25">
      <c r="A1449" s="49" t="s">
        <v>1799</v>
      </c>
      <c r="B1449" s="32" t="s">
        <v>95</v>
      </c>
      <c r="C1449" s="33">
        <v>43790</v>
      </c>
      <c r="D1449" s="37">
        <f ca="1">TODAY()-Table156[Reservation Placed Date]</f>
        <v>1604</v>
      </c>
      <c r="E1449" s="34">
        <v>45286</v>
      </c>
      <c r="F1449" s="36">
        <f ca="1">TODAY()-Table156[Order Invitation Received Date]</f>
        <v>108</v>
      </c>
      <c r="G1449" s="34">
        <v>45286</v>
      </c>
      <c r="H1449" s="36">
        <f ca="1">TODAY()-Table156[Order Placed Date]</f>
        <v>108</v>
      </c>
      <c r="I1449" s="36"/>
      <c r="J1449" s="36" t="s">
        <v>285</v>
      </c>
      <c r="K1449" s="36" t="e">
        <f>Table156[[#This Row],[VIN Assigned Date]]-Table156[[#This Row],[Order Placed Date]]</f>
        <v>#VALUE!</v>
      </c>
      <c r="L1449" s="36" t="s">
        <v>285</v>
      </c>
      <c r="M1449" s="36" t="e">
        <f>Table156[[#This Row],[Delivered Date]]-Table156[[#This Row],[Order Placed Date]]</f>
        <v>#VALUE!</v>
      </c>
      <c r="N1449" s="36"/>
      <c r="O1449" s="32" t="s">
        <v>36</v>
      </c>
      <c r="P1449" s="32" t="s">
        <v>242</v>
      </c>
      <c r="Q1449" s="32" t="s">
        <v>32</v>
      </c>
      <c r="R1449" s="32" t="s">
        <v>43</v>
      </c>
      <c r="S1449" s="32" t="s">
        <v>25</v>
      </c>
      <c r="T1449" s="32" t="s">
        <v>26</v>
      </c>
    </row>
    <row r="1450" spans="1:20" x14ac:dyDescent="0.25">
      <c r="A1450" s="49" t="s">
        <v>2387</v>
      </c>
      <c r="B1450" s="32" t="s">
        <v>35</v>
      </c>
      <c r="C1450" s="33">
        <v>43790</v>
      </c>
      <c r="D1450" s="37">
        <f ca="1">TODAY()-Table156[Reservation Placed Date]</f>
        <v>1604</v>
      </c>
      <c r="E1450" s="34">
        <v>45300</v>
      </c>
      <c r="F1450" s="36">
        <f ca="1">TODAY()-Table156[Order Invitation Received Date]</f>
        <v>94</v>
      </c>
      <c r="G1450" s="34">
        <v>45302</v>
      </c>
      <c r="H1450" s="36">
        <f ca="1">TODAY()-Table156[Order Placed Date]</f>
        <v>92</v>
      </c>
      <c r="I1450" s="36"/>
      <c r="J1450" s="36" t="s">
        <v>285</v>
      </c>
      <c r="K1450" s="36" t="e">
        <f>Table156[[#This Row],[VIN Assigned Date]]-Table156[[#This Row],[Order Placed Date]]</f>
        <v>#VALUE!</v>
      </c>
      <c r="L1450" s="36" t="s">
        <v>285</v>
      </c>
      <c r="M1450" s="36" t="e">
        <f>Table156[[#This Row],[Delivered Date]]-Table156[[#This Row],[Order Placed Date]]</f>
        <v>#VALUE!</v>
      </c>
      <c r="N1450" s="36"/>
      <c r="O1450" s="32" t="s">
        <v>36</v>
      </c>
      <c r="P1450" s="32" t="s">
        <v>2388</v>
      </c>
      <c r="Q1450" s="32" t="s">
        <v>2389</v>
      </c>
      <c r="R1450" s="32" t="s">
        <v>23</v>
      </c>
      <c r="S1450" s="32" t="s">
        <v>25</v>
      </c>
      <c r="T1450" s="32" t="s">
        <v>26</v>
      </c>
    </row>
    <row r="1451" spans="1:20" x14ac:dyDescent="0.25">
      <c r="A1451" s="49" t="s">
        <v>4081</v>
      </c>
      <c r="B1451" s="32" t="s">
        <v>3918</v>
      </c>
      <c r="C1451" s="33">
        <v>43794</v>
      </c>
      <c r="D1451" s="37">
        <f ca="1">TODAY()-Table156[Reservation Placed Date]</f>
        <v>1600</v>
      </c>
      <c r="E1451" s="34">
        <v>45387</v>
      </c>
      <c r="F1451" s="36">
        <f ca="1">TODAY()-Table156[Order Invitation Received Date]</f>
        <v>7</v>
      </c>
      <c r="G1451" s="34">
        <v>45391</v>
      </c>
      <c r="H1451" s="36">
        <f ca="1">TODAY()-Table156[Order Placed Date]</f>
        <v>3</v>
      </c>
      <c r="I1451" s="36"/>
      <c r="J1451" s="36" t="s">
        <v>285</v>
      </c>
      <c r="K1451" s="36" t="e">
        <f>Table156[[#This Row],[VIN Assigned Date]]-Table156[[#This Row],[Order Placed Date]]</f>
        <v>#VALUE!</v>
      </c>
      <c r="L1451" s="36" t="s">
        <v>285</v>
      </c>
      <c r="M1451" s="36" t="e">
        <f>Table156[[#This Row],[Delivered Date]]-Table156[[#This Row],[Order Placed Date]]</f>
        <v>#VALUE!</v>
      </c>
      <c r="N1451" s="36"/>
      <c r="O1451" s="32" t="s">
        <v>30</v>
      </c>
      <c r="P1451" s="32" t="s">
        <v>25</v>
      </c>
      <c r="Q1451" s="32" t="s">
        <v>208</v>
      </c>
      <c r="R1451" s="32" t="s">
        <v>23</v>
      </c>
      <c r="S1451" s="32" t="s">
        <v>25</v>
      </c>
      <c r="T1451" s="32" t="s">
        <v>26</v>
      </c>
    </row>
    <row r="1452" spans="1:20" x14ac:dyDescent="0.25">
      <c r="A1452" s="49" t="s">
        <v>2035</v>
      </c>
      <c r="B1452" s="32" t="s">
        <v>1269</v>
      </c>
      <c r="C1452" s="33">
        <v>43791</v>
      </c>
      <c r="D1452" s="37">
        <f ca="1">TODAY()-Table156[Reservation Placed Date]</f>
        <v>1603</v>
      </c>
      <c r="E1452" s="34">
        <v>45302</v>
      </c>
      <c r="F1452" s="36">
        <f ca="1">TODAY()-Table156[Order Invitation Received Date]</f>
        <v>92</v>
      </c>
      <c r="G1452" s="34">
        <v>45302</v>
      </c>
      <c r="H1452" s="36">
        <f ca="1">TODAY()-Table156[Order Placed Date]</f>
        <v>92</v>
      </c>
      <c r="I1452" s="36"/>
      <c r="J1452" s="36" t="s">
        <v>285</v>
      </c>
      <c r="K1452" s="36" t="e">
        <f>Table156[[#This Row],[VIN Assigned Date]]-Table156[[#This Row],[Order Placed Date]]</f>
        <v>#VALUE!</v>
      </c>
      <c r="L1452" s="36" t="s">
        <v>285</v>
      </c>
      <c r="M1452" s="36" t="e">
        <f>Table156[[#This Row],[Delivered Date]]-Table156[[#This Row],[Order Placed Date]]</f>
        <v>#VALUE!</v>
      </c>
      <c r="N1452" s="36"/>
      <c r="O1452" s="32" t="s">
        <v>486</v>
      </c>
      <c r="P1452" s="32" t="s">
        <v>2036</v>
      </c>
      <c r="Q1452" s="32" t="s">
        <v>2037</v>
      </c>
      <c r="R1452" s="32" t="s">
        <v>23</v>
      </c>
      <c r="S1452" s="32" t="s">
        <v>25</v>
      </c>
      <c r="T1452" s="32" t="s">
        <v>26</v>
      </c>
    </row>
    <row r="1453" spans="1:20" x14ac:dyDescent="0.25">
      <c r="A1453" s="49" t="s">
        <v>592</v>
      </c>
      <c r="B1453" s="32" t="s">
        <v>29</v>
      </c>
      <c r="C1453" s="33">
        <v>43791</v>
      </c>
      <c r="D1453" s="37">
        <f ca="1">TODAY()-Table156[Reservation Placed Date]</f>
        <v>1603</v>
      </c>
      <c r="E1453" s="34">
        <v>45279</v>
      </c>
      <c r="F1453" s="36">
        <f ca="1">TODAY()-Table156[Order Invitation Received Date]</f>
        <v>115</v>
      </c>
      <c r="G1453" s="34">
        <v>45279</v>
      </c>
      <c r="H1453" s="36">
        <f ca="1">TODAY()-Table156[Order Placed Date]</f>
        <v>115</v>
      </c>
      <c r="I1453" s="36"/>
      <c r="J1453" s="36" t="s">
        <v>285</v>
      </c>
      <c r="K1453" s="36" t="e">
        <f>Table156[[#This Row],[VIN Assigned Date]]-Table156[[#This Row],[Order Placed Date]]</f>
        <v>#VALUE!</v>
      </c>
      <c r="L1453" s="36" t="s">
        <v>285</v>
      </c>
      <c r="M1453" s="36" t="e">
        <f>Table156[[#This Row],[Delivered Date]]-Table156[[#This Row],[Order Placed Date]]</f>
        <v>#VALUE!</v>
      </c>
      <c r="N1453" s="36"/>
      <c r="O1453" s="32" t="s">
        <v>593</v>
      </c>
      <c r="P1453" s="32" t="s">
        <v>594</v>
      </c>
      <c r="Q1453" s="32" t="s">
        <v>595</v>
      </c>
      <c r="R1453" s="32" t="s">
        <v>23</v>
      </c>
      <c r="S1453" s="32" t="s">
        <v>25</v>
      </c>
      <c r="T1453" s="32" t="s">
        <v>26</v>
      </c>
    </row>
    <row r="1454" spans="1:20" x14ac:dyDescent="0.25">
      <c r="A1454" s="68" t="s">
        <v>592</v>
      </c>
      <c r="B1454" s="70" t="s">
        <v>3461</v>
      </c>
      <c r="C1454" s="71">
        <v>43788</v>
      </c>
      <c r="D1454" s="75">
        <f ca="1">TODAY()-Table156[Reservation Placed Date]</f>
        <v>1606</v>
      </c>
      <c r="E1454" s="69" t="s">
        <v>127</v>
      </c>
      <c r="F1454" s="74" t="e">
        <f ca="1">TODAY()-Table156[Order Invitation Received Date]</f>
        <v>#VALUE!</v>
      </c>
      <c r="G1454" s="73">
        <v>45279</v>
      </c>
      <c r="H1454" s="74">
        <f ca="1">TODAY()-Table156[Order Placed Date]</f>
        <v>115</v>
      </c>
      <c r="I1454" s="62" t="s">
        <v>4140</v>
      </c>
      <c r="J1454" s="63">
        <v>45366</v>
      </c>
      <c r="K1454" s="76">
        <f>Table156[[#This Row],[VIN Assigned Date]]-Table156[[#This Row],[Order Placed Date]]</f>
        <v>87</v>
      </c>
      <c r="L1454" s="63">
        <v>45375</v>
      </c>
      <c r="M1454" s="74">
        <f>Table156[[#This Row],[Delivered Date]]-Table156[[#This Row],[Order Placed Date]]</f>
        <v>96</v>
      </c>
      <c r="N1454" s="74"/>
      <c r="O1454" s="70" t="s">
        <v>593</v>
      </c>
      <c r="P1454" s="70" t="s">
        <v>926</v>
      </c>
      <c r="Q1454" s="67" t="s">
        <v>32</v>
      </c>
      <c r="R1454" s="70" t="s">
        <v>23</v>
      </c>
      <c r="S1454" s="70" t="s">
        <v>25</v>
      </c>
      <c r="T1454" s="70" t="s">
        <v>26</v>
      </c>
    </row>
    <row r="1455" spans="1:20" x14ac:dyDescent="0.25">
      <c r="A1455" s="49" t="s">
        <v>2636</v>
      </c>
      <c r="B1455" s="32" t="s">
        <v>19</v>
      </c>
      <c r="C1455" s="33">
        <v>43790</v>
      </c>
      <c r="D1455" s="37">
        <f ca="1">TODAY()-Table156[Reservation Placed Date]</f>
        <v>1604</v>
      </c>
      <c r="E1455" s="34">
        <v>45321</v>
      </c>
      <c r="F1455" s="36">
        <f ca="1">TODAY()-Table156[Order Invitation Received Date]</f>
        <v>73</v>
      </c>
      <c r="G1455" s="34">
        <v>45321</v>
      </c>
      <c r="H1455" s="36">
        <f ca="1">TODAY()-Table156[Order Placed Date]</f>
        <v>73</v>
      </c>
      <c r="I1455" s="36"/>
      <c r="J1455" s="36" t="s">
        <v>285</v>
      </c>
      <c r="K1455" s="36" t="e">
        <f>Table156[[#This Row],[VIN Assigned Date]]-Table156[[#This Row],[Order Placed Date]]</f>
        <v>#VALUE!</v>
      </c>
      <c r="L1455" s="36" t="s">
        <v>285</v>
      </c>
      <c r="M1455" s="36" t="e">
        <f>Table156[[#This Row],[Delivered Date]]-Table156[[#This Row],[Order Placed Date]]</f>
        <v>#VALUE!</v>
      </c>
      <c r="N1455" s="36"/>
      <c r="O1455" s="32" t="s">
        <v>410</v>
      </c>
      <c r="P1455" s="32" t="s">
        <v>2637</v>
      </c>
      <c r="Q1455" s="32" t="s">
        <v>2284</v>
      </c>
      <c r="R1455" s="32" t="s">
        <v>23</v>
      </c>
      <c r="S1455" s="32" t="s">
        <v>25</v>
      </c>
      <c r="T1455" s="32" t="s">
        <v>26</v>
      </c>
    </row>
    <row r="1456" spans="1:20" x14ac:dyDescent="0.25">
      <c r="A1456" s="49" t="s">
        <v>3319</v>
      </c>
      <c r="B1456" s="32" t="s">
        <v>1269</v>
      </c>
      <c r="C1456" s="33">
        <v>43791</v>
      </c>
      <c r="D1456" s="37">
        <f ca="1">TODAY()-Table156[Reservation Placed Date]</f>
        <v>1603</v>
      </c>
      <c r="E1456" s="34">
        <v>45308</v>
      </c>
      <c r="F1456" s="36">
        <f ca="1">TODAY()-Table156[Order Invitation Received Date]</f>
        <v>86</v>
      </c>
      <c r="G1456" s="34">
        <v>45308</v>
      </c>
      <c r="H1456" s="36">
        <f ca="1">TODAY()-Table156[Order Placed Date]</f>
        <v>86</v>
      </c>
      <c r="I1456" s="36"/>
      <c r="J1456" s="36" t="s">
        <v>285</v>
      </c>
      <c r="K1456" s="36" t="e">
        <f>Table156[[#This Row],[VIN Assigned Date]]-Table156[[#This Row],[Order Placed Date]]</f>
        <v>#VALUE!</v>
      </c>
      <c r="L1456" s="36" t="s">
        <v>285</v>
      </c>
      <c r="M1456" s="36" t="e">
        <f>Table156[[#This Row],[Delivered Date]]-Table156[[#This Row],[Order Placed Date]]</f>
        <v>#VALUE!</v>
      </c>
      <c r="N1456" s="36"/>
      <c r="O1456" s="32" t="s">
        <v>36</v>
      </c>
      <c r="P1456" s="32" t="s">
        <v>156</v>
      </c>
      <c r="Q1456" s="34">
        <v>45366</v>
      </c>
      <c r="R1456" s="32" t="s">
        <v>23</v>
      </c>
      <c r="S1456" s="32" t="s">
        <v>25</v>
      </c>
      <c r="T1456" s="32" t="s">
        <v>26</v>
      </c>
    </row>
    <row r="1457" spans="1:20" x14ac:dyDescent="0.25">
      <c r="A1457" s="68" t="s">
        <v>3727</v>
      </c>
      <c r="B1457" s="70" t="s">
        <v>3728</v>
      </c>
      <c r="C1457" s="71">
        <v>43790</v>
      </c>
      <c r="D1457" s="75">
        <f ca="1">TODAY()-Table156[Reservation Placed Date]</f>
        <v>1604</v>
      </c>
      <c r="E1457" s="69" t="s">
        <v>127</v>
      </c>
      <c r="F1457" s="74" t="e">
        <f ca="1">TODAY()-Table156[Order Invitation Received Date]</f>
        <v>#VALUE!</v>
      </c>
      <c r="G1457" s="73">
        <v>45308</v>
      </c>
      <c r="H1457" s="74">
        <f ca="1">TODAY()-Table156[Order Placed Date]</f>
        <v>86</v>
      </c>
      <c r="I1457" s="62" t="s">
        <v>3707</v>
      </c>
      <c r="J1457" s="63">
        <v>45355</v>
      </c>
      <c r="K1457" s="76">
        <f>Table156[[#This Row],[VIN Assigned Date]]-Table156[[#This Row],[Order Placed Date]]</f>
        <v>47</v>
      </c>
      <c r="L1457" s="63">
        <v>45365</v>
      </c>
      <c r="M1457" s="74">
        <f>Table156[[#This Row],[Delivered Date]]-Table156[[#This Row],[Order Placed Date]]</f>
        <v>57</v>
      </c>
      <c r="N1457" s="74"/>
      <c r="O1457" s="70" t="s">
        <v>36</v>
      </c>
      <c r="P1457" s="70" t="s">
        <v>156</v>
      </c>
      <c r="Q1457" s="67" t="s">
        <v>32</v>
      </c>
      <c r="R1457" s="70" t="s">
        <v>23</v>
      </c>
      <c r="S1457" s="70" t="s">
        <v>25</v>
      </c>
      <c r="T1457" s="70" t="s">
        <v>26</v>
      </c>
    </row>
    <row r="1458" spans="1:20" x14ac:dyDescent="0.25">
      <c r="A1458" s="49" t="s">
        <v>2823</v>
      </c>
      <c r="B1458" s="32" t="s">
        <v>106</v>
      </c>
      <c r="C1458" s="33">
        <v>43788</v>
      </c>
      <c r="D1458" s="37">
        <f ca="1">TODAY()-Table156[Reservation Placed Date]</f>
        <v>1606</v>
      </c>
      <c r="E1458" s="34">
        <v>45330</v>
      </c>
      <c r="F1458" s="36">
        <f ca="1">TODAY()-Table156[Order Invitation Received Date]</f>
        <v>64</v>
      </c>
      <c r="G1458" s="34">
        <v>45330</v>
      </c>
      <c r="H1458" s="36">
        <f ca="1">TODAY()-Table156[Order Placed Date]</f>
        <v>64</v>
      </c>
      <c r="I1458" s="36"/>
      <c r="J1458" s="36" t="s">
        <v>285</v>
      </c>
      <c r="K1458" s="36" t="e">
        <f>Table156[[#This Row],[VIN Assigned Date]]-Table156[[#This Row],[Order Placed Date]]</f>
        <v>#VALUE!</v>
      </c>
      <c r="L1458" s="36" t="s">
        <v>285</v>
      </c>
      <c r="M1458" s="36" t="e">
        <f>Table156[[#This Row],[Delivered Date]]-Table156[[#This Row],[Order Placed Date]]</f>
        <v>#VALUE!</v>
      </c>
      <c r="N1458" s="36"/>
      <c r="O1458" s="32" t="s">
        <v>30</v>
      </c>
      <c r="P1458" s="32" t="s">
        <v>197</v>
      </c>
      <c r="Q1458" s="32" t="s">
        <v>2284</v>
      </c>
      <c r="R1458" s="32" t="s">
        <v>23</v>
      </c>
      <c r="S1458" s="32" t="s">
        <v>25</v>
      </c>
      <c r="T1458" s="32" t="s">
        <v>26</v>
      </c>
    </row>
    <row r="1459" spans="1:20" ht="25.5" x14ac:dyDescent="0.25">
      <c r="A1459" s="49" t="s">
        <v>2886</v>
      </c>
      <c r="B1459" s="32" t="s">
        <v>793</v>
      </c>
      <c r="C1459" s="33">
        <v>43792</v>
      </c>
      <c r="D1459" s="37">
        <f ca="1">TODAY()-Table156[Reservation Placed Date]</f>
        <v>1602</v>
      </c>
      <c r="E1459" s="34">
        <v>45335</v>
      </c>
      <c r="F1459" s="36">
        <f ca="1">TODAY()-Table156[Order Invitation Received Date]</f>
        <v>59</v>
      </c>
      <c r="G1459" s="34">
        <v>45339</v>
      </c>
      <c r="H1459" s="36">
        <f ca="1">TODAY()-Table156[Order Placed Date]</f>
        <v>55</v>
      </c>
      <c r="I1459" s="36"/>
      <c r="J1459" s="36" t="s">
        <v>285</v>
      </c>
      <c r="K1459" s="36" t="e">
        <f>Table156[[#This Row],[VIN Assigned Date]]-Table156[[#This Row],[Order Placed Date]]</f>
        <v>#VALUE!</v>
      </c>
      <c r="L1459" s="36" t="s">
        <v>285</v>
      </c>
      <c r="M1459" s="36" t="e">
        <f>Table156[[#This Row],[Delivered Date]]-Table156[[#This Row],[Order Placed Date]]</f>
        <v>#VALUE!</v>
      </c>
      <c r="N1459" s="36"/>
      <c r="O1459" s="32" t="s">
        <v>588</v>
      </c>
      <c r="P1459" s="32" t="s">
        <v>2887</v>
      </c>
      <c r="Q1459" s="32" t="s">
        <v>1441</v>
      </c>
      <c r="R1459" s="32" t="s">
        <v>43</v>
      </c>
      <c r="S1459" s="32" t="s">
        <v>25</v>
      </c>
      <c r="T1459" s="32" t="s">
        <v>26</v>
      </c>
    </row>
    <row r="1460" spans="1:20" x14ac:dyDescent="0.25">
      <c r="A1460" s="49" t="s">
        <v>1595</v>
      </c>
      <c r="B1460" s="32" t="s">
        <v>46</v>
      </c>
      <c r="C1460" s="33">
        <v>43790</v>
      </c>
      <c r="D1460" s="37">
        <f ca="1">TODAY()-Table156[Reservation Placed Date]</f>
        <v>1604</v>
      </c>
      <c r="E1460" s="34">
        <v>45288</v>
      </c>
      <c r="F1460" s="36">
        <f ca="1">TODAY()-Table156[Order Invitation Received Date]</f>
        <v>106</v>
      </c>
      <c r="G1460" s="34">
        <v>45288</v>
      </c>
      <c r="H1460" s="36">
        <f ca="1">TODAY()-Table156[Order Placed Date]</f>
        <v>106</v>
      </c>
      <c r="I1460" s="36"/>
      <c r="J1460" s="36" t="s">
        <v>285</v>
      </c>
      <c r="K1460" s="36" t="e">
        <f>Table156[[#This Row],[VIN Assigned Date]]-Table156[[#This Row],[Order Placed Date]]</f>
        <v>#VALUE!</v>
      </c>
      <c r="L1460" s="36" t="s">
        <v>285</v>
      </c>
      <c r="M1460" s="36" t="e">
        <f>Table156[[#This Row],[Delivered Date]]-Table156[[#This Row],[Order Placed Date]]</f>
        <v>#VALUE!</v>
      </c>
      <c r="N1460" s="36"/>
      <c r="O1460" s="32" t="s">
        <v>593</v>
      </c>
      <c r="P1460" s="32" t="s">
        <v>598</v>
      </c>
      <c r="Q1460" s="32" t="s">
        <v>1070</v>
      </c>
      <c r="R1460" s="32" t="s">
        <v>23</v>
      </c>
      <c r="S1460" s="32" t="s">
        <v>25</v>
      </c>
      <c r="T1460" s="32" t="s">
        <v>26</v>
      </c>
    </row>
    <row r="1461" spans="1:20" x14ac:dyDescent="0.25">
      <c r="A1461" s="49" t="s">
        <v>142</v>
      </c>
      <c r="B1461" s="32" t="s">
        <v>95</v>
      </c>
      <c r="C1461" s="33">
        <v>43792</v>
      </c>
      <c r="D1461" s="37">
        <f ca="1">TODAY()-Table156[Reservation Placed Date]</f>
        <v>1602</v>
      </c>
      <c r="E1461" s="34">
        <v>45268</v>
      </c>
      <c r="F1461" s="36">
        <f ca="1">TODAY()-Table156[Order Invitation Received Date]</f>
        <v>126</v>
      </c>
      <c r="G1461" s="34">
        <v>45269</v>
      </c>
      <c r="H1461" s="36">
        <f ca="1">TODAY()-Table156[Order Placed Date]</f>
        <v>125</v>
      </c>
      <c r="I1461" s="36"/>
      <c r="J1461" s="36" t="s">
        <v>285</v>
      </c>
      <c r="K1461" s="36" t="e">
        <f>Table156[[#This Row],[VIN Assigned Date]]-Table156[[#This Row],[Order Placed Date]]</f>
        <v>#VALUE!</v>
      </c>
      <c r="L1461" s="36" t="s">
        <v>285</v>
      </c>
      <c r="M1461" s="36" t="e">
        <f>Table156[[#This Row],[Delivered Date]]-Table156[[#This Row],[Order Placed Date]]</f>
        <v>#VALUE!</v>
      </c>
      <c r="N1461" s="36"/>
      <c r="O1461" s="32" t="s">
        <v>36</v>
      </c>
      <c r="P1461" s="32" t="s">
        <v>76</v>
      </c>
      <c r="Q1461" s="32" t="s">
        <v>143</v>
      </c>
      <c r="R1461" s="32" t="s">
        <v>23</v>
      </c>
      <c r="S1461" s="32" t="s">
        <v>25</v>
      </c>
      <c r="T1461" s="32" t="s">
        <v>26</v>
      </c>
    </row>
    <row r="1462" spans="1:20" ht="25.5" x14ac:dyDescent="0.25">
      <c r="A1462" s="49" t="s">
        <v>91</v>
      </c>
      <c r="B1462" s="32" t="s">
        <v>92</v>
      </c>
      <c r="C1462" s="33">
        <v>43791</v>
      </c>
      <c r="D1462" s="37">
        <f ca="1">TODAY()-Table156[Reservation Placed Date]</f>
        <v>1603</v>
      </c>
      <c r="E1462" s="34">
        <v>45267</v>
      </c>
      <c r="F1462" s="36">
        <f ca="1">TODAY()-Table156[Order Invitation Received Date]</f>
        <v>127</v>
      </c>
      <c r="G1462" s="34">
        <v>45267</v>
      </c>
      <c r="H1462" s="36">
        <f ca="1">TODAY()-Table156[Order Placed Date]</f>
        <v>127</v>
      </c>
      <c r="I1462" s="36"/>
      <c r="J1462" s="36" t="s">
        <v>285</v>
      </c>
      <c r="K1462" s="36" t="e">
        <f>Table156[[#This Row],[VIN Assigned Date]]-Table156[[#This Row],[Order Placed Date]]</f>
        <v>#VALUE!</v>
      </c>
      <c r="L1462" s="36" t="s">
        <v>285</v>
      </c>
      <c r="M1462" s="36" t="e">
        <f>Table156[[#This Row],[Delivered Date]]-Table156[[#This Row],[Order Placed Date]]</f>
        <v>#VALUE!</v>
      </c>
      <c r="N1462" s="36"/>
      <c r="O1462" s="32" t="s">
        <v>36</v>
      </c>
      <c r="P1462" s="32" t="s">
        <v>81</v>
      </c>
      <c r="Q1462" s="32" t="s">
        <v>93</v>
      </c>
      <c r="R1462" s="32" t="s">
        <v>43</v>
      </c>
      <c r="S1462" s="32" t="s">
        <v>25</v>
      </c>
      <c r="T1462" s="32" t="s">
        <v>26</v>
      </c>
    </row>
    <row r="1463" spans="1:20" ht="25.5" x14ac:dyDescent="0.25">
      <c r="A1463" s="49" t="s">
        <v>2778</v>
      </c>
      <c r="B1463" s="32" t="s">
        <v>59</v>
      </c>
      <c r="C1463" s="33">
        <v>43790</v>
      </c>
      <c r="D1463" s="37">
        <f ca="1">TODAY()-Table156[Reservation Placed Date]</f>
        <v>1604</v>
      </c>
      <c r="E1463" s="34">
        <v>45268</v>
      </c>
      <c r="F1463" s="36">
        <f ca="1">TODAY()-Table156[Order Invitation Received Date]</f>
        <v>126</v>
      </c>
      <c r="G1463" s="34">
        <v>45270</v>
      </c>
      <c r="H1463" s="36">
        <f ca="1">TODAY()-Table156[Order Placed Date]</f>
        <v>124</v>
      </c>
      <c r="I1463" s="36"/>
      <c r="J1463" s="36" t="s">
        <v>285</v>
      </c>
      <c r="K1463" s="36" t="e">
        <f>Table156[[#This Row],[VIN Assigned Date]]-Table156[[#This Row],[Order Placed Date]]</f>
        <v>#VALUE!</v>
      </c>
      <c r="L1463" s="36" t="s">
        <v>285</v>
      </c>
      <c r="M1463" s="36" t="e">
        <f>Table156[[#This Row],[Delivered Date]]-Table156[[#This Row],[Order Placed Date]]</f>
        <v>#VALUE!</v>
      </c>
      <c r="N1463" s="36"/>
      <c r="O1463" s="32" t="s">
        <v>30</v>
      </c>
      <c r="P1463" s="32" t="s">
        <v>2779</v>
      </c>
      <c r="Q1463" s="32" t="s">
        <v>513</v>
      </c>
      <c r="R1463" s="32" t="s">
        <v>43</v>
      </c>
      <c r="S1463" s="32" t="s">
        <v>25</v>
      </c>
      <c r="T1463" s="32" t="s">
        <v>26</v>
      </c>
    </row>
    <row r="1464" spans="1:20" ht="25.5" x14ac:dyDescent="0.25">
      <c r="A1464" s="49" t="s">
        <v>3242</v>
      </c>
      <c r="B1464" s="32" t="s">
        <v>95</v>
      </c>
      <c r="C1464" s="33">
        <v>43791</v>
      </c>
      <c r="D1464" s="37">
        <f ca="1">TODAY()-Table156[Reservation Placed Date]</f>
        <v>1603</v>
      </c>
      <c r="E1464" s="34">
        <v>45286</v>
      </c>
      <c r="F1464" s="36">
        <f ca="1">TODAY()-Table156[Order Invitation Received Date]</f>
        <v>108</v>
      </c>
      <c r="G1464" s="34">
        <v>45287</v>
      </c>
      <c r="H1464" s="36">
        <f ca="1">TODAY()-Table156[Order Placed Date]</f>
        <v>107</v>
      </c>
      <c r="I1464" s="36"/>
      <c r="J1464" s="36" t="s">
        <v>285</v>
      </c>
      <c r="K1464" s="36" t="e">
        <f>Table156[[#This Row],[VIN Assigned Date]]-Table156[[#This Row],[Order Placed Date]]</f>
        <v>#VALUE!</v>
      </c>
      <c r="L1464" s="36" t="s">
        <v>285</v>
      </c>
      <c r="M1464" s="36" t="e">
        <f>Table156[[#This Row],[Delivered Date]]-Table156[[#This Row],[Order Placed Date]]</f>
        <v>#VALUE!</v>
      </c>
      <c r="N1464" s="36"/>
      <c r="O1464" s="32" t="s">
        <v>134</v>
      </c>
      <c r="P1464" s="32" t="s">
        <v>3243</v>
      </c>
      <c r="Q1464" s="32" t="s">
        <v>3244</v>
      </c>
      <c r="R1464" s="32" t="s">
        <v>23</v>
      </c>
      <c r="S1464" s="32" t="s">
        <v>25</v>
      </c>
      <c r="T1464" s="32" t="s">
        <v>26</v>
      </c>
    </row>
    <row r="1465" spans="1:20" x14ac:dyDescent="0.25">
      <c r="A1465" s="49" t="s">
        <v>2972</v>
      </c>
      <c r="B1465" s="32" t="s">
        <v>1327</v>
      </c>
      <c r="C1465" s="33">
        <v>43788</v>
      </c>
      <c r="D1465" s="37">
        <f ca="1">TODAY()-Table156[Reservation Placed Date]</f>
        <v>1606</v>
      </c>
      <c r="E1465" s="34">
        <v>45314</v>
      </c>
      <c r="F1465" s="36">
        <f ca="1">TODAY()-Table156[Order Invitation Received Date]</f>
        <v>80</v>
      </c>
      <c r="G1465" s="34">
        <v>45314</v>
      </c>
      <c r="H1465" s="36">
        <f ca="1">TODAY()-Table156[Order Placed Date]</f>
        <v>80</v>
      </c>
      <c r="I1465" s="36"/>
      <c r="J1465" s="36" t="s">
        <v>285</v>
      </c>
      <c r="K1465" s="36" t="e">
        <f>Table156[[#This Row],[VIN Assigned Date]]-Table156[[#This Row],[Order Placed Date]]</f>
        <v>#VALUE!</v>
      </c>
      <c r="L1465" s="36" t="s">
        <v>285</v>
      </c>
      <c r="M1465" s="36" t="e">
        <f>Table156[[#This Row],[Delivered Date]]-Table156[[#This Row],[Order Placed Date]]</f>
        <v>#VALUE!</v>
      </c>
      <c r="N1465" s="36"/>
      <c r="O1465" s="32" t="s">
        <v>486</v>
      </c>
      <c r="P1465" s="32" t="s">
        <v>2973</v>
      </c>
      <c r="Q1465" s="32" t="s">
        <v>2284</v>
      </c>
      <c r="R1465" s="32" t="s">
        <v>23</v>
      </c>
      <c r="S1465" s="32" t="s">
        <v>25</v>
      </c>
      <c r="T1465" s="32" t="s">
        <v>26</v>
      </c>
    </row>
    <row r="1466" spans="1:20" x14ac:dyDescent="0.25">
      <c r="A1466" s="49" t="s">
        <v>1984</v>
      </c>
      <c r="B1466" s="32" t="s">
        <v>69</v>
      </c>
      <c r="C1466" s="33">
        <v>43797</v>
      </c>
      <c r="D1466" s="37">
        <f ca="1">TODAY()-Table156[Reservation Placed Date]</f>
        <v>1597</v>
      </c>
      <c r="E1466" s="34">
        <v>45293</v>
      </c>
      <c r="F1466" s="36">
        <f ca="1">TODAY()-Table156[Order Invitation Received Date]</f>
        <v>101</v>
      </c>
      <c r="G1466" s="34">
        <v>45299</v>
      </c>
      <c r="H1466" s="36">
        <f ca="1">TODAY()-Table156[Order Placed Date]</f>
        <v>95</v>
      </c>
      <c r="I1466" s="36"/>
      <c r="J1466" s="36" t="s">
        <v>285</v>
      </c>
      <c r="K1466" s="36" t="e">
        <f>Table156[[#This Row],[VIN Assigned Date]]-Table156[[#This Row],[Order Placed Date]]</f>
        <v>#VALUE!</v>
      </c>
      <c r="L1466" s="36" t="s">
        <v>285</v>
      </c>
      <c r="M1466" s="36" t="e">
        <f>Table156[[#This Row],[Delivered Date]]-Table156[[#This Row],[Order Placed Date]]</f>
        <v>#VALUE!</v>
      </c>
      <c r="N1466" s="36"/>
      <c r="O1466" s="32" t="s">
        <v>440</v>
      </c>
      <c r="P1466" s="32" t="s">
        <v>1985</v>
      </c>
      <c r="Q1466" s="32" t="s">
        <v>480</v>
      </c>
      <c r="R1466" s="32" t="s">
        <v>23</v>
      </c>
      <c r="S1466" s="32" t="s">
        <v>25</v>
      </c>
      <c r="T1466" s="32" t="s">
        <v>26</v>
      </c>
    </row>
    <row r="1467" spans="1:20" ht="25.5" x14ac:dyDescent="0.25">
      <c r="A1467" s="49" t="s">
        <v>3976</v>
      </c>
      <c r="B1467" s="32" t="s">
        <v>69</v>
      </c>
      <c r="C1467" s="33">
        <v>43790</v>
      </c>
      <c r="D1467" s="37">
        <f ca="1">TODAY()-Table156[Reservation Placed Date]</f>
        <v>1604</v>
      </c>
      <c r="E1467" s="34">
        <v>45271</v>
      </c>
      <c r="F1467" s="36">
        <f ca="1">TODAY()-Table156[Order Invitation Received Date]</f>
        <v>123</v>
      </c>
      <c r="G1467" s="34">
        <v>45271</v>
      </c>
      <c r="H1467" s="36">
        <f ca="1">TODAY()-Table156[Order Placed Date]</f>
        <v>123</v>
      </c>
      <c r="I1467" s="36"/>
      <c r="J1467" s="36" t="s">
        <v>285</v>
      </c>
      <c r="K1467" s="36" t="e">
        <f>Table156[[#This Row],[VIN Assigned Date]]-Table156[[#This Row],[Order Placed Date]]</f>
        <v>#VALUE!</v>
      </c>
      <c r="L1467" s="36" t="s">
        <v>285</v>
      </c>
      <c r="M1467" s="36" t="e">
        <f>Table156[[#This Row],[Delivered Date]]-Table156[[#This Row],[Order Placed Date]]</f>
        <v>#VALUE!</v>
      </c>
      <c r="N1467" s="36"/>
      <c r="O1467" s="32" t="s">
        <v>410</v>
      </c>
      <c r="P1467" s="32" t="s">
        <v>516</v>
      </c>
      <c r="Q1467" s="32" t="s">
        <v>66</v>
      </c>
      <c r="R1467" s="32" t="s">
        <v>43</v>
      </c>
      <c r="S1467" s="32" t="s">
        <v>25</v>
      </c>
      <c r="T1467" s="32" t="s">
        <v>26</v>
      </c>
    </row>
    <row r="1468" spans="1:20" ht="25.5" x14ac:dyDescent="0.25">
      <c r="A1468" s="49" t="s">
        <v>3976</v>
      </c>
      <c r="B1468" s="32" t="s">
        <v>69</v>
      </c>
      <c r="C1468" s="33">
        <v>43790</v>
      </c>
      <c r="D1468" s="37">
        <f ca="1">TODAY()-Table156[Reservation Placed Date]</f>
        <v>1604</v>
      </c>
      <c r="E1468" s="34">
        <v>45271</v>
      </c>
      <c r="F1468" s="36">
        <f ca="1">TODAY()-Table156[Order Invitation Received Date]</f>
        <v>123</v>
      </c>
      <c r="G1468" s="34">
        <v>45271</v>
      </c>
      <c r="H1468" s="36">
        <f ca="1">TODAY()-Table156[Order Placed Date]</f>
        <v>123</v>
      </c>
      <c r="I1468" s="36"/>
      <c r="J1468" s="36" t="s">
        <v>285</v>
      </c>
      <c r="K1468" s="36" t="e">
        <f>Table156[[#This Row],[VIN Assigned Date]]-Table156[[#This Row],[Order Placed Date]]</f>
        <v>#VALUE!</v>
      </c>
      <c r="L1468" s="36" t="s">
        <v>285</v>
      </c>
      <c r="M1468" s="36" t="e">
        <f>Table156[[#This Row],[Delivered Date]]-Table156[[#This Row],[Order Placed Date]]</f>
        <v>#VALUE!</v>
      </c>
      <c r="N1468" s="36"/>
      <c r="O1468" s="32" t="s">
        <v>410</v>
      </c>
      <c r="P1468" s="32" t="s">
        <v>904</v>
      </c>
      <c r="Q1468" s="32" t="s">
        <v>66</v>
      </c>
      <c r="R1468" s="32" t="s">
        <v>43</v>
      </c>
      <c r="S1468" s="32" t="s">
        <v>25</v>
      </c>
      <c r="T1468" s="32" t="s">
        <v>26</v>
      </c>
    </row>
    <row r="1469" spans="1:20" x14ac:dyDescent="0.25">
      <c r="A1469" s="49" t="s">
        <v>3023</v>
      </c>
      <c r="B1469" s="32" t="s">
        <v>671</v>
      </c>
      <c r="C1469" s="33">
        <v>43792</v>
      </c>
      <c r="D1469" s="37">
        <f ca="1">TODAY()-Table156[Reservation Placed Date]</f>
        <v>1602</v>
      </c>
      <c r="E1469" s="34">
        <v>45345</v>
      </c>
      <c r="F1469" s="36">
        <f ca="1">TODAY()-Table156[Order Invitation Received Date]</f>
        <v>49</v>
      </c>
      <c r="G1469" s="34">
        <v>45345</v>
      </c>
      <c r="H1469" s="36">
        <f ca="1">TODAY()-Table156[Order Placed Date]</f>
        <v>49</v>
      </c>
      <c r="I1469" s="36"/>
      <c r="J1469" s="36" t="s">
        <v>285</v>
      </c>
      <c r="K1469" s="36" t="e">
        <f>Table156[[#This Row],[VIN Assigned Date]]-Table156[[#This Row],[Order Placed Date]]</f>
        <v>#VALUE!</v>
      </c>
      <c r="L1469" s="36" t="s">
        <v>285</v>
      </c>
      <c r="M1469" s="36" t="e">
        <f>Table156[[#This Row],[Delivered Date]]-Table156[[#This Row],[Order Placed Date]]</f>
        <v>#VALUE!</v>
      </c>
      <c r="N1469" s="36"/>
      <c r="O1469" s="32" t="s">
        <v>36</v>
      </c>
      <c r="P1469" s="32" t="s">
        <v>3024</v>
      </c>
      <c r="Q1469" s="32" t="s">
        <v>3025</v>
      </c>
      <c r="R1469" s="32" t="s">
        <v>23</v>
      </c>
      <c r="S1469" s="32" t="s">
        <v>25</v>
      </c>
      <c r="T1469" s="32" t="s">
        <v>26</v>
      </c>
    </row>
    <row r="1470" spans="1:20" x14ac:dyDescent="0.25">
      <c r="A1470" s="68" t="s">
        <v>3706</v>
      </c>
      <c r="B1470" s="70" t="s">
        <v>1529</v>
      </c>
      <c r="C1470" s="71">
        <v>43788</v>
      </c>
      <c r="D1470" s="75">
        <f ca="1">TODAY()-Table156[Reservation Placed Date]</f>
        <v>1606</v>
      </c>
      <c r="E1470" s="69" t="s">
        <v>127</v>
      </c>
      <c r="F1470" s="74" t="e">
        <f ca="1">TODAY()-Table156[Order Invitation Received Date]</f>
        <v>#VALUE!</v>
      </c>
      <c r="G1470" s="73">
        <v>45269</v>
      </c>
      <c r="H1470" s="74">
        <f ca="1">TODAY()-Table156[Order Placed Date]</f>
        <v>125</v>
      </c>
      <c r="I1470" s="62" t="s">
        <v>3707</v>
      </c>
      <c r="J1470" s="69" t="s">
        <v>127</v>
      </c>
      <c r="K1470" s="69" t="e">
        <f>Table156[[#This Row],[VIN Assigned Date]]-Table156[[#This Row],[Order Placed Date]]</f>
        <v>#VALUE!</v>
      </c>
      <c r="L1470" s="63">
        <v>45359</v>
      </c>
      <c r="M1470" s="74">
        <f>Table156[[#This Row],[Delivered Date]]-Table156[[#This Row],[Order Placed Date]]</f>
        <v>90</v>
      </c>
      <c r="N1470" s="74"/>
      <c r="O1470" s="70" t="s">
        <v>410</v>
      </c>
      <c r="P1470" s="70"/>
      <c r="Q1470" s="67" t="s">
        <v>32</v>
      </c>
      <c r="R1470" s="70" t="s">
        <v>23</v>
      </c>
      <c r="S1470" s="70" t="s">
        <v>25</v>
      </c>
      <c r="T1470" s="70" t="s">
        <v>26</v>
      </c>
    </row>
    <row r="1471" spans="1:20" x14ac:dyDescent="0.25">
      <c r="A1471" s="49" t="s">
        <v>3100</v>
      </c>
      <c r="B1471" s="32" t="s">
        <v>92</v>
      </c>
      <c r="C1471" s="33">
        <v>43791</v>
      </c>
      <c r="D1471" s="37">
        <f ca="1">TODAY()-Table156[Reservation Placed Date]</f>
        <v>1603</v>
      </c>
      <c r="E1471" s="34">
        <v>45349</v>
      </c>
      <c r="F1471" s="36">
        <f ca="1">TODAY()-Table156[Order Invitation Received Date]</f>
        <v>45</v>
      </c>
      <c r="G1471" s="34">
        <v>45351</v>
      </c>
      <c r="H1471" s="36">
        <f ca="1">TODAY()-Table156[Order Placed Date]</f>
        <v>43</v>
      </c>
      <c r="I1471" s="36"/>
      <c r="J1471" s="36" t="s">
        <v>285</v>
      </c>
      <c r="K1471" s="36" t="e">
        <f>Table156[[#This Row],[VIN Assigned Date]]-Table156[[#This Row],[Order Placed Date]]</f>
        <v>#VALUE!</v>
      </c>
      <c r="L1471" s="36" t="s">
        <v>285</v>
      </c>
      <c r="M1471" s="36" t="e">
        <f>Table156[[#This Row],[Delivered Date]]-Table156[[#This Row],[Order Placed Date]]</f>
        <v>#VALUE!</v>
      </c>
      <c r="N1471" s="36"/>
      <c r="O1471" s="32" t="s">
        <v>427</v>
      </c>
      <c r="P1471" s="32" t="s">
        <v>2712</v>
      </c>
      <c r="Q1471" s="32" t="s">
        <v>2971</v>
      </c>
      <c r="R1471" s="32" t="s">
        <v>23</v>
      </c>
      <c r="S1471" s="32" t="s">
        <v>25</v>
      </c>
      <c r="T1471" s="32" t="s">
        <v>26</v>
      </c>
    </row>
    <row r="1472" spans="1:20" x14ac:dyDescent="0.25">
      <c r="A1472" s="49" t="s">
        <v>1339</v>
      </c>
      <c r="B1472" s="32" t="s">
        <v>59</v>
      </c>
      <c r="C1472" s="44">
        <v>45281</v>
      </c>
      <c r="D1472" s="45">
        <f ca="1">TODAY()-Table156[Reservation Placed Date]</f>
        <v>113</v>
      </c>
      <c r="E1472" s="34">
        <v>45281</v>
      </c>
      <c r="F1472" s="36">
        <f ca="1">TODAY()-Table156[Order Invitation Received Date]</f>
        <v>113</v>
      </c>
      <c r="G1472" s="34">
        <v>45281</v>
      </c>
      <c r="H1472" s="36">
        <f ca="1">TODAY()-Table156[Order Placed Date]</f>
        <v>113</v>
      </c>
      <c r="I1472" s="36"/>
      <c r="J1472" s="36" t="s">
        <v>285</v>
      </c>
      <c r="K1472" s="36" t="e">
        <f>Table156[[#This Row],[VIN Assigned Date]]-Table156[[#This Row],[Order Placed Date]]</f>
        <v>#VALUE!</v>
      </c>
      <c r="L1472" s="36" t="s">
        <v>285</v>
      </c>
      <c r="M1472" s="36" t="e">
        <f>Table156[[#This Row],[Delivered Date]]-Table156[[#This Row],[Order Placed Date]]</f>
        <v>#VALUE!</v>
      </c>
      <c r="N1472" s="36"/>
      <c r="O1472" s="32" t="s">
        <v>134</v>
      </c>
      <c r="P1472" s="32" t="s">
        <v>1340</v>
      </c>
      <c r="Q1472" s="32" t="s">
        <v>591</v>
      </c>
      <c r="R1472" s="32" t="s">
        <v>23</v>
      </c>
      <c r="S1472" s="32" t="s">
        <v>25</v>
      </c>
      <c r="T1472" s="32" t="s">
        <v>26</v>
      </c>
    </row>
    <row r="1473" spans="1:20" x14ac:dyDescent="0.25">
      <c r="A1473" s="68" t="s">
        <v>1339</v>
      </c>
      <c r="B1473" s="70" t="s">
        <v>3503</v>
      </c>
      <c r="C1473" s="71">
        <v>43790</v>
      </c>
      <c r="D1473" s="75">
        <f ca="1">TODAY()-Table156[Reservation Placed Date]</f>
        <v>1604</v>
      </c>
      <c r="E1473" s="69" t="s">
        <v>127</v>
      </c>
      <c r="F1473" s="74" t="e">
        <f ca="1">TODAY()-Table156[Order Invitation Received Date]</f>
        <v>#VALUE!</v>
      </c>
      <c r="G1473" s="73">
        <v>45281</v>
      </c>
      <c r="H1473" s="74">
        <f ca="1">TODAY()-Table156[Order Placed Date]</f>
        <v>113</v>
      </c>
      <c r="I1473" s="62" t="s">
        <v>3566</v>
      </c>
      <c r="J1473" s="69" t="s">
        <v>127</v>
      </c>
      <c r="K1473" s="69" t="e">
        <f>Table156[[#This Row],[VIN Assigned Date]]-Table156[[#This Row],[Order Placed Date]]</f>
        <v>#VALUE!</v>
      </c>
      <c r="L1473" s="63">
        <v>45352</v>
      </c>
      <c r="M1473" s="74">
        <f>Table156[[#This Row],[Delivered Date]]-Table156[[#This Row],[Order Placed Date]]</f>
        <v>71</v>
      </c>
      <c r="N1473" s="74"/>
      <c r="O1473" s="70" t="s">
        <v>134</v>
      </c>
      <c r="P1473" s="70" t="s">
        <v>751</v>
      </c>
      <c r="Q1473" s="67" t="s">
        <v>32</v>
      </c>
      <c r="R1473" s="70" t="s">
        <v>23</v>
      </c>
      <c r="S1473" s="70" t="s">
        <v>25</v>
      </c>
      <c r="T1473" s="70" t="s">
        <v>26</v>
      </c>
    </row>
    <row r="1474" spans="1:20" x14ac:dyDescent="0.25">
      <c r="A1474" s="49" t="s">
        <v>3868</v>
      </c>
      <c r="B1474" s="32" t="s">
        <v>1269</v>
      </c>
      <c r="C1474" s="33">
        <v>43792</v>
      </c>
      <c r="D1474" s="37">
        <f ca="1">TODAY()-Table156[Reservation Placed Date]</f>
        <v>1602</v>
      </c>
      <c r="E1474" s="34">
        <v>45302</v>
      </c>
      <c r="F1474" s="36">
        <f ca="1">TODAY()-Table156[Order Invitation Received Date]</f>
        <v>92</v>
      </c>
      <c r="G1474" s="34">
        <v>45306</v>
      </c>
      <c r="H1474" s="36">
        <f ca="1">TODAY()-Table156[Order Placed Date]</f>
        <v>88</v>
      </c>
      <c r="I1474" s="36"/>
      <c r="J1474" s="36" t="s">
        <v>285</v>
      </c>
      <c r="K1474" s="36" t="e">
        <f>Table156[[#This Row],[VIN Assigned Date]]-Table156[[#This Row],[Order Placed Date]]</f>
        <v>#VALUE!</v>
      </c>
      <c r="L1474" s="36" t="s">
        <v>285</v>
      </c>
      <c r="M1474" s="36" t="e">
        <f>Table156[[#This Row],[Delivered Date]]-Table156[[#This Row],[Order Placed Date]]</f>
        <v>#VALUE!</v>
      </c>
      <c r="N1474" s="36"/>
      <c r="O1474" s="32" t="s">
        <v>30</v>
      </c>
      <c r="P1474" s="32" t="s">
        <v>831</v>
      </c>
      <c r="Q1474" s="32" t="s">
        <v>1446</v>
      </c>
      <c r="R1474" s="32" t="s">
        <v>23</v>
      </c>
      <c r="S1474" s="32" t="s">
        <v>25</v>
      </c>
      <c r="T1474" s="32" t="s">
        <v>26</v>
      </c>
    </row>
    <row r="1475" spans="1:20" x14ac:dyDescent="0.25">
      <c r="A1475" s="49" t="s">
        <v>1657</v>
      </c>
      <c r="B1475" s="32" t="s">
        <v>95</v>
      </c>
      <c r="C1475" s="44">
        <v>45270</v>
      </c>
      <c r="D1475" s="45">
        <f ca="1">TODAY()-Table156[Reservation Placed Date]</f>
        <v>124</v>
      </c>
      <c r="E1475" s="34">
        <v>45268</v>
      </c>
      <c r="F1475" s="36">
        <f ca="1">TODAY()-Table156[Order Invitation Received Date]</f>
        <v>126</v>
      </c>
      <c r="G1475" s="34">
        <v>45269</v>
      </c>
      <c r="H1475" s="36">
        <f ca="1">TODAY()-Table156[Order Placed Date]</f>
        <v>125</v>
      </c>
      <c r="I1475" s="36"/>
      <c r="J1475" s="36" t="s">
        <v>285</v>
      </c>
      <c r="K1475" s="36" t="e">
        <f>Table156[[#This Row],[VIN Assigned Date]]-Table156[[#This Row],[Order Placed Date]]</f>
        <v>#VALUE!</v>
      </c>
      <c r="L1475" s="36" t="s">
        <v>285</v>
      </c>
      <c r="M1475" s="36" t="e">
        <f>Table156[[#This Row],[Delivered Date]]-Table156[[#This Row],[Order Placed Date]]</f>
        <v>#VALUE!</v>
      </c>
      <c r="N1475" s="36"/>
      <c r="O1475" s="32" t="s">
        <v>36</v>
      </c>
      <c r="P1475" s="32" t="s">
        <v>378</v>
      </c>
      <c r="Q1475" s="34">
        <v>45381</v>
      </c>
      <c r="R1475" s="32" t="s">
        <v>23</v>
      </c>
      <c r="S1475" s="32" t="s">
        <v>25</v>
      </c>
      <c r="T1475" s="32" t="s">
        <v>26</v>
      </c>
    </row>
    <row r="1476" spans="1:20" x14ac:dyDescent="0.25">
      <c r="A1476" s="49" t="s">
        <v>3782</v>
      </c>
      <c r="B1476" s="32" t="s">
        <v>69</v>
      </c>
      <c r="C1476" s="33">
        <v>43790</v>
      </c>
      <c r="D1476" s="37">
        <f ca="1">TODAY()-Table156[Reservation Placed Date]</f>
        <v>1604</v>
      </c>
      <c r="E1476" s="34">
        <v>45268</v>
      </c>
      <c r="F1476" s="36">
        <f ca="1">TODAY()-Table156[Order Invitation Received Date]</f>
        <v>126</v>
      </c>
      <c r="G1476" s="34">
        <v>45300</v>
      </c>
      <c r="H1476" s="36">
        <f ca="1">TODAY()-Table156[Order Placed Date]</f>
        <v>94</v>
      </c>
      <c r="I1476" s="36"/>
      <c r="J1476" s="36" t="s">
        <v>285</v>
      </c>
      <c r="K1476" s="36" t="e">
        <f>Table156[[#This Row],[VIN Assigned Date]]-Table156[[#This Row],[Order Placed Date]]</f>
        <v>#VALUE!</v>
      </c>
      <c r="L1476" s="36" t="s">
        <v>285</v>
      </c>
      <c r="M1476" s="36" t="e">
        <f>Table156[[#This Row],[Delivered Date]]-Table156[[#This Row],[Order Placed Date]]</f>
        <v>#VALUE!</v>
      </c>
      <c r="N1476" s="36"/>
      <c r="O1476" s="32" t="s">
        <v>36</v>
      </c>
      <c r="P1476" s="32" t="s">
        <v>3783</v>
      </c>
      <c r="Q1476" s="32" t="s">
        <v>3784</v>
      </c>
      <c r="R1476" s="32" t="s">
        <v>23</v>
      </c>
      <c r="S1476" s="32" t="s">
        <v>25</v>
      </c>
      <c r="T1476" s="32" t="s">
        <v>26</v>
      </c>
    </row>
    <row r="1477" spans="1:20" x14ac:dyDescent="0.25">
      <c r="A1477" s="68" t="s">
        <v>3782</v>
      </c>
      <c r="B1477" s="70" t="s">
        <v>4176</v>
      </c>
      <c r="C1477" s="71">
        <v>43790</v>
      </c>
      <c r="D1477" s="75">
        <f ca="1">TODAY()-Table156[Reservation Placed Date]</f>
        <v>1604</v>
      </c>
      <c r="E1477" s="69" t="s">
        <v>127</v>
      </c>
      <c r="F1477" s="74" t="e">
        <f ca="1">TODAY()-Table156[Order Invitation Received Date]</f>
        <v>#VALUE!</v>
      </c>
      <c r="G1477" s="73">
        <v>45300</v>
      </c>
      <c r="H1477" s="74">
        <f ca="1">TODAY()-Table156[Order Placed Date]</f>
        <v>94</v>
      </c>
      <c r="I1477" s="62" t="s">
        <v>4143</v>
      </c>
      <c r="J1477" s="62"/>
      <c r="K1477" s="76">
        <f>Table156[[#This Row],[VIN Assigned Date]]-Table156[[#This Row],[Order Placed Date]]</f>
        <v>-45300</v>
      </c>
      <c r="L1477" s="63">
        <v>45380</v>
      </c>
      <c r="M1477" s="74">
        <f>Table156[[#This Row],[Delivered Date]]-Table156[[#This Row],[Order Placed Date]]</f>
        <v>80</v>
      </c>
      <c r="N1477" s="74"/>
      <c r="O1477" s="70" t="s">
        <v>36</v>
      </c>
      <c r="P1477" s="70"/>
      <c r="Q1477" s="67" t="s">
        <v>32</v>
      </c>
      <c r="R1477" s="70" t="s">
        <v>23</v>
      </c>
      <c r="S1477" s="70" t="s">
        <v>25</v>
      </c>
      <c r="T1477" s="70" t="s">
        <v>26</v>
      </c>
    </row>
    <row r="1478" spans="1:20" x14ac:dyDescent="0.25">
      <c r="A1478" s="49" t="s">
        <v>1088</v>
      </c>
      <c r="B1478" s="32" t="s">
        <v>95</v>
      </c>
      <c r="C1478" s="33">
        <v>43791</v>
      </c>
      <c r="D1478" s="37">
        <f ca="1">TODAY()-Table156[Reservation Placed Date]</f>
        <v>1603</v>
      </c>
      <c r="E1478" s="34">
        <v>45286</v>
      </c>
      <c r="F1478" s="36">
        <f ca="1">TODAY()-Table156[Order Invitation Received Date]</f>
        <v>108</v>
      </c>
      <c r="G1478" s="34">
        <v>45286</v>
      </c>
      <c r="H1478" s="36">
        <f ca="1">TODAY()-Table156[Order Placed Date]</f>
        <v>108</v>
      </c>
      <c r="I1478" s="36"/>
      <c r="J1478" s="36" t="s">
        <v>285</v>
      </c>
      <c r="K1478" s="36" t="e">
        <f>Table156[[#This Row],[VIN Assigned Date]]-Table156[[#This Row],[Order Placed Date]]</f>
        <v>#VALUE!</v>
      </c>
      <c r="L1478" s="36" t="s">
        <v>285</v>
      </c>
      <c r="M1478" s="36" t="e">
        <f>Table156[[#This Row],[Delivered Date]]-Table156[[#This Row],[Order Placed Date]]</f>
        <v>#VALUE!</v>
      </c>
      <c r="N1478" s="36"/>
      <c r="O1478" s="32" t="s">
        <v>528</v>
      </c>
      <c r="P1478" s="32" t="s">
        <v>1089</v>
      </c>
      <c r="Q1478" s="32" t="s">
        <v>438</v>
      </c>
      <c r="R1478" s="32" t="s">
        <v>23</v>
      </c>
      <c r="S1478" s="32" t="s">
        <v>25</v>
      </c>
      <c r="T1478" s="32" t="s">
        <v>26</v>
      </c>
    </row>
    <row r="1479" spans="1:20" x14ac:dyDescent="0.25">
      <c r="A1479" s="49" t="s">
        <v>344</v>
      </c>
      <c r="B1479" s="32" t="s">
        <v>46</v>
      </c>
      <c r="C1479" s="33">
        <v>43790</v>
      </c>
      <c r="D1479" s="37">
        <f ca="1">TODAY()-Table156[Reservation Placed Date]</f>
        <v>1604</v>
      </c>
      <c r="E1479" s="34">
        <v>45269</v>
      </c>
      <c r="F1479" s="36">
        <f ca="1">TODAY()-Table156[Order Invitation Received Date]</f>
        <v>125</v>
      </c>
      <c r="G1479" s="34">
        <v>45270</v>
      </c>
      <c r="H1479" s="36">
        <f ca="1">TODAY()-Table156[Order Placed Date]</f>
        <v>124</v>
      </c>
      <c r="I1479" s="36"/>
      <c r="J1479" s="36" t="s">
        <v>285</v>
      </c>
      <c r="K1479" s="36" t="e">
        <f>Table156[[#This Row],[VIN Assigned Date]]-Table156[[#This Row],[Order Placed Date]]</f>
        <v>#VALUE!</v>
      </c>
      <c r="L1479" s="36" t="s">
        <v>285</v>
      </c>
      <c r="M1479" s="36" t="e">
        <f>Table156[[#This Row],[Delivered Date]]-Table156[[#This Row],[Order Placed Date]]</f>
        <v>#VALUE!</v>
      </c>
      <c r="N1479" s="36"/>
      <c r="O1479" s="32" t="s">
        <v>30</v>
      </c>
      <c r="P1479" s="32" t="s">
        <v>170</v>
      </c>
      <c r="Q1479" s="32" t="s">
        <v>345</v>
      </c>
      <c r="R1479" s="32" t="s">
        <v>23</v>
      </c>
      <c r="S1479" s="32" t="s">
        <v>25</v>
      </c>
      <c r="T1479" s="32" t="s">
        <v>26</v>
      </c>
    </row>
    <row r="1480" spans="1:20" x14ac:dyDescent="0.25">
      <c r="A1480" s="49" t="s">
        <v>1858</v>
      </c>
      <c r="B1480" s="32" t="s">
        <v>29</v>
      </c>
      <c r="C1480" s="33">
        <v>43788</v>
      </c>
      <c r="D1480" s="37">
        <f ca="1">TODAY()-Table156[Reservation Placed Date]</f>
        <v>1606</v>
      </c>
      <c r="E1480" s="34">
        <v>45280</v>
      </c>
      <c r="F1480" s="36">
        <f ca="1">TODAY()-Table156[Order Invitation Received Date]</f>
        <v>114</v>
      </c>
      <c r="G1480" s="34">
        <v>45280</v>
      </c>
      <c r="H1480" s="36">
        <f ca="1">TODAY()-Table156[Order Placed Date]</f>
        <v>114</v>
      </c>
      <c r="I1480" s="36"/>
      <c r="J1480" s="36" t="s">
        <v>285</v>
      </c>
      <c r="K1480" s="36" t="e">
        <f>Table156[[#This Row],[VIN Assigned Date]]-Table156[[#This Row],[Order Placed Date]]</f>
        <v>#VALUE!</v>
      </c>
      <c r="L1480" s="36" t="s">
        <v>285</v>
      </c>
      <c r="M1480" s="36" t="e">
        <f>Table156[[#This Row],[Delivered Date]]-Table156[[#This Row],[Order Placed Date]]</f>
        <v>#VALUE!</v>
      </c>
      <c r="N1480" s="36"/>
      <c r="O1480" s="32" t="s">
        <v>597</v>
      </c>
      <c r="P1480" s="32" t="s">
        <v>598</v>
      </c>
      <c r="Q1480" s="32" t="s">
        <v>480</v>
      </c>
      <c r="R1480" s="32" t="s">
        <v>23</v>
      </c>
      <c r="S1480" s="32" t="s">
        <v>25</v>
      </c>
      <c r="T1480" s="32" t="s">
        <v>26</v>
      </c>
    </row>
    <row r="1481" spans="1:20" x14ac:dyDescent="0.25">
      <c r="A1481" s="68" t="s">
        <v>1858</v>
      </c>
      <c r="B1481" s="70" t="s">
        <v>3461</v>
      </c>
      <c r="C1481" s="71">
        <v>43790</v>
      </c>
      <c r="D1481" s="75">
        <f ca="1">TODAY()-Table156[Reservation Placed Date]</f>
        <v>1604</v>
      </c>
      <c r="E1481" s="69" t="s">
        <v>127</v>
      </c>
      <c r="F1481" s="74" t="e">
        <f ca="1">TODAY()-Table156[Order Invitation Received Date]</f>
        <v>#VALUE!</v>
      </c>
      <c r="G1481" s="73">
        <v>45279</v>
      </c>
      <c r="H1481" s="74">
        <f ca="1">TODAY()-Table156[Order Placed Date]</f>
        <v>115</v>
      </c>
      <c r="I1481" s="62" t="s">
        <v>4174</v>
      </c>
      <c r="J1481" s="63">
        <v>45372</v>
      </c>
      <c r="K1481" s="76">
        <f>Table156[[#This Row],[VIN Assigned Date]]-Table156[[#This Row],[Order Placed Date]]</f>
        <v>93</v>
      </c>
      <c r="L1481" s="63">
        <v>45379</v>
      </c>
      <c r="M1481" s="74">
        <f>Table156[[#This Row],[Delivered Date]]-Table156[[#This Row],[Order Placed Date]]</f>
        <v>100</v>
      </c>
      <c r="N1481" s="74"/>
      <c r="O1481" s="70" t="s">
        <v>593</v>
      </c>
      <c r="P1481" s="70" t="s">
        <v>594</v>
      </c>
      <c r="Q1481" s="67" t="s">
        <v>32</v>
      </c>
      <c r="R1481" s="70" t="s">
        <v>23</v>
      </c>
      <c r="S1481" s="70" t="s">
        <v>25</v>
      </c>
      <c r="T1481" s="70" t="s">
        <v>26</v>
      </c>
    </row>
    <row r="1482" spans="1:20" x14ac:dyDescent="0.25">
      <c r="A1482" s="49" t="s">
        <v>3873</v>
      </c>
      <c r="B1482" s="32" t="s">
        <v>3118</v>
      </c>
      <c r="C1482" s="33">
        <v>43792</v>
      </c>
      <c r="D1482" s="37">
        <f ca="1">TODAY()-Table156[Reservation Placed Date]</f>
        <v>1602</v>
      </c>
      <c r="E1482" s="34">
        <v>45352</v>
      </c>
      <c r="F1482" s="36">
        <f ca="1">TODAY()-Table156[Order Invitation Received Date]</f>
        <v>42</v>
      </c>
      <c r="G1482" s="34">
        <v>45357</v>
      </c>
      <c r="H1482" s="36">
        <f ca="1">TODAY()-Table156[Order Placed Date]</f>
        <v>37</v>
      </c>
      <c r="I1482" s="36"/>
      <c r="J1482" s="36" t="s">
        <v>285</v>
      </c>
      <c r="K1482" s="36" t="e">
        <f>Table156[[#This Row],[VIN Assigned Date]]-Table156[[#This Row],[Order Placed Date]]</f>
        <v>#VALUE!</v>
      </c>
      <c r="L1482" s="36" t="s">
        <v>285</v>
      </c>
      <c r="M1482" s="36" t="e">
        <f>Table156[[#This Row],[Delivered Date]]-Table156[[#This Row],[Order Placed Date]]</f>
        <v>#VALUE!</v>
      </c>
      <c r="N1482" s="36"/>
      <c r="O1482" s="32" t="s">
        <v>427</v>
      </c>
      <c r="P1482" s="32" t="s">
        <v>1122</v>
      </c>
      <c r="Q1482" s="32" t="s">
        <v>3874</v>
      </c>
      <c r="R1482" s="32" t="s">
        <v>23</v>
      </c>
      <c r="S1482" s="32" t="s">
        <v>25</v>
      </c>
      <c r="T1482" s="32" t="s">
        <v>26</v>
      </c>
    </row>
    <row r="1483" spans="1:20" x14ac:dyDescent="0.25">
      <c r="A1483" s="49" t="s">
        <v>880</v>
      </c>
      <c r="B1483" s="32" t="s">
        <v>29</v>
      </c>
      <c r="C1483" s="33">
        <v>43789</v>
      </c>
      <c r="D1483" s="37">
        <f ca="1">TODAY()-Table156[Reservation Placed Date]</f>
        <v>1605</v>
      </c>
      <c r="E1483" s="34">
        <v>45278</v>
      </c>
      <c r="F1483" s="36">
        <f ca="1">TODAY()-Table156[Order Invitation Received Date]</f>
        <v>116</v>
      </c>
      <c r="G1483" s="34">
        <v>45279</v>
      </c>
      <c r="H1483" s="36">
        <f ca="1">TODAY()-Table156[Order Placed Date]</f>
        <v>115</v>
      </c>
      <c r="I1483" s="36"/>
      <c r="J1483" s="36" t="s">
        <v>285</v>
      </c>
      <c r="K1483" s="36" t="e">
        <f>Table156[[#This Row],[VIN Assigned Date]]-Table156[[#This Row],[Order Placed Date]]</f>
        <v>#VALUE!</v>
      </c>
      <c r="L1483" s="36" t="s">
        <v>285</v>
      </c>
      <c r="M1483" s="36" t="e">
        <f>Table156[[#This Row],[Delivered Date]]-Table156[[#This Row],[Order Placed Date]]</f>
        <v>#VALUE!</v>
      </c>
      <c r="N1483" s="36"/>
      <c r="O1483" s="32" t="s">
        <v>238</v>
      </c>
      <c r="P1483" s="32" t="s">
        <v>881</v>
      </c>
      <c r="Q1483" s="32" t="s">
        <v>678</v>
      </c>
      <c r="R1483" s="32" t="s">
        <v>23</v>
      </c>
      <c r="S1483" s="32" t="s">
        <v>25</v>
      </c>
      <c r="T1483" s="32" t="s">
        <v>26</v>
      </c>
    </row>
    <row r="1484" spans="1:20" ht="25.5" x14ac:dyDescent="0.25">
      <c r="A1484" s="49" t="s">
        <v>3428</v>
      </c>
      <c r="B1484" s="32" t="s">
        <v>64</v>
      </c>
      <c r="C1484" s="33">
        <v>43790</v>
      </c>
      <c r="D1484" s="37">
        <f ca="1">TODAY()-Table156[Reservation Placed Date]</f>
        <v>1604</v>
      </c>
      <c r="E1484" s="34">
        <v>45281</v>
      </c>
      <c r="F1484" s="36">
        <f ca="1">TODAY()-Table156[Order Invitation Received Date]</f>
        <v>113</v>
      </c>
      <c r="G1484" s="34">
        <v>45281</v>
      </c>
      <c r="H1484" s="36">
        <f ca="1">TODAY()-Table156[Order Placed Date]</f>
        <v>113</v>
      </c>
      <c r="I1484" s="36"/>
      <c r="J1484" s="36" t="s">
        <v>285</v>
      </c>
      <c r="K1484" s="36" t="e">
        <f>Table156[[#This Row],[VIN Assigned Date]]-Table156[[#This Row],[Order Placed Date]]</f>
        <v>#VALUE!</v>
      </c>
      <c r="L1484" s="36" t="s">
        <v>285</v>
      </c>
      <c r="M1484" s="36" t="e">
        <f>Table156[[#This Row],[Delivered Date]]-Table156[[#This Row],[Order Placed Date]]</f>
        <v>#VALUE!</v>
      </c>
      <c r="N1484" s="36"/>
      <c r="O1484" s="32" t="s">
        <v>36</v>
      </c>
      <c r="P1484" s="32" t="s">
        <v>2767</v>
      </c>
      <c r="Q1484" s="34">
        <v>45385</v>
      </c>
      <c r="R1484" s="32" t="s">
        <v>43</v>
      </c>
      <c r="S1484" s="32" t="s">
        <v>25</v>
      </c>
      <c r="T1484" s="46" t="s">
        <v>20</v>
      </c>
    </row>
    <row r="1485" spans="1:20" x14ac:dyDescent="0.25">
      <c r="A1485" s="49" t="s">
        <v>553</v>
      </c>
      <c r="B1485" s="32" t="s">
        <v>29</v>
      </c>
      <c r="C1485" s="33">
        <v>43788</v>
      </c>
      <c r="D1485" s="37">
        <f ca="1">TODAY()-Table156[Reservation Placed Date]</f>
        <v>1606</v>
      </c>
      <c r="E1485" s="34">
        <v>45275</v>
      </c>
      <c r="F1485" s="36">
        <f ca="1">TODAY()-Table156[Order Invitation Received Date]</f>
        <v>119</v>
      </c>
      <c r="G1485" s="47">
        <v>45641</v>
      </c>
      <c r="H1485" s="48">
        <f ca="1">TODAY()-Table156[Order Placed Date]</f>
        <v>-247</v>
      </c>
      <c r="I1485" s="48"/>
      <c r="J1485" s="36" t="s">
        <v>285</v>
      </c>
      <c r="K1485" s="48" t="e">
        <f>Table156[[#This Row],[VIN Assigned Date]]-Table156[[#This Row],[Order Placed Date]]</f>
        <v>#VALUE!</v>
      </c>
      <c r="L1485" s="36" t="s">
        <v>285</v>
      </c>
      <c r="M1485" s="36" t="e">
        <f>Table156[[#This Row],[Delivered Date]]-Table156[[#This Row],[Order Placed Date]]</f>
        <v>#VALUE!</v>
      </c>
      <c r="N1485" s="36"/>
      <c r="O1485" s="32" t="s">
        <v>134</v>
      </c>
      <c r="P1485" s="32" t="s">
        <v>272</v>
      </c>
      <c r="Q1485" s="32" t="s">
        <v>554</v>
      </c>
      <c r="R1485" s="32" t="s">
        <v>23</v>
      </c>
      <c r="S1485" s="32" t="s">
        <v>25</v>
      </c>
      <c r="T1485" s="32" t="s">
        <v>26</v>
      </c>
    </row>
    <row r="1486" spans="1:20" ht="25.5" x14ac:dyDescent="0.25">
      <c r="A1486" s="49" t="s">
        <v>3832</v>
      </c>
      <c r="B1486" s="32" t="s">
        <v>308</v>
      </c>
      <c r="C1486" s="33">
        <v>43793</v>
      </c>
      <c r="D1486" s="37">
        <f ca="1">TODAY()-Table156[Reservation Placed Date]</f>
        <v>1601</v>
      </c>
      <c r="E1486" s="34">
        <v>45372</v>
      </c>
      <c r="F1486" s="36">
        <f ca="1">TODAY()-Table156[Order Invitation Received Date]</f>
        <v>22</v>
      </c>
      <c r="G1486" s="34">
        <v>45373</v>
      </c>
      <c r="H1486" s="36">
        <f ca="1">TODAY()-Table156[Order Placed Date]</f>
        <v>21</v>
      </c>
      <c r="I1486" s="36"/>
      <c r="J1486" s="36" t="s">
        <v>285</v>
      </c>
      <c r="K1486" s="36" t="e">
        <f>Table156[[#This Row],[VIN Assigned Date]]-Table156[[#This Row],[Order Placed Date]]</f>
        <v>#VALUE!</v>
      </c>
      <c r="L1486" s="36" t="s">
        <v>285</v>
      </c>
      <c r="M1486" s="36" t="e">
        <f>Table156[[#This Row],[Delivered Date]]-Table156[[#This Row],[Order Placed Date]]</f>
        <v>#VALUE!</v>
      </c>
      <c r="N1486" s="36"/>
      <c r="O1486" s="32" t="s">
        <v>620</v>
      </c>
      <c r="P1486" s="32" t="s">
        <v>3833</v>
      </c>
      <c r="Q1486" s="32" t="s">
        <v>3834</v>
      </c>
      <c r="R1486" s="32" t="s">
        <v>43</v>
      </c>
      <c r="S1486" s="32" t="s">
        <v>25</v>
      </c>
      <c r="T1486" s="32" t="s">
        <v>26</v>
      </c>
    </row>
    <row r="1487" spans="1:20" x14ac:dyDescent="0.25">
      <c r="A1487" s="49" t="s">
        <v>4009</v>
      </c>
      <c r="B1487" s="32" t="s">
        <v>3798</v>
      </c>
      <c r="C1487" s="33">
        <v>43794</v>
      </c>
      <c r="D1487" s="37">
        <f ca="1">TODAY()-Table156[Reservation Placed Date]</f>
        <v>1600</v>
      </c>
      <c r="E1487" s="34">
        <v>45384</v>
      </c>
      <c r="F1487" s="36">
        <f ca="1">TODAY()-Table156[Order Invitation Received Date]</f>
        <v>10</v>
      </c>
      <c r="G1487" s="34">
        <v>45384</v>
      </c>
      <c r="H1487" s="36">
        <f ca="1">TODAY()-Table156[Order Placed Date]</f>
        <v>10</v>
      </c>
      <c r="I1487" s="36"/>
      <c r="J1487" s="36" t="s">
        <v>285</v>
      </c>
      <c r="K1487" s="36" t="e">
        <f>Table156[[#This Row],[VIN Assigned Date]]-Table156[[#This Row],[Order Placed Date]]</f>
        <v>#VALUE!</v>
      </c>
      <c r="L1487" s="36" t="s">
        <v>285</v>
      </c>
      <c r="M1487" s="36" t="e">
        <f>Table156[[#This Row],[Delivered Date]]-Table156[[#This Row],[Order Placed Date]]</f>
        <v>#VALUE!</v>
      </c>
      <c r="N1487" s="36"/>
      <c r="O1487" s="32" t="s">
        <v>394</v>
      </c>
      <c r="P1487" s="32" t="s">
        <v>782</v>
      </c>
      <c r="Q1487" s="32" t="s">
        <v>3224</v>
      </c>
      <c r="R1487" s="32" t="s">
        <v>23</v>
      </c>
      <c r="S1487" s="32" t="s">
        <v>25</v>
      </c>
      <c r="T1487" s="32" t="s">
        <v>26</v>
      </c>
    </row>
    <row r="1488" spans="1:20" x14ac:dyDescent="0.25">
      <c r="A1488" s="49" t="s">
        <v>1366</v>
      </c>
      <c r="B1488" s="32" t="s">
        <v>95</v>
      </c>
      <c r="C1488" s="33">
        <v>43795</v>
      </c>
      <c r="D1488" s="37">
        <f ca="1">TODAY()-Table156[Reservation Placed Date]</f>
        <v>1599</v>
      </c>
      <c r="E1488" s="34">
        <v>45286</v>
      </c>
      <c r="F1488" s="36">
        <f ca="1">TODAY()-Table156[Order Invitation Received Date]</f>
        <v>108</v>
      </c>
      <c r="G1488" s="34">
        <v>45287</v>
      </c>
      <c r="H1488" s="36">
        <f ca="1">TODAY()-Table156[Order Placed Date]</f>
        <v>107</v>
      </c>
      <c r="I1488" s="36"/>
      <c r="J1488" s="36" t="s">
        <v>285</v>
      </c>
      <c r="K1488" s="36" t="e">
        <f>Table156[[#This Row],[VIN Assigned Date]]-Table156[[#This Row],[Order Placed Date]]</f>
        <v>#VALUE!</v>
      </c>
      <c r="L1488" s="36" t="s">
        <v>285</v>
      </c>
      <c r="M1488" s="36" t="e">
        <f>Table156[[#This Row],[Delivered Date]]-Table156[[#This Row],[Order Placed Date]]</f>
        <v>#VALUE!</v>
      </c>
      <c r="N1488" s="36"/>
      <c r="O1488" s="32" t="s">
        <v>418</v>
      </c>
      <c r="P1488" s="32" t="s">
        <v>1367</v>
      </c>
      <c r="Q1488" s="32" t="s">
        <v>458</v>
      </c>
      <c r="R1488" s="32" t="s">
        <v>23</v>
      </c>
      <c r="S1488" s="32" t="s">
        <v>25</v>
      </c>
      <c r="T1488" s="32" t="s">
        <v>26</v>
      </c>
    </row>
    <row r="1489" spans="1:20" x14ac:dyDescent="0.25">
      <c r="A1489" s="68" t="s">
        <v>4197</v>
      </c>
      <c r="B1489" s="70" t="s">
        <v>3522</v>
      </c>
      <c r="C1489" s="71">
        <v>43791</v>
      </c>
      <c r="D1489" s="75">
        <f ca="1">TODAY()-Table156[Reservation Placed Date]</f>
        <v>1603</v>
      </c>
      <c r="E1489" s="69" t="s">
        <v>127</v>
      </c>
      <c r="F1489" s="74" t="e">
        <f ca="1">TODAY()-Table156[Order Invitation Received Date]</f>
        <v>#VALUE!</v>
      </c>
      <c r="G1489" s="73">
        <v>45286</v>
      </c>
      <c r="H1489" s="74">
        <f ca="1">TODAY()-Table156[Order Placed Date]</f>
        <v>108</v>
      </c>
      <c r="I1489" s="62" t="s">
        <v>3569</v>
      </c>
      <c r="J1489" s="63">
        <v>45376</v>
      </c>
      <c r="K1489" s="76">
        <f>Table156[[#This Row],[VIN Assigned Date]]-Table156[[#This Row],[Order Placed Date]]</f>
        <v>90</v>
      </c>
      <c r="L1489" s="63">
        <v>45379</v>
      </c>
      <c r="M1489" s="74">
        <f>Table156[[#This Row],[Delivered Date]]-Table156[[#This Row],[Order Placed Date]]</f>
        <v>93</v>
      </c>
      <c r="N1489" s="74"/>
      <c r="O1489" s="70" t="s">
        <v>418</v>
      </c>
      <c r="P1489" s="70" t="s">
        <v>4198</v>
      </c>
      <c r="Q1489" s="67" t="s">
        <v>32</v>
      </c>
      <c r="R1489" s="70" t="s">
        <v>23</v>
      </c>
      <c r="S1489" s="70" t="s">
        <v>25</v>
      </c>
      <c r="T1489" s="70" t="s">
        <v>26</v>
      </c>
    </row>
    <row r="1490" spans="1:20" x14ac:dyDescent="0.25">
      <c r="A1490" s="49" t="s">
        <v>1825</v>
      </c>
      <c r="B1490" s="32" t="s">
        <v>64</v>
      </c>
      <c r="C1490" s="33">
        <v>43790</v>
      </c>
      <c r="D1490" s="37">
        <f ca="1">TODAY()-Table156[Reservation Placed Date]</f>
        <v>1604</v>
      </c>
      <c r="E1490" s="34">
        <v>45286</v>
      </c>
      <c r="F1490" s="36">
        <f ca="1">TODAY()-Table156[Order Invitation Received Date]</f>
        <v>108</v>
      </c>
      <c r="G1490" s="34">
        <v>45287</v>
      </c>
      <c r="H1490" s="36">
        <f ca="1">TODAY()-Table156[Order Placed Date]</f>
        <v>107</v>
      </c>
      <c r="I1490" s="36"/>
      <c r="J1490" s="36" t="s">
        <v>285</v>
      </c>
      <c r="K1490" s="36" t="e">
        <f>Table156[[#This Row],[VIN Assigned Date]]-Table156[[#This Row],[Order Placed Date]]</f>
        <v>#VALUE!</v>
      </c>
      <c r="L1490" s="36" t="s">
        <v>285</v>
      </c>
      <c r="M1490" s="36" t="e">
        <f>Table156[[#This Row],[Delivered Date]]-Table156[[#This Row],[Order Placed Date]]</f>
        <v>#VALUE!</v>
      </c>
      <c r="N1490" s="36"/>
      <c r="O1490" s="32" t="s">
        <v>620</v>
      </c>
      <c r="P1490" s="32" t="s">
        <v>1826</v>
      </c>
      <c r="Q1490" s="32" t="s">
        <v>1253</v>
      </c>
      <c r="R1490" s="32" t="s">
        <v>23</v>
      </c>
      <c r="S1490" s="32" t="s">
        <v>25</v>
      </c>
      <c r="T1490" s="32" t="s">
        <v>26</v>
      </c>
    </row>
    <row r="1491" spans="1:20" ht="25.5" x14ac:dyDescent="0.25">
      <c r="A1491" s="49" t="s">
        <v>1916</v>
      </c>
      <c r="B1491" s="32" t="s">
        <v>1529</v>
      </c>
      <c r="C1491" s="33">
        <v>43791</v>
      </c>
      <c r="D1491" s="37">
        <f ca="1">TODAY()-Table156[Reservation Placed Date]</f>
        <v>1603</v>
      </c>
      <c r="E1491" s="34">
        <v>45300</v>
      </c>
      <c r="F1491" s="36">
        <f ca="1">TODAY()-Table156[Order Invitation Received Date]</f>
        <v>94</v>
      </c>
      <c r="G1491" s="34">
        <v>45300</v>
      </c>
      <c r="H1491" s="36">
        <f ca="1">TODAY()-Table156[Order Placed Date]</f>
        <v>94</v>
      </c>
      <c r="I1491" s="36"/>
      <c r="J1491" s="36" t="s">
        <v>285</v>
      </c>
      <c r="K1491" s="36" t="e">
        <f>Table156[[#This Row],[VIN Assigned Date]]-Table156[[#This Row],[Order Placed Date]]</f>
        <v>#VALUE!</v>
      </c>
      <c r="L1491" s="36" t="s">
        <v>285</v>
      </c>
      <c r="M1491" s="36" t="e">
        <f>Table156[[#This Row],[Delivered Date]]-Table156[[#This Row],[Order Placed Date]]</f>
        <v>#VALUE!</v>
      </c>
      <c r="N1491" s="36"/>
      <c r="O1491" s="32" t="s">
        <v>588</v>
      </c>
      <c r="P1491" s="32" t="s">
        <v>1917</v>
      </c>
      <c r="Q1491" s="32" t="s">
        <v>720</v>
      </c>
      <c r="R1491" s="32" t="s">
        <v>23</v>
      </c>
      <c r="S1491" s="32" t="s">
        <v>25</v>
      </c>
      <c r="T1491" s="32" t="s">
        <v>26</v>
      </c>
    </row>
    <row r="1492" spans="1:20" ht="25.5" x14ac:dyDescent="0.25">
      <c r="A1492" s="49" t="s">
        <v>1916</v>
      </c>
      <c r="B1492" s="32" t="s">
        <v>1529</v>
      </c>
      <c r="C1492" s="33">
        <v>43791</v>
      </c>
      <c r="D1492" s="37">
        <f ca="1">TODAY()-Table156[Reservation Placed Date]</f>
        <v>1603</v>
      </c>
      <c r="E1492" s="34">
        <v>45300</v>
      </c>
      <c r="F1492" s="36">
        <f ca="1">TODAY()-Table156[Order Invitation Received Date]</f>
        <v>94</v>
      </c>
      <c r="G1492" s="34">
        <v>45300</v>
      </c>
      <c r="H1492" s="36">
        <f ca="1">TODAY()-Table156[Order Placed Date]</f>
        <v>94</v>
      </c>
      <c r="I1492" s="36"/>
      <c r="J1492" s="36" t="s">
        <v>285</v>
      </c>
      <c r="K1492" s="36" t="e">
        <f>Table156[[#This Row],[VIN Assigned Date]]-Table156[[#This Row],[Order Placed Date]]</f>
        <v>#VALUE!</v>
      </c>
      <c r="L1492" s="36" t="s">
        <v>285</v>
      </c>
      <c r="M1492" s="36" t="e">
        <f>Table156[[#This Row],[Delivered Date]]-Table156[[#This Row],[Order Placed Date]]</f>
        <v>#VALUE!</v>
      </c>
      <c r="N1492" s="36"/>
      <c r="O1492" s="32" t="s">
        <v>588</v>
      </c>
      <c r="P1492" s="32" t="s">
        <v>1917</v>
      </c>
      <c r="Q1492" s="32" t="s">
        <v>720</v>
      </c>
      <c r="R1492" s="32" t="s">
        <v>23</v>
      </c>
      <c r="S1492" s="32" t="s">
        <v>25</v>
      </c>
      <c r="T1492" s="32" t="s">
        <v>26</v>
      </c>
    </row>
    <row r="1493" spans="1:20" x14ac:dyDescent="0.25">
      <c r="A1493" s="49" t="s">
        <v>1114</v>
      </c>
      <c r="B1493" s="32" t="s">
        <v>19</v>
      </c>
      <c r="C1493" s="33">
        <v>43791</v>
      </c>
      <c r="D1493" s="37">
        <f ca="1">TODAY()-Table156[Reservation Placed Date]</f>
        <v>1603</v>
      </c>
      <c r="E1493" s="34">
        <v>45268</v>
      </c>
      <c r="F1493" s="36">
        <f ca="1">TODAY()-Table156[Order Invitation Received Date]</f>
        <v>126</v>
      </c>
      <c r="G1493" s="34">
        <v>45269</v>
      </c>
      <c r="H1493" s="36">
        <f ca="1">TODAY()-Table156[Order Placed Date]</f>
        <v>125</v>
      </c>
      <c r="I1493" s="36"/>
      <c r="J1493" s="36" t="s">
        <v>285</v>
      </c>
      <c r="K1493" s="36" t="e">
        <f>Table156[[#This Row],[VIN Assigned Date]]-Table156[[#This Row],[Order Placed Date]]</f>
        <v>#VALUE!</v>
      </c>
      <c r="L1493" s="36" t="s">
        <v>285</v>
      </c>
      <c r="M1493" s="36" t="e">
        <f>Table156[[#This Row],[Delivered Date]]-Table156[[#This Row],[Order Placed Date]]</f>
        <v>#VALUE!</v>
      </c>
      <c r="N1493" s="36"/>
      <c r="O1493" s="32" t="s">
        <v>36</v>
      </c>
      <c r="P1493" s="32" t="s">
        <v>497</v>
      </c>
      <c r="Q1493" s="32" t="s">
        <v>302</v>
      </c>
      <c r="R1493" s="32" t="s">
        <v>23</v>
      </c>
      <c r="S1493" s="32" t="s">
        <v>25</v>
      </c>
      <c r="T1493" s="32" t="s">
        <v>26</v>
      </c>
    </row>
    <row r="1494" spans="1:20" ht="25.5" x14ac:dyDescent="0.25">
      <c r="A1494" s="49" t="s">
        <v>1571</v>
      </c>
      <c r="B1494" s="32" t="s">
        <v>19</v>
      </c>
      <c r="C1494" s="33">
        <v>43790</v>
      </c>
      <c r="D1494" s="37">
        <f ca="1">TODAY()-Table156[Reservation Placed Date]</f>
        <v>1604</v>
      </c>
      <c r="E1494" s="34">
        <v>45268</v>
      </c>
      <c r="F1494" s="36">
        <f ca="1">TODAY()-Table156[Order Invitation Received Date]</f>
        <v>126</v>
      </c>
      <c r="G1494" s="34">
        <v>45269</v>
      </c>
      <c r="H1494" s="36">
        <f ca="1">TODAY()-Table156[Order Placed Date]</f>
        <v>125</v>
      </c>
      <c r="I1494" s="36"/>
      <c r="J1494" s="36" t="s">
        <v>285</v>
      </c>
      <c r="K1494" s="36" t="e">
        <f>Table156[[#This Row],[VIN Assigned Date]]-Table156[[#This Row],[Order Placed Date]]</f>
        <v>#VALUE!</v>
      </c>
      <c r="L1494" s="36" t="s">
        <v>285</v>
      </c>
      <c r="M1494" s="36" t="e">
        <f>Table156[[#This Row],[Delivered Date]]-Table156[[#This Row],[Order Placed Date]]</f>
        <v>#VALUE!</v>
      </c>
      <c r="N1494" s="36"/>
      <c r="O1494" s="32" t="s">
        <v>36</v>
      </c>
      <c r="P1494" s="32" t="s">
        <v>152</v>
      </c>
      <c r="Q1494" s="40">
        <v>45292</v>
      </c>
      <c r="R1494" s="32" t="s">
        <v>43</v>
      </c>
      <c r="S1494" s="32" t="s">
        <v>25</v>
      </c>
      <c r="T1494" s="32" t="s">
        <v>26</v>
      </c>
    </row>
    <row r="1495" spans="1:20" x14ac:dyDescent="0.25">
      <c r="A1495" s="49" t="s">
        <v>1402</v>
      </c>
      <c r="B1495" s="32" t="s">
        <v>19</v>
      </c>
      <c r="C1495" s="33">
        <v>43790</v>
      </c>
      <c r="D1495" s="37">
        <f ca="1">TODAY()-Table156[Reservation Placed Date]</f>
        <v>1604</v>
      </c>
      <c r="E1495" s="34">
        <v>45279</v>
      </c>
      <c r="F1495" s="36">
        <f ca="1">TODAY()-Table156[Order Invitation Received Date]</f>
        <v>115</v>
      </c>
      <c r="G1495" s="34">
        <v>45279</v>
      </c>
      <c r="H1495" s="36">
        <f ca="1">TODAY()-Table156[Order Placed Date]</f>
        <v>115</v>
      </c>
      <c r="I1495" s="36"/>
      <c r="J1495" s="36" t="s">
        <v>285</v>
      </c>
      <c r="K1495" s="36" t="e">
        <f>Table156[[#This Row],[VIN Assigned Date]]-Table156[[#This Row],[Order Placed Date]]</f>
        <v>#VALUE!</v>
      </c>
      <c r="L1495" s="36" t="s">
        <v>285</v>
      </c>
      <c r="M1495" s="36" t="e">
        <f>Table156[[#This Row],[Delivered Date]]-Table156[[#This Row],[Order Placed Date]]</f>
        <v>#VALUE!</v>
      </c>
      <c r="N1495" s="36"/>
      <c r="O1495" s="32" t="s">
        <v>238</v>
      </c>
      <c r="P1495" s="32" t="s">
        <v>904</v>
      </c>
      <c r="Q1495" s="32" t="s">
        <v>678</v>
      </c>
      <c r="R1495" s="32" t="s">
        <v>23</v>
      </c>
      <c r="S1495" s="32" t="s">
        <v>25</v>
      </c>
      <c r="T1495" s="32" t="s">
        <v>26</v>
      </c>
    </row>
    <row r="1496" spans="1:20" x14ac:dyDescent="0.25">
      <c r="A1496" s="49" t="s">
        <v>2034</v>
      </c>
      <c r="B1496" s="32" t="s">
        <v>59</v>
      </c>
      <c r="C1496" s="33">
        <v>43791</v>
      </c>
      <c r="D1496" s="37">
        <f ca="1">TODAY()-Table156[Reservation Placed Date]</f>
        <v>1603</v>
      </c>
      <c r="E1496" s="34">
        <v>45281</v>
      </c>
      <c r="F1496" s="36">
        <f ca="1">TODAY()-Table156[Order Invitation Received Date]</f>
        <v>113</v>
      </c>
      <c r="G1496" s="34">
        <v>45281</v>
      </c>
      <c r="H1496" s="36">
        <f ca="1">TODAY()-Table156[Order Placed Date]</f>
        <v>113</v>
      </c>
      <c r="I1496" s="36"/>
      <c r="J1496" s="36" t="s">
        <v>285</v>
      </c>
      <c r="K1496" s="36" t="e">
        <f>Table156[[#This Row],[VIN Assigned Date]]-Table156[[#This Row],[Order Placed Date]]</f>
        <v>#VALUE!</v>
      </c>
      <c r="L1496" s="36" t="s">
        <v>285</v>
      </c>
      <c r="M1496" s="36" t="e">
        <f>Table156[[#This Row],[Delivered Date]]-Table156[[#This Row],[Order Placed Date]]</f>
        <v>#VALUE!</v>
      </c>
      <c r="N1496" s="36"/>
      <c r="O1496" s="32" t="s">
        <v>410</v>
      </c>
      <c r="P1496" s="32" t="s">
        <v>489</v>
      </c>
      <c r="Q1496" s="32" t="s">
        <v>513</v>
      </c>
      <c r="R1496" s="32" t="s">
        <v>23</v>
      </c>
      <c r="S1496" s="32" t="s">
        <v>25</v>
      </c>
      <c r="T1496" s="32" t="s">
        <v>26</v>
      </c>
    </row>
    <row r="1497" spans="1:20" ht="25.5" x14ac:dyDescent="0.25">
      <c r="A1497" s="49" t="s">
        <v>1849</v>
      </c>
      <c r="B1497" s="32" t="s">
        <v>46</v>
      </c>
      <c r="C1497" s="33">
        <v>43791</v>
      </c>
      <c r="D1497" s="37">
        <f ca="1">TODAY()-Table156[Reservation Placed Date]</f>
        <v>1603</v>
      </c>
      <c r="E1497" s="34">
        <v>45268</v>
      </c>
      <c r="F1497" s="36">
        <f ca="1">TODAY()-Table156[Order Invitation Received Date]</f>
        <v>126</v>
      </c>
      <c r="G1497" s="34">
        <v>45269</v>
      </c>
      <c r="H1497" s="36">
        <f ca="1">TODAY()-Table156[Order Placed Date]</f>
        <v>125</v>
      </c>
      <c r="I1497" s="36"/>
      <c r="J1497" s="36" t="s">
        <v>285</v>
      </c>
      <c r="K1497" s="36" t="e">
        <f>Table156[[#This Row],[VIN Assigned Date]]-Table156[[#This Row],[Order Placed Date]]</f>
        <v>#VALUE!</v>
      </c>
      <c r="L1497" s="36" t="s">
        <v>285</v>
      </c>
      <c r="M1497" s="36" t="e">
        <f>Table156[[#This Row],[Delivered Date]]-Table156[[#This Row],[Order Placed Date]]</f>
        <v>#VALUE!</v>
      </c>
      <c r="N1497" s="36"/>
      <c r="O1497" s="32" t="s">
        <v>30</v>
      </c>
      <c r="P1497" s="32" t="s">
        <v>41</v>
      </c>
      <c r="Q1497" s="32" t="s">
        <v>66</v>
      </c>
      <c r="R1497" s="32" t="s">
        <v>43</v>
      </c>
      <c r="S1497" s="32" t="s">
        <v>25</v>
      </c>
      <c r="T1497" s="32" t="s">
        <v>26</v>
      </c>
    </row>
    <row r="1498" spans="1:20" ht="25.5" x14ac:dyDescent="0.25">
      <c r="A1498" s="68" t="s">
        <v>1849</v>
      </c>
      <c r="B1498" s="70" t="s">
        <v>3490</v>
      </c>
      <c r="C1498" s="71">
        <v>43791</v>
      </c>
      <c r="D1498" s="75">
        <f ca="1">TODAY()-Table156[Reservation Placed Date]</f>
        <v>1603</v>
      </c>
      <c r="E1498" s="69" t="s">
        <v>127</v>
      </c>
      <c r="F1498" s="74" t="e">
        <f ca="1">TODAY()-Table156[Order Invitation Received Date]</f>
        <v>#VALUE!</v>
      </c>
      <c r="G1498" s="73">
        <v>45269</v>
      </c>
      <c r="H1498" s="74">
        <f ca="1">TODAY()-Table156[Order Placed Date]</f>
        <v>125</v>
      </c>
      <c r="I1498" s="62" t="s">
        <v>3697</v>
      </c>
      <c r="J1498" s="63">
        <v>45369</v>
      </c>
      <c r="K1498" s="76">
        <f>Table156[[#This Row],[VIN Assigned Date]]-Table156[[#This Row],[Order Placed Date]]</f>
        <v>100</v>
      </c>
      <c r="L1498" s="63">
        <v>45371</v>
      </c>
      <c r="M1498" s="74">
        <f>Table156[[#This Row],[Delivered Date]]-Table156[[#This Row],[Order Placed Date]]</f>
        <v>102</v>
      </c>
      <c r="N1498" s="74"/>
      <c r="O1498" s="70" t="s">
        <v>30</v>
      </c>
      <c r="P1498" s="70"/>
      <c r="Q1498" s="67" t="s">
        <v>32</v>
      </c>
      <c r="R1498" s="70" t="s">
        <v>43</v>
      </c>
      <c r="S1498" s="70" t="s">
        <v>25</v>
      </c>
      <c r="T1498" s="70" t="s">
        <v>26</v>
      </c>
    </row>
    <row r="1499" spans="1:20" x14ac:dyDescent="0.25">
      <c r="A1499" s="49" t="s">
        <v>1094</v>
      </c>
      <c r="B1499" s="32" t="s">
        <v>95</v>
      </c>
      <c r="C1499" s="33">
        <v>43790</v>
      </c>
      <c r="D1499" s="37">
        <f ca="1">TODAY()-Table156[Reservation Placed Date]</f>
        <v>1604</v>
      </c>
      <c r="E1499" s="34">
        <v>45286</v>
      </c>
      <c r="F1499" s="36">
        <f ca="1">TODAY()-Table156[Order Invitation Received Date]</f>
        <v>108</v>
      </c>
      <c r="G1499" s="34">
        <v>45286</v>
      </c>
      <c r="H1499" s="36">
        <f ca="1">TODAY()-Table156[Order Placed Date]</f>
        <v>108</v>
      </c>
      <c r="I1499" s="36"/>
      <c r="J1499" s="36" t="s">
        <v>285</v>
      </c>
      <c r="K1499" s="36" t="e">
        <f>Table156[[#This Row],[VIN Assigned Date]]-Table156[[#This Row],[Order Placed Date]]</f>
        <v>#VALUE!</v>
      </c>
      <c r="L1499" s="36" t="s">
        <v>285</v>
      </c>
      <c r="M1499" s="36" t="e">
        <f>Table156[[#This Row],[Delivered Date]]-Table156[[#This Row],[Order Placed Date]]</f>
        <v>#VALUE!</v>
      </c>
      <c r="N1499" s="36"/>
      <c r="O1499" s="32" t="s">
        <v>369</v>
      </c>
      <c r="P1499" s="32" t="s">
        <v>821</v>
      </c>
      <c r="Q1499" s="32" t="s">
        <v>42</v>
      </c>
      <c r="R1499" s="32" t="s">
        <v>23</v>
      </c>
      <c r="S1499" s="32" t="s">
        <v>25</v>
      </c>
      <c r="T1499" s="32" t="s">
        <v>26</v>
      </c>
    </row>
    <row r="1500" spans="1:20" x14ac:dyDescent="0.25">
      <c r="A1500" s="49" t="s">
        <v>2858</v>
      </c>
      <c r="B1500" s="32" t="s">
        <v>793</v>
      </c>
      <c r="C1500" s="33">
        <v>43791</v>
      </c>
      <c r="D1500" s="37">
        <f ca="1">TODAY()-Table156[Reservation Placed Date]</f>
        <v>1603</v>
      </c>
      <c r="E1500" s="34">
        <v>45335</v>
      </c>
      <c r="F1500" s="36">
        <f ca="1">TODAY()-Table156[Order Invitation Received Date]</f>
        <v>59</v>
      </c>
      <c r="G1500" s="34">
        <v>45335</v>
      </c>
      <c r="H1500" s="36">
        <f ca="1">TODAY()-Table156[Order Placed Date]</f>
        <v>59</v>
      </c>
      <c r="I1500" s="36"/>
      <c r="J1500" s="36" t="s">
        <v>285</v>
      </c>
      <c r="K1500" s="36" t="e">
        <f>Table156[[#This Row],[VIN Assigned Date]]-Table156[[#This Row],[Order Placed Date]]</f>
        <v>#VALUE!</v>
      </c>
      <c r="L1500" s="36" t="s">
        <v>285</v>
      </c>
      <c r="M1500" s="36" t="e">
        <f>Table156[[#This Row],[Delivered Date]]-Table156[[#This Row],[Order Placed Date]]</f>
        <v>#VALUE!</v>
      </c>
      <c r="N1500" s="36"/>
      <c r="O1500" s="32" t="s">
        <v>36</v>
      </c>
      <c r="P1500" s="32" t="s">
        <v>2859</v>
      </c>
      <c r="Q1500" s="32" t="s">
        <v>2860</v>
      </c>
      <c r="R1500" s="32" t="s">
        <v>23</v>
      </c>
      <c r="S1500" s="32" t="s">
        <v>25</v>
      </c>
      <c r="T1500" s="32" t="s">
        <v>26</v>
      </c>
    </row>
    <row r="1501" spans="1:20" x14ac:dyDescent="0.25">
      <c r="A1501" s="49" t="s">
        <v>3859</v>
      </c>
      <c r="B1501" s="32" t="s">
        <v>308</v>
      </c>
      <c r="C1501" s="33">
        <v>43791</v>
      </c>
      <c r="D1501" s="37">
        <f ca="1">TODAY()-Table156[Reservation Placed Date]</f>
        <v>1603</v>
      </c>
      <c r="E1501" s="34">
        <v>45372</v>
      </c>
      <c r="F1501" s="36">
        <f ca="1">TODAY()-Table156[Order Invitation Received Date]</f>
        <v>22</v>
      </c>
      <c r="G1501" s="34">
        <v>45374</v>
      </c>
      <c r="H1501" s="36">
        <f ca="1">TODAY()-Table156[Order Placed Date]</f>
        <v>20</v>
      </c>
      <c r="I1501" s="36"/>
      <c r="J1501" s="36" t="s">
        <v>285</v>
      </c>
      <c r="K1501" s="36" t="e">
        <f>Table156[[#This Row],[VIN Assigned Date]]-Table156[[#This Row],[Order Placed Date]]</f>
        <v>#VALUE!</v>
      </c>
      <c r="L1501" s="36" t="s">
        <v>285</v>
      </c>
      <c r="M1501" s="36" t="e">
        <f>Table156[[#This Row],[Delivered Date]]-Table156[[#This Row],[Order Placed Date]]</f>
        <v>#VALUE!</v>
      </c>
      <c r="N1501" s="36"/>
      <c r="O1501" s="32" t="s">
        <v>134</v>
      </c>
      <c r="P1501" s="32" t="s">
        <v>1395</v>
      </c>
      <c r="Q1501" s="32" t="s">
        <v>3860</v>
      </c>
      <c r="R1501" s="32" t="s">
        <v>23</v>
      </c>
      <c r="S1501" s="32" t="s">
        <v>25</v>
      </c>
      <c r="T1501" s="32" t="s">
        <v>26</v>
      </c>
    </row>
    <row r="1502" spans="1:20" x14ac:dyDescent="0.25">
      <c r="A1502" s="49" t="s">
        <v>2726</v>
      </c>
      <c r="B1502" s="32" t="s">
        <v>59</v>
      </c>
      <c r="C1502" s="33">
        <v>43791</v>
      </c>
      <c r="D1502" s="37">
        <f ca="1">TODAY()-Table156[Reservation Placed Date]</f>
        <v>1603</v>
      </c>
      <c r="E1502" s="34">
        <v>45281</v>
      </c>
      <c r="F1502" s="36">
        <f ca="1">TODAY()-Table156[Order Invitation Received Date]</f>
        <v>113</v>
      </c>
      <c r="G1502" s="34">
        <v>45281</v>
      </c>
      <c r="H1502" s="36">
        <f ca="1">TODAY()-Table156[Order Placed Date]</f>
        <v>113</v>
      </c>
      <c r="I1502" s="36"/>
      <c r="J1502" s="36" t="s">
        <v>285</v>
      </c>
      <c r="K1502" s="36" t="e">
        <f>Table156[[#This Row],[VIN Assigned Date]]-Table156[[#This Row],[Order Placed Date]]</f>
        <v>#VALUE!</v>
      </c>
      <c r="L1502" s="36" t="s">
        <v>285</v>
      </c>
      <c r="M1502" s="36" t="e">
        <f>Table156[[#This Row],[Delivered Date]]-Table156[[#This Row],[Order Placed Date]]</f>
        <v>#VALUE!</v>
      </c>
      <c r="N1502" s="36"/>
      <c r="O1502" s="32" t="s">
        <v>410</v>
      </c>
      <c r="P1502" s="32" t="s">
        <v>1172</v>
      </c>
      <c r="Q1502" s="32" t="s">
        <v>517</v>
      </c>
      <c r="R1502" s="32" t="s">
        <v>23</v>
      </c>
      <c r="S1502" s="32" t="s">
        <v>25</v>
      </c>
      <c r="T1502" s="32" t="s">
        <v>26</v>
      </c>
    </row>
    <row r="1503" spans="1:20" ht="25.5" x14ac:dyDescent="0.25">
      <c r="A1503" s="49" t="s">
        <v>574</v>
      </c>
      <c r="B1503" s="32" t="s">
        <v>95</v>
      </c>
      <c r="C1503" s="33">
        <v>43790</v>
      </c>
      <c r="D1503" s="37">
        <f ca="1">TODAY()-Table156[Reservation Placed Date]</f>
        <v>1604</v>
      </c>
      <c r="E1503" s="34">
        <v>45274</v>
      </c>
      <c r="F1503" s="36">
        <f ca="1">TODAY()-Table156[Order Invitation Received Date]</f>
        <v>120</v>
      </c>
      <c r="G1503" s="34">
        <v>45274</v>
      </c>
      <c r="H1503" s="36">
        <f ca="1">TODAY()-Table156[Order Placed Date]</f>
        <v>120</v>
      </c>
      <c r="I1503" s="36"/>
      <c r="J1503" s="36" t="s">
        <v>285</v>
      </c>
      <c r="K1503" s="36" t="e">
        <f>Table156[[#This Row],[VIN Assigned Date]]-Table156[[#This Row],[Order Placed Date]]</f>
        <v>#VALUE!</v>
      </c>
      <c r="L1503" s="36" t="s">
        <v>285</v>
      </c>
      <c r="M1503" s="36" t="e">
        <f>Table156[[#This Row],[Delivered Date]]-Table156[[#This Row],[Order Placed Date]]</f>
        <v>#VALUE!</v>
      </c>
      <c r="N1503" s="36"/>
      <c r="O1503" s="32" t="s">
        <v>36</v>
      </c>
      <c r="P1503" s="32" t="s">
        <v>575</v>
      </c>
      <c r="Q1503" s="32" t="s">
        <v>66</v>
      </c>
      <c r="R1503" s="32" t="s">
        <v>43</v>
      </c>
      <c r="S1503" s="32" t="s">
        <v>25</v>
      </c>
      <c r="T1503" s="32" t="s">
        <v>26</v>
      </c>
    </row>
    <row r="1504" spans="1:20" x14ac:dyDescent="0.25">
      <c r="A1504" s="49" t="s">
        <v>1989</v>
      </c>
      <c r="B1504" s="32" t="s">
        <v>46</v>
      </c>
      <c r="C1504" s="33">
        <v>43791</v>
      </c>
      <c r="D1504" s="37">
        <f ca="1">TODAY()-Table156[Reservation Placed Date]</f>
        <v>1603</v>
      </c>
      <c r="E1504" s="34">
        <v>45288</v>
      </c>
      <c r="F1504" s="36">
        <f ca="1">TODAY()-Table156[Order Invitation Received Date]</f>
        <v>106</v>
      </c>
      <c r="G1504" s="34">
        <v>45288</v>
      </c>
      <c r="H1504" s="36">
        <f ca="1">TODAY()-Table156[Order Placed Date]</f>
        <v>106</v>
      </c>
      <c r="I1504" s="36"/>
      <c r="J1504" s="36" t="s">
        <v>285</v>
      </c>
      <c r="K1504" s="36" t="e">
        <f>Table156[[#This Row],[VIN Assigned Date]]-Table156[[#This Row],[Order Placed Date]]</f>
        <v>#VALUE!</v>
      </c>
      <c r="L1504" s="36" t="s">
        <v>285</v>
      </c>
      <c r="M1504" s="36" t="e">
        <f>Table156[[#This Row],[Delivered Date]]-Table156[[#This Row],[Order Placed Date]]</f>
        <v>#VALUE!</v>
      </c>
      <c r="N1504" s="36"/>
      <c r="O1504" s="32" t="s">
        <v>701</v>
      </c>
      <c r="P1504" s="32" t="s">
        <v>20</v>
      </c>
      <c r="Q1504" s="32" t="s">
        <v>552</v>
      </c>
      <c r="R1504" s="32" t="s">
        <v>23</v>
      </c>
      <c r="S1504" s="32" t="s">
        <v>25</v>
      </c>
      <c r="T1504" s="32" t="s">
        <v>26</v>
      </c>
    </row>
    <row r="1505" spans="1:20" ht="25.5" x14ac:dyDescent="0.25">
      <c r="A1505" s="49" t="s">
        <v>1297</v>
      </c>
      <c r="B1505" s="32" t="s">
        <v>95</v>
      </c>
      <c r="C1505" s="33">
        <v>43788</v>
      </c>
      <c r="D1505" s="37">
        <f ca="1">TODAY()-Table156[Reservation Placed Date]</f>
        <v>1606</v>
      </c>
      <c r="E1505" s="34">
        <v>45286</v>
      </c>
      <c r="F1505" s="36">
        <f ca="1">TODAY()-Table156[Order Invitation Received Date]</f>
        <v>108</v>
      </c>
      <c r="G1505" s="34">
        <v>45286</v>
      </c>
      <c r="H1505" s="36">
        <f ca="1">TODAY()-Table156[Order Placed Date]</f>
        <v>108</v>
      </c>
      <c r="I1505" s="36"/>
      <c r="J1505" s="36" t="s">
        <v>285</v>
      </c>
      <c r="K1505" s="36" t="e">
        <f>Table156[[#This Row],[VIN Assigned Date]]-Table156[[#This Row],[Order Placed Date]]</f>
        <v>#VALUE!</v>
      </c>
      <c r="L1505" s="36" t="s">
        <v>285</v>
      </c>
      <c r="M1505" s="36" t="e">
        <f>Table156[[#This Row],[Delivered Date]]-Table156[[#This Row],[Order Placed Date]]</f>
        <v>#VALUE!</v>
      </c>
      <c r="N1505" s="36"/>
      <c r="O1505" s="32" t="s">
        <v>36</v>
      </c>
      <c r="P1505" s="32" t="s">
        <v>124</v>
      </c>
      <c r="Q1505" s="32" t="s">
        <v>258</v>
      </c>
      <c r="R1505" s="32" t="s">
        <v>43</v>
      </c>
      <c r="S1505" s="32" t="s">
        <v>25</v>
      </c>
      <c r="T1505" s="32" t="s">
        <v>26</v>
      </c>
    </row>
    <row r="1506" spans="1:20" ht="25.5" x14ac:dyDescent="0.25">
      <c r="A1506" s="49" t="s">
        <v>2800</v>
      </c>
      <c r="B1506" s="32" t="s">
        <v>2801</v>
      </c>
      <c r="C1506" s="33">
        <v>43793</v>
      </c>
      <c r="D1506" s="37">
        <f ca="1">TODAY()-Table156[Reservation Placed Date]</f>
        <v>1601</v>
      </c>
      <c r="E1506" s="47">
        <v>43793</v>
      </c>
      <c r="F1506" s="48">
        <f ca="1">TODAY()-Table156[Order Invitation Received Date]</f>
        <v>1601</v>
      </c>
      <c r="G1506" s="34">
        <v>43793</v>
      </c>
      <c r="H1506" s="36">
        <f ca="1">TODAY()-Table156[Order Placed Date]</f>
        <v>1601</v>
      </c>
      <c r="I1506" s="36"/>
      <c r="J1506" s="36" t="s">
        <v>285</v>
      </c>
      <c r="K1506" s="36" t="e">
        <f>Table156[[#This Row],[VIN Assigned Date]]-Table156[[#This Row],[Order Placed Date]]</f>
        <v>#VALUE!</v>
      </c>
      <c r="L1506" s="36" t="s">
        <v>285</v>
      </c>
      <c r="M1506" s="36" t="e">
        <f>Table156[[#This Row],[Delivered Date]]-Table156[[#This Row],[Order Placed Date]]</f>
        <v>#VALUE!</v>
      </c>
      <c r="N1506" s="36"/>
      <c r="O1506" s="32" t="s">
        <v>410</v>
      </c>
      <c r="P1506" s="32" t="s">
        <v>1113</v>
      </c>
      <c r="Q1506" s="32">
        <v>2025</v>
      </c>
      <c r="R1506" s="32" t="s">
        <v>1737</v>
      </c>
      <c r="S1506" s="46" t="s">
        <v>20</v>
      </c>
      <c r="T1506" s="32" t="s">
        <v>26</v>
      </c>
    </row>
    <row r="1507" spans="1:20" x14ac:dyDescent="0.25">
      <c r="A1507" s="49" t="s">
        <v>2575</v>
      </c>
      <c r="B1507" s="32" t="s">
        <v>210</v>
      </c>
      <c r="C1507" s="44">
        <v>45313</v>
      </c>
      <c r="D1507" s="45">
        <f ca="1">TODAY()-Table156[Reservation Placed Date]</f>
        <v>81</v>
      </c>
      <c r="E1507" s="34">
        <v>45302</v>
      </c>
      <c r="F1507" s="36">
        <f ca="1">TODAY()-Table156[Order Invitation Received Date]</f>
        <v>92</v>
      </c>
      <c r="G1507" s="34">
        <v>45313</v>
      </c>
      <c r="H1507" s="36">
        <f ca="1">TODAY()-Table156[Order Placed Date]</f>
        <v>81</v>
      </c>
      <c r="I1507" s="36"/>
      <c r="J1507" s="36" t="s">
        <v>285</v>
      </c>
      <c r="K1507" s="36" t="e">
        <f>Table156[[#This Row],[VIN Assigned Date]]-Table156[[#This Row],[Order Placed Date]]</f>
        <v>#VALUE!</v>
      </c>
      <c r="L1507" s="36" t="s">
        <v>285</v>
      </c>
      <c r="M1507" s="36" t="e">
        <f>Table156[[#This Row],[Delivered Date]]-Table156[[#This Row],[Order Placed Date]]</f>
        <v>#VALUE!</v>
      </c>
      <c r="N1507" s="36"/>
      <c r="O1507" s="32" t="s">
        <v>701</v>
      </c>
      <c r="P1507" s="32" t="s">
        <v>1778</v>
      </c>
      <c r="Q1507" s="32" t="s">
        <v>2576</v>
      </c>
      <c r="R1507" s="32" t="s">
        <v>23</v>
      </c>
      <c r="S1507" s="32" t="s">
        <v>25</v>
      </c>
      <c r="T1507" s="32" t="s">
        <v>26</v>
      </c>
    </row>
    <row r="1508" spans="1:20" x14ac:dyDescent="0.25">
      <c r="A1508" s="49" t="s">
        <v>3031</v>
      </c>
      <c r="B1508" s="32" t="s">
        <v>2201</v>
      </c>
      <c r="C1508" s="33">
        <v>43791</v>
      </c>
      <c r="D1508" s="37">
        <f ca="1">TODAY()-Table156[Reservation Placed Date]</f>
        <v>1603</v>
      </c>
      <c r="E1508" s="47">
        <v>44944</v>
      </c>
      <c r="F1508" s="48">
        <f ca="1">TODAY()-Table156[Order Invitation Received Date]</f>
        <v>450</v>
      </c>
      <c r="G1508" s="34">
        <v>45347</v>
      </c>
      <c r="H1508" s="36">
        <f ca="1">TODAY()-Table156[Order Placed Date]</f>
        <v>47</v>
      </c>
      <c r="I1508" s="36"/>
      <c r="J1508" s="36" t="s">
        <v>285</v>
      </c>
      <c r="K1508" s="36" t="e">
        <f>Table156[[#This Row],[VIN Assigned Date]]-Table156[[#This Row],[Order Placed Date]]</f>
        <v>#VALUE!</v>
      </c>
      <c r="L1508" s="36" t="s">
        <v>285</v>
      </c>
      <c r="M1508" s="36" t="e">
        <f>Table156[[#This Row],[Delivered Date]]-Table156[[#This Row],[Order Placed Date]]</f>
        <v>#VALUE!</v>
      </c>
      <c r="N1508" s="36"/>
      <c r="O1508" s="32" t="s">
        <v>36</v>
      </c>
      <c r="P1508" s="32" t="s">
        <v>3032</v>
      </c>
      <c r="Q1508" s="32" t="s">
        <v>2965</v>
      </c>
      <c r="R1508" s="32" t="s">
        <v>23</v>
      </c>
      <c r="S1508" s="32" t="s">
        <v>25</v>
      </c>
      <c r="T1508" s="32" t="s">
        <v>26</v>
      </c>
    </row>
    <row r="1509" spans="1:20" ht="25.5" x14ac:dyDescent="0.25">
      <c r="A1509" s="49" t="s">
        <v>1766</v>
      </c>
      <c r="B1509" s="32" t="s">
        <v>35</v>
      </c>
      <c r="C1509" s="44">
        <v>45293</v>
      </c>
      <c r="D1509" s="45">
        <f ca="1">TODAY()-Table156[Reservation Placed Date]</f>
        <v>101</v>
      </c>
      <c r="E1509" s="34">
        <v>45293</v>
      </c>
      <c r="F1509" s="36">
        <f ca="1">TODAY()-Table156[Order Invitation Received Date]</f>
        <v>101</v>
      </c>
      <c r="G1509" s="34">
        <v>45293</v>
      </c>
      <c r="H1509" s="36">
        <f ca="1">TODAY()-Table156[Order Placed Date]</f>
        <v>101</v>
      </c>
      <c r="I1509" s="36"/>
      <c r="J1509" s="36" t="s">
        <v>285</v>
      </c>
      <c r="K1509" s="36" t="e">
        <f>Table156[[#This Row],[VIN Assigned Date]]-Table156[[#This Row],[Order Placed Date]]</f>
        <v>#VALUE!</v>
      </c>
      <c r="L1509" s="36" t="s">
        <v>285</v>
      </c>
      <c r="M1509" s="36" t="e">
        <f>Table156[[#This Row],[Delivered Date]]-Table156[[#This Row],[Order Placed Date]]</f>
        <v>#VALUE!</v>
      </c>
      <c r="N1509" s="36"/>
      <c r="O1509" s="32" t="s">
        <v>30</v>
      </c>
      <c r="P1509" s="32" t="s">
        <v>1559</v>
      </c>
      <c r="Q1509" s="32" t="s">
        <v>442</v>
      </c>
      <c r="R1509" s="32" t="s">
        <v>43</v>
      </c>
      <c r="S1509" s="32" t="s">
        <v>25</v>
      </c>
      <c r="T1509" s="32" t="s">
        <v>26</v>
      </c>
    </row>
    <row r="1510" spans="1:20" x14ac:dyDescent="0.25">
      <c r="A1510" s="49" t="s">
        <v>2732</v>
      </c>
      <c r="B1510" s="32" t="s">
        <v>29</v>
      </c>
      <c r="C1510" s="33">
        <v>43790</v>
      </c>
      <c r="D1510" s="37">
        <f ca="1">TODAY()-Table156[Reservation Placed Date]</f>
        <v>1604</v>
      </c>
      <c r="E1510" s="34">
        <v>45323</v>
      </c>
      <c r="F1510" s="36">
        <f ca="1">TODAY()-Table156[Order Invitation Received Date]</f>
        <v>71</v>
      </c>
      <c r="G1510" s="34">
        <v>45323</v>
      </c>
      <c r="H1510" s="36">
        <f ca="1">TODAY()-Table156[Order Placed Date]</f>
        <v>71</v>
      </c>
      <c r="I1510" s="36"/>
      <c r="J1510" s="36" t="s">
        <v>285</v>
      </c>
      <c r="K1510" s="36" t="e">
        <f>Table156[[#This Row],[VIN Assigned Date]]-Table156[[#This Row],[Order Placed Date]]</f>
        <v>#VALUE!</v>
      </c>
      <c r="L1510" s="36" t="s">
        <v>285</v>
      </c>
      <c r="M1510" s="36" t="e">
        <f>Table156[[#This Row],[Delivered Date]]-Table156[[#This Row],[Order Placed Date]]</f>
        <v>#VALUE!</v>
      </c>
      <c r="N1510" s="36"/>
      <c r="O1510" s="32" t="s">
        <v>410</v>
      </c>
      <c r="P1510" s="32" t="s">
        <v>1952</v>
      </c>
      <c r="Q1510" s="32" t="s">
        <v>2261</v>
      </c>
      <c r="R1510" s="32" t="s">
        <v>23</v>
      </c>
      <c r="S1510" s="32" t="s">
        <v>25</v>
      </c>
      <c r="T1510" s="32" t="s">
        <v>26</v>
      </c>
    </row>
    <row r="1511" spans="1:20" x14ac:dyDescent="0.25">
      <c r="A1511" s="49" t="s">
        <v>1708</v>
      </c>
      <c r="B1511" s="32" t="s">
        <v>69</v>
      </c>
      <c r="C1511" s="33">
        <v>43790</v>
      </c>
      <c r="D1511" s="37">
        <f ca="1">TODAY()-Table156[Reservation Placed Date]</f>
        <v>1604</v>
      </c>
      <c r="E1511" s="34">
        <v>45268</v>
      </c>
      <c r="F1511" s="36">
        <f ca="1">TODAY()-Table156[Order Invitation Received Date]</f>
        <v>126</v>
      </c>
      <c r="G1511" s="34">
        <v>45268</v>
      </c>
      <c r="H1511" s="36">
        <f ca="1">TODAY()-Table156[Order Placed Date]</f>
        <v>126</v>
      </c>
      <c r="I1511" s="36"/>
      <c r="J1511" s="36" t="s">
        <v>285</v>
      </c>
      <c r="K1511" s="36" t="e">
        <f>Table156[[#This Row],[VIN Assigned Date]]-Table156[[#This Row],[Order Placed Date]]</f>
        <v>#VALUE!</v>
      </c>
      <c r="L1511" s="36" t="s">
        <v>285</v>
      </c>
      <c r="M1511" s="36" t="e">
        <f>Table156[[#This Row],[Delivered Date]]-Table156[[#This Row],[Order Placed Date]]</f>
        <v>#VALUE!</v>
      </c>
      <c r="N1511" s="36"/>
      <c r="O1511" s="32" t="s">
        <v>36</v>
      </c>
      <c r="P1511" s="32" t="s">
        <v>124</v>
      </c>
      <c r="Q1511" s="32" t="s">
        <v>274</v>
      </c>
      <c r="R1511" s="32" t="s">
        <v>23</v>
      </c>
      <c r="S1511" s="32" t="s">
        <v>25</v>
      </c>
      <c r="T1511" s="32" t="s">
        <v>26</v>
      </c>
    </row>
    <row r="1512" spans="1:20" x14ac:dyDescent="0.25">
      <c r="A1512" s="49" t="s">
        <v>3885</v>
      </c>
      <c r="B1512" s="32" t="s">
        <v>793</v>
      </c>
      <c r="C1512" s="33">
        <v>43790</v>
      </c>
      <c r="D1512" s="37">
        <f ca="1">TODAY()-Table156[Reservation Placed Date]</f>
        <v>1604</v>
      </c>
      <c r="E1512" s="34">
        <v>45335</v>
      </c>
      <c r="F1512" s="36">
        <f ca="1">TODAY()-Table156[Order Invitation Received Date]</f>
        <v>59</v>
      </c>
      <c r="G1512" s="34">
        <v>45335</v>
      </c>
      <c r="H1512" s="36">
        <f ca="1">TODAY()-Table156[Order Placed Date]</f>
        <v>59</v>
      </c>
      <c r="I1512" s="36"/>
      <c r="J1512" s="36" t="s">
        <v>285</v>
      </c>
      <c r="K1512" s="36" t="e">
        <f>Table156[[#This Row],[VIN Assigned Date]]-Table156[[#This Row],[Order Placed Date]]</f>
        <v>#VALUE!</v>
      </c>
      <c r="L1512" s="36" t="s">
        <v>285</v>
      </c>
      <c r="M1512" s="36" t="e">
        <f>Table156[[#This Row],[Delivered Date]]-Table156[[#This Row],[Order Placed Date]]</f>
        <v>#VALUE!</v>
      </c>
      <c r="N1512" s="36"/>
      <c r="O1512" s="32" t="s">
        <v>36</v>
      </c>
      <c r="P1512" s="32" t="s">
        <v>158</v>
      </c>
      <c r="Q1512" s="32" t="s">
        <v>2284</v>
      </c>
      <c r="R1512" s="32" t="s">
        <v>23</v>
      </c>
      <c r="S1512" s="32" t="s">
        <v>25</v>
      </c>
      <c r="T1512" s="32" t="s">
        <v>26</v>
      </c>
    </row>
    <row r="1513" spans="1:20" x14ac:dyDescent="0.25">
      <c r="A1513" s="49" t="s">
        <v>1149</v>
      </c>
      <c r="B1513" s="32" t="s">
        <v>64</v>
      </c>
      <c r="C1513" s="33">
        <v>43790</v>
      </c>
      <c r="D1513" s="37">
        <f ca="1">TODAY()-Table156[Reservation Placed Date]</f>
        <v>1604</v>
      </c>
      <c r="E1513" s="34">
        <v>45286</v>
      </c>
      <c r="F1513" s="36">
        <f ca="1">TODAY()-Table156[Order Invitation Received Date]</f>
        <v>108</v>
      </c>
      <c r="G1513" s="34">
        <v>45286</v>
      </c>
      <c r="H1513" s="36">
        <f ca="1">TODAY()-Table156[Order Placed Date]</f>
        <v>108</v>
      </c>
      <c r="I1513" s="36"/>
      <c r="J1513" s="36" t="s">
        <v>285</v>
      </c>
      <c r="K1513" s="36" t="e">
        <f>Table156[[#This Row],[VIN Assigned Date]]-Table156[[#This Row],[Order Placed Date]]</f>
        <v>#VALUE!</v>
      </c>
      <c r="L1513" s="36" t="s">
        <v>285</v>
      </c>
      <c r="M1513" s="36" t="e">
        <f>Table156[[#This Row],[Delivered Date]]-Table156[[#This Row],[Order Placed Date]]</f>
        <v>#VALUE!</v>
      </c>
      <c r="N1513" s="36"/>
      <c r="O1513" s="32" t="s">
        <v>701</v>
      </c>
      <c r="P1513" s="32" t="s">
        <v>32</v>
      </c>
      <c r="Q1513" s="32" t="s">
        <v>552</v>
      </c>
      <c r="R1513" s="32" t="s">
        <v>23</v>
      </c>
      <c r="S1513" s="32" t="s">
        <v>25</v>
      </c>
      <c r="T1513" s="32" t="s">
        <v>26</v>
      </c>
    </row>
    <row r="1514" spans="1:20" x14ac:dyDescent="0.25">
      <c r="A1514" s="68" t="s">
        <v>4199</v>
      </c>
      <c r="B1514" s="70" t="s">
        <v>3461</v>
      </c>
      <c r="C1514" s="71">
        <v>43792</v>
      </c>
      <c r="D1514" s="75">
        <f ca="1">TODAY()-Table156[Reservation Placed Date]</f>
        <v>1602</v>
      </c>
      <c r="E1514" s="69" t="s">
        <v>127</v>
      </c>
      <c r="F1514" s="74" t="e">
        <f ca="1">TODAY()-Table156[Order Invitation Received Date]</f>
        <v>#VALUE!</v>
      </c>
      <c r="G1514" s="73">
        <v>45279</v>
      </c>
      <c r="H1514" s="74">
        <f ca="1">TODAY()-Table156[Order Placed Date]</f>
        <v>115</v>
      </c>
      <c r="I1514" s="62" t="s">
        <v>3532</v>
      </c>
      <c r="J1514" s="63">
        <v>45314</v>
      </c>
      <c r="K1514" s="76">
        <f>Table156[[#This Row],[VIN Assigned Date]]-Table156[[#This Row],[Order Placed Date]]</f>
        <v>35</v>
      </c>
      <c r="L1514" s="63">
        <v>45335</v>
      </c>
      <c r="M1514" s="74">
        <f>Table156[[#This Row],[Delivered Date]]-Table156[[#This Row],[Order Placed Date]]</f>
        <v>56</v>
      </c>
      <c r="N1514" s="74"/>
      <c r="O1514" s="70" t="s">
        <v>134</v>
      </c>
      <c r="P1514" s="70" t="s">
        <v>4200</v>
      </c>
      <c r="Q1514" s="67" t="s">
        <v>32</v>
      </c>
      <c r="R1514" s="70" t="s">
        <v>23</v>
      </c>
      <c r="S1514" s="70" t="s">
        <v>25</v>
      </c>
      <c r="T1514" s="70" t="s">
        <v>26</v>
      </c>
    </row>
    <row r="1515" spans="1:20" ht="25.5" x14ac:dyDescent="0.25">
      <c r="A1515" s="49" t="s">
        <v>2166</v>
      </c>
      <c r="B1515" s="32" t="s">
        <v>2167</v>
      </c>
      <c r="C1515" s="33">
        <v>43817</v>
      </c>
      <c r="D1515" s="37">
        <f ca="1">TODAY()-Table156[Reservation Placed Date]</f>
        <v>1577</v>
      </c>
      <c r="E1515" s="47">
        <v>43817</v>
      </c>
      <c r="F1515" s="48">
        <f ca="1">TODAY()-Table156[Order Invitation Received Date]</f>
        <v>1577</v>
      </c>
      <c r="G1515" s="34">
        <v>43817</v>
      </c>
      <c r="H1515" s="36">
        <f ca="1">TODAY()-Table156[Order Placed Date]</f>
        <v>1577</v>
      </c>
      <c r="I1515" s="36"/>
      <c r="J1515" s="36" t="s">
        <v>285</v>
      </c>
      <c r="K1515" s="36" t="e">
        <f>Table156[[#This Row],[VIN Assigned Date]]-Table156[[#This Row],[Order Placed Date]]</f>
        <v>#VALUE!</v>
      </c>
      <c r="L1515" s="36" t="s">
        <v>285</v>
      </c>
      <c r="M1515" s="36" t="e">
        <f>Table156[[#This Row],[Delivered Date]]-Table156[[#This Row],[Order Placed Date]]</f>
        <v>#VALUE!</v>
      </c>
      <c r="N1515" s="36"/>
      <c r="O1515" s="32" t="s">
        <v>30</v>
      </c>
      <c r="P1515" s="32" t="s">
        <v>541</v>
      </c>
      <c r="Q1515" s="32" t="s">
        <v>127</v>
      </c>
      <c r="R1515" s="32" t="s">
        <v>43</v>
      </c>
      <c r="S1515" s="32" t="s">
        <v>25</v>
      </c>
      <c r="T1515" s="32" t="s">
        <v>26</v>
      </c>
    </row>
    <row r="1516" spans="1:20" x14ac:dyDescent="0.25">
      <c r="A1516" s="49" t="s">
        <v>3109</v>
      </c>
      <c r="B1516" s="32" t="s">
        <v>95</v>
      </c>
      <c r="C1516" s="33">
        <v>43790</v>
      </c>
      <c r="D1516" s="37">
        <f ca="1">TODAY()-Table156[Reservation Placed Date]</f>
        <v>1604</v>
      </c>
      <c r="E1516" s="34">
        <v>45268</v>
      </c>
      <c r="F1516" s="36">
        <f ca="1">TODAY()-Table156[Order Invitation Received Date]</f>
        <v>126</v>
      </c>
      <c r="G1516" s="34">
        <v>45270</v>
      </c>
      <c r="H1516" s="36">
        <f ca="1">TODAY()-Table156[Order Placed Date]</f>
        <v>124</v>
      </c>
      <c r="I1516" s="36"/>
      <c r="J1516" s="36" t="s">
        <v>285</v>
      </c>
      <c r="K1516" s="36" t="e">
        <f>Table156[[#This Row],[VIN Assigned Date]]-Table156[[#This Row],[Order Placed Date]]</f>
        <v>#VALUE!</v>
      </c>
      <c r="L1516" s="36" t="s">
        <v>285</v>
      </c>
      <c r="M1516" s="36" t="e">
        <f>Table156[[#This Row],[Delivered Date]]-Table156[[#This Row],[Order Placed Date]]</f>
        <v>#VALUE!</v>
      </c>
      <c r="N1516" s="36"/>
      <c r="O1516" s="32" t="s">
        <v>36</v>
      </c>
      <c r="P1516" s="32" t="s">
        <v>824</v>
      </c>
      <c r="Q1516" s="32" t="s">
        <v>1108</v>
      </c>
      <c r="R1516" s="32" t="s">
        <v>23</v>
      </c>
      <c r="S1516" s="32" t="s">
        <v>25</v>
      </c>
      <c r="T1516" s="32" t="s">
        <v>26</v>
      </c>
    </row>
    <row r="1517" spans="1:20" x14ac:dyDescent="0.25">
      <c r="A1517" s="49" t="s">
        <v>3818</v>
      </c>
      <c r="B1517" s="32" t="s">
        <v>19</v>
      </c>
      <c r="C1517" s="33">
        <v>43790</v>
      </c>
      <c r="D1517" s="37">
        <f ca="1">TODAY()-Table156[Reservation Placed Date]</f>
        <v>1604</v>
      </c>
      <c r="E1517" s="34">
        <v>45295</v>
      </c>
      <c r="F1517" s="36">
        <f ca="1">TODAY()-Table156[Order Invitation Received Date]</f>
        <v>99</v>
      </c>
      <c r="G1517" s="34">
        <v>45295</v>
      </c>
      <c r="H1517" s="36">
        <f ca="1">TODAY()-Table156[Order Placed Date]</f>
        <v>99</v>
      </c>
      <c r="I1517" s="36"/>
      <c r="J1517" s="36" t="s">
        <v>285</v>
      </c>
      <c r="K1517" s="36" t="e">
        <f>Table156[[#This Row],[VIN Assigned Date]]-Table156[[#This Row],[Order Placed Date]]</f>
        <v>#VALUE!</v>
      </c>
      <c r="L1517" s="36" t="s">
        <v>285</v>
      </c>
      <c r="M1517" s="36" t="e">
        <f>Table156[[#This Row],[Delivered Date]]-Table156[[#This Row],[Order Placed Date]]</f>
        <v>#VALUE!</v>
      </c>
      <c r="N1517" s="36"/>
      <c r="O1517" s="32" t="s">
        <v>612</v>
      </c>
      <c r="P1517" s="32" t="s">
        <v>3819</v>
      </c>
      <c r="Q1517" s="40">
        <v>45352</v>
      </c>
      <c r="R1517" s="32" t="s">
        <v>23</v>
      </c>
      <c r="S1517" s="32" t="s">
        <v>25</v>
      </c>
      <c r="T1517" s="32" t="s">
        <v>26</v>
      </c>
    </row>
    <row r="1518" spans="1:20" x14ac:dyDescent="0.25">
      <c r="A1518" s="49" t="s">
        <v>1385</v>
      </c>
      <c r="B1518" s="32" t="s">
        <v>29</v>
      </c>
      <c r="C1518" s="33">
        <v>43791</v>
      </c>
      <c r="D1518" s="37">
        <f ca="1">TODAY()-Table156[Reservation Placed Date]</f>
        <v>1603</v>
      </c>
      <c r="E1518" s="34">
        <v>45279</v>
      </c>
      <c r="F1518" s="36">
        <f ca="1">TODAY()-Table156[Order Invitation Received Date]</f>
        <v>115</v>
      </c>
      <c r="G1518" s="34">
        <v>45280</v>
      </c>
      <c r="H1518" s="36">
        <f ca="1">TODAY()-Table156[Order Placed Date]</f>
        <v>114</v>
      </c>
      <c r="I1518" s="36"/>
      <c r="J1518" s="36" t="s">
        <v>285</v>
      </c>
      <c r="K1518" s="36" t="e">
        <f>Table156[[#This Row],[VIN Assigned Date]]-Table156[[#This Row],[Order Placed Date]]</f>
        <v>#VALUE!</v>
      </c>
      <c r="L1518" s="36" t="s">
        <v>285</v>
      </c>
      <c r="M1518" s="36" t="e">
        <f>Table156[[#This Row],[Delivered Date]]-Table156[[#This Row],[Order Placed Date]]</f>
        <v>#VALUE!</v>
      </c>
      <c r="N1518" s="36"/>
      <c r="O1518" s="32" t="s">
        <v>134</v>
      </c>
      <c r="P1518" s="32" t="s">
        <v>1386</v>
      </c>
      <c r="Q1518" s="32" t="s">
        <v>517</v>
      </c>
      <c r="R1518" s="32" t="s">
        <v>23</v>
      </c>
      <c r="S1518" s="32" t="s">
        <v>25</v>
      </c>
      <c r="T1518" s="32" t="s">
        <v>26</v>
      </c>
    </row>
    <row r="1519" spans="1:20" ht="25.5" x14ac:dyDescent="0.25">
      <c r="A1519" s="49" t="s">
        <v>2434</v>
      </c>
      <c r="B1519" s="32" t="s">
        <v>29</v>
      </c>
      <c r="C1519" s="33">
        <v>43790</v>
      </c>
      <c r="D1519" s="37">
        <f ca="1">TODAY()-Table156[Reservation Placed Date]</f>
        <v>1604</v>
      </c>
      <c r="E1519" s="34">
        <v>45269</v>
      </c>
      <c r="F1519" s="36">
        <f ca="1">TODAY()-Table156[Order Invitation Received Date]</f>
        <v>125</v>
      </c>
      <c r="G1519" s="34">
        <v>45269</v>
      </c>
      <c r="H1519" s="36">
        <f ca="1">TODAY()-Table156[Order Placed Date]</f>
        <v>125</v>
      </c>
      <c r="I1519" s="36"/>
      <c r="J1519" s="36" t="s">
        <v>285</v>
      </c>
      <c r="K1519" s="36" t="e">
        <f>Table156[[#This Row],[VIN Assigned Date]]-Table156[[#This Row],[Order Placed Date]]</f>
        <v>#VALUE!</v>
      </c>
      <c r="L1519" s="36" t="s">
        <v>285</v>
      </c>
      <c r="M1519" s="36" t="e">
        <f>Table156[[#This Row],[Delivered Date]]-Table156[[#This Row],[Order Placed Date]]</f>
        <v>#VALUE!</v>
      </c>
      <c r="N1519" s="36"/>
      <c r="O1519" s="32" t="s">
        <v>36</v>
      </c>
      <c r="P1519" s="32" t="s">
        <v>455</v>
      </c>
      <c r="Q1519" s="32" t="s">
        <v>42</v>
      </c>
      <c r="R1519" s="32" t="s">
        <v>43</v>
      </c>
      <c r="S1519" s="32" t="s">
        <v>25</v>
      </c>
      <c r="T1519" s="32" t="s">
        <v>26</v>
      </c>
    </row>
    <row r="1520" spans="1:20" x14ac:dyDescent="0.25">
      <c r="A1520" s="49" t="s">
        <v>3171</v>
      </c>
      <c r="B1520" s="32" t="s">
        <v>2828</v>
      </c>
      <c r="C1520" s="33">
        <v>43791</v>
      </c>
      <c r="D1520" s="37">
        <f ca="1">TODAY()-Table156[Reservation Placed Date]</f>
        <v>1603</v>
      </c>
      <c r="E1520" s="34">
        <v>45342</v>
      </c>
      <c r="F1520" s="36">
        <f ca="1">TODAY()-Table156[Order Invitation Received Date]</f>
        <v>52</v>
      </c>
      <c r="G1520" s="34">
        <v>45342</v>
      </c>
      <c r="H1520" s="36">
        <f ca="1">TODAY()-Table156[Order Placed Date]</f>
        <v>52</v>
      </c>
      <c r="I1520" s="36"/>
      <c r="J1520" s="36" t="s">
        <v>285</v>
      </c>
      <c r="K1520" s="36" t="e">
        <f>Table156[[#This Row],[VIN Assigned Date]]-Table156[[#This Row],[Order Placed Date]]</f>
        <v>#VALUE!</v>
      </c>
      <c r="L1520" s="36" t="s">
        <v>285</v>
      </c>
      <c r="M1520" s="36" t="e">
        <f>Table156[[#This Row],[Delivered Date]]-Table156[[#This Row],[Order Placed Date]]</f>
        <v>#VALUE!</v>
      </c>
      <c r="N1520" s="36"/>
      <c r="O1520" s="32" t="s">
        <v>612</v>
      </c>
      <c r="P1520" s="32" t="s">
        <v>376</v>
      </c>
      <c r="Q1520" s="32" t="s">
        <v>2286</v>
      </c>
      <c r="R1520" s="32" t="s">
        <v>23</v>
      </c>
      <c r="S1520" s="32" t="s">
        <v>25</v>
      </c>
      <c r="T1520" s="32" t="s">
        <v>26</v>
      </c>
    </row>
    <row r="1521" spans="1:20" x14ac:dyDescent="0.25">
      <c r="A1521" s="49" t="s">
        <v>4035</v>
      </c>
      <c r="B1521" s="32" t="s">
        <v>1761</v>
      </c>
      <c r="C1521" s="33">
        <v>43788</v>
      </c>
      <c r="D1521" s="37">
        <f ca="1">TODAY()-Table156[Reservation Placed Date]</f>
        <v>1606</v>
      </c>
      <c r="E1521" s="34">
        <v>45371</v>
      </c>
      <c r="F1521" s="36">
        <f ca="1">TODAY()-Table156[Order Invitation Received Date]</f>
        <v>23</v>
      </c>
      <c r="G1521" s="34">
        <v>45376</v>
      </c>
      <c r="H1521" s="36">
        <f ca="1">TODAY()-Table156[Order Placed Date]</f>
        <v>18</v>
      </c>
      <c r="I1521" s="36"/>
      <c r="J1521" s="36" t="s">
        <v>285</v>
      </c>
      <c r="K1521" s="36" t="e">
        <f>Table156[[#This Row],[VIN Assigned Date]]-Table156[[#This Row],[Order Placed Date]]</f>
        <v>#VALUE!</v>
      </c>
      <c r="L1521" s="36" t="s">
        <v>285</v>
      </c>
      <c r="M1521" s="36" t="e">
        <f>Table156[[#This Row],[Delivered Date]]-Table156[[#This Row],[Order Placed Date]]</f>
        <v>#VALUE!</v>
      </c>
      <c r="N1521" s="36"/>
      <c r="O1521" s="32" t="s">
        <v>30</v>
      </c>
      <c r="P1521" s="32" t="s">
        <v>4036</v>
      </c>
      <c r="Q1521" s="32" t="s">
        <v>1466</v>
      </c>
      <c r="R1521" s="32" t="s">
        <v>23</v>
      </c>
      <c r="S1521" s="32" t="s">
        <v>25</v>
      </c>
      <c r="T1521" s="32" t="s">
        <v>26</v>
      </c>
    </row>
    <row r="1522" spans="1:20" x14ac:dyDescent="0.25">
      <c r="A1522" s="49" t="s">
        <v>3344</v>
      </c>
      <c r="B1522" s="32" t="s">
        <v>19</v>
      </c>
      <c r="C1522" s="33">
        <v>43791</v>
      </c>
      <c r="D1522" s="37">
        <f ca="1">TODAY()-Table156[Reservation Placed Date]</f>
        <v>1603</v>
      </c>
      <c r="E1522" s="34">
        <v>45279</v>
      </c>
      <c r="F1522" s="36">
        <f ca="1">TODAY()-Table156[Order Invitation Received Date]</f>
        <v>115</v>
      </c>
      <c r="G1522" s="34">
        <v>45290</v>
      </c>
      <c r="H1522" s="36">
        <f ca="1">TODAY()-Table156[Order Placed Date]</f>
        <v>104</v>
      </c>
      <c r="I1522" s="36"/>
      <c r="J1522" s="36" t="s">
        <v>285</v>
      </c>
      <c r="K1522" s="36" t="e">
        <f>Table156[[#This Row],[VIN Assigned Date]]-Table156[[#This Row],[Order Placed Date]]</f>
        <v>#VALUE!</v>
      </c>
      <c r="L1522" s="36" t="s">
        <v>285</v>
      </c>
      <c r="M1522" s="36" t="e">
        <f>Table156[[#This Row],[Delivered Date]]-Table156[[#This Row],[Order Placed Date]]</f>
        <v>#VALUE!</v>
      </c>
      <c r="N1522" s="36"/>
      <c r="O1522" s="32" t="s">
        <v>30</v>
      </c>
      <c r="P1522" s="32" t="s">
        <v>25</v>
      </c>
      <c r="Q1522" s="32" t="s">
        <v>3345</v>
      </c>
      <c r="R1522" s="32" t="s">
        <v>23</v>
      </c>
      <c r="S1522" s="32" t="s">
        <v>25</v>
      </c>
      <c r="T1522" s="32" t="s">
        <v>26</v>
      </c>
    </row>
    <row r="1523" spans="1:20" x14ac:dyDescent="0.25">
      <c r="A1523" s="49" t="s">
        <v>1746</v>
      </c>
      <c r="B1523" s="32" t="s">
        <v>59</v>
      </c>
      <c r="C1523" s="33">
        <v>43790</v>
      </c>
      <c r="D1523" s="37">
        <f ca="1">TODAY()-Table156[Reservation Placed Date]</f>
        <v>1604</v>
      </c>
      <c r="E1523" s="34">
        <v>45268</v>
      </c>
      <c r="F1523" s="36">
        <f ca="1">TODAY()-Table156[Order Invitation Received Date]</f>
        <v>126</v>
      </c>
      <c r="G1523" s="34">
        <v>45269</v>
      </c>
      <c r="H1523" s="36">
        <f ca="1">TODAY()-Table156[Order Placed Date]</f>
        <v>125</v>
      </c>
      <c r="I1523" s="36"/>
      <c r="J1523" s="36" t="s">
        <v>285</v>
      </c>
      <c r="K1523" s="36" t="e">
        <f>Table156[[#This Row],[VIN Assigned Date]]-Table156[[#This Row],[Order Placed Date]]</f>
        <v>#VALUE!</v>
      </c>
      <c r="L1523" s="36" t="s">
        <v>285</v>
      </c>
      <c r="M1523" s="36" t="e">
        <f>Table156[[#This Row],[Delivered Date]]-Table156[[#This Row],[Order Placed Date]]</f>
        <v>#VALUE!</v>
      </c>
      <c r="N1523" s="36"/>
      <c r="O1523" s="32" t="s">
        <v>30</v>
      </c>
      <c r="P1523" s="32" t="s">
        <v>1747</v>
      </c>
      <c r="Q1523" s="32" t="s">
        <v>1748</v>
      </c>
      <c r="R1523" s="32" t="s">
        <v>23</v>
      </c>
      <c r="S1523" s="32" t="s">
        <v>25</v>
      </c>
      <c r="T1523" s="32" t="s">
        <v>26</v>
      </c>
    </row>
    <row r="1524" spans="1:20" x14ac:dyDescent="0.25">
      <c r="A1524" s="49" t="s">
        <v>3112</v>
      </c>
      <c r="B1524" s="32" t="s">
        <v>2828</v>
      </c>
      <c r="C1524" s="33">
        <v>43792</v>
      </c>
      <c r="D1524" s="37">
        <f ca="1">TODAY()-Table156[Reservation Placed Date]</f>
        <v>1602</v>
      </c>
      <c r="E1524" s="34">
        <v>45342</v>
      </c>
      <c r="F1524" s="36">
        <f ca="1">TODAY()-Table156[Order Invitation Received Date]</f>
        <v>52</v>
      </c>
      <c r="G1524" s="34">
        <v>45350</v>
      </c>
      <c r="H1524" s="36">
        <f ca="1">TODAY()-Table156[Order Placed Date]</f>
        <v>44</v>
      </c>
      <c r="I1524" s="36"/>
      <c r="J1524" s="36" t="s">
        <v>285</v>
      </c>
      <c r="K1524" s="36" t="e">
        <f>Table156[[#This Row],[VIN Assigned Date]]-Table156[[#This Row],[Order Placed Date]]</f>
        <v>#VALUE!</v>
      </c>
      <c r="L1524" s="36" t="s">
        <v>285</v>
      </c>
      <c r="M1524" s="36" t="e">
        <f>Table156[[#This Row],[Delivered Date]]-Table156[[#This Row],[Order Placed Date]]</f>
        <v>#VALUE!</v>
      </c>
      <c r="N1524" s="36"/>
      <c r="O1524" s="32" t="s">
        <v>410</v>
      </c>
      <c r="P1524" s="32" t="s">
        <v>1700</v>
      </c>
      <c r="Q1524" s="32" t="s">
        <v>2576</v>
      </c>
      <c r="R1524" s="32" t="s">
        <v>23</v>
      </c>
      <c r="S1524" s="32" t="s">
        <v>25</v>
      </c>
      <c r="T1524" s="32" t="s">
        <v>26</v>
      </c>
    </row>
    <row r="1525" spans="1:20" x14ac:dyDescent="0.25">
      <c r="A1525" s="49" t="s">
        <v>3933</v>
      </c>
      <c r="B1525" s="32" t="s">
        <v>3356</v>
      </c>
      <c r="C1525" s="33">
        <v>43793</v>
      </c>
      <c r="D1525" s="37">
        <f ca="1">TODAY()-Table156[Reservation Placed Date]</f>
        <v>1601</v>
      </c>
      <c r="E1525" s="34">
        <v>45369</v>
      </c>
      <c r="F1525" s="36">
        <f ca="1">TODAY()-Table156[Order Invitation Received Date]</f>
        <v>25</v>
      </c>
      <c r="G1525" s="34">
        <v>45370</v>
      </c>
      <c r="H1525" s="36">
        <f ca="1">TODAY()-Table156[Order Placed Date]</f>
        <v>24</v>
      </c>
      <c r="I1525" s="36"/>
      <c r="J1525" s="36" t="s">
        <v>285</v>
      </c>
      <c r="K1525" s="36" t="e">
        <f>Table156[[#This Row],[VIN Assigned Date]]-Table156[[#This Row],[Order Placed Date]]</f>
        <v>#VALUE!</v>
      </c>
      <c r="L1525" s="36" t="s">
        <v>285</v>
      </c>
      <c r="M1525" s="36" t="e">
        <f>Table156[[#This Row],[Delivered Date]]-Table156[[#This Row],[Order Placed Date]]</f>
        <v>#VALUE!</v>
      </c>
      <c r="N1525" s="36"/>
      <c r="O1525" s="32" t="s">
        <v>528</v>
      </c>
      <c r="P1525" s="32" t="s">
        <v>3281</v>
      </c>
      <c r="Q1525" s="32" t="s">
        <v>561</v>
      </c>
      <c r="R1525" s="32" t="s">
        <v>23</v>
      </c>
      <c r="S1525" s="32" t="s">
        <v>25</v>
      </c>
      <c r="T1525" s="32" t="s">
        <v>26</v>
      </c>
    </row>
    <row r="1526" spans="1:20" ht="25.5" x14ac:dyDescent="0.25">
      <c r="A1526" s="49" t="s">
        <v>1037</v>
      </c>
      <c r="B1526" s="32" t="s">
        <v>35</v>
      </c>
      <c r="C1526" s="44">
        <v>45275</v>
      </c>
      <c r="D1526" s="45">
        <f ca="1">TODAY()-Table156[Reservation Placed Date]</f>
        <v>119</v>
      </c>
      <c r="E1526" s="34">
        <v>45275</v>
      </c>
      <c r="F1526" s="36">
        <f ca="1">TODAY()-Table156[Order Invitation Received Date]</f>
        <v>119</v>
      </c>
      <c r="G1526" s="34">
        <v>45275</v>
      </c>
      <c r="H1526" s="36">
        <f ca="1">TODAY()-Table156[Order Placed Date]</f>
        <v>119</v>
      </c>
      <c r="I1526" s="36"/>
      <c r="J1526" s="36" t="s">
        <v>285</v>
      </c>
      <c r="K1526" s="36" t="e">
        <f>Table156[[#This Row],[VIN Assigned Date]]-Table156[[#This Row],[Order Placed Date]]</f>
        <v>#VALUE!</v>
      </c>
      <c r="L1526" s="36" t="s">
        <v>285</v>
      </c>
      <c r="M1526" s="36" t="e">
        <f>Table156[[#This Row],[Delivered Date]]-Table156[[#This Row],[Order Placed Date]]</f>
        <v>#VALUE!</v>
      </c>
      <c r="N1526" s="36"/>
      <c r="O1526" s="32" t="s">
        <v>36</v>
      </c>
      <c r="P1526" s="32" t="s">
        <v>824</v>
      </c>
      <c r="Q1526" s="32" t="s">
        <v>66</v>
      </c>
      <c r="R1526" s="32" t="s">
        <v>43</v>
      </c>
      <c r="S1526" s="32" t="s">
        <v>25</v>
      </c>
      <c r="T1526" s="32" t="s">
        <v>26</v>
      </c>
    </row>
    <row r="1527" spans="1:20" x14ac:dyDescent="0.25">
      <c r="A1527" s="49" t="s">
        <v>270</v>
      </c>
      <c r="B1527" s="32" t="s">
        <v>271</v>
      </c>
      <c r="C1527" s="44">
        <v>45272</v>
      </c>
      <c r="D1527" s="45">
        <f ca="1">TODAY()-Table156[Reservation Placed Date]</f>
        <v>122</v>
      </c>
      <c r="E1527" s="34">
        <v>45272</v>
      </c>
      <c r="F1527" s="36">
        <f ca="1">TODAY()-Table156[Order Invitation Received Date]</f>
        <v>122</v>
      </c>
      <c r="G1527" s="34">
        <v>45272</v>
      </c>
      <c r="H1527" s="36">
        <f ca="1">TODAY()-Table156[Order Placed Date]</f>
        <v>122</v>
      </c>
      <c r="I1527" s="36"/>
      <c r="J1527" s="36" t="s">
        <v>285</v>
      </c>
      <c r="K1527" s="36" t="e">
        <f>Table156[[#This Row],[VIN Assigned Date]]-Table156[[#This Row],[Order Placed Date]]</f>
        <v>#VALUE!</v>
      </c>
      <c r="L1527" s="36" t="s">
        <v>285</v>
      </c>
      <c r="M1527" s="36" t="e">
        <f>Table156[[#This Row],[Delivered Date]]-Table156[[#This Row],[Order Placed Date]]</f>
        <v>#VALUE!</v>
      </c>
      <c r="N1527" s="36"/>
      <c r="O1527" s="32" t="s">
        <v>134</v>
      </c>
      <c r="P1527" s="32" t="s">
        <v>272</v>
      </c>
      <c r="Q1527" s="32">
        <v>2023</v>
      </c>
      <c r="R1527" s="32" t="s">
        <v>23</v>
      </c>
      <c r="S1527" s="32" t="s">
        <v>25</v>
      </c>
      <c r="T1527" s="32" t="s">
        <v>26</v>
      </c>
    </row>
    <row r="1528" spans="1:20" x14ac:dyDescent="0.25">
      <c r="A1528" s="49" t="s">
        <v>3872</v>
      </c>
      <c r="B1528" s="32" t="s">
        <v>95</v>
      </c>
      <c r="C1528" s="33">
        <v>43790</v>
      </c>
      <c r="D1528" s="37">
        <f ca="1">TODAY()-Table156[Reservation Placed Date]</f>
        <v>1604</v>
      </c>
      <c r="E1528" s="34">
        <v>45286</v>
      </c>
      <c r="F1528" s="36">
        <f ca="1">TODAY()-Table156[Order Invitation Received Date]</f>
        <v>108</v>
      </c>
      <c r="G1528" s="34">
        <v>45286</v>
      </c>
      <c r="H1528" s="36">
        <f ca="1">TODAY()-Table156[Order Placed Date]</f>
        <v>108</v>
      </c>
      <c r="I1528" s="36"/>
      <c r="J1528" s="36" t="s">
        <v>285</v>
      </c>
      <c r="K1528" s="36" t="e">
        <f>Table156[[#This Row],[VIN Assigned Date]]-Table156[[#This Row],[Order Placed Date]]</f>
        <v>#VALUE!</v>
      </c>
      <c r="L1528" s="36" t="s">
        <v>285</v>
      </c>
      <c r="M1528" s="36" t="e">
        <f>Table156[[#This Row],[Delivered Date]]-Table156[[#This Row],[Order Placed Date]]</f>
        <v>#VALUE!</v>
      </c>
      <c r="N1528" s="36"/>
      <c r="O1528" s="32" t="s">
        <v>180</v>
      </c>
      <c r="P1528" s="32" t="s">
        <v>900</v>
      </c>
      <c r="Q1528" s="32" t="s">
        <v>856</v>
      </c>
      <c r="R1528" s="32" t="s">
        <v>23</v>
      </c>
      <c r="S1528" s="32" t="s">
        <v>25</v>
      </c>
      <c r="T1528" s="32" t="s">
        <v>26</v>
      </c>
    </row>
    <row r="1529" spans="1:20" x14ac:dyDescent="0.25">
      <c r="A1529" s="49" t="s">
        <v>4015</v>
      </c>
      <c r="B1529" s="32" t="s">
        <v>64</v>
      </c>
      <c r="C1529" s="33">
        <v>43798</v>
      </c>
      <c r="D1529" s="37">
        <f ca="1">TODAY()-Table156[Reservation Placed Date]</f>
        <v>1596</v>
      </c>
      <c r="E1529" s="34">
        <v>45286</v>
      </c>
      <c r="F1529" s="36">
        <f ca="1">TODAY()-Table156[Order Invitation Received Date]</f>
        <v>108</v>
      </c>
      <c r="G1529" s="34">
        <v>45286</v>
      </c>
      <c r="H1529" s="36">
        <f ca="1">TODAY()-Table156[Order Placed Date]</f>
        <v>108</v>
      </c>
      <c r="I1529" s="36"/>
      <c r="J1529" s="36" t="s">
        <v>285</v>
      </c>
      <c r="K1529" s="36" t="e">
        <f>Table156[[#This Row],[VIN Assigned Date]]-Table156[[#This Row],[Order Placed Date]]</f>
        <v>#VALUE!</v>
      </c>
      <c r="L1529" s="36" t="s">
        <v>285</v>
      </c>
      <c r="M1529" s="36" t="e">
        <f>Table156[[#This Row],[Delivered Date]]-Table156[[#This Row],[Order Placed Date]]</f>
        <v>#VALUE!</v>
      </c>
      <c r="N1529" s="36"/>
      <c r="O1529" s="32" t="s">
        <v>486</v>
      </c>
      <c r="P1529" s="32" t="s">
        <v>4016</v>
      </c>
      <c r="Q1529" s="32" t="s">
        <v>595</v>
      </c>
      <c r="R1529" s="32" t="s">
        <v>23</v>
      </c>
      <c r="S1529" s="32" t="s">
        <v>25</v>
      </c>
      <c r="T1529" s="32" t="s">
        <v>26</v>
      </c>
    </row>
    <row r="1530" spans="1:20" ht="25.5" x14ac:dyDescent="0.25">
      <c r="A1530" s="49" t="s">
        <v>1428</v>
      </c>
      <c r="B1530" s="32" t="s">
        <v>46</v>
      </c>
      <c r="C1530" s="33">
        <v>43790</v>
      </c>
      <c r="D1530" s="37">
        <f ca="1">TODAY()-Table156[Reservation Placed Date]</f>
        <v>1604</v>
      </c>
      <c r="E1530" s="34">
        <v>45288</v>
      </c>
      <c r="F1530" s="36">
        <f ca="1">TODAY()-Table156[Order Invitation Received Date]</f>
        <v>106</v>
      </c>
      <c r="G1530" s="34">
        <v>45283</v>
      </c>
      <c r="H1530" s="36">
        <f ca="1">TODAY()-Table156[Order Placed Date]</f>
        <v>111</v>
      </c>
      <c r="I1530" s="36"/>
      <c r="J1530" s="36" t="s">
        <v>285</v>
      </c>
      <c r="K1530" s="36" t="e">
        <f>Table156[[#This Row],[VIN Assigned Date]]-Table156[[#This Row],[Order Placed Date]]</f>
        <v>#VALUE!</v>
      </c>
      <c r="L1530" s="36" t="s">
        <v>285</v>
      </c>
      <c r="M1530" s="36" t="e">
        <f>Table156[[#This Row],[Delivered Date]]-Table156[[#This Row],[Order Placed Date]]</f>
        <v>#VALUE!</v>
      </c>
      <c r="N1530" s="36"/>
      <c r="O1530" s="32" t="s">
        <v>36</v>
      </c>
      <c r="P1530" s="32" t="s">
        <v>1429</v>
      </c>
      <c r="Q1530" s="32" t="s">
        <v>950</v>
      </c>
      <c r="R1530" s="32" t="s">
        <v>43</v>
      </c>
      <c r="S1530" s="32" t="s">
        <v>25</v>
      </c>
      <c r="T1530" s="32" t="s">
        <v>26</v>
      </c>
    </row>
    <row r="1531" spans="1:20" x14ac:dyDescent="0.25">
      <c r="A1531" s="49" t="s">
        <v>2601</v>
      </c>
      <c r="B1531" s="32" t="s">
        <v>69</v>
      </c>
      <c r="C1531" s="33">
        <v>43791</v>
      </c>
      <c r="D1531" s="37">
        <f ca="1">TODAY()-Table156[Reservation Placed Date]</f>
        <v>1603</v>
      </c>
      <c r="E1531" s="34">
        <v>45268</v>
      </c>
      <c r="F1531" s="36">
        <f ca="1">TODAY()-Table156[Order Invitation Received Date]</f>
        <v>126</v>
      </c>
      <c r="G1531" s="34">
        <v>45269</v>
      </c>
      <c r="H1531" s="36">
        <f ca="1">TODAY()-Table156[Order Placed Date]</f>
        <v>125</v>
      </c>
      <c r="I1531" s="36"/>
      <c r="J1531" s="36" t="s">
        <v>285</v>
      </c>
      <c r="K1531" s="36" t="e">
        <f>Table156[[#This Row],[VIN Assigned Date]]-Table156[[#This Row],[Order Placed Date]]</f>
        <v>#VALUE!</v>
      </c>
      <c r="L1531" s="36" t="s">
        <v>285</v>
      </c>
      <c r="M1531" s="36" t="e">
        <f>Table156[[#This Row],[Delivered Date]]-Table156[[#This Row],[Order Placed Date]]</f>
        <v>#VALUE!</v>
      </c>
      <c r="N1531" s="36"/>
      <c r="O1531" s="32" t="s">
        <v>36</v>
      </c>
      <c r="P1531" s="32" t="s">
        <v>2602</v>
      </c>
      <c r="Q1531" s="32" t="s">
        <v>2603</v>
      </c>
      <c r="R1531" s="32" t="s">
        <v>23</v>
      </c>
      <c r="S1531" s="32" t="s">
        <v>25</v>
      </c>
      <c r="T1531" s="32" t="s">
        <v>26</v>
      </c>
    </row>
    <row r="1532" spans="1:20" x14ac:dyDescent="0.25">
      <c r="A1532" s="68" t="s">
        <v>2601</v>
      </c>
      <c r="B1532" s="70" t="s">
        <v>3522</v>
      </c>
      <c r="C1532" s="71">
        <v>43791</v>
      </c>
      <c r="D1532" s="75">
        <f ca="1">TODAY()-Table156[Reservation Placed Date]</f>
        <v>1603</v>
      </c>
      <c r="E1532" s="69" t="s">
        <v>127</v>
      </c>
      <c r="F1532" s="74" t="e">
        <f ca="1">TODAY()-Table156[Order Invitation Received Date]</f>
        <v>#VALUE!</v>
      </c>
      <c r="G1532" s="73">
        <v>45269</v>
      </c>
      <c r="H1532" s="74">
        <f ca="1">TODAY()-Table156[Order Placed Date]</f>
        <v>125</v>
      </c>
      <c r="I1532" s="62" t="s">
        <v>3471</v>
      </c>
      <c r="J1532" s="69" t="s">
        <v>127</v>
      </c>
      <c r="K1532" s="69" t="e">
        <f>Table156[[#This Row],[VIN Assigned Date]]-Table156[[#This Row],[Order Placed Date]]</f>
        <v>#VALUE!</v>
      </c>
      <c r="L1532" s="63">
        <v>45323</v>
      </c>
      <c r="M1532" s="74">
        <f>Table156[[#This Row],[Delivered Date]]-Table156[[#This Row],[Order Placed Date]]</f>
        <v>54</v>
      </c>
      <c r="N1532" s="74"/>
      <c r="O1532" s="70" t="s">
        <v>36</v>
      </c>
      <c r="P1532" s="70" t="s">
        <v>824</v>
      </c>
      <c r="Q1532" s="67" t="s">
        <v>32</v>
      </c>
      <c r="R1532" s="70" t="s">
        <v>23</v>
      </c>
      <c r="S1532" s="70" t="s">
        <v>25</v>
      </c>
      <c r="T1532" s="70" t="s">
        <v>26</v>
      </c>
    </row>
    <row r="1533" spans="1:20" ht="25.5" x14ac:dyDescent="0.25">
      <c r="A1533" s="49" t="s">
        <v>1720</v>
      </c>
      <c r="B1533" s="32" t="s">
        <v>69</v>
      </c>
      <c r="C1533" s="33">
        <v>43790</v>
      </c>
      <c r="D1533" s="37">
        <f ca="1">TODAY()-Table156[Reservation Placed Date]</f>
        <v>1604</v>
      </c>
      <c r="E1533" s="34">
        <v>45293</v>
      </c>
      <c r="F1533" s="36">
        <f ca="1">TODAY()-Table156[Order Invitation Received Date]</f>
        <v>101</v>
      </c>
      <c r="G1533" s="34">
        <v>45293</v>
      </c>
      <c r="H1533" s="36">
        <f ca="1">TODAY()-Table156[Order Placed Date]</f>
        <v>101</v>
      </c>
      <c r="I1533" s="36"/>
      <c r="J1533" s="36" t="s">
        <v>285</v>
      </c>
      <c r="K1533" s="36" t="e">
        <f>Table156[[#This Row],[VIN Assigned Date]]-Table156[[#This Row],[Order Placed Date]]</f>
        <v>#VALUE!</v>
      </c>
      <c r="L1533" s="36" t="s">
        <v>285</v>
      </c>
      <c r="M1533" s="36" t="e">
        <f>Table156[[#This Row],[Delivered Date]]-Table156[[#This Row],[Order Placed Date]]</f>
        <v>#VALUE!</v>
      </c>
      <c r="N1533" s="36"/>
      <c r="O1533" s="32" t="s">
        <v>30</v>
      </c>
      <c r="P1533" s="32" t="s">
        <v>1721</v>
      </c>
      <c r="Q1533" s="32" t="s">
        <v>1722</v>
      </c>
      <c r="R1533" s="32" t="s">
        <v>43</v>
      </c>
      <c r="S1533" s="32" t="s">
        <v>25</v>
      </c>
      <c r="T1533" s="32" t="s">
        <v>26</v>
      </c>
    </row>
    <row r="1534" spans="1:20" ht="25.5" x14ac:dyDescent="0.25">
      <c r="A1534" s="49" t="s">
        <v>1072</v>
      </c>
      <c r="B1534" s="32" t="s">
        <v>64</v>
      </c>
      <c r="C1534" s="33">
        <v>43790</v>
      </c>
      <c r="D1534" s="37">
        <f ca="1">TODAY()-Table156[Reservation Placed Date]</f>
        <v>1604</v>
      </c>
      <c r="E1534" s="34">
        <v>45286</v>
      </c>
      <c r="F1534" s="36">
        <f ca="1">TODAY()-Table156[Order Invitation Received Date]</f>
        <v>108</v>
      </c>
      <c r="G1534" s="34">
        <v>45286</v>
      </c>
      <c r="H1534" s="36">
        <f ca="1">TODAY()-Table156[Order Placed Date]</f>
        <v>108</v>
      </c>
      <c r="I1534" s="36"/>
      <c r="J1534" s="36" t="s">
        <v>285</v>
      </c>
      <c r="K1534" s="36" t="e">
        <f>Table156[[#This Row],[VIN Assigned Date]]-Table156[[#This Row],[Order Placed Date]]</f>
        <v>#VALUE!</v>
      </c>
      <c r="L1534" s="36" t="s">
        <v>285</v>
      </c>
      <c r="M1534" s="36" t="e">
        <f>Table156[[#This Row],[Delivered Date]]-Table156[[#This Row],[Order Placed Date]]</f>
        <v>#VALUE!</v>
      </c>
      <c r="N1534" s="36"/>
      <c r="O1534" s="32" t="s">
        <v>1073</v>
      </c>
      <c r="P1534" s="32" t="s">
        <v>1074</v>
      </c>
      <c r="Q1534" s="32" t="s">
        <v>469</v>
      </c>
      <c r="R1534" s="32" t="s">
        <v>43</v>
      </c>
      <c r="S1534" s="32" t="s">
        <v>25</v>
      </c>
      <c r="T1534" s="32" t="s">
        <v>26</v>
      </c>
    </row>
    <row r="1535" spans="1:20" x14ac:dyDescent="0.25">
      <c r="A1535" s="49" t="s">
        <v>901</v>
      </c>
      <c r="B1535" s="32" t="s">
        <v>19</v>
      </c>
      <c r="C1535" s="33">
        <v>43790</v>
      </c>
      <c r="D1535" s="37">
        <f ca="1">TODAY()-Table156[Reservation Placed Date]</f>
        <v>1604</v>
      </c>
      <c r="E1535" s="34">
        <v>45276</v>
      </c>
      <c r="F1535" s="36">
        <f ca="1">TODAY()-Table156[Order Invitation Received Date]</f>
        <v>118</v>
      </c>
      <c r="G1535" s="34">
        <v>45276</v>
      </c>
      <c r="H1535" s="36">
        <f ca="1">TODAY()-Table156[Order Placed Date]</f>
        <v>118</v>
      </c>
      <c r="I1535" s="36"/>
      <c r="J1535" s="36" t="s">
        <v>285</v>
      </c>
      <c r="K1535" s="36" t="e">
        <f>Table156[[#This Row],[VIN Assigned Date]]-Table156[[#This Row],[Order Placed Date]]</f>
        <v>#VALUE!</v>
      </c>
      <c r="L1535" s="36" t="s">
        <v>285</v>
      </c>
      <c r="M1535" s="36" t="e">
        <f>Table156[[#This Row],[Delivered Date]]-Table156[[#This Row],[Order Placed Date]]</f>
        <v>#VALUE!</v>
      </c>
      <c r="N1535" s="36"/>
      <c r="O1535" s="32" t="s">
        <v>450</v>
      </c>
      <c r="P1535" s="32" t="s">
        <v>451</v>
      </c>
      <c r="Q1535" s="32" t="s">
        <v>606</v>
      </c>
      <c r="R1535" s="32" t="s">
        <v>23</v>
      </c>
      <c r="S1535" s="32" t="s">
        <v>25</v>
      </c>
      <c r="T1535" s="32" t="s">
        <v>26</v>
      </c>
    </row>
    <row r="1536" spans="1:20" x14ac:dyDescent="0.25">
      <c r="A1536" s="68" t="s">
        <v>901</v>
      </c>
      <c r="B1536" s="70" t="s">
        <v>3472</v>
      </c>
      <c r="C1536" s="71">
        <v>43790</v>
      </c>
      <c r="D1536" s="75">
        <f ca="1">TODAY()-Table156[Reservation Placed Date]</f>
        <v>1604</v>
      </c>
      <c r="E1536" s="69" t="s">
        <v>127</v>
      </c>
      <c r="F1536" s="74" t="e">
        <f ca="1">TODAY()-Table156[Order Invitation Received Date]</f>
        <v>#VALUE!</v>
      </c>
      <c r="G1536" s="73">
        <v>45276</v>
      </c>
      <c r="H1536" s="74">
        <f ca="1">TODAY()-Table156[Order Placed Date]</f>
        <v>118</v>
      </c>
      <c r="I1536" s="62" t="s">
        <v>3694</v>
      </c>
      <c r="J1536" s="69" t="s">
        <v>127</v>
      </c>
      <c r="K1536" s="69" t="e">
        <f>Table156[[#This Row],[VIN Assigned Date]]-Table156[[#This Row],[Order Placed Date]]</f>
        <v>#VALUE!</v>
      </c>
      <c r="L1536" s="63">
        <v>45357</v>
      </c>
      <c r="M1536" s="74">
        <f>Table156[[#This Row],[Delivered Date]]-Table156[[#This Row],[Order Placed Date]]</f>
        <v>81</v>
      </c>
      <c r="N1536" s="74"/>
      <c r="O1536" s="70" t="s">
        <v>450</v>
      </c>
      <c r="P1536" s="70" t="s">
        <v>3695</v>
      </c>
      <c r="Q1536" s="67" t="s">
        <v>32</v>
      </c>
      <c r="R1536" s="70" t="s">
        <v>23</v>
      </c>
      <c r="S1536" s="70" t="s">
        <v>25</v>
      </c>
      <c r="T1536" s="70" t="s">
        <v>26</v>
      </c>
    </row>
    <row r="1537" spans="1:20" ht="25.5" x14ac:dyDescent="0.25">
      <c r="A1537" s="49" t="s">
        <v>1007</v>
      </c>
      <c r="B1537" s="32" t="s">
        <v>59</v>
      </c>
      <c r="C1537" s="33">
        <v>43791</v>
      </c>
      <c r="D1537" s="37">
        <f ca="1">TODAY()-Table156[Reservation Placed Date]</f>
        <v>1603</v>
      </c>
      <c r="E1537" s="34">
        <v>45281</v>
      </c>
      <c r="F1537" s="36">
        <f ca="1">TODAY()-Table156[Order Invitation Received Date]</f>
        <v>113</v>
      </c>
      <c r="G1537" s="34">
        <v>45281</v>
      </c>
      <c r="H1537" s="36">
        <f ca="1">TODAY()-Table156[Order Placed Date]</f>
        <v>113</v>
      </c>
      <c r="I1537" s="36"/>
      <c r="J1537" s="36" t="s">
        <v>285</v>
      </c>
      <c r="K1537" s="36" t="e">
        <f>Table156[[#This Row],[VIN Assigned Date]]-Table156[[#This Row],[Order Placed Date]]</f>
        <v>#VALUE!</v>
      </c>
      <c r="L1537" s="36" t="s">
        <v>285</v>
      </c>
      <c r="M1537" s="36" t="e">
        <f>Table156[[#This Row],[Delivered Date]]-Table156[[#This Row],[Order Placed Date]]</f>
        <v>#VALUE!</v>
      </c>
      <c r="N1537" s="36"/>
      <c r="O1537" s="32" t="s">
        <v>36</v>
      </c>
      <c r="P1537" s="32" t="s">
        <v>376</v>
      </c>
      <c r="Q1537" s="32" t="s">
        <v>127</v>
      </c>
      <c r="R1537" s="32" t="s">
        <v>43</v>
      </c>
      <c r="S1537" s="32" t="s">
        <v>25</v>
      </c>
      <c r="T1537" s="32" t="s">
        <v>26</v>
      </c>
    </row>
    <row r="1538" spans="1:20" x14ac:dyDescent="0.25">
      <c r="A1538" s="49" t="s">
        <v>3901</v>
      </c>
      <c r="B1538" s="32" t="s">
        <v>95</v>
      </c>
      <c r="C1538" s="33">
        <v>43791</v>
      </c>
      <c r="D1538" s="37">
        <f ca="1">TODAY()-Table156[Reservation Placed Date]</f>
        <v>1603</v>
      </c>
      <c r="E1538" s="34">
        <v>45286</v>
      </c>
      <c r="F1538" s="36">
        <f ca="1">TODAY()-Table156[Order Invitation Received Date]</f>
        <v>108</v>
      </c>
      <c r="G1538" s="34">
        <v>45286</v>
      </c>
      <c r="H1538" s="36">
        <f ca="1">TODAY()-Table156[Order Placed Date]</f>
        <v>108</v>
      </c>
      <c r="I1538" s="36"/>
      <c r="J1538" s="36" t="s">
        <v>285</v>
      </c>
      <c r="K1538" s="36" t="e">
        <f>Table156[[#This Row],[VIN Assigned Date]]-Table156[[#This Row],[Order Placed Date]]</f>
        <v>#VALUE!</v>
      </c>
      <c r="L1538" s="36" t="s">
        <v>285</v>
      </c>
      <c r="M1538" s="36" t="e">
        <f>Table156[[#This Row],[Delivered Date]]-Table156[[#This Row],[Order Placed Date]]</f>
        <v>#VALUE!</v>
      </c>
      <c r="N1538" s="36"/>
      <c r="O1538" s="32" t="s">
        <v>450</v>
      </c>
      <c r="P1538" s="32" t="s">
        <v>538</v>
      </c>
      <c r="Q1538" s="32" t="s">
        <v>513</v>
      </c>
      <c r="R1538" s="32" t="s">
        <v>23</v>
      </c>
      <c r="S1538" s="32" t="s">
        <v>25</v>
      </c>
      <c r="T1538" s="32" t="s">
        <v>26</v>
      </c>
    </row>
    <row r="1539" spans="1:20" x14ac:dyDescent="0.25">
      <c r="A1539" s="49" t="s">
        <v>18</v>
      </c>
      <c r="B1539" s="32" t="s">
        <v>19</v>
      </c>
      <c r="C1539" s="33">
        <v>43791</v>
      </c>
      <c r="D1539" s="37">
        <f ca="1">TODAY()-Table156[Reservation Placed Date]</f>
        <v>1603</v>
      </c>
      <c r="E1539" s="34">
        <v>45276</v>
      </c>
      <c r="F1539" s="36">
        <f ca="1">TODAY()-Table156[Order Invitation Received Date]</f>
        <v>118</v>
      </c>
      <c r="G1539" s="34">
        <v>45276</v>
      </c>
      <c r="H1539" s="36">
        <f ca="1">TODAY()-Table156[Order Placed Date]</f>
        <v>118</v>
      </c>
      <c r="I1539" s="36"/>
      <c r="J1539" s="36" t="s">
        <v>285</v>
      </c>
      <c r="K1539" s="36" t="e">
        <f>Table156[[#This Row],[VIN Assigned Date]]-Table156[[#This Row],[Order Placed Date]]</f>
        <v>#VALUE!</v>
      </c>
      <c r="L1539" s="36" t="s">
        <v>285</v>
      </c>
      <c r="M1539" s="36" t="e">
        <f>Table156[[#This Row],[Delivered Date]]-Table156[[#This Row],[Order Placed Date]]</f>
        <v>#VALUE!</v>
      </c>
      <c r="N1539" s="36"/>
      <c r="O1539" s="32" t="s">
        <v>21</v>
      </c>
      <c r="P1539" s="32" t="s">
        <v>22</v>
      </c>
      <c r="Q1539" s="40">
        <v>45413</v>
      </c>
      <c r="R1539" s="32" t="s">
        <v>23</v>
      </c>
      <c r="S1539" s="32" t="s">
        <v>25</v>
      </c>
      <c r="T1539" s="32" t="s">
        <v>26</v>
      </c>
    </row>
    <row r="1540" spans="1:20" x14ac:dyDescent="0.25">
      <c r="A1540" s="49" t="s">
        <v>1356</v>
      </c>
      <c r="B1540" s="32" t="s">
        <v>64</v>
      </c>
      <c r="C1540" s="33">
        <v>43790</v>
      </c>
      <c r="D1540" s="37">
        <f ca="1">TODAY()-Table156[Reservation Placed Date]</f>
        <v>1604</v>
      </c>
      <c r="E1540" s="34">
        <v>45281</v>
      </c>
      <c r="F1540" s="36">
        <f ca="1">TODAY()-Table156[Order Invitation Received Date]</f>
        <v>113</v>
      </c>
      <c r="G1540" s="34">
        <v>45281</v>
      </c>
      <c r="H1540" s="36">
        <f ca="1">TODAY()-Table156[Order Placed Date]</f>
        <v>113</v>
      </c>
      <c r="I1540" s="36"/>
      <c r="J1540" s="36" t="s">
        <v>285</v>
      </c>
      <c r="K1540" s="36" t="e">
        <f>Table156[[#This Row],[VIN Assigned Date]]-Table156[[#This Row],[Order Placed Date]]</f>
        <v>#VALUE!</v>
      </c>
      <c r="L1540" s="36" t="s">
        <v>285</v>
      </c>
      <c r="M1540" s="36" t="e">
        <f>Table156[[#This Row],[Delivered Date]]-Table156[[#This Row],[Order Placed Date]]</f>
        <v>#VALUE!</v>
      </c>
      <c r="N1540" s="36"/>
      <c r="O1540" s="32" t="s">
        <v>1073</v>
      </c>
      <c r="P1540" s="32" t="s">
        <v>285</v>
      </c>
      <c r="Q1540" s="32" t="s">
        <v>458</v>
      </c>
      <c r="R1540" s="32" t="s">
        <v>23</v>
      </c>
      <c r="S1540" s="32" t="s">
        <v>25</v>
      </c>
      <c r="T1540" s="32" t="s">
        <v>26</v>
      </c>
    </row>
    <row r="1541" spans="1:20" x14ac:dyDescent="0.25">
      <c r="A1541" s="49" t="s">
        <v>2088</v>
      </c>
      <c r="B1541" s="32" t="s">
        <v>1269</v>
      </c>
      <c r="C1541" s="33">
        <v>43791</v>
      </c>
      <c r="D1541" s="37">
        <f ca="1">TODAY()-Table156[Reservation Placed Date]</f>
        <v>1603</v>
      </c>
      <c r="E1541" s="34">
        <v>45302</v>
      </c>
      <c r="F1541" s="36">
        <f ca="1">TODAY()-Table156[Order Invitation Received Date]</f>
        <v>92</v>
      </c>
      <c r="G1541" s="34">
        <v>45302</v>
      </c>
      <c r="H1541" s="36">
        <f ca="1">TODAY()-Table156[Order Placed Date]</f>
        <v>92</v>
      </c>
      <c r="I1541" s="36"/>
      <c r="J1541" s="36" t="s">
        <v>285</v>
      </c>
      <c r="K1541" s="36" t="e">
        <f>Table156[[#This Row],[VIN Assigned Date]]-Table156[[#This Row],[Order Placed Date]]</f>
        <v>#VALUE!</v>
      </c>
      <c r="L1541" s="36" t="s">
        <v>285</v>
      </c>
      <c r="M1541" s="36" t="e">
        <f>Table156[[#This Row],[Delivered Date]]-Table156[[#This Row],[Order Placed Date]]</f>
        <v>#VALUE!</v>
      </c>
      <c r="N1541" s="36"/>
      <c r="O1541" s="32" t="s">
        <v>134</v>
      </c>
      <c r="P1541" s="32" t="s">
        <v>1955</v>
      </c>
      <c r="Q1541" s="32" t="s">
        <v>678</v>
      </c>
      <c r="R1541" s="32" t="s">
        <v>23</v>
      </c>
      <c r="S1541" s="32" t="s">
        <v>25</v>
      </c>
      <c r="T1541" s="32" t="s">
        <v>26</v>
      </c>
    </row>
    <row r="1542" spans="1:20" ht="25.5" x14ac:dyDescent="0.25">
      <c r="A1542" s="49" t="s">
        <v>63</v>
      </c>
      <c r="B1542" s="32" t="s">
        <v>64</v>
      </c>
      <c r="C1542" s="33">
        <v>43790</v>
      </c>
      <c r="D1542" s="37">
        <f ca="1">TODAY()-Table156[Reservation Placed Date]</f>
        <v>1604</v>
      </c>
      <c r="E1542" s="34">
        <v>45268</v>
      </c>
      <c r="F1542" s="36">
        <f ca="1">TODAY()-Table156[Order Invitation Received Date]</f>
        <v>126</v>
      </c>
      <c r="G1542" s="34">
        <v>45268</v>
      </c>
      <c r="H1542" s="36">
        <f ca="1">TODAY()-Table156[Order Placed Date]</f>
        <v>126</v>
      </c>
      <c r="I1542" s="36"/>
      <c r="J1542" s="36" t="s">
        <v>285</v>
      </c>
      <c r="K1542" s="36" t="e">
        <f>Table156[[#This Row],[VIN Assigned Date]]-Table156[[#This Row],[Order Placed Date]]</f>
        <v>#VALUE!</v>
      </c>
      <c r="L1542" s="36" t="s">
        <v>285</v>
      </c>
      <c r="M1542" s="36" t="e">
        <f>Table156[[#This Row],[Delivered Date]]-Table156[[#This Row],[Order Placed Date]]</f>
        <v>#VALUE!</v>
      </c>
      <c r="N1542" s="36"/>
      <c r="O1542" s="32" t="s">
        <v>30</v>
      </c>
      <c r="P1542" s="32" t="s">
        <v>65</v>
      </c>
      <c r="Q1542" s="32" t="s">
        <v>66</v>
      </c>
      <c r="R1542" s="32" t="s">
        <v>43</v>
      </c>
      <c r="S1542" s="32" t="s">
        <v>25</v>
      </c>
      <c r="T1542" s="32" t="s">
        <v>26</v>
      </c>
    </row>
    <row r="1543" spans="1:20" ht="25.5" x14ac:dyDescent="0.25">
      <c r="A1543" s="49" t="s">
        <v>2528</v>
      </c>
      <c r="B1543" s="32" t="s">
        <v>2201</v>
      </c>
      <c r="C1543" s="33">
        <v>43796</v>
      </c>
      <c r="D1543" s="37">
        <f ca="1">TODAY()-Table156[Reservation Placed Date]</f>
        <v>1598</v>
      </c>
      <c r="E1543" s="34">
        <v>45308</v>
      </c>
      <c r="F1543" s="36">
        <f ca="1">TODAY()-Table156[Order Invitation Received Date]</f>
        <v>86</v>
      </c>
      <c r="G1543" s="34">
        <v>45309</v>
      </c>
      <c r="H1543" s="36">
        <f ca="1">TODAY()-Table156[Order Placed Date]</f>
        <v>85</v>
      </c>
      <c r="I1543" s="36"/>
      <c r="J1543" s="36" t="s">
        <v>285</v>
      </c>
      <c r="K1543" s="36" t="e">
        <f>Table156[[#This Row],[VIN Assigned Date]]-Table156[[#This Row],[Order Placed Date]]</f>
        <v>#VALUE!</v>
      </c>
      <c r="L1543" s="36" t="s">
        <v>285</v>
      </c>
      <c r="M1543" s="36" t="e">
        <f>Table156[[#This Row],[Delivered Date]]-Table156[[#This Row],[Order Placed Date]]</f>
        <v>#VALUE!</v>
      </c>
      <c r="N1543" s="36"/>
      <c r="O1543" s="32" t="s">
        <v>399</v>
      </c>
      <c r="P1543" s="32" t="s">
        <v>978</v>
      </c>
      <c r="Q1543" s="32" t="s">
        <v>469</v>
      </c>
      <c r="R1543" s="32" t="s">
        <v>43</v>
      </c>
      <c r="S1543" s="32" t="s">
        <v>25</v>
      </c>
      <c r="T1543" s="32" t="s">
        <v>26</v>
      </c>
    </row>
    <row r="1544" spans="1:20" x14ac:dyDescent="0.25">
      <c r="A1544" s="49" t="s">
        <v>409</v>
      </c>
      <c r="B1544" s="32" t="s">
        <v>29</v>
      </c>
      <c r="C1544" s="33">
        <v>43790</v>
      </c>
      <c r="D1544" s="37">
        <f ca="1">TODAY()-Table156[Reservation Placed Date]</f>
        <v>1604</v>
      </c>
      <c r="E1544" s="34">
        <v>45275</v>
      </c>
      <c r="F1544" s="36">
        <f ca="1">TODAY()-Table156[Order Invitation Received Date]</f>
        <v>119</v>
      </c>
      <c r="G1544" s="34">
        <v>45275</v>
      </c>
      <c r="H1544" s="36">
        <f ca="1">TODAY()-Table156[Order Placed Date]</f>
        <v>119</v>
      </c>
      <c r="I1544" s="36"/>
      <c r="J1544" s="36" t="s">
        <v>285</v>
      </c>
      <c r="K1544" s="36" t="e">
        <f>Table156[[#This Row],[VIN Assigned Date]]-Table156[[#This Row],[Order Placed Date]]</f>
        <v>#VALUE!</v>
      </c>
      <c r="L1544" s="36" t="s">
        <v>285</v>
      </c>
      <c r="M1544" s="36" t="e">
        <f>Table156[[#This Row],[Delivered Date]]-Table156[[#This Row],[Order Placed Date]]</f>
        <v>#VALUE!</v>
      </c>
      <c r="N1544" s="36"/>
      <c r="O1544" s="32" t="s">
        <v>410</v>
      </c>
      <c r="P1544" s="32" t="s">
        <v>411</v>
      </c>
      <c r="Q1544" s="32" t="s">
        <v>61</v>
      </c>
      <c r="R1544" s="32" t="s">
        <v>23</v>
      </c>
      <c r="S1544" s="32" t="s">
        <v>25</v>
      </c>
      <c r="T1544" s="32" t="s">
        <v>26</v>
      </c>
    </row>
    <row r="1545" spans="1:20" ht="25.5" x14ac:dyDescent="0.25">
      <c r="A1545" s="49" t="s">
        <v>2384</v>
      </c>
      <c r="B1545" s="32" t="s">
        <v>1269</v>
      </c>
      <c r="C1545" s="33">
        <v>43791</v>
      </c>
      <c r="D1545" s="37">
        <f ca="1">TODAY()-Table156[Reservation Placed Date]</f>
        <v>1603</v>
      </c>
      <c r="E1545" s="34">
        <v>45308</v>
      </c>
      <c r="F1545" s="36">
        <f ca="1">TODAY()-Table156[Order Invitation Received Date]</f>
        <v>86</v>
      </c>
      <c r="G1545" s="34">
        <v>45314</v>
      </c>
      <c r="H1545" s="36">
        <f ca="1">TODAY()-Table156[Order Placed Date]</f>
        <v>80</v>
      </c>
      <c r="I1545" s="36"/>
      <c r="J1545" s="36" t="s">
        <v>285</v>
      </c>
      <c r="K1545" s="36" t="e">
        <f>Table156[[#This Row],[VIN Assigned Date]]-Table156[[#This Row],[Order Placed Date]]</f>
        <v>#VALUE!</v>
      </c>
      <c r="L1545" s="36" t="s">
        <v>285</v>
      </c>
      <c r="M1545" s="36" t="e">
        <f>Table156[[#This Row],[Delivered Date]]-Table156[[#This Row],[Order Placed Date]]</f>
        <v>#VALUE!</v>
      </c>
      <c r="N1545" s="36"/>
      <c r="O1545" s="32" t="s">
        <v>701</v>
      </c>
      <c r="P1545" s="32" t="s">
        <v>31</v>
      </c>
      <c r="Q1545" s="32" t="s">
        <v>442</v>
      </c>
      <c r="R1545" s="32" t="s">
        <v>43</v>
      </c>
      <c r="S1545" s="32" t="s">
        <v>25</v>
      </c>
      <c r="T1545" s="32" t="s">
        <v>26</v>
      </c>
    </row>
    <row r="1546" spans="1:20" x14ac:dyDescent="0.25">
      <c r="A1546" s="49" t="s">
        <v>2375</v>
      </c>
      <c r="B1546" s="32" t="s">
        <v>19</v>
      </c>
      <c r="C1546" s="33">
        <v>43791</v>
      </c>
      <c r="D1546" s="37">
        <f ca="1">TODAY()-Table156[Reservation Placed Date]</f>
        <v>1603</v>
      </c>
      <c r="E1546" s="34">
        <v>45279</v>
      </c>
      <c r="F1546" s="36">
        <f ca="1">TODAY()-Table156[Order Invitation Received Date]</f>
        <v>115</v>
      </c>
      <c r="G1546" s="34">
        <v>45279</v>
      </c>
      <c r="H1546" s="36">
        <f ca="1">TODAY()-Table156[Order Placed Date]</f>
        <v>115</v>
      </c>
      <c r="I1546" s="36"/>
      <c r="J1546" s="36" t="s">
        <v>285</v>
      </c>
      <c r="K1546" s="36" t="e">
        <f>Table156[[#This Row],[VIN Assigned Date]]-Table156[[#This Row],[Order Placed Date]]</f>
        <v>#VALUE!</v>
      </c>
      <c r="L1546" s="36" t="s">
        <v>285</v>
      </c>
      <c r="M1546" s="36" t="e">
        <f>Table156[[#This Row],[Delivered Date]]-Table156[[#This Row],[Order Placed Date]]</f>
        <v>#VALUE!</v>
      </c>
      <c r="N1546" s="36"/>
      <c r="O1546" s="32" t="s">
        <v>528</v>
      </c>
      <c r="P1546" s="32" t="s">
        <v>1773</v>
      </c>
      <c r="Q1546" s="32" t="s">
        <v>382</v>
      </c>
      <c r="R1546" s="32" t="s">
        <v>23</v>
      </c>
      <c r="S1546" s="32" t="s">
        <v>25</v>
      </c>
      <c r="T1546" s="32" t="s">
        <v>26</v>
      </c>
    </row>
    <row r="1547" spans="1:20" x14ac:dyDescent="0.25">
      <c r="A1547" s="68" t="s">
        <v>2375</v>
      </c>
      <c r="B1547" s="70" t="s">
        <v>3472</v>
      </c>
      <c r="C1547" s="71">
        <v>43791</v>
      </c>
      <c r="D1547" s="75">
        <f ca="1">TODAY()-Table156[Reservation Placed Date]</f>
        <v>1603</v>
      </c>
      <c r="E1547" s="69" t="s">
        <v>127</v>
      </c>
      <c r="F1547" s="74" t="e">
        <f ca="1">TODAY()-Table156[Order Invitation Received Date]</f>
        <v>#VALUE!</v>
      </c>
      <c r="G1547" s="73">
        <v>45279</v>
      </c>
      <c r="H1547" s="74">
        <f ca="1">TODAY()-Table156[Order Placed Date]</f>
        <v>115</v>
      </c>
      <c r="I1547" s="62" t="s">
        <v>4120</v>
      </c>
      <c r="J1547" s="63">
        <v>45369</v>
      </c>
      <c r="K1547" s="76">
        <f>Table156[[#This Row],[VIN Assigned Date]]-Table156[[#This Row],[Order Placed Date]]</f>
        <v>90</v>
      </c>
      <c r="L1547" s="63">
        <v>45390</v>
      </c>
      <c r="M1547" s="74">
        <f>Table156[[#This Row],[Delivered Date]]-Table156[[#This Row],[Order Placed Date]]</f>
        <v>111</v>
      </c>
      <c r="N1547" s="74"/>
      <c r="O1547" s="70" t="s">
        <v>528</v>
      </c>
      <c r="P1547" s="70" t="s">
        <v>2496</v>
      </c>
      <c r="Q1547" s="67" t="s">
        <v>32</v>
      </c>
      <c r="R1547" s="70" t="s">
        <v>23</v>
      </c>
      <c r="S1547" s="70" t="s">
        <v>25</v>
      </c>
      <c r="T1547" s="70" t="s">
        <v>26</v>
      </c>
    </row>
    <row r="1548" spans="1:20" ht="25.5" x14ac:dyDescent="0.25">
      <c r="A1548" s="49" t="s">
        <v>1368</v>
      </c>
      <c r="B1548" s="32" t="s">
        <v>19</v>
      </c>
      <c r="C1548" s="33">
        <v>43791</v>
      </c>
      <c r="D1548" s="37">
        <f ca="1">TODAY()-Table156[Reservation Placed Date]</f>
        <v>1603</v>
      </c>
      <c r="E1548" s="34">
        <v>45281</v>
      </c>
      <c r="F1548" s="36">
        <f ca="1">TODAY()-Table156[Order Invitation Received Date]</f>
        <v>113</v>
      </c>
      <c r="G1548" s="34">
        <v>45282</v>
      </c>
      <c r="H1548" s="36">
        <f ca="1">TODAY()-Table156[Order Placed Date]</f>
        <v>112</v>
      </c>
      <c r="I1548" s="36"/>
      <c r="J1548" s="36" t="s">
        <v>285</v>
      </c>
      <c r="K1548" s="36" t="e">
        <f>Table156[[#This Row],[VIN Assigned Date]]-Table156[[#This Row],[Order Placed Date]]</f>
        <v>#VALUE!</v>
      </c>
      <c r="L1548" s="36" t="s">
        <v>285</v>
      </c>
      <c r="M1548" s="36" t="e">
        <f>Table156[[#This Row],[Delivered Date]]-Table156[[#This Row],[Order Placed Date]]</f>
        <v>#VALUE!</v>
      </c>
      <c r="N1548" s="36"/>
      <c r="O1548" s="32" t="s">
        <v>486</v>
      </c>
      <c r="P1548" s="32" t="s">
        <v>1012</v>
      </c>
      <c r="Q1548" s="32" t="s">
        <v>473</v>
      </c>
      <c r="R1548" s="32" t="s">
        <v>43</v>
      </c>
      <c r="S1548" s="32" t="s">
        <v>25</v>
      </c>
      <c r="T1548" s="32" t="s">
        <v>26</v>
      </c>
    </row>
    <row r="1549" spans="1:20" ht="25.5" x14ac:dyDescent="0.25">
      <c r="A1549" s="49" t="s">
        <v>1473</v>
      </c>
      <c r="B1549" s="32" t="s">
        <v>19</v>
      </c>
      <c r="C1549" s="33">
        <v>43791</v>
      </c>
      <c r="D1549" s="37">
        <f ca="1">TODAY()-Table156[Reservation Placed Date]</f>
        <v>1603</v>
      </c>
      <c r="E1549" s="34">
        <v>45268</v>
      </c>
      <c r="F1549" s="36">
        <f ca="1">TODAY()-Table156[Order Invitation Received Date]</f>
        <v>126</v>
      </c>
      <c r="G1549" s="34">
        <v>45272</v>
      </c>
      <c r="H1549" s="36">
        <f ca="1">TODAY()-Table156[Order Placed Date]</f>
        <v>122</v>
      </c>
      <c r="I1549" s="36"/>
      <c r="J1549" s="36" t="s">
        <v>285</v>
      </c>
      <c r="K1549" s="36" t="e">
        <f>Table156[[#This Row],[VIN Assigned Date]]-Table156[[#This Row],[Order Placed Date]]</f>
        <v>#VALUE!</v>
      </c>
      <c r="L1549" s="36" t="s">
        <v>285</v>
      </c>
      <c r="M1549" s="36" t="e">
        <f>Table156[[#This Row],[Delivered Date]]-Table156[[#This Row],[Order Placed Date]]</f>
        <v>#VALUE!</v>
      </c>
      <c r="N1549" s="36"/>
      <c r="O1549" s="32" t="s">
        <v>36</v>
      </c>
      <c r="P1549" s="32" t="s">
        <v>1474</v>
      </c>
      <c r="Q1549" s="32" t="s">
        <v>981</v>
      </c>
      <c r="R1549" s="32" t="s">
        <v>23</v>
      </c>
      <c r="S1549" s="32" t="s">
        <v>25</v>
      </c>
      <c r="T1549" s="46" t="s">
        <v>20</v>
      </c>
    </row>
    <row r="1550" spans="1:20" x14ac:dyDescent="0.25">
      <c r="A1550" s="49" t="s">
        <v>2957</v>
      </c>
      <c r="B1550" s="32" t="s">
        <v>95</v>
      </c>
      <c r="C1550" s="33">
        <v>43791</v>
      </c>
      <c r="D1550" s="37">
        <f ca="1">TODAY()-Table156[Reservation Placed Date]</f>
        <v>1603</v>
      </c>
      <c r="E1550" s="34">
        <v>45336</v>
      </c>
      <c r="F1550" s="36">
        <f ca="1">TODAY()-Table156[Order Invitation Received Date]</f>
        <v>58</v>
      </c>
      <c r="G1550" s="34">
        <v>45336</v>
      </c>
      <c r="H1550" s="36">
        <f ca="1">TODAY()-Table156[Order Placed Date]</f>
        <v>58</v>
      </c>
      <c r="I1550" s="36"/>
      <c r="J1550" s="36" t="s">
        <v>285</v>
      </c>
      <c r="K1550" s="36" t="e">
        <f>Table156[[#This Row],[VIN Assigned Date]]-Table156[[#This Row],[Order Placed Date]]</f>
        <v>#VALUE!</v>
      </c>
      <c r="L1550" s="36" t="s">
        <v>285</v>
      </c>
      <c r="M1550" s="36" t="e">
        <f>Table156[[#This Row],[Delivered Date]]-Table156[[#This Row],[Order Placed Date]]</f>
        <v>#VALUE!</v>
      </c>
      <c r="N1550" s="36"/>
      <c r="O1550" s="32" t="s">
        <v>1217</v>
      </c>
      <c r="P1550" s="32" t="s">
        <v>2958</v>
      </c>
      <c r="Q1550" s="32" t="s">
        <v>2959</v>
      </c>
      <c r="R1550" s="32" t="s">
        <v>23</v>
      </c>
      <c r="S1550" s="32" t="s">
        <v>25</v>
      </c>
      <c r="T1550" s="32" t="s">
        <v>26</v>
      </c>
    </row>
    <row r="1551" spans="1:20" x14ac:dyDescent="0.25">
      <c r="A1551" s="49" t="s">
        <v>3247</v>
      </c>
      <c r="B1551" s="32" t="s">
        <v>95</v>
      </c>
      <c r="C1551" s="33">
        <v>43791</v>
      </c>
      <c r="D1551" s="37">
        <f ca="1">TODAY()-Table156[Reservation Placed Date]</f>
        <v>1603</v>
      </c>
      <c r="E1551" s="34">
        <v>45336</v>
      </c>
      <c r="F1551" s="36">
        <f ca="1">TODAY()-Table156[Order Invitation Received Date]</f>
        <v>58</v>
      </c>
      <c r="G1551" s="34">
        <v>45336</v>
      </c>
      <c r="H1551" s="36">
        <f ca="1">TODAY()-Table156[Order Placed Date]</f>
        <v>58</v>
      </c>
      <c r="I1551" s="36"/>
      <c r="J1551" s="36" t="s">
        <v>285</v>
      </c>
      <c r="K1551" s="36" t="e">
        <f>Table156[[#This Row],[VIN Assigned Date]]-Table156[[#This Row],[Order Placed Date]]</f>
        <v>#VALUE!</v>
      </c>
      <c r="L1551" s="36" t="s">
        <v>285</v>
      </c>
      <c r="M1551" s="36" t="e">
        <f>Table156[[#This Row],[Delivered Date]]-Table156[[#This Row],[Order Placed Date]]</f>
        <v>#VALUE!</v>
      </c>
      <c r="N1551" s="36"/>
      <c r="O1551" s="32" t="s">
        <v>1217</v>
      </c>
      <c r="P1551" s="32" t="s">
        <v>943</v>
      </c>
      <c r="Q1551" s="32" t="s">
        <v>2959</v>
      </c>
      <c r="R1551" s="32" t="s">
        <v>23</v>
      </c>
      <c r="S1551" s="32" t="s">
        <v>25</v>
      </c>
      <c r="T1551" s="32" t="s">
        <v>26</v>
      </c>
    </row>
    <row r="1552" spans="1:20" ht="25.5" x14ac:dyDescent="0.25">
      <c r="A1552" s="49" t="s">
        <v>726</v>
      </c>
      <c r="B1552" s="32" t="s">
        <v>29</v>
      </c>
      <c r="C1552" s="33">
        <v>43791</v>
      </c>
      <c r="D1552" s="37">
        <f ca="1">TODAY()-Table156[Reservation Placed Date]</f>
        <v>1603</v>
      </c>
      <c r="E1552" s="34">
        <v>45279</v>
      </c>
      <c r="F1552" s="36">
        <f ca="1">TODAY()-Table156[Order Invitation Received Date]</f>
        <v>115</v>
      </c>
      <c r="G1552" s="34">
        <v>45280</v>
      </c>
      <c r="H1552" s="36">
        <f ca="1">TODAY()-Table156[Order Placed Date]</f>
        <v>114</v>
      </c>
      <c r="I1552" s="36"/>
      <c r="J1552" s="36" t="s">
        <v>285</v>
      </c>
      <c r="K1552" s="36" t="e">
        <f>Table156[[#This Row],[VIN Assigned Date]]-Table156[[#This Row],[Order Placed Date]]</f>
        <v>#VALUE!</v>
      </c>
      <c r="L1552" s="36" t="s">
        <v>285</v>
      </c>
      <c r="M1552" s="36" t="e">
        <f>Table156[[#This Row],[Delivered Date]]-Table156[[#This Row],[Order Placed Date]]</f>
        <v>#VALUE!</v>
      </c>
      <c r="N1552" s="36"/>
      <c r="O1552" s="32" t="s">
        <v>36</v>
      </c>
      <c r="P1552" s="32" t="s">
        <v>213</v>
      </c>
      <c r="Q1552" s="32" t="s">
        <v>469</v>
      </c>
      <c r="R1552" s="32" t="s">
        <v>43</v>
      </c>
      <c r="S1552" s="32" t="s">
        <v>25</v>
      </c>
      <c r="T1552" s="32" t="s">
        <v>26</v>
      </c>
    </row>
    <row r="1553" spans="1:20" x14ac:dyDescent="0.25">
      <c r="A1553" s="49" t="s">
        <v>1261</v>
      </c>
      <c r="B1553" s="32" t="s">
        <v>64</v>
      </c>
      <c r="C1553" s="33">
        <v>43790</v>
      </c>
      <c r="D1553" s="37">
        <f ca="1">TODAY()-Table156[Reservation Placed Date]</f>
        <v>1604</v>
      </c>
      <c r="E1553" s="34">
        <v>45281</v>
      </c>
      <c r="F1553" s="36">
        <f ca="1">TODAY()-Table156[Order Invitation Received Date]</f>
        <v>113</v>
      </c>
      <c r="G1553" s="34">
        <v>45281</v>
      </c>
      <c r="H1553" s="36">
        <f ca="1">TODAY()-Table156[Order Placed Date]</f>
        <v>113</v>
      </c>
      <c r="I1553" s="36"/>
      <c r="J1553" s="36" t="s">
        <v>285</v>
      </c>
      <c r="K1553" s="36" t="e">
        <f>Table156[[#This Row],[VIN Assigned Date]]-Table156[[#This Row],[Order Placed Date]]</f>
        <v>#VALUE!</v>
      </c>
      <c r="L1553" s="36" t="s">
        <v>285</v>
      </c>
      <c r="M1553" s="36" t="e">
        <f>Table156[[#This Row],[Delivered Date]]-Table156[[#This Row],[Order Placed Date]]</f>
        <v>#VALUE!</v>
      </c>
      <c r="N1553" s="36"/>
      <c r="O1553" s="32" t="s">
        <v>119</v>
      </c>
      <c r="P1553" s="32" t="s">
        <v>1262</v>
      </c>
      <c r="Q1553" s="32" t="s">
        <v>517</v>
      </c>
      <c r="R1553" s="32" t="s">
        <v>23</v>
      </c>
      <c r="S1553" s="32" t="s">
        <v>25</v>
      </c>
      <c r="T1553" s="32" t="s">
        <v>26</v>
      </c>
    </row>
    <row r="1554" spans="1:20" x14ac:dyDescent="0.25">
      <c r="A1554" s="49" t="s">
        <v>4057</v>
      </c>
      <c r="B1554" s="32" t="s">
        <v>2801</v>
      </c>
      <c r="C1554" s="33">
        <v>43791</v>
      </c>
      <c r="D1554" s="37">
        <f ca="1">TODAY()-Table156[Reservation Placed Date]</f>
        <v>1603</v>
      </c>
      <c r="E1554" s="34">
        <v>45384</v>
      </c>
      <c r="F1554" s="36">
        <f ca="1">TODAY()-Table156[Order Invitation Received Date]</f>
        <v>10</v>
      </c>
      <c r="G1554" s="34">
        <v>45388</v>
      </c>
      <c r="H1554" s="36">
        <f ca="1">TODAY()-Table156[Order Placed Date]</f>
        <v>6</v>
      </c>
      <c r="I1554" s="36"/>
      <c r="J1554" s="36" t="s">
        <v>285</v>
      </c>
      <c r="K1554" s="36" t="e">
        <f>Table156[[#This Row],[VIN Assigned Date]]-Table156[[#This Row],[Order Placed Date]]</f>
        <v>#VALUE!</v>
      </c>
      <c r="L1554" s="36" t="s">
        <v>285</v>
      </c>
      <c r="M1554" s="36" t="e">
        <f>Table156[[#This Row],[Delivered Date]]-Table156[[#This Row],[Order Placed Date]]</f>
        <v>#VALUE!</v>
      </c>
      <c r="N1554" s="36"/>
      <c r="O1554" s="32" t="s">
        <v>410</v>
      </c>
      <c r="P1554" s="32" t="s">
        <v>4058</v>
      </c>
      <c r="Q1554" s="40">
        <v>45444</v>
      </c>
      <c r="R1554" s="32" t="s">
        <v>23</v>
      </c>
      <c r="S1554" s="32" t="s">
        <v>25</v>
      </c>
      <c r="T1554" s="32" t="s">
        <v>26</v>
      </c>
    </row>
    <row r="1555" spans="1:20" x14ac:dyDescent="0.25">
      <c r="A1555" s="49" t="s">
        <v>1775</v>
      </c>
      <c r="B1555" s="32" t="s">
        <v>35</v>
      </c>
      <c r="C1555" s="33">
        <v>43791</v>
      </c>
      <c r="D1555" s="37">
        <f ca="1">TODAY()-Table156[Reservation Placed Date]</f>
        <v>1603</v>
      </c>
      <c r="E1555" s="47">
        <v>44928</v>
      </c>
      <c r="F1555" s="48">
        <f ca="1">TODAY()-Table156[Order Invitation Received Date]</f>
        <v>466</v>
      </c>
      <c r="G1555" s="34">
        <v>44928</v>
      </c>
      <c r="H1555" s="36">
        <f ca="1">TODAY()-Table156[Order Placed Date]</f>
        <v>466</v>
      </c>
      <c r="I1555" s="36"/>
      <c r="J1555" s="36" t="s">
        <v>285</v>
      </c>
      <c r="K1555" s="36" t="e">
        <f>Table156[[#This Row],[VIN Assigned Date]]-Table156[[#This Row],[Order Placed Date]]</f>
        <v>#VALUE!</v>
      </c>
      <c r="L1555" s="36" t="s">
        <v>285</v>
      </c>
      <c r="M1555" s="36" t="e">
        <f>Table156[[#This Row],[Delivered Date]]-Table156[[#This Row],[Order Placed Date]]</f>
        <v>#VALUE!</v>
      </c>
      <c r="N1555" s="36"/>
      <c r="O1555" s="32" t="s">
        <v>486</v>
      </c>
      <c r="P1555" s="32" t="s">
        <v>493</v>
      </c>
      <c r="Q1555" s="32" t="s">
        <v>1776</v>
      </c>
      <c r="R1555" s="32" t="s">
        <v>23</v>
      </c>
      <c r="S1555" s="32" t="s">
        <v>25</v>
      </c>
      <c r="T1555" s="32" t="s">
        <v>26</v>
      </c>
    </row>
    <row r="1556" spans="1:20" ht="25.5" x14ac:dyDescent="0.25">
      <c r="A1556" s="49" t="s">
        <v>1345</v>
      </c>
      <c r="B1556" s="32" t="s">
        <v>59</v>
      </c>
      <c r="C1556" s="33">
        <v>43790</v>
      </c>
      <c r="D1556" s="37">
        <f ca="1">TODAY()-Table156[Reservation Placed Date]</f>
        <v>1604</v>
      </c>
      <c r="E1556" s="34">
        <v>45281</v>
      </c>
      <c r="F1556" s="36">
        <f ca="1">TODAY()-Table156[Order Invitation Received Date]</f>
        <v>113</v>
      </c>
      <c r="G1556" s="34">
        <v>45281</v>
      </c>
      <c r="H1556" s="36">
        <f ca="1">TODAY()-Table156[Order Placed Date]</f>
        <v>113</v>
      </c>
      <c r="I1556" s="36"/>
      <c r="J1556" s="36" t="s">
        <v>285</v>
      </c>
      <c r="K1556" s="36" t="e">
        <f>Table156[[#This Row],[VIN Assigned Date]]-Table156[[#This Row],[Order Placed Date]]</f>
        <v>#VALUE!</v>
      </c>
      <c r="L1556" s="36" t="s">
        <v>285</v>
      </c>
      <c r="M1556" s="36" t="e">
        <f>Table156[[#This Row],[Delivered Date]]-Table156[[#This Row],[Order Placed Date]]</f>
        <v>#VALUE!</v>
      </c>
      <c r="N1556" s="36"/>
      <c r="O1556" s="32" t="s">
        <v>119</v>
      </c>
      <c r="P1556" s="32" t="s">
        <v>1346</v>
      </c>
      <c r="Q1556" s="32" t="s">
        <v>469</v>
      </c>
      <c r="R1556" s="32" t="s">
        <v>43</v>
      </c>
      <c r="S1556" s="32" t="s">
        <v>25</v>
      </c>
      <c r="T1556" s="32" t="s">
        <v>26</v>
      </c>
    </row>
    <row r="1557" spans="1:20" x14ac:dyDescent="0.25">
      <c r="A1557" s="49" t="s">
        <v>611</v>
      </c>
      <c r="B1557" s="32" t="s">
        <v>29</v>
      </c>
      <c r="C1557" s="33">
        <v>43790</v>
      </c>
      <c r="D1557" s="37">
        <f ca="1">TODAY()-Table156[Reservation Placed Date]</f>
        <v>1604</v>
      </c>
      <c r="E1557" s="34">
        <v>45279</v>
      </c>
      <c r="F1557" s="36">
        <f ca="1">TODAY()-Table156[Order Invitation Received Date]</f>
        <v>115</v>
      </c>
      <c r="G1557" s="34">
        <v>45279</v>
      </c>
      <c r="H1557" s="36">
        <f ca="1">TODAY()-Table156[Order Placed Date]</f>
        <v>115</v>
      </c>
      <c r="I1557" s="36"/>
      <c r="J1557" s="36" t="s">
        <v>285</v>
      </c>
      <c r="K1557" s="36" t="e">
        <f>Table156[[#This Row],[VIN Assigned Date]]-Table156[[#This Row],[Order Placed Date]]</f>
        <v>#VALUE!</v>
      </c>
      <c r="L1557" s="36" t="s">
        <v>285</v>
      </c>
      <c r="M1557" s="36" t="e">
        <f>Table156[[#This Row],[Delivered Date]]-Table156[[#This Row],[Order Placed Date]]</f>
        <v>#VALUE!</v>
      </c>
      <c r="N1557" s="36"/>
      <c r="O1557" s="32" t="s">
        <v>612</v>
      </c>
      <c r="P1557" s="32" t="s">
        <v>613</v>
      </c>
      <c r="Q1557" s="32" t="s">
        <v>614</v>
      </c>
      <c r="R1557" s="32" t="s">
        <v>23</v>
      </c>
      <c r="S1557" s="32" t="s">
        <v>25</v>
      </c>
      <c r="T1557" s="32" t="s">
        <v>26</v>
      </c>
    </row>
    <row r="1558" spans="1:20" x14ac:dyDescent="0.25">
      <c r="A1558" s="49" t="s">
        <v>2757</v>
      </c>
      <c r="B1558" s="32" t="s">
        <v>95</v>
      </c>
      <c r="C1558" s="44">
        <v>45288</v>
      </c>
      <c r="D1558" s="45">
        <f ca="1">TODAY()-Table156[Reservation Placed Date]</f>
        <v>106</v>
      </c>
      <c r="E1558" s="34">
        <v>45286</v>
      </c>
      <c r="F1558" s="36">
        <f ca="1">TODAY()-Table156[Order Invitation Received Date]</f>
        <v>108</v>
      </c>
      <c r="G1558" s="34">
        <v>45286</v>
      </c>
      <c r="H1558" s="36">
        <f ca="1">TODAY()-Table156[Order Placed Date]</f>
        <v>108</v>
      </c>
      <c r="I1558" s="36"/>
      <c r="J1558" s="36" t="s">
        <v>285</v>
      </c>
      <c r="K1558" s="36" t="e">
        <f>Table156[[#This Row],[VIN Assigned Date]]-Table156[[#This Row],[Order Placed Date]]</f>
        <v>#VALUE!</v>
      </c>
      <c r="L1558" s="36" t="s">
        <v>285</v>
      </c>
      <c r="M1558" s="36" t="e">
        <f>Table156[[#This Row],[Delivered Date]]-Table156[[#This Row],[Order Placed Date]]</f>
        <v>#VALUE!</v>
      </c>
      <c r="N1558" s="36"/>
      <c r="O1558" s="32" t="s">
        <v>410</v>
      </c>
      <c r="P1558" s="32" t="s">
        <v>2758</v>
      </c>
      <c r="Q1558" s="32" t="s">
        <v>2724</v>
      </c>
      <c r="R1558" s="32" t="s">
        <v>23</v>
      </c>
      <c r="S1558" s="32" t="s">
        <v>25</v>
      </c>
      <c r="T1558" s="32" t="s">
        <v>26</v>
      </c>
    </row>
    <row r="1559" spans="1:20" ht="25.5" x14ac:dyDescent="0.25">
      <c r="A1559" s="49" t="s">
        <v>2923</v>
      </c>
      <c r="B1559" s="32" t="s">
        <v>2828</v>
      </c>
      <c r="C1559" s="33">
        <v>43792</v>
      </c>
      <c r="D1559" s="37">
        <f ca="1">TODAY()-Table156[Reservation Placed Date]</f>
        <v>1602</v>
      </c>
      <c r="E1559" s="34">
        <v>45342</v>
      </c>
      <c r="F1559" s="36">
        <f ca="1">TODAY()-Table156[Order Invitation Received Date]</f>
        <v>52</v>
      </c>
      <c r="G1559" s="34">
        <v>45342</v>
      </c>
      <c r="H1559" s="36">
        <f ca="1">TODAY()-Table156[Order Placed Date]</f>
        <v>52</v>
      </c>
      <c r="I1559" s="36"/>
      <c r="J1559" s="36" t="s">
        <v>285</v>
      </c>
      <c r="K1559" s="36" t="e">
        <f>Table156[[#This Row],[VIN Assigned Date]]-Table156[[#This Row],[Order Placed Date]]</f>
        <v>#VALUE!</v>
      </c>
      <c r="L1559" s="36" t="s">
        <v>285</v>
      </c>
      <c r="M1559" s="36" t="e">
        <f>Table156[[#This Row],[Delivered Date]]-Table156[[#This Row],[Order Placed Date]]</f>
        <v>#VALUE!</v>
      </c>
      <c r="N1559" s="36"/>
      <c r="O1559" s="32" t="s">
        <v>701</v>
      </c>
      <c r="P1559" s="32" t="s">
        <v>863</v>
      </c>
      <c r="Q1559" s="32" t="s">
        <v>1441</v>
      </c>
      <c r="R1559" s="32" t="s">
        <v>43</v>
      </c>
      <c r="S1559" s="32" t="s">
        <v>25</v>
      </c>
      <c r="T1559" s="32" t="s">
        <v>26</v>
      </c>
    </row>
    <row r="1560" spans="1:20" x14ac:dyDescent="0.25">
      <c r="A1560" s="49" t="s">
        <v>1750</v>
      </c>
      <c r="B1560" s="32" t="s">
        <v>95</v>
      </c>
      <c r="C1560" s="33">
        <v>43791</v>
      </c>
      <c r="D1560" s="37">
        <f ca="1">TODAY()-Table156[Reservation Placed Date]</f>
        <v>1603</v>
      </c>
      <c r="E1560" s="34">
        <v>45256</v>
      </c>
      <c r="F1560" s="36">
        <f ca="1">TODAY()-Table156[Order Invitation Received Date]</f>
        <v>138</v>
      </c>
      <c r="G1560" s="34">
        <v>45260</v>
      </c>
      <c r="H1560" s="36">
        <f ca="1">TODAY()-Table156[Order Placed Date]</f>
        <v>134</v>
      </c>
      <c r="I1560" s="36"/>
      <c r="J1560" s="36" t="s">
        <v>285</v>
      </c>
      <c r="K1560" s="36" t="e">
        <f>Table156[[#This Row],[VIN Assigned Date]]-Table156[[#This Row],[Order Placed Date]]</f>
        <v>#VALUE!</v>
      </c>
      <c r="L1560" s="36" t="s">
        <v>285</v>
      </c>
      <c r="M1560" s="36" t="e">
        <f>Table156[[#This Row],[Delivered Date]]-Table156[[#This Row],[Order Placed Date]]</f>
        <v>#VALUE!</v>
      </c>
      <c r="N1560" s="36"/>
      <c r="O1560" s="32" t="s">
        <v>253</v>
      </c>
      <c r="P1560" s="32" t="s">
        <v>1751</v>
      </c>
      <c r="Q1560" s="32" t="s">
        <v>1752</v>
      </c>
      <c r="R1560" s="32" t="s">
        <v>23</v>
      </c>
      <c r="S1560" s="32" t="s">
        <v>25</v>
      </c>
      <c r="T1560" s="32" t="s">
        <v>26</v>
      </c>
    </row>
    <row r="1561" spans="1:20" x14ac:dyDescent="0.25">
      <c r="A1561" s="68" t="s">
        <v>4154</v>
      </c>
      <c r="B1561" s="70" t="s">
        <v>3503</v>
      </c>
      <c r="C1561" s="71">
        <v>43791</v>
      </c>
      <c r="D1561" s="75">
        <f ca="1">TODAY()-Table156[Reservation Placed Date]</f>
        <v>1603</v>
      </c>
      <c r="E1561" s="69" t="s">
        <v>127</v>
      </c>
      <c r="F1561" s="74" t="e">
        <f ca="1">TODAY()-Table156[Order Invitation Received Date]</f>
        <v>#VALUE!</v>
      </c>
      <c r="G1561" s="73">
        <v>45292</v>
      </c>
      <c r="H1561" s="74">
        <f ca="1">TODAY()-Table156[Order Placed Date]</f>
        <v>102</v>
      </c>
      <c r="I1561" s="62" t="s">
        <v>3725</v>
      </c>
      <c r="J1561" s="63">
        <v>45363</v>
      </c>
      <c r="K1561" s="76">
        <f>Table156[[#This Row],[VIN Assigned Date]]-Table156[[#This Row],[Order Placed Date]]</f>
        <v>71</v>
      </c>
      <c r="L1561" s="63">
        <v>45375</v>
      </c>
      <c r="M1561" s="74">
        <f>Table156[[#This Row],[Delivered Date]]-Table156[[#This Row],[Order Placed Date]]</f>
        <v>83</v>
      </c>
      <c r="N1561" s="74"/>
      <c r="O1561" s="70" t="s">
        <v>36</v>
      </c>
      <c r="P1561" s="70" t="s">
        <v>177</v>
      </c>
      <c r="Q1561" s="67" t="s">
        <v>32</v>
      </c>
      <c r="R1561" s="70" t="s">
        <v>23</v>
      </c>
      <c r="S1561" s="70" t="s">
        <v>25</v>
      </c>
      <c r="T1561" s="70" t="s">
        <v>26</v>
      </c>
    </row>
    <row r="1562" spans="1:20" x14ac:dyDescent="0.25">
      <c r="A1562" s="49" t="s">
        <v>1444</v>
      </c>
      <c r="B1562" s="32" t="s">
        <v>46</v>
      </c>
      <c r="C1562" s="33">
        <v>43791</v>
      </c>
      <c r="D1562" s="37">
        <f ca="1">TODAY()-Table156[Reservation Placed Date]</f>
        <v>1603</v>
      </c>
      <c r="E1562" s="34">
        <v>45288</v>
      </c>
      <c r="F1562" s="36">
        <f ca="1">TODAY()-Table156[Order Invitation Received Date]</f>
        <v>106</v>
      </c>
      <c r="G1562" s="34">
        <v>45288</v>
      </c>
      <c r="H1562" s="36">
        <f ca="1">TODAY()-Table156[Order Placed Date]</f>
        <v>106</v>
      </c>
      <c r="I1562" s="36"/>
      <c r="J1562" s="36" t="s">
        <v>285</v>
      </c>
      <c r="K1562" s="36" t="e">
        <f>Table156[[#This Row],[VIN Assigned Date]]-Table156[[#This Row],[Order Placed Date]]</f>
        <v>#VALUE!</v>
      </c>
      <c r="L1562" s="36" t="s">
        <v>285</v>
      </c>
      <c r="M1562" s="36" t="e">
        <f>Table156[[#This Row],[Delivered Date]]-Table156[[#This Row],[Order Placed Date]]</f>
        <v>#VALUE!</v>
      </c>
      <c r="N1562" s="36"/>
      <c r="O1562" s="32" t="s">
        <v>119</v>
      </c>
      <c r="P1562" s="32" t="s">
        <v>1445</v>
      </c>
      <c r="Q1562" s="32" t="s">
        <v>1446</v>
      </c>
      <c r="R1562" s="32" t="s">
        <v>23</v>
      </c>
      <c r="S1562" s="32" t="s">
        <v>25</v>
      </c>
      <c r="T1562" s="32" t="s">
        <v>26</v>
      </c>
    </row>
    <row r="1563" spans="1:20" x14ac:dyDescent="0.25">
      <c r="A1563" s="49" t="s">
        <v>2090</v>
      </c>
      <c r="B1563" s="32" t="s">
        <v>19</v>
      </c>
      <c r="C1563" s="33">
        <v>43790</v>
      </c>
      <c r="D1563" s="37">
        <f ca="1">TODAY()-Table156[Reservation Placed Date]</f>
        <v>1604</v>
      </c>
      <c r="E1563" s="34">
        <v>45286</v>
      </c>
      <c r="F1563" s="36">
        <f ca="1">TODAY()-Table156[Order Invitation Received Date]</f>
        <v>108</v>
      </c>
      <c r="G1563" s="34">
        <v>45287</v>
      </c>
      <c r="H1563" s="36">
        <f ca="1">TODAY()-Table156[Order Placed Date]</f>
        <v>107</v>
      </c>
      <c r="I1563" s="36"/>
      <c r="J1563" s="36" t="s">
        <v>285</v>
      </c>
      <c r="K1563" s="36" t="e">
        <f>Table156[[#This Row],[VIN Assigned Date]]-Table156[[#This Row],[Order Placed Date]]</f>
        <v>#VALUE!</v>
      </c>
      <c r="L1563" s="36" t="s">
        <v>285</v>
      </c>
      <c r="M1563" s="36" t="e">
        <f>Table156[[#This Row],[Delivered Date]]-Table156[[#This Row],[Order Placed Date]]</f>
        <v>#VALUE!</v>
      </c>
      <c r="N1563" s="36"/>
      <c r="O1563" s="32" t="s">
        <v>238</v>
      </c>
      <c r="P1563" s="32" t="s">
        <v>2091</v>
      </c>
      <c r="Q1563" s="32" t="s">
        <v>517</v>
      </c>
      <c r="R1563" s="32" t="s">
        <v>23</v>
      </c>
      <c r="S1563" s="32" t="s">
        <v>25</v>
      </c>
      <c r="T1563" s="32" t="s">
        <v>26</v>
      </c>
    </row>
    <row r="1564" spans="1:20" x14ac:dyDescent="0.25">
      <c r="A1564" s="49" t="s">
        <v>2090</v>
      </c>
      <c r="B1564" s="32" t="s">
        <v>19</v>
      </c>
      <c r="C1564" s="33">
        <v>43790</v>
      </c>
      <c r="D1564" s="37">
        <f ca="1">TODAY()-Table156[Reservation Placed Date]</f>
        <v>1604</v>
      </c>
      <c r="E1564" s="34">
        <v>45286</v>
      </c>
      <c r="F1564" s="36">
        <f ca="1">TODAY()-Table156[Order Invitation Received Date]</f>
        <v>108</v>
      </c>
      <c r="G1564" s="34">
        <v>45287</v>
      </c>
      <c r="H1564" s="36">
        <f ca="1">TODAY()-Table156[Order Placed Date]</f>
        <v>107</v>
      </c>
      <c r="I1564" s="36"/>
      <c r="J1564" s="36" t="s">
        <v>285</v>
      </c>
      <c r="K1564" s="36" t="e">
        <f>Table156[[#This Row],[VIN Assigned Date]]-Table156[[#This Row],[Order Placed Date]]</f>
        <v>#VALUE!</v>
      </c>
      <c r="L1564" s="36" t="s">
        <v>285</v>
      </c>
      <c r="M1564" s="36" t="e">
        <f>Table156[[#This Row],[Delivered Date]]-Table156[[#This Row],[Order Placed Date]]</f>
        <v>#VALUE!</v>
      </c>
      <c r="N1564" s="36"/>
      <c r="O1564" s="32" t="s">
        <v>238</v>
      </c>
      <c r="P1564" s="32" t="s">
        <v>2104</v>
      </c>
      <c r="Q1564" s="32" t="s">
        <v>517</v>
      </c>
      <c r="R1564" s="32" t="s">
        <v>23</v>
      </c>
      <c r="S1564" s="32" t="s">
        <v>25</v>
      </c>
      <c r="T1564" s="32" t="s">
        <v>26</v>
      </c>
    </row>
    <row r="1565" spans="1:20" x14ac:dyDescent="0.25">
      <c r="A1565" s="49" t="s">
        <v>2753</v>
      </c>
      <c r="B1565" s="32" t="s">
        <v>59</v>
      </c>
      <c r="C1565" s="33">
        <v>43790</v>
      </c>
      <c r="D1565" s="37">
        <f ca="1">TODAY()-Table156[Reservation Placed Date]</f>
        <v>1604</v>
      </c>
      <c r="E1565" s="34">
        <v>45268</v>
      </c>
      <c r="F1565" s="36">
        <f ca="1">TODAY()-Table156[Order Invitation Received Date]</f>
        <v>126</v>
      </c>
      <c r="G1565" s="34">
        <v>45269</v>
      </c>
      <c r="H1565" s="36">
        <f ca="1">TODAY()-Table156[Order Placed Date]</f>
        <v>125</v>
      </c>
      <c r="I1565" s="36"/>
      <c r="J1565" s="36" t="s">
        <v>285</v>
      </c>
      <c r="K1565" s="36" t="e">
        <f>Table156[[#This Row],[VIN Assigned Date]]-Table156[[#This Row],[Order Placed Date]]</f>
        <v>#VALUE!</v>
      </c>
      <c r="L1565" s="36" t="s">
        <v>285</v>
      </c>
      <c r="M1565" s="36" t="e">
        <f>Table156[[#This Row],[Delivered Date]]-Table156[[#This Row],[Order Placed Date]]</f>
        <v>#VALUE!</v>
      </c>
      <c r="N1565" s="36"/>
      <c r="O1565" s="32" t="s">
        <v>36</v>
      </c>
      <c r="P1565" s="32" t="s">
        <v>177</v>
      </c>
      <c r="Q1565" s="32" t="s">
        <v>66</v>
      </c>
      <c r="R1565" s="32" t="s">
        <v>23</v>
      </c>
      <c r="S1565" s="32" t="s">
        <v>25</v>
      </c>
      <c r="T1565" s="32" t="s">
        <v>26</v>
      </c>
    </row>
    <row r="1566" spans="1:20" x14ac:dyDescent="0.25">
      <c r="A1566" s="49" t="s">
        <v>2335</v>
      </c>
      <c r="B1566" s="32" t="s">
        <v>2201</v>
      </c>
      <c r="C1566" s="33">
        <v>43791</v>
      </c>
      <c r="D1566" s="37">
        <f ca="1">TODAY()-Table156[Reservation Placed Date]</f>
        <v>1603</v>
      </c>
      <c r="E1566" s="34">
        <v>45308</v>
      </c>
      <c r="F1566" s="36">
        <f ca="1">TODAY()-Table156[Order Invitation Received Date]</f>
        <v>86</v>
      </c>
      <c r="G1566" s="34">
        <v>45310</v>
      </c>
      <c r="H1566" s="36">
        <f ca="1">TODAY()-Table156[Order Placed Date]</f>
        <v>84</v>
      </c>
      <c r="I1566" s="36"/>
      <c r="J1566" s="36" t="s">
        <v>285</v>
      </c>
      <c r="K1566" s="36" t="e">
        <f>Table156[[#This Row],[VIN Assigned Date]]-Table156[[#This Row],[Order Placed Date]]</f>
        <v>#VALUE!</v>
      </c>
      <c r="L1566" s="36" t="s">
        <v>285</v>
      </c>
      <c r="M1566" s="36" t="e">
        <f>Table156[[#This Row],[Delivered Date]]-Table156[[#This Row],[Order Placed Date]]</f>
        <v>#VALUE!</v>
      </c>
      <c r="N1566" s="36"/>
      <c r="O1566" s="32" t="s">
        <v>698</v>
      </c>
      <c r="P1566" s="32" t="s">
        <v>2187</v>
      </c>
      <c r="Q1566" s="32" t="s">
        <v>2336</v>
      </c>
      <c r="R1566" s="32" t="s">
        <v>23</v>
      </c>
      <c r="S1566" s="32" t="s">
        <v>25</v>
      </c>
      <c r="T1566" s="32" t="s">
        <v>26</v>
      </c>
    </row>
    <row r="1567" spans="1:20" ht="25.5" x14ac:dyDescent="0.25">
      <c r="A1567" s="49" t="s">
        <v>2075</v>
      </c>
      <c r="B1567" s="32" t="s">
        <v>1269</v>
      </c>
      <c r="C1567" s="33">
        <v>43791</v>
      </c>
      <c r="D1567" s="37">
        <f ca="1">TODAY()-Table156[Reservation Placed Date]</f>
        <v>1603</v>
      </c>
      <c r="E1567" s="34">
        <v>45302</v>
      </c>
      <c r="F1567" s="36">
        <f ca="1">TODAY()-Table156[Order Invitation Received Date]</f>
        <v>92</v>
      </c>
      <c r="G1567" s="34">
        <v>45303</v>
      </c>
      <c r="H1567" s="36">
        <f ca="1">TODAY()-Table156[Order Placed Date]</f>
        <v>91</v>
      </c>
      <c r="I1567" s="36"/>
      <c r="J1567" s="36" t="s">
        <v>285</v>
      </c>
      <c r="K1567" s="36" t="e">
        <f>Table156[[#This Row],[VIN Assigned Date]]-Table156[[#This Row],[Order Placed Date]]</f>
        <v>#VALUE!</v>
      </c>
      <c r="L1567" s="36" t="s">
        <v>285</v>
      </c>
      <c r="M1567" s="36" t="e">
        <f>Table156[[#This Row],[Delivered Date]]-Table156[[#This Row],[Order Placed Date]]</f>
        <v>#VALUE!</v>
      </c>
      <c r="N1567" s="36"/>
      <c r="O1567" s="32" t="s">
        <v>36</v>
      </c>
      <c r="P1567" s="32" t="s">
        <v>202</v>
      </c>
      <c r="Q1567" s="32" t="s">
        <v>1562</v>
      </c>
      <c r="R1567" s="32" t="s">
        <v>43</v>
      </c>
      <c r="S1567" s="32" t="s">
        <v>25</v>
      </c>
      <c r="T1567" s="32" t="s">
        <v>26</v>
      </c>
    </row>
    <row r="1568" spans="1:20" ht="25.5" x14ac:dyDescent="0.25">
      <c r="A1568" s="49" t="s">
        <v>1567</v>
      </c>
      <c r="B1568" s="32" t="s">
        <v>64</v>
      </c>
      <c r="C1568" s="33">
        <v>43790</v>
      </c>
      <c r="D1568" s="37">
        <f ca="1">TODAY()-Table156[Reservation Placed Date]</f>
        <v>1604</v>
      </c>
      <c r="E1568" s="34">
        <v>45281</v>
      </c>
      <c r="F1568" s="36">
        <f ca="1">TODAY()-Table156[Order Invitation Received Date]</f>
        <v>113</v>
      </c>
      <c r="G1568" s="34">
        <v>45282</v>
      </c>
      <c r="H1568" s="36">
        <f ca="1">TODAY()-Table156[Order Placed Date]</f>
        <v>112</v>
      </c>
      <c r="I1568" s="36"/>
      <c r="J1568" s="36" t="s">
        <v>285</v>
      </c>
      <c r="K1568" s="36" t="e">
        <f>Table156[[#This Row],[VIN Assigned Date]]-Table156[[#This Row],[Order Placed Date]]</f>
        <v>#VALUE!</v>
      </c>
      <c r="L1568" s="36" t="s">
        <v>285</v>
      </c>
      <c r="M1568" s="36" t="e">
        <f>Table156[[#This Row],[Delivered Date]]-Table156[[#This Row],[Order Placed Date]]</f>
        <v>#VALUE!</v>
      </c>
      <c r="N1568" s="36"/>
      <c r="O1568" s="32" t="s">
        <v>634</v>
      </c>
      <c r="P1568" s="32" t="s">
        <v>25</v>
      </c>
      <c r="Q1568" s="32" t="s">
        <v>1568</v>
      </c>
      <c r="R1568" s="32" t="s">
        <v>43</v>
      </c>
      <c r="S1568" s="32" t="s">
        <v>25</v>
      </c>
      <c r="T1568" s="32" t="s">
        <v>26</v>
      </c>
    </row>
    <row r="1569" spans="1:20" x14ac:dyDescent="0.25">
      <c r="A1569" s="49" t="s">
        <v>1404</v>
      </c>
      <c r="B1569" s="32" t="s">
        <v>59</v>
      </c>
      <c r="C1569" s="33">
        <v>43788</v>
      </c>
      <c r="D1569" s="37">
        <f ca="1">TODAY()-Table156[Reservation Placed Date]</f>
        <v>1606</v>
      </c>
      <c r="E1569" s="34">
        <v>45281</v>
      </c>
      <c r="F1569" s="36">
        <f ca="1">TODAY()-Table156[Order Invitation Received Date]</f>
        <v>113</v>
      </c>
      <c r="G1569" s="34">
        <v>45281</v>
      </c>
      <c r="H1569" s="36">
        <f ca="1">TODAY()-Table156[Order Placed Date]</f>
        <v>113</v>
      </c>
      <c r="I1569" s="36"/>
      <c r="J1569" s="36" t="s">
        <v>285</v>
      </c>
      <c r="K1569" s="36" t="e">
        <f>Table156[[#This Row],[VIN Assigned Date]]-Table156[[#This Row],[Order Placed Date]]</f>
        <v>#VALUE!</v>
      </c>
      <c r="L1569" s="36" t="s">
        <v>285</v>
      </c>
      <c r="M1569" s="36" t="e">
        <f>Table156[[#This Row],[Delivered Date]]-Table156[[#This Row],[Order Placed Date]]</f>
        <v>#VALUE!</v>
      </c>
      <c r="N1569" s="36"/>
      <c r="O1569" s="32" t="s">
        <v>701</v>
      </c>
      <c r="P1569" s="32" t="s">
        <v>127</v>
      </c>
      <c r="Q1569" s="32" t="s">
        <v>606</v>
      </c>
      <c r="R1569" s="32" t="s">
        <v>23</v>
      </c>
      <c r="S1569" s="32" t="s">
        <v>25</v>
      </c>
      <c r="T1569" s="32" t="s">
        <v>26</v>
      </c>
    </row>
    <row r="1570" spans="1:20" x14ac:dyDescent="0.25">
      <c r="A1570" s="49" t="s">
        <v>955</v>
      </c>
      <c r="B1570" s="32" t="s">
        <v>19</v>
      </c>
      <c r="C1570" s="33">
        <v>43790</v>
      </c>
      <c r="D1570" s="37">
        <f ca="1">TODAY()-Table156[Reservation Placed Date]</f>
        <v>1604</v>
      </c>
      <c r="E1570" s="34">
        <v>45279</v>
      </c>
      <c r="F1570" s="36">
        <f ca="1">TODAY()-Table156[Order Invitation Received Date]</f>
        <v>115</v>
      </c>
      <c r="G1570" s="34">
        <v>45280</v>
      </c>
      <c r="H1570" s="36">
        <f ca="1">TODAY()-Table156[Order Placed Date]</f>
        <v>114</v>
      </c>
      <c r="I1570" s="36"/>
      <c r="J1570" s="36" t="s">
        <v>285</v>
      </c>
      <c r="K1570" s="36" t="e">
        <f>Table156[[#This Row],[VIN Assigned Date]]-Table156[[#This Row],[Order Placed Date]]</f>
        <v>#VALUE!</v>
      </c>
      <c r="L1570" s="36" t="s">
        <v>285</v>
      </c>
      <c r="M1570" s="36" t="e">
        <f>Table156[[#This Row],[Delivered Date]]-Table156[[#This Row],[Order Placed Date]]</f>
        <v>#VALUE!</v>
      </c>
      <c r="N1570" s="36"/>
      <c r="O1570" s="32" t="s">
        <v>21</v>
      </c>
      <c r="P1570" s="32" t="s">
        <v>956</v>
      </c>
      <c r="Q1570" s="32" t="s">
        <v>143</v>
      </c>
      <c r="R1570" s="32" t="s">
        <v>23</v>
      </c>
      <c r="S1570" s="32" t="s">
        <v>25</v>
      </c>
      <c r="T1570" s="32" t="s">
        <v>26</v>
      </c>
    </row>
    <row r="1571" spans="1:20" x14ac:dyDescent="0.25">
      <c r="A1571" s="49" t="s">
        <v>3870</v>
      </c>
      <c r="B1571" s="32" t="s">
        <v>46</v>
      </c>
      <c r="C1571" s="33">
        <v>43791</v>
      </c>
      <c r="D1571" s="37">
        <f ca="1">TODAY()-Table156[Reservation Placed Date]</f>
        <v>1603</v>
      </c>
      <c r="E1571" s="34">
        <v>45288</v>
      </c>
      <c r="F1571" s="36">
        <f ca="1">TODAY()-Table156[Order Invitation Received Date]</f>
        <v>106</v>
      </c>
      <c r="G1571" s="34">
        <v>45288</v>
      </c>
      <c r="H1571" s="36">
        <f ca="1">TODAY()-Table156[Order Placed Date]</f>
        <v>106</v>
      </c>
      <c r="I1571" s="36"/>
      <c r="J1571" s="36" t="s">
        <v>285</v>
      </c>
      <c r="K1571" s="36" t="e">
        <f>Table156[[#This Row],[VIN Assigned Date]]-Table156[[#This Row],[Order Placed Date]]</f>
        <v>#VALUE!</v>
      </c>
      <c r="L1571" s="36" t="s">
        <v>285</v>
      </c>
      <c r="M1571" s="36" t="e">
        <f>Table156[[#This Row],[Delivered Date]]-Table156[[#This Row],[Order Placed Date]]</f>
        <v>#VALUE!</v>
      </c>
      <c r="N1571" s="36"/>
      <c r="O1571" s="32" t="s">
        <v>410</v>
      </c>
      <c r="P1571" s="32" t="s">
        <v>516</v>
      </c>
      <c r="Q1571" s="32" t="s">
        <v>3871</v>
      </c>
      <c r="R1571" s="32" t="s">
        <v>23</v>
      </c>
      <c r="S1571" s="32" t="s">
        <v>25</v>
      </c>
      <c r="T1571" s="32" t="s">
        <v>26</v>
      </c>
    </row>
    <row r="1572" spans="1:20" x14ac:dyDescent="0.25">
      <c r="A1572" s="49" t="s">
        <v>2685</v>
      </c>
      <c r="B1572" s="32" t="s">
        <v>29</v>
      </c>
      <c r="C1572" s="33">
        <v>43791</v>
      </c>
      <c r="D1572" s="37">
        <f ca="1">TODAY()-Table156[Reservation Placed Date]</f>
        <v>1603</v>
      </c>
      <c r="E1572" s="34">
        <v>45321</v>
      </c>
      <c r="F1572" s="36">
        <f ca="1">TODAY()-Table156[Order Invitation Received Date]</f>
        <v>73</v>
      </c>
      <c r="G1572" s="34">
        <v>45321</v>
      </c>
      <c r="H1572" s="36">
        <f ca="1">TODAY()-Table156[Order Placed Date]</f>
        <v>73</v>
      </c>
      <c r="I1572" s="36"/>
      <c r="J1572" s="36" t="s">
        <v>285</v>
      </c>
      <c r="K1572" s="36" t="e">
        <f>Table156[[#This Row],[VIN Assigned Date]]-Table156[[#This Row],[Order Placed Date]]</f>
        <v>#VALUE!</v>
      </c>
      <c r="L1572" s="36" t="s">
        <v>285</v>
      </c>
      <c r="M1572" s="36" t="e">
        <f>Table156[[#This Row],[Delivered Date]]-Table156[[#This Row],[Order Placed Date]]</f>
        <v>#VALUE!</v>
      </c>
      <c r="N1572" s="36"/>
      <c r="O1572" s="32" t="s">
        <v>134</v>
      </c>
      <c r="P1572" s="32" t="s">
        <v>1395</v>
      </c>
      <c r="Q1572" s="40">
        <v>45352</v>
      </c>
      <c r="R1572" s="32" t="s">
        <v>23</v>
      </c>
      <c r="S1572" s="32" t="s">
        <v>25</v>
      </c>
      <c r="T1572" s="32" t="s">
        <v>26</v>
      </c>
    </row>
    <row r="1573" spans="1:20" ht="25.5" x14ac:dyDescent="0.25">
      <c r="A1573" s="49" t="s">
        <v>2401</v>
      </c>
      <c r="B1573" s="32" t="s">
        <v>106</v>
      </c>
      <c r="C1573" s="33">
        <v>43791</v>
      </c>
      <c r="D1573" s="37">
        <f ca="1">TODAY()-Table156[Reservation Placed Date]</f>
        <v>1603</v>
      </c>
      <c r="E1573" s="34">
        <v>45300</v>
      </c>
      <c r="F1573" s="36">
        <f ca="1">TODAY()-Table156[Order Invitation Received Date]</f>
        <v>94</v>
      </c>
      <c r="G1573" s="34">
        <v>45300</v>
      </c>
      <c r="H1573" s="36">
        <f ca="1">TODAY()-Table156[Order Placed Date]</f>
        <v>94</v>
      </c>
      <c r="I1573" s="36"/>
      <c r="J1573" s="36" t="s">
        <v>285</v>
      </c>
      <c r="K1573" s="36" t="e">
        <f>Table156[[#This Row],[VIN Assigned Date]]-Table156[[#This Row],[Order Placed Date]]</f>
        <v>#VALUE!</v>
      </c>
      <c r="L1573" s="36" t="s">
        <v>285</v>
      </c>
      <c r="M1573" s="36" t="e">
        <f>Table156[[#This Row],[Delivered Date]]-Table156[[#This Row],[Order Placed Date]]</f>
        <v>#VALUE!</v>
      </c>
      <c r="N1573" s="36"/>
      <c r="O1573" s="32" t="s">
        <v>520</v>
      </c>
      <c r="P1573" s="32" t="s">
        <v>2045</v>
      </c>
      <c r="Q1573" s="32" t="s">
        <v>655</v>
      </c>
      <c r="R1573" s="32" t="s">
        <v>43</v>
      </c>
      <c r="S1573" s="32" t="s">
        <v>25</v>
      </c>
      <c r="T1573" s="32" t="s">
        <v>26</v>
      </c>
    </row>
    <row r="1574" spans="1:20" ht="25.5" x14ac:dyDescent="0.25">
      <c r="A1574" s="49" t="s">
        <v>1276</v>
      </c>
      <c r="B1574" s="32" t="s">
        <v>46</v>
      </c>
      <c r="C1574" s="33">
        <v>43790</v>
      </c>
      <c r="D1574" s="37">
        <f ca="1">TODAY()-Table156[Reservation Placed Date]</f>
        <v>1604</v>
      </c>
      <c r="E1574" s="34">
        <v>45268</v>
      </c>
      <c r="F1574" s="36">
        <f ca="1">TODAY()-Table156[Order Invitation Received Date]</f>
        <v>126</v>
      </c>
      <c r="G1574" s="34">
        <v>45269</v>
      </c>
      <c r="H1574" s="36">
        <f ca="1">TODAY()-Table156[Order Placed Date]</f>
        <v>125</v>
      </c>
      <c r="I1574" s="36"/>
      <c r="J1574" s="36" t="s">
        <v>285</v>
      </c>
      <c r="K1574" s="36" t="e">
        <f>Table156[[#This Row],[VIN Assigned Date]]-Table156[[#This Row],[Order Placed Date]]</f>
        <v>#VALUE!</v>
      </c>
      <c r="L1574" s="36" t="s">
        <v>285</v>
      </c>
      <c r="M1574" s="36" t="e">
        <f>Table156[[#This Row],[Delivered Date]]-Table156[[#This Row],[Order Placed Date]]</f>
        <v>#VALUE!</v>
      </c>
      <c r="N1574" s="36"/>
      <c r="O1574" s="32" t="s">
        <v>36</v>
      </c>
      <c r="P1574" s="32" t="s">
        <v>124</v>
      </c>
      <c r="Q1574" s="32" t="s">
        <v>66</v>
      </c>
      <c r="R1574" s="32" t="s">
        <v>43</v>
      </c>
      <c r="S1574" s="32" t="s">
        <v>25</v>
      </c>
      <c r="T1574" s="32" t="s">
        <v>26</v>
      </c>
    </row>
    <row r="1575" spans="1:20" x14ac:dyDescent="0.25">
      <c r="A1575" s="49" t="s">
        <v>2490</v>
      </c>
      <c r="B1575" s="32" t="s">
        <v>59</v>
      </c>
      <c r="C1575" s="33">
        <v>43790</v>
      </c>
      <c r="D1575" s="37">
        <f ca="1">TODAY()-Table156[Reservation Placed Date]</f>
        <v>1604</v>
      </c>
      <c r="E1575" s="34">
        <v>45281</v>
      </c>
      <c r="F1575" s="36">
        <f ca="1">TODAY()-Table156[Order Invitation Received Date]</f>
        <v>113</v>
      </c>
      <c r="G1575" s="34">
        <v>45281</v>
      </c>
      <c r="H1575" s="36">
        <f ca="1">TODAY()-Table156[Order Placed Date]</f>
        <v>113</v>
      </c>
      <c r="I1575" s="36"/>
      <c r="J1575" s="36" t="s">
        <v>285</v>
      </c>
      <c r="K1575" s="36" t="e">
        <f>Table156[[#This Row],[VIN Assigned Date]]-Table156[[#This Row],[Order Placed Date]]</f>
        <v>#VALUE!</v>
      </c>
      <c r="L1575" s="36" t="s">
        <v>285</v>
      </c>
      <c r="M1575" s="36" t="e">
        <f>Table156[[#This Row],[Delivered Date]]-Table156[[#This Row],[Order Placed Date]]</f>
        <v>#VALUE!</v>
      </c>
      <c r="N1575" s="36"/>
      <c r="O1575" s="32" t="s">
        <v>119</v>
      </c>
      <c r="P1575" s="32" t="s">
        <v>1688</v>
      </c>
      <c r="Q1575" s="32" t="s">
        <v>143</v>
      </c>
      <c r="R1575" s="32" t="s">
        <v>23</v>
      </c>
      <c r="S1575" s="32" t="s">
        <v>25</v>
      </c>
      <c r="T1575" s="32" t="s">
        <v>26</v>
      </c>
    </row>
    <row r="1576" spans="1:20" x14ac:dyDescent="0.25">
      <c r="A1576" s="49" t="s">
        <v>1225</v>
      </c>
      <c r="B1576" s="32" t="s">
        <v>728</v>
      </c>
      <c r="C1576" s="33">
        <v>43790</v>
      </c>
      <c r="D1576" s="37">
        <f ca="1">TODAY()-Table156[Reservation Placed Date]</f>
        <v>1604</v>
      </c>
      <c r="E1576" s="34">
        <v>45282</v>
      </c>
      <c r="F1576" s="36">
        <f ca="1">TODAY()-Table156[Order Invitation Received Date]</f>
        <v>112</v>
      </c>
      <c r="G1576" s="34">
        <v>45282</v>
      </c>
      <c r="H1576" s="36">
        <f ca="1">TODAY()-Table156[Order Placed Date]</f>
        <v>112</v>
      </c>
      <c r="I1576" s="36"/>
      <c r="J1576" s="36" t="s">
        <v>285</v>
      </c>
      <c r="K1576" s="36" t="e">
        <f>Table156[[#This Row],[VIN Assigned Date]]-Table156[[#This Row],[Order Placed Date]]</f>
        <v>#VALUE!</v>
      </c>
      <c r="L1576" s="36" t="s">
        <v>285</v>
      </c>
      <c r="M1576" s="36" t="e">
        <f>Table156[[#This Row],[Delivered Date]]-Table156[[#This Row],[Order Placed Date]]</f>
        <v>#VALUE!</v>
      </c>
      <c r="N1576" s="36"/>
      <c r="O1576" s="32" t="s">
        <v>180</v>
      </c>
      <c r="P1576" s="32" t="s">
        <v>900</v>
      </c>
      <c r="Q1576" s="32" t="s">
        <v>1226</v>
      </c>
      <c r="R1576" s="32" t="s">
        <v>23</v>
      </c>
      <c r="S1576" s="32" t="s">
        <v>25</v>
      </c>
      <c r="T1576" s="32" t="s">
        <v>26</v>
      </c>
    </row>
    <row r="1577" spans="1:20" x14ac:dyDescent="0.25">
      <c r="A1577" s="49" t="s">
        <v>3003</v>
      </c>
      <c r="B1577" s="32" t="s">
        <v>671</v>
      </c>
      <c r="C1577" s="33">
        <v>43791</v>
      </c>
      <c r="D1577" s="37">
        <f ca="1">TODAY()-Table156[Reservation Placed Date]</f>
        <v>1603</v>
      </c>
      <c r="E1577" s="34">
        <v>45344</v>
      </c>
      <c r="F1577" s="36">
        <f ca="1">TODAY()-Table156[Order Invitation Received Date]</f>
        <v>50</v>
      </c>
      <c r="G1577" s="34">
        <v>45345</v>
      </c>
      <c r="H1577" s="36">
        <f ca="1">TODAY()-Table156[Order Placed Date]</f>
        <v>49</v>
      </c>
      <c r="I1577" s="36"/>
      <c r="J1577" s="36" t="s">
        <v>285</v>
      </c>
      <c r="K1577" s="36" t="e">
        <f>Table156[[#This Row],[VIN Assigned Date]]-Table156[[#This Row],[Order Placed Date]]</f>
        <v>#VALUE!</v>
      </c>
      <c r="L1577" s="36" t="s">
        <v>285</v>
      </c>
      <c r="M1577" s="36" t="e">
        <f>Table156[[#This Row],[Delivered Date]]-Table156[[#This Row],[Order Placed Date]]</f>
        <v>#VALUE!</v>
      </c>
      <c r="N1577" s="36"/>
      <c r="O1577" s="32" t="s">
        <v>36</v>
      </c>
      <c r="P1577" s="32" t="s">
        <v>51</v>
      </c>
      <c r="Q1577" s="32" t="s">
        <v>2911</v>
      </c>
      <c r="R1577" s="32" t="s">
        <v>23</v>
      </c>
      <c r="S1577" s="32" t="s">
        <v>25</v>
      </c>
      <c r="T1577" s="32" t="s">
        <v>26</v>
      </c>
    </row>
    <row r="1578" spans="1:20" x14ac:dyDescent="0.25">
      <c r="A1578" s="68" t="s">
        <v>3003</v>
      </c>
      <c r="B1578" s="70" t="s">
        <v>4157</v>
      </c>
      <c r="C1578" s="71">
        <v>43790</v>
      </c>
      <c r="D1578" s="75">
        <f ca="1">TODAY()-Table156[Reservation Placed Date]</f>
        <v>1604</v>
      </c>
      <c r="E1578" s="69" t="s">
        <v>127</v>
      </c>
      <c r="F1578" s="74" t="e">
        <f ca="1">TODAY()-Table156[Order Invitation Received Date]</f>
        <v>#VALUE!</v>
      </c>
      <c r="G1578" s="73">
        <v>45345</v>
      </c>
      <c r="H1578" s="74">
        <f ca="1">TODAY()-Table156[Order Placed Date]</f>
        <v>49</v>
      </c>
      <c r="I1578" s="62" t="s">
        <v>3761</v>
      </c>
      <c r="J1578" s="63">
        <v>45369</v>
      </c>
      <c r="K1578" s="76">
        <f>Table156[[#This Row],[VIN Assigned Date]]-Table156[[#This Row],[Order Placed Date]]</f>
        <v>24</v>
      </c>
      <c r="L1578" s="63">
        <v>45379</v>
      </c>
      <c r="M1578" s="74">
        <f>Table156[[#This Row],[Delivered Date]]-Table156[[#This Row],[Order Placed Date]]</f>
        <v>34</v>
      </c>
      <c r="N1578" s="74"/>
      <c r="O1578" s="70" t="s">
        <v>36</v>
      </c>
      <c r="P1578" s="70" t="s">
        <v>824</v>
      </c>
      <c r="Q1578" s="67" t="s">
        <v>32</v>
      </c>
      <c r="R1578" s="70" t="s">
        <v>23</v>
      </c>
      <c r="S1578" s="70" t="s">
        <v>25</v>
      </c>
      <c r="T1578" s="70" t="s">
        <v>26</v>
      </c>
    </row>
    <row r="1579" spans="1:20" x14ac:dyDescent="0.25">
      <c r="A1579" s="49" t="s">
        <v>355</v>
      </c>
      <c r="B1579" s="32" t="s">
        <v>95</v>
      </c>
      <c r="C1579" s="33">
        <v>43791</v>
      </c>
      <c r="D1579" s="37">
        <f ca="1">TODAY()-Table156[Reservation Placed Date]</f>
        <v>1603</v>
      </c>
      <c r="E1579" s="34">
        <v>45268</v>
      </c>
      <c r="F1579" s="36">
        <f ca="1">TODAY()-Table156[Order Invitation Received Date]</f>
        <v>126</v>
      </c>
      <c r="G1579" s="34">
        <v>45272</v>
      </c>
      <c r="H1579" s="36">
        <f ca="1">TODAY()-Table156[Order Placed Date]</f>
        <v>122</v>
      </c>
      <c r="I1579" s="36"/>
      <c r="J1579" s="36" t="s">
        <v>285</v>
      </c>
      <c r="K1579" s="36" t="e">
        <f>Table156[[#This Row],[VIN Assigned Date]]-Table156[[#This Row],[Order Placed Date]]</f>
        <v>#VALUE!</v>
      </c>
      <c r="L1579" s="36" t="s">
        <v>285</v>
      </c>
      <c r="M1579" s="36" t="e">
        <f>Table156[[#This Row],[Delivered Date]]-Table156[[#This Row],[Order Placed Date]]</f>
        <v>#VALUE!</v>
      </c>
      <c r="N1579" s="36"/>
      <c r="O1579" s="32" t="s">
        <v>36</v>
      </c>
      <c r="P1579" s="32" t="s">
        <v>158</v>
      </c>
      <c r="Q1579" s="32" t="s">
        <v>82</v>
      </c>
      <c r="R1579" s="32" t="s">
        <v>23</v>
      </c>
      <c r="S1579" s="32" t="s">
        <v>25</v>
      </c>
      <c r="T1579" s="32" t="s">
        <v>26</v>
      </c>
    </row>
    <row r="1580" spans="1:20" x14ac:dyDescent="0.25">
      <c r="A1580" s="68" t="s">
        <v>355</v>
      </c>
      <c r="B1580" s="70" t="s">
        <v>3495</v>
      </c>
      <c r="C1580" s="71">
        <v>43791</v>
      </c>
      <c r="D1580" s="75">
        <f ca="1">TODAY()-Table156[Reservation Placed Date]</f>
        <v>1603</v>
      </c>
      <c r="E1580" s="69" t="s">
        <v>127</v>
      </c>
      <c r="F1580" s="74" t="e">
        <f ca="1">TODAY()-Table156[Order Invitation Received Date]</f>
        <v>#VALUE!</v>
      </c>
      <c r="G1580" s="73">
        <v>45272</v>
      </c>
      <c r="H1580" s="74">
        <f ca="1">TODAY()-Table156[Order Placed Date]</f>
        <v>122</v>
      </c>
      <c r="I1580" s="62" t="s">
        <v>3644</v>
      </c>
      <c r="J1580" s="69" t="s">
        <v>127</v>
      </c>
      <c r="K1580" s="69" t="e">
        <f>Table156[[#This Row],[VIN Assigned Date]]-Table156[[#This Row],[Order Placed Date]]</f>
        <v>#VALUE!</v>
      </c>
      <c r="L1580" s="63">
        <v>45353</v>
      </c>
      <c r="M1580" s="74">
        <f>Table156[[#This Row],[Delivered Date]]-Table156[[#This Row],[Order Placed Date]]</f>
        <v>81</v>
      </c>
      <c r="N1580" s="74"/>
      <c r="O1580" s="70" t="s">
        <v>36</v>
      </c>
      <c r="P1580" s="70" t="s">
        <v>25</v>
      </c>
      <c r="Q1580" s="67" t="s">
        <v>32</v>
      </c>
      <c r="R1580" s="70" t="s">
        <v>23</v>
      </c>
      <c r="S1580" s="70" t="s">
        <v>25</v>
      </c>
      <c r="T1580" s="70" t="s">
        <v>26</v>
      </c>
    </row>
    <row r="1581" spans="1:20" x14ac:dyDescent="0.25">
      <c r="A1581" s="49" t="s">
        <v>3017</v>
      </c>
      <c r="B1581" s="32" t="s">
        <v>29</v>
      </c>
      <c r="C1581" s="33">
        <v>43791</v>
      </c>
      <c r="D1581" s="37">
        <f ca="1">TODAY()-Table156[Reservation Placed Date]</f>
        <v>1603</v>
      </c>
      <c r="E1581" s="34">
        <v>45279</v>
      </c>
      <c r="F1581" s="36">
        <f ca="1">TODAY()-Table156[Order Invitation Received Date]</f>
        <v>115</v>
      </c>
      <c r="G1581" s="34">
        <v>45279</v>
      </c>
      <c r="H1581" s="36">
        <f ca="1">TODAY()-Table156[Order Placed Date]</f>
        <v>115</v>
      </c>
      <c r="I1581" s="36"/>
      <c r="J1581" s="36" t="s">
        <v>285</v>
      </c>
      <c r="K1581" s="36" t="e">
        <f>Table156[[#This Row],[VIN Assigned Date]]-Table156[[#This Row],[Order Placed Date]]</f>
        <v>#VALUE!</v>
      </c>
      <c r="L1581" s="36" t="s">
        <v>285</v>
      </c>
      <c r="M1581" s="36" t="e">
        <f>Table156[[#This Row],[Delivered Date]]-Table156[[#This Row],[Order Placed Date]]</f>
        <v>#VALUE!</v>
      </c>
      <c r="N1581" s="36"/>
      <c r="O1581" s="32" t="s">
        <v>399</v>
      </c>
      <c r="P1581" s="32" t="s">
        <v>285</v>
      </c>
      <c r="Q1581" s="32" t="s">
        <v>517</v>
      </c>
      <c r="R1581" s="32" t="s">
        <v>23</v>
      </c>
      <c r="S1581" s="32" t="s">
        <v>25</v>
      </c>
      <c r="T1581" s="32" t="s">
        <v>26</v>
      </c>
    </row>
    <row r="1582" spans="1:20" x14ac:dyDescent="0.25">
      <c r="A1582" s="49" t="s">
        <v>3786</v>
      </c>
      <c r="B1582" s="32" t="s">
        <v>3313</v>
      </c>
      <c r="C1582" s="33">
        <v>43800</v>
      </c>
      <c r="D1582" s="37">
        <f ca="1">TODAY()-Table156[Reservation Placed Date]</f>
        <v>1594</v>
      </c>
      <c r="E1582" s="34">
        <v>45365</v>
      </c>
      <c r="F1582" s="36">
        <f ca="1">TODAY()-Table156[Order Invitation Received Date]</f>
        <v>29</v>
      </c>
      <c r="G1582" s="34">
        <v>45371</v>
      </c>
      <c r="H1582" s="36">
        <f ca="1">TODAY()-Table156[Order Placed Date]</f>
        <v>23</v>
      </c>
      <c r="I1582" s="36"/>
      <c r="J1582" s="36" t="s">
        <v>285</v>
      </c>
      <c r="K1582" s="36" t="e">
        <f>Table156[[#This Row],[VIN Assigned Date]]-Table156[[#This Row],[Order Placed Date]]</f>
        <v>#VALUE!</v>
      </c>
      <c r="L1582" s="36" t="s">
        <v>285</v>
      </c>
      <c r="M1582" s="36" t="e">
        <f>Table156[[#This Row],[Delivered Date]]-Table156[[#This Row],[Order Placed Date]]</f>
        <v>#VALUE!</v>
      </c>
      <c r="N1582" s="36"/>
      <c r="O1582" s="32" t="s">
        <v>36</v>
      </c>
      <c r="P1582" s="32" t="s">
        <v>25</v>
      </c>
      <c r="Q1582" s="32" t="s">
        <v>3095</v>
      </c>
      <c r="R1582" s="32" t="s">
        <v>23</v>
      </c>
      <c r="S1582" s="32" t="s">
        <v>25</v>
      </c>
      <c r="T1582" s="46" t="s">
        <v>20</v>
      </c>
    </row>
    <row r="1583" spans="1:20" x14ac:dyDescent="0.25">
      <c r="A1583" s="49" t="s">
        <v>407</v>
      </c>
      <c r="B1583" s="32" t="s">
        <v>59</v>
      </c>
      <c r="C1583" s="33">
        <v>43790</v>
      </c>
      <c r="D1583" s="37">
        <f ca="1">TODAY()-Table156[Reservation Placed Date]</f>
        <v>1604</v>
      </c>
      <c r="E1583" s="34">
        <v>45268</v>
      </c>
      <c r="F1583" s="36">
        <f ca="1">TODAY()-Table156[Order Invitation Received Date]</f>
        <v>126</v>
      </c>
      <c r="G1583" s="34">
        <v>45274</v>
      </c>
      <c r="H1583" s="36">
        <f ca="1">TODAY()-Table156[Order Placed Date]</f>
        <v>120</v>
      </c>
      <c r="I1583" s="36"/>
      <c r="J1583" s="36" t="s">
        <v>285</v>
      </c>
      <c r="K1583" s="36" t="e">
        <f>Table156[[#This Row],[VIN Assigned Date]]-Table156[[#This Row],[Order Placed Date]]</f>
        <v>#VALUE!</v>
      </c>
      <c r="L1583" s="36" t="s">
        <v>285</v>
      </c>
      <c r="M1583" s="36" t="e">
        <f>Table156[[#This Row],[Delivered Date]]-Table156[[#This Row],[Order Placed Date]]</f>
        <v>#VALUE!</v>
      </c>
      <c r="N1583" s="36"/>
      <c r="O1583" s="32" t="s">
        <v>36</v>
      </c>
      <c r="P1583" s="32" t="s">
        <v>127</v>
      </c>
      <c r="Q1583" s="32" t="s">
        <v>408</v>
      </c>
      <c r="R1583" s="32" t="s">
        <v>23</v>
      </c>
      <c r="S1583" s="32" t="s">
        <v>25</v>
      </c>
      <c r="T1583" s="32" t="s">
        <v>26</v>
      </c>
    </row>
    <row r="1584" spans="1:20" x14ac:dyDescent="0.25">
      <c r="A1584" s="49" t="s">
        <v>725</v>
      </c>
      <c r="B1584" s="32" t="s">
        <v>29</v>
      </c>
      <c r="C1584" s="33">
        <v>43790</v>
      </c>
      <c r="D1584" s="37">
        <f ca="1">TODAY()-Table156[Reservation Placed Date]</f>
        <v>1604</v>
      </c>
      <c r="E1584" s="34">
        <v>45279</v>
      </c>
      <c r="F1584" s="36">
        <f ca="1">TODAY()-Table156[Order Invitation Received Date]</f>
        <v>115</v>
      </c>
      <c r="G1584" s="34">
        <v>45280</v>
      </c>
      <c r="H1584" s="36">
        <f ca="1">TODAY()-Table156[Order Placed Date]</f>
        <v>114</v>
      </c>
      <c r="I1584" s="36"/>
      <c r="J1584" s="36" t="s">
        <v>285</v>
      </c>
      <c r="K1584" s="36" t="e">
        <f>Table156[[#This Row],[VIN Assigned Date]]-Table156[[#This Row],[Order Placed Date]]</f>
        <v>#VALUE!</v>
      </c>
      <c r="L1584" s="36" t="s">
        <v>285</v>
      </c>
      <c r="M1584" s="36" t="e">
        <f>Table156[[#This Row],[Delivered Date]]-Table156[[#This Row],[Order Placed Date]]</f>
        <v>#VALUE!</v>
      </c>
      <c r="N1584" s="36"/>
      <c r="O1584" s="32" t="s">
        <v>30</v>
      </c>
      <c r="P1584" s="32" t="s">
        <v>541</v>
      </c>
      <c r="Q1584" s="32" t="s">
        <v>458</v>
      </c>
      <c r="R1584" s="32" t="s">
        <v>23</v>
      </c>
      <c r="S1584" s="32" t="s">
        <v>25</v>
      </c>
      <c r="T1584" s="32" t="s">
        <v>26</v>
      </c>
    </row>
    <row r="1585" spans="1:20" x14ac:dyDescent="0.25">
      <c r="A1585" s="49" t="s">
        <v>849</v>
      </c>
      <c r="B1585" s="32" t="s">
        <v>29</v>
      </c>
      <c r="C1585" s="33">
        <v>43790</v>
      </c>
      <c r="D1585" s="37">
        <f ca="1">TODAY()-Table156[Reservation Placed Date]</f>
        <v>1604</v>
      </c>
      <c r="E1585" s="34">
        <v>45279</v>
      </c>
      <c r="F1585" s="36">
        <f ca="1">TODAY()-Table156[Order Invitation Received Date]</f>
        <v>115</v>
      </c>
      <c r="G1585" s="34">
        <v>45282</v>
      </c>
      <c r="H1585" s="36">
        <f ca="1">TODAY()-Table156[Order Placed Date]</f>
        <v>112</v>
      </c>
      <c r="I1585" s="36"/>
      <c r="J1585" s="36" t="s">
        <v>285</v>
      </c>
      <c r="K1585" s="36" t="e">
        <f>Table156[[#This Row],[VIN Assigned Date]]-Table156[[#This Row],[Order Placed Date]]</f>
        <v>#VALUE!</v>
      </c>
      <c r="L1585" s="36" t="s">
        <v>285</v>
      </c>
      <c r="M1585" s="36" t="e">
        <f>Table156[[#This Row],[Delivered Date]]-Table156[[#This Row],[Order Placed Date]]</f>
        <v>#VALUE!</v>
      </c>
      <c r="N1585" s="36"/>
      <c r="O1585" s="32" t="s">
        <v>30</v>
      </c>
      <c r="P1585" s="32" t="s">
        <v>42</v>
      </c>
      <c r="Q1585" s="32" t="s">
        <v>42</v>
      </c>
      <c r="R1585" s="32" t="s">
        <v>23</v>
      </c>
      <c r="S1585" s="32" t="s">
        <v>25</v>
      </c>
      <c r="T1585" s="32" t="s">
        <v>26</v>
      </c>
    </row>
    <row r="1586" spans="1:20" x14ac:dyDescent="0.25">
      <c r="A1586" s="49" t="s">
        <v>463</v>
      </c>
      <c r="B1586" s="32" t="s">
        <v>35</v>
      </c>
      <c r="C1586" s="33">
        <v>43790</v>
      </c>
      <c r="D1586" s="37">
        <f ca="1">TODAY()-Table156[Reservation Placed Date]</f>
        <v>1604</v>
      </c>
      <c r="E1586" s="34">
        <v>45268</v>
      </c>
      <c r="F1586" s="36">
        <f ca="1">TODAY()-Table156[Order Invitation Received Date]</f>
        <v>126</v>
      </c>
      <c r="G1586" s="34">
        <v>45269</v>
      </c>
      <c r="H1586" s="36">
        <f ca="1">TODAY()-Table156[Order Placed Date]</f>
        <v>125</v>
      </c>
      <c r="I1586" s="36"/>
      <c r="J1586" s="36" t="s">
        <v>285</v>
      </c>
      <c r="K1586" s="36" t="e">
        <f>Table156[[#This Row],[VIN Assigned Date]]-Table156[[#This Row],[Order Placed Date]]</f>
        <v>#VALUE!</v>
      </c>
      <c r="L1586" s="36" t="s">
        <v>285</v>
      </c>
      <c r="M1586" s="36" t="e">
        <f>Table156[[#This Row],[Delivered Date]]-Table156[[#This Row],[Order Placed Date]]</f>
        <v>#VALUE!</v>
      </c>
      <c r="N1586" s="36"/>
      <c r="O1586" s="32" t="s">
        <v>36</v>
      </c>
      <c r="P1586" s="32" t="s">
        <v>320</v>
      </c>
      <c r="Q1586" s="32" t="s">
        <v>317</v>
      </c>
      <c r="R1586" s="32" t="s">
        <v>23</v>
      </c>
      <c r="S1586" s="32" t="s">
        <v>25</v>
      </c>
      <c r="T1586" s="32" t="s">
        <v>26</v>
      </c>
    </row>
    <row r="1587" spans="1:20" x14ac:dyDescent="0.25">
      <c r="A1587" s="68" t="s">
        <v>463</v>
      </c>
      <c r="B1587" s="70" t="s">
        <v>3599</v>
      </c>
      <c r="C1587" s="71">
        <v>43790</v>
      </c>
      <c r="D1587" s="75">
        <f ca="1">TODAY()-Table156[Reservation Placed Date]</f>
        <v>1604</v>
      </c>
      <c r="E1587" s="69" t="s">
        <v>127</v>
      </c>
      <c r="F1587" s="74" t="e">
        <f ca="1">TODAY()-Table156[Order Invitation Received Date]</f>
        <v>#VALUE!</v>
      </c>
      <c r="G1587" s="73">
        <v>45269</v>
      </c>
      <c r="H1587" s="74">
        <f ca="1">TODAY()-Table156[Order Placed Date]</f>
        <v>125</v>
      </c>
      <c r="I1587" s="62" t="s">
        <v>3566</v>
      </c>
      <c r="J1587" s="69" t="s">
        <v>127</v>
      </c>
      <c r="K1587" s="69" t="e">
        <f>Table156[[#This Row],[VIN Assigned Date]]-Table156[[#This Row],[Order Placed Date]]</f>
        <v>#VALUE!</v>
      </c>
      <c r="L1587" s="63">
        <v>45337</v>
      </c>
      <c r="M1587" s="74">
        <f>Table156[[#This Row],[Delivered Date]]-Table156[[#This Row],[Order Placed Date]]</f>
        <v>68</v>
      </c>
      <c r="N1587" s="74"/>
      <c r="O1587" s="70" t="s">
        <v>36</v>
      </c>
      <c r="P1587" s="70" t="s">
        <v>173</v>
      </c>
      <c r="Q1587" s="67" t="s">
        <v>32</v>
      </c>
      <c r="R1587" s="70" t="s">
        <v>23</v>
      </c>
      <c r="S1587" s="70" t="s">
        <v>25</v>
      </c>
      <c r="T1587" s="70" t="s">
        <v>26</v>
      </c>
    </row>
    <row r="1588" spans="1:20" x14ac:dyDescent="0.25">
      <c r="A1588" s="49" t="s">
        <v>2763</v>
      </c>
      <c r="B1588" s="32" t="s">
        <v>19</v>
      </c>
      <c r="C1588" s="33">
        <v>43790</v>
      </c>
      <c r="D1588" s="37">
        <f ca="1">TODAY()-Table156[Reservation Placed Date]</f>
        <v>1604</v>
      </c>
      <c r="E1588" s="34">
        <v>45296</v>
      </c>
      <c r="F1588" s="36">
        <f ca="1">TODAY()-Table156[Order Invitation Received Date]</f>
        <v>98</v>
      </c>
      <c r="G1588" s="34">
        <v>45296</v>
      </c>
      <c r="H1588" s="36">
        <f ca="1">TODAY()-Table156[Order Placed Date]</f>
        <v>98</v>
      </c>
      <c r="I1588" s="36"/>
      <c r="J1588" s="36" t="s">
        <v>285</v>
      </c>
      <c r="K1588" s="36" t="e">
        <f>Table156[[#This Row],[VIN Assigned Date]]-Table156[[#This Row],[Order Placed Date]]</f>
        <v>#VALUE!</v>
      </c>
      <c r="L1588" s="36" t="s">
        <v>285</v>
      </c>
      <c r="M1588" s="36" t="e">
        <f>Table156[[#This Row],[Delivered Date]]-Table156[[#This Row],[Order Placed Date]]</f>
        <v>#VALUE!</v>
      </c>
      <c r="N1588" s="36"/>
      <c r="O1588" s="32" t="s">
        <v>36</v>
      </c>
      <c r="P1588" s="32" t="s">
        <v>81</v>
      </c>
      <c r="Q1588" s="32" t="s">
        <v>143</v>
      </c>
      <c r="R1588" s="32" t="s">
        <v>23</v>
      </c>
      <c r="S1588" s="32" t="s">
        <v>25</v>
      </c>
      <c r="T1588" s="32" t="s">
        <v>26</v>
      </c>
    </row>
    <row r="1589" spans="1:20" x14ac:dyDescent="0.25">
      <c r="A1589" s="68" t="s">
        <v>2763</v>
      </c>
      <c r="B1589" s="70" t="s">
        <v>3472</v>
      </c>
      <c r="C1589" s="71">
        <v>43790</v>
      </c>
      <c r="D1589" s="75">
        <f ca="1">TODAY()-Table156[Reservation Placed Date]</f>
        <v>1604</v>
      </c>
      <c r="E1589" s="69" t="s">
        <v>127</v>
      </c>
      <c r="F1589" s="74" t="e">
        <f ca="1">TODAY()-Table156[Order Invitation Received Date]</f>
        <v>#VALUE!</v>
      </c>
      <c r="G1589" s="73">
        <v>45296</v>
      </c>
      <c r="H1589" s="74">
        <f ca="1">TODAY()-Table156[Order Placed Date]</f>
        <v>98</v>
      </c>
      <c r="I1589" s="62" t="s">
        <v>3694</v>
      </c>
      <c r="J1589" s="63">
        <v>45349</v>
      </c>
      <c r="K1589" s="76">
        <f>Table156[[#This Row],[VIN Assigned Date]]-Table156[[#This Row],[Order Placed Date]]</f>
        <v>53</v>
      </c>
      <c r="L1589" s="63">
        <v>45370</v>
      </c>
      <c r="M1589" s="74">
        <f>Table156[[#This Row],[Delivered Date]]-Table156[[#This Row],[Order Placed Date]]</f>
        <v>74</v>
      </c>
      <c r="N1589" s="74"/>
      <c r="O1589" s="70" t="s">
        <v>36</v>
      </c>
      <c r="P1589" s="70" t="s">
        <v>824</v>
      </c>
      <c r="Q1589" s="67" t="s">
        <v>32</v>
      </c>
      <c r="R1589" s="70" t="s">
        <v>23</v>
      </c>
      <c r="S1589" s="70" t="s">
        <v>25</v>
      </c>
      <c r="T1589" s="70" t="s">
        <v>26</v>
      </c>
    </row>
    <row r="1590" spans="1:20" x14ac:dyDescent="0.25">
      <c r="A1590" s="49" t="s">
        <v>3806</v>
      </c>
      <c r="B1590" s="32" t="s">
        <v>29</v>
      </c>
      <c r="C1590" s="33">
        <v>43792</v>
      </c>
      <c r="D1590" s="37">
        <f ca="1">TODAY()-Table156[Reservation Placed Date]</f>
        <v>1602</v>
      </c>
      <c r="E1590" s="34">
        <v>45279</v>
      </c>
      <c r="F1590" s="36">
        <f ca="1">TODAY()-Table156[Order Invitation Received Date]</f>
        <v>115</v>
      </c>
      <c r="G1590" s="34">
        <v>45279</v>
      </c>
      <c r="H1590" s="36">
        <f ca="1">TODAY()-Table156[Order Placed Date]</f>
        <v>115</v>
      </c>
      <c r="I1590" s="36"/>
      <c r="J1590" s="36" t="s">
        <v>285</v>
      </c>
      <c r="K1590" s="36" t="e">
        <f>Table156[[#This Row],[VIN Assigned Date]]-Table156[[#This Row],[Order Placed Date]]</f>
        <v>#VALUE!</v>
      </c>
      <c r="L1590" s="36" t="s">
        <v>285</v>
      </c>
      <c r="M1590" s="36" t="e">
        <f>Table156[[#This Row],[Delivered Date]]-Table156[[#This Row],[Order Placed Date]]</f>
        <v>#VALUE!</v>
      </c>
      <c r="N1590" s="36"/>
      <c r="O1590" s="32" t="s">
        <v>588</v>
      </c>
      <c r="P1590" s="32" t="s">
        <v>1931</v>
      </c>
      <c r="Q1590" s="32" t="s">
        <v>3807</v>
      </c>
      <c r="R1590" s="32" t="s">
        <v>23</v>
      </c>
      <c r="S1590" s="32" t="s">
        <v>25</v>
      </c>
      <c r="T1590" s="32" t="s">
        <v>26</v>
      </c>
    </row>
    <row r="1591" spans="1:20" ht="25.5" x14ac:dyDescent="0.25">
      <c r="A1591" s="49" t="s">
        <v>2517</v>
      </c>
      <c r="B1591" s="32" t="s">
        <v>2201</v>
      </c>
      <c r="C1591" s="33">
        <v>43792</v>
      </c>
      <c r="D1591" s="37">
        <f ca="1">TODAY()-Table156[Reservation Placed Date]</f>
        <v>1602</v>
      </c>
      <c r="E1591" s="34">
        <v>45309</v>
      </c>
      <c r="F1591" s="36">
        <f ca="1">TODAY()-Table156[Order Invitation Received Date]</f>
        <v>85</v>
      </c>
      <c r="G1591" s="34">
        <v>45313</v>
      </c>
      <c r="H1591" s="36">
        <f ca="1">TODAY()-Table156[Order Placed Date]</f>
        <v>81</v>
      </c>
      <c r="I1591" s="36"/>
      <c r="J1591" s="36" t="s">
        <v>285</v>
      </c>
      <c r="K1591" s="36" t="e">
        <f>Table156[[#This Row],[VIN Assigned Date]]-Table156[[#This Row],[Order Placed Date]]</f>
        <v>#VALUE!</v>
      </c>
      <c r="L1591" s="36" t="s">
        <v>285</v>
      </c>
      <c r="M1591" s="36" t="e">
        <f>Table156[[#This Row],[Delivered Date]]-Table156[[#This Row],[Order Placed Date]]</f>
        <v>#VALUE!</v>
      </c>
      <c r="N1591" s="36"/>
      <c r="O1591" s="32" t="s">
        <v>593</v>
      </c>
      <c r="P1591" s="32" t="s">
        <v>2518</v>
      </c>
      <c r="Q1591" s="32" t="s">
        <v>469</v>
      </c>
      <c r="R1591" s="32" t="s">
        <v>43</v>
      </c>
      <c r="S1591" s="32" t="s">
        <v>25</v>
      </c>
      <c r="T1591" s="32" t="s">
        <v>26</v>
      </c>
    </row>
    <row r="1592" spans="1:20" x14ac:dyDescent="0.25">
      <c r="A1592" s="49" t="s">
        <v>826</v>
      </c>
      <c r="B1592" s="32" t="s">
        <v>827</v>
      </c>
      <c r="C1592" s="33">
        <v>43791</v>
      </c>
      <c r="D1592" s="37">
        <f ca="1">TODAY()-Table156[Reservation Placed Date]</f>
        <v>1603</v>
      </c>
      <c r="E1592" s="34">
        <v>45281</v>
      </c>
      <c r="F1592" s="36">
        <f ca="1">TODAY()-Table156[Order Invitation Received Date]</f>
        <v>113</v>
      </c>
      <c r="G1592" s="34">
        <v>45281</v>
      </c>
      <c r="H1592" s="36">
        <f ca="1">TODAY()-Table156[Order Placed Date]</f>
        <v>113</v>
      </c>
      <c r="I1592" s="36"/>
      <c r="J1592" s="36" t="s">
        <v>285</v>
      </c>
      <c r="K1592" s="36" t="e">
        <f>Table156[[#This Row],[VIN Assigned Date]]-Table156[[#This Row],[Order Placed Date]]</f>
        <v>#VALUE!</v>
      </c>
      <c r="L1592" s="36" t="s">
        <v>285</v>
      </c>
      <c r="M1592" s="36" t="e">
        <f>Table156[[#This Row],[Delivered Date]]-Table156[[#This Row],[Order Placed Date]]</f>
        <v>#VALUE!</v>
      </c>
      <c r="N1592" s="36"/>
      <c r="O1592" s="32" t="s">
        <v>440</v>
      </c>
      <c r="P1592" s="32" t="s">
        <v>828</v>
      </c>
      <c r="Q1592" s="32">
        <v>2024</v>
      </c>
      <c r="R1592" s="32" t="s">
        <v>23</v>
      </c>
      <c r="S1592" s="32" t="s">
        <v>25</v>
      </c>
      <c r="T1592" s="32" t="s">
        <v>26</v>
      </c>
    </row>
    <row r="1593" spans="1:20" x14ac:dyDescent="0.25">
      <c r="A1593" s="68" t="s">
        <v>826</v>
      </c>
      <c r="B1593" s="70" t="s">
        <v>4169</v>
      </c>
      <c r="C1593" s="71">
        <v>43791</v>
      </c>
      <c r="D1593" s="75">
        <f ca="1">TODAY()-Table156[Reservation Placed Date]</f>
        <v>1603</v>
      </c>
      <c r="E1593" s="69" t="s">
        <v>127</v>
      </c>
      <c r="F1593" s="74" t="e">
        <f ca="1">TODAY()-Table156[Order Invitation Received Date]</f>
        <v>#VALUE!</v>
      </c>
      <c r="G1593" s="73">
        <v>45281</v>
      </c>
      <c r="H1593" s="74">
        <f ca="1">TODAY()-Table156[Order Placed Date]</f>
        <v>113</v>
      </c>
      <c r="I1593" s="62" t="s">
        <v>4168</v>
      </c>
      <c r="J1593" s="63">
        <v>45371</v>
      </c>
      <c r="K1593" s="76">
        <f>Table156[[#This Row],[VIN Assigned Date]]-Table156[[#This Row],[Order Placed Date]]</f>
        <v>90</v>
      </c>
      <c r="L1593" s="63">
        <v>45378</v>
      </c>
      <c r="M1593" s="74">
        <f>Table156[[#This Row],[Delivered Date]]-Table156[[#This Row],[Order Placed Date]]</f>
        <v>97</v>
      </c>
      <c r="N1593" s="74"/>
      <c r="O1593" s="70" t="s">
        <v>440</v>
      </c>
      <c r="P1593" s="70" t="s">
        <v>4170</v>
      </c>
      <c r="Q1593" s="67" t="s">
        <v>32</v>
      </c>
      <c r="R1593" s="70" t="s">
        <v>23</v>
      </c>
      <c r="S1593" s="70" t="s">
        <v>25</v>
      </c>
      <c r="T1593" s="70" t="s">
        <v>26</v>
      </c>
    </row>
    <row r="1594" spans="1:20" x14ac:dyDescent="0.25">
      <c r="A1594" s="49" t="s">
        <v>920</v>
      </c>
      <c r="B1594" s="32" t="s">
        <v>29</v>
      </c>
      <c r="C1594" s="33">
        <v>43790</v>
      </c>
      <c r="D1594" s="37">
        <f ca="1">TODAY()-Table156[Reservation Placed Date]</f>
        <v>1604</v>
      </c>
      <c r="E1594" s="34">
        <v>45279</v>
      </c>
      <c r="F1594" s="36">
        <f ca="1">TODAY()-Table156[Order Invitation Received Date]</f>
        <v>115</v>
      </c>
      <c r="G1594" s="34">
        <v>45281</v>
      </c>
      <c r="H1594" s="36">
        <f ca="1">TODAY()-Table156[Order Placed Date]</f>
        <v>113</v>
      </c>
      <c r="I1594" s="36"/>
      <c r="J1594" s="36" t="s">
        <v>285</v>
      </c>
      <c r="K1594" s="36" t="e">
        <f>Table156[[#This Row],[VIN Assigned Date]]-Table156[[#This Row],[Order Placed Date]]</f>
        <v>#VALUE!</v>
      </c>
      <c r="L1594" s="36" t="s">
        <v>285</v>
      </c>
      <c r="M1594" s="36" t="e">
        <f>Table156[[#This Row],[Delivered Date]]-Table156[[#This Row],[Order Placed Date]]</f>
        <v>#VALUE!</v>
      </c>
      <c r="N1594" s="36"/>
      <c r="O1594" s="32" t="s">
        <v>410</v>
      </c>
      <c r="P1594" s="32" t="s">
        <v>921</v>
      </c>
      <c r="Q1594" s="32" t="s">
        <v>82</v>
      </c>
      <c r="R1594" s="32" t="s">
        <v>23</v>
      </c>
      <c r="S1594" s="32" t="s">
        <v>25</v>
      </c>
      <c r="T1594" s="32" t="s">
        <v>26</v>
      </c>
    </row>
    <row r="1595" spans="1:20" x14ac:dyDescent="0.25">
      <c r="A1595" s="68" t="s">
        <v>920</v>
      </c>
      <c r="B1595" s="70" t="s">
        <v>3461</v>
      </c>
      <c r="C1595" s="71">
        <v>43791</v>
      </c>
      <c r="D1595" s="75">
        <f ca="1">TODAY()-Table156[Reservation Placed Date]</f>
        <v>1603</v>
      </c>
      <c r="E1595" s="69" t="s">
        <v>127</v>
      </c>
      <c r="F1595" s="74" t="e">
        <f ca="1">TODAY()-Table156[Order Invitation Received Date]</f>
        <v>#VALUE!</v>
      </c>
      <c r="G1595" s="73">
        <v>45281</v>
      </c>
      <c r="H1595" s="74">
        <f ca="1">TODAY()-Table156[Order Placed Date]</f>
        <v>113</v>
      </c>
      <c r="I1595" s="62" t="s">
        <v>4143</v>
      </c>
      <c r="J1595" s="63">
        <v>45363</v>
      </c>
      <c r="K1595" s="76">
        <f>Table156[[#This Row],[VIN Assigned Date]]-Table156[[#This Row],[Order Placed Date]]</f>
        <v>82</v>
      </c>
      <c r="L1595" s="63">
        <v>45376</v>
      </c>
      <c r="M1595" s="74">
        <f>Table156[[#This Row],[Delivered Date]]-Table156[[#This Row],[Order Placed Date]]</f>
        <v>95</v>
      </c>
      <c r="N1595" s="74"/>
      <c r="O1595" s="70" t="s">
        <v>410</v>
      </c>
      <c r="P1595" s="70" t="s">
        <v>645</v>
      </c>
      <c r="Q1595" s="67" t="s">
        <v>32</v>
      </c>
      <c r="R1595" s="70" t="s">
        <v>23</v>
      </c>
      <c r="S1595" s="70" t="s">
        <v>25</v>
      </c>
      <c r="T1595" s="70" t="s">
        <v>26</v>
      </c>
    </row>
    <row r="1596" spans="1:20" x14ac:dyDescent="0.25">
      <c r="A1596" s="49" t="s">
        <v>3823</v>
      </c>
      <c r="B1596" s="32" t="s">
        <v>29</v>
      </c>
      <c r="C1596" s="33">
        <v>43791</v>
      </c>
      <c r="D1596" s="37">
        <f ca="1">TODAY()-Table156[Reservation Placed Date]</f>
        <v>1603</v>
      </c>
      <c r="E1596" s="34">
        <v>45275</v>
      </c>
      <c r="F1596" s="36">
        <f ca="1">TODAY()-Table156[Order Invitation Received Date]</f>
        <v>119</v>
      </c>
      <c r="G1596" s="34">
        <v>45275</v>
      </c>
      <c r="H1596" s="36">
        <f ca="1">TODAY()-Table156[Order Placed Date]</f>
        <v>119</v>
      </c>
      <c r="I1596" s="36"/>
      <c r="J1596" s="36" t="s">
        <v>285</v>
      </c>
      <c r="K1596" s="36" t="e">
        <f>Table156[[#This Row],[VIN Assigned Date]]-Table156[[#This Row],[Order Placed Date]]</f>
        <v>#VALUE!</v>
      </c>
      <c r="L1596" s="36" t="s">
        <v>285</v>
      </c>
      <c r="M1596" s="36" t="e">
        <f>Table156[[#This Row],[Delivered Date]]-Table156[[#This Row],[Order Placed Date]]</f>
        <v>#VALUE!</v>
      </c>
      <c r="N1596" s="36"/>
      <c r="O1596" s="32" t="s">
        <v>604</v>
      </c>
      <c r="P1596" s="32" t="s">
        <v>605</v>
      </c>
      <c r="Q1596" s="32" t="s">
        <v>513</v>
      </c>
      <c r="R1596" s="32" t="s">
        <v>23</v>
      </c>
      <c r="S1596" s="32" t="s">
        <v>25</v>
      </c>
      <c r="T1596" s="32" t="s">
        <v>26</v>
      </c>
    </row>
    <row r="1597" spans="1:20" x14ac:dyDescent="0.25">
      <c r="A1597" s="49" t="s">
        <v>3824</v>
      </c>
      <c r="B1597" s="32" t="s">
        <v>793</v>
      </c>
      <c r="C1597" s="44">
        <v>45272</v>
      </c>
      <c r="D1597" s="45">
        <f ca="1">TODAY()-Table156[Reservation Placed Date]</f>
        <v>122</v>
      </c>
      <c r="E1597" s="34">
        <v>45335</v>
      </c>
      <c r="F1597" s="36">
        <f ca="1">TODAY()-Table156[Order Invitation Received Date]</f>
        <v>59</v>
      </c>
      <c r="G1597" s="34">
        <v>45335</v>
      </c>
      <c r="H1597" s="36">
        <f ca="1">TODAY()-Table156[Order Placed Date]</f>
        <v>59</v>
      </c>
      <c r="I1597" s="36"/>
      <c r="J1597" s="36" t="s">
        <v>285</v>
      </c>
      <c r="K1597" s="36" t="e">
        <f>Table156[[#This Row],[VIN Assigned Date]]-Table156[[#This Row],[Order Placed Date]]</f>
        <v>#VALUE!</v>
      </c>
      <c r="L1597" s="36" t="s">
        <v>285</v>
      </c>
      <c r="M1597" s="36" t="e">
        <f>Table156[[#This Row],[Delivered Date]]-Table156[[#This Row],[Order Placed Date]]</f>
        <v>#VALUE!</v>
      </c>
      <c r="N1597" s="36"/>
      <c r="O1597" s="32" t="s">
        <v>36</v>
      </c>
      <c r="P1597" s="32" t="s">
        <v>127</v>
      </c>
      <c r="Q1597" s="32" t="s">
        <v>127</v>
      </c>
      <c r="R1597" s="32" t="s">
        <v>23</v>
      </c>
      <c r="S1597" s="32" t="s">
        <v>25</v>
      </c>
      <c r="T1597" s="32" t="s">
        <v>26</v>
      </c>
    </row>
    <row r="1598" spans="1:20" x14ac:dyDescent="0.25">
      <c r="A1598" s="49" t="s">
        <v>3919</v>
      </c>
      <c r="B1598" s="32" t="s">
        <v>19</v>
      </c>
      <c r="C1598" s="33">
        <v>43790</v>
      </c>
      <c r="D1598" s="37">
        <f ca="1">TODAY()-Table156[Reservation Placed Date]</f>
        <v>1604</v>
      </c>
      <c r="E1598" s="34">
        <v>45281</v>
      </c>
      <c r="F1598" s="36">
        <f ca="1">TODAY()-Table156[Order Invitation Received Date]</f>
        <v>113</v>
      </c>
      <c r="G1598" s="34">
        <v>45283</v>
      </c>
      <c r="H1598" s="36">
        <f ca="1">TODAY()-Table156[Order Placed Date]</f>
        <v>111</v>
      </c>
      <c r="I1598" s="36"/>
      <c r="J1598" s="36" t="s">
        <v>285</v>
      </c>
      <c r="K1598" s="36" t="e">
        <f>Table156[[#This Row],[VIN Assigned Date]]-Table156[[#This Row],[Order Placed Date]]</f>
        <v>#VALUE!</v>
      </c>
      <c r="L1598" s="36" t="s">
        <v>285</v>
      </c>
      <c r="M1598" s="36" t="e">
        <f>Table156[[#This Row],[Delivered Date]]-Table156[[#This Row],[Order Placed Date]]</f>
        <v>#VALUE!</v>
      </c>
      <c r="N1598" s="36"/>
      <c r="O1598" s="32" t="s">
        <v>486</v>
      </c>
      <c r="P1598" s="32" t="s">
        <v>1222</v>
      </c>
      <c r="Q1598" s="32" t="s">
        <v>480</v>
      </c>
      <c r="R1598" s="32" t="s">
        <v>23</v>
      </c>
      <c r="S1598" s="32" t="s">
        <v>25</v>
      </c>
      <c r="T1598" s="32" t="s">
        <v>26</v>
      </c>
    </row>
    <row r="1599" spans="1:20" x14ac:dyDescent="0.25">
      <c r="A1599" s="49" t="s">
        <v>2002</v>
      </c>
      <c r="B1599" s="32" t="s">
        <v>19</v>
      </c>
      <c r="C1599" s="33">
        <v>43792</v>
      </c>
      <c r="D1599" s="37">
        <f ca="1">TODAY()-Table156[Reservation Placed Date]</f>
        <v>1602</v>
      </c>
      <c r="E1599" s="34">
        <v>45283</v>
      </c>
      <c r="F1599" s="36">
        <f ca="1">TODAY()-Table156[Order Invitation Received Date]</f>
        <v>111</v>
      </c>
      <c r="G1599" s="34">
        <v>45284</v>
      </c>
      <c r="H1599" s="36">
        <f ca="1">TODAY()-Table156[Order Placed Date]</f>
        <v>110</v>
      </c>
      <c r="I1599" s="36"/>
      <c r="J1599" s="36" t="s">
        <v>285</v>
      </c>
      <c r="K1599" s="36" t="e">
        <f>Table156[[#This Row],[VIN Assigned Date]]-Table156[[#This Row],[Order Placed Date]]</f>
        <v>#VALUE!</v>
      </c>
      <c r="L1599" s="36" t="s">
        <v>285</v>
      </c>
      <c r="M1599" s="36" t="e">
        <f>Table156[[#This Row],[Delivered Date]]-Table156[[#This Row],[Order Placed Date]]</f>
        <v>#VALUE!</v>
      </c>
      <c r="N1599" s="36"/>
      <c r="O1599" s="32" t="s">
        <v>486</v>
      </c>
      <c r="P1599" s="32" t="s">
        <v>1222</v>
      </c>
      <c r="Q1599" s="32" t="s">
        <v>2003</v>
      </c>
      <c r="R1599" s="32" t="s">
        <v>23</v>
      </c>
      <c r="S1599" s="32" t="s">
        <v>25</v>
      </c>
      <c r="T1599" s="32" t="s">
        <v>26</v>
      </c>
    </row>
    <row r="1600" spans="1:20" ht="25.5" x14ac:dyDescent="0.25">
      <c r="A1600" s="49" t="s">
        <v>1199</v>
      </c>
      <c r="B1600" s="32" t="s">
        <v>95</v>
      </c>
      <c r="C1600" s="33">
        <v>43791</v>
      </c>
      <c r="D1600" s="37">
        <f ca="1">TODAY()-Table156[Reservation Placed Date]</f>
        <v>1603</v>
      </c>
      <c r="E1600" s="34">
        <v>45268</v>
      </c>
      <c r="F1600" s="36">
        <f ca="1">TODAY()-Table156[Order Invitation Received Date]</f>
        <v>126</v>
      </c>
      <c r="G1600" s="34">
        <v>45270</v>
      </c>
      <c r="H1600" s="36">
        <f ca="1">TODAY()-Table156[Order Placed Date]</f>
        <v>124</v>
      </c>
      <c r="I1600" s="36"/>
      <c r="J1600" s="36" t="s">
        <v>285</v>
      </c>
      <c r="K1600" s="36" t="e">
        <f>Table156[[#This Row],[VIN Assigned Date]]-Table156[[#This Row],[Order Placed Date]]</f>
        <v>#VALUE!</v>
      </c>
      <c r="L1600" s="36" t="s">
        <v>285</v>
      </c>
      <c r="M1600" s="36" t="e">
        <f>Table156[[#This Row],[Delivered Date]]-Table156[[#This Row],[Order Placed Date]]</f>
        <v>#VALUE!</v>
      </c>
      <c r="N1600" s="36"/>
      <c r="O1600" s="32" t="s">
        <v>30</v>
      </c>
      <c r="P1600" s="32" t="s">
        <v>170</v>
      </c>
      <c r="Q1600" s="32" t="s">
        <v>66</v>
      </c>
      <c r="R1600" s="32" t="s">
        <v>43</v>
      </c>
      <c r="S1600" s="32" t="s">
        <v>25</v>
      </c>
      <c r="T1600" s="32" t="s">
        <v>26</v>
      </c>
    </row>
    <row r="1601" spans="1:20" x14ac:dyDescent="0.25">
      <c r="A1601" s="49" t="s">
        <v>4046</v>
      </c>
      <c r="B1601" s="32" t="s">
        <v>19</v>
      </c>
      <c r="C1601" s="33">
        <v>43791</v>
      </c>
      <c r="D1601" s="37">
        <f ca="1">TODAY()-Table156[Reservation Placed Date]</f>
        <v>1603</v>
      </c>
      <c r="E1601" s="34">
        <v>45295</v>
      </c>
      <c r="F1601" s="36">
        <f ca="1">TODAY()-Table156[Order Invitation Received Date]</f>
        <v>99</v>
      </c>
      <c r="G1601" s="34">
        <v>45295</v>
      </c>
      <c r="H1601" s="36">
        <f ca="1">TODAY()-Table156[Order Placed Date]</f>
        <v>99</v>
      </c>
      <c r="I1601" s="36"/>
      <c r="J1601" s="36" t="s">
        <v>285</v>
      </c>
      <c r="K1601" s="36" t="e">
        <f>Table156[[#This Row],[VIN Assigned Date]]-Table156[[#This Row],[Order Placed Date]]</f>
        <v>#VALUE!</v>
      </c>
      <c r="L1601" s="36" t="s">
        <v>285</v>
      </c>
      <c r="M1601" s="36" t="e">
        <f>Table156[[#This Row],[Delivered Date]]-Table156[[#This Row],[Order Placed Date]]</f>
        <v>#VALUE!</v>
      </c>
      <c r="N1601" s="36"/>
      <c r="O1601" s="32" t="s">
        <v>657</v>
      </c>
      <c r="P1601" s="32" t="s">
        <v>4047</v>
      </c>
      <c r="Q1601" s="32" t="s">
        <v>480</v>
      </c>
      <c r="R1601" s="32" t="s">
        <v>23</v>
      </c>
      <c r="S1601" s="32" t="s">
        <v>25</v>
      </c>
      <c r="T1601" s="32" t="s">
        <v>26</v>
      </c>
    </row>
    <row r="1602" spans="1:20" x14ac:dyDescent="0.25">
      <c r="A1602" s="49" t="s">
        <v>3804</v>
      </c>
      <c r="B1602" s="32" t="s">
        <v>92</v>
      </c>
      <c r="C1602" s="33">
        <v>43792</v>
      </c>
      <c r="D1602" s="37">
        <f ca="1">TODAY()-Table156[Reservation Placed Date]</f>
        <v>1602</v>
      </c>
      <c r="E1602" s="34">
        <v>45353</v>
      </c>
      <c r="F1602" s="36">
        <f ca="1">TODAY()-Table156[Order Invitation Received Date]</f>
        <v>41</v>
      </c>
      <c r="G1602" s="34">
        <v>45367</v>
      </c>
      <c r="H1602" s="36">
        <f ca="1">TODAY()-Table156[Order Placed Date]</f>
        <v>27</v>
      </c>
      <c r="I1602" s="36"/>
      <c r="J1602" s="36" t="s">
        <v>285</v>
      </c>
      <c r="K1602" s="36" t="e">
        <f>Table156[[#This Row],[VIN Assigned Date]]-Table156[[#This Row],[Order Placed Date]]</f>
        <v>#VALUE!</v>
      </c>
      <c r="L1602" s="36" t="s">
        <v>285</v>
      </c>
      <c r="M1602" s="36" t="e">
        <f>Table156[[#This Row],[Delivered Date]]-Table156[[#This Row],[Order Placed Date]]</f>
        <v>#VALUE!</v>
      </c>
      <c r="N1602" s="36"/>
      <c r="O1602" s="32" t="s">
        <v>597</v>
      </c>
      <c r="P1602" s="32" t="s">
        <v>777</v>
      </c>
      <c r="Q1602" s="32" t="s">
        <v>3805</v>
      </c>
      <c r="R1602" s="32" t="s">
        <v>23</v>
      </c>
      <c r="S1602" s="32" t="s">
        <v>25</v>
      </c>
      <c r="T1602" s="32" t="s">
        <v>26</v>
      </c>
    </row>
    <row r="1603" spans="1:20" x14ac:dyDescent="0.25">
      <c r="A1603" s="49" t="s">
        <v>1954</v>
      </c>
      <c r="B1603" s="32" t="s">
        <v>35</v>
      </c>
      <c r="C1603" s="33">
        <v>43800</v>
      </c>
      <c r="D1603" s="37">
        <f ca="1">TODAY()-Table156[Reservation Placed Date]</f>
        <v>1594</v>
      </c>
      <c r="E1603" s="34">
        <v>45294</v>
      </c>
      <c r="F1603" s="36">
        <f ca="1">TODAY()-Table156[Order Invitation Received Date]</f>
        <v>100</v>
      </c>
      <c r="G1603" s="34">
        <v>45294</v>
      </c>
      <c r="H1603" s="36">
        <f ca="1">TODAY()-Table156[Order Placed Date]</f>
        <v>100</v>
      </c>
      <c r="I1603" s="36"/>
      <c r="J1603" s="36" t="s">
        <v>285</v>
      </c>
      <c r="K1603" s="36" t="e">
        <f>Table156[[#This Row],[VIN Assigned Date]]-Table156[[#This Row],[Order Placed Date]]</f>
        <v>#VALUE!</v>
      </c>
      <c r="L1603" s="36" t="s">
        <v>285</v>
      </c>
      <c r="M1603" s="36" t="e">
        <f>Table156[[#This Row],[Delivered Date]]-Table156[[#This Row],[Order Placed Date]]</f>
        <v>#VALUE!</v>
      </c>
      <c r="N1603" s="36"/>
      <c r="O1603" s="32" t="s">
        <v>134</v>
      </c>
      <c r="P1603" s="32" t="s">
        <v>1955</v>
      </c>
      <c r="Q1603" s="40">
        <v>45352</v>
      </c>
      <c r="R1603" s="32" t="s">
        <v>23</v>
      </c>
      <c r="S1603" s="32" t="s">
        <v>25</v>
      </c>
      <c r="T1603" s="32" t="s">
        <v>26</v>
      </c>
    </row>
    <row r="1604" spans="1:20" x14ac:dyDescent="0.25">
      <c r="A1604" s="49" t="s">
        <v>2345</v>
      </c>
      <c r="B1604" s="32" t="s">
        <v>2346</v>
      </c>
      <c r="C1604" s="33">
        <v>43860</v>
      </c>
      <c r="D1604" s="37">
        <f ca="1">TODAY()-Table156[Reservation Placed Date]</f>
        <v>1534</v>
      </c>
      <c r="E1604" s="34">
        <v>45313</v>
      </c>
      <c r="F1604" s="36">
        <f ca="1">TODAY()-Table156[Order Invitation Received Date]</f>
        <v>81</v>
      </c>
      <c r="G1604" s="34">
        <v>43860</v>
      </c>
      <c r="H1604" s="36">
        <f ca="1">TODAY()-Table156[Order Placed Date]</f>
        <v>1534</v>
      </c>
      <c r="I1604" s="36"/>
      <c r="J1604" s="36" t="s">
        <v>285</v>
      </c>
      <c r="K1604" s="36" t="e">
        <f>Table156[[#This Row],[VIN Assigned Date]]-Table156[[#This Row],[Order Placed Date]]</f>
        <v>#VALUE!</v>
      </c>
      <c r="L1604" s="36" t="s">
        <v>285</v>
      </c>
      <c r="M1604" s="36" t="e">
        <f>Table156[[#This Row],[Delivered Date]]-Table156[[#This Row],[Order Placed Date]]</f>
        <v>#VALUE!</v>
      </c>
      <c r="N1604" s="36"/>
      <c r="O1604" s="32" t="s">
        <v>180</v>
      </c>
      <c r="P1604" s="32" t="s">
        <v>2347</v>
      </c>
      <c r="Q1604" s="32" t="s">
        <v>127</v>
      </c>
      <c r="R1604" s="32" t="s">
        <v>23</v>
      </c>
      <c r="S1604" s="46" t="s">
        <v>20</v>
      </c>
      <c r="T1604" s="32" t="s">
        <v>26</v>
      </c>
    </row>
    <row r="1605" spans="1:20" x14ac:dyDescent="0.25">
      <c r="A1605" s="49" t="s">
        <v>3997</v>
      </c>
      <c r="B1605" s="32" t="s">
        <v>2201</v>
      </c>
      <c r="C1605" s="33">
        <v>43792</v>
      </c>
      <c r="D1605" s="37">
        <f ca="1">TODAY()-Table156[Reservation Placed Date]</f>
        <v>1602</v>
      </c>
      <c r="E1605" s="34">
        <v>45308</v>
      </c>
      <c r="F1605" s="36">
        <f ca="1">TODAY()-Table156[Order Invitation Received Date]</f>
        <v>86</v>
      </c>
      <c r="G1605" s="34">
        <v>45308</v>
      </c>
      <c r="H1605" s="36">
        <f ca="1">TODAY()-Table156[Order Placed Date]</f>
        <v>86</v>
      </c>
      <c r="I1605" s="36"/>
      <c r="J1605" s="36" t="s">
        <v>285</v>
      </c>
      <c r="K1605" s="36" t="e">
        <f>Table156[[#This Row],[VIN Assigned Date]]-Table156[[#This Row],[Order Placed Date]]</f>
        <v>#VALUE!</v>
      </c>
      <c r="L1605" s="36" t="s">
        <v>285</v>
      </c>
      <c r="M1605" s="36" t="e">
        <f>Table156[[#This Row],[Delivered Date]]-Table156[[#This Row],[Order Placed Date]]</f>
        <v>#VALUE!</v>
      </c>
      <c r="N1605" s="36"/>
      <c r="O1605" s="32" t="s">
        <v>1073</v>
      </c>
      <c r="P1605" s="32" t="s">
        <v>3998</v>
      </c>
      <c r="Q1605" s="32" t="s">
        <v>2904</v>
      </c>
      <c r="R1605" s="32" t="s">
        <v>23</v>
      </c>
      <c r="S1605" s="32" t="s">
        <v>25</v>
      </c>
      <c r="T1605" s="32" t="s">
        <v>26</v>
      </c>
    </row>
    <row r="1606" spans="1:20" ht="25.5" x14ac:dyDescent="0.25">
      <c r="A1606" s="49" t="s">
        <v>2043</v>
      </c>
      <c r="B1606" s="32" t="s">
        <v>64</v>
      </c>
      <c r="C1606" s="33">
        <v>43790</v>
      </c>
      <c r="D1606" s="37">
        <f ca="1">TODAY()-Table156[Reservation Placed Date]</f>
        <v>1604</v>
      </c>
      <c r="E1606" s="34">
        <v>45281</v>
      </c>
      <c r="F1606" s="36">
        <f ca="1">TODAY()-Table156[Order Invitation Received Date]</f>
        <v>113</v>
      </c>
      <c r="G1606" s="34">
        <v>45281</v>
      </c>
      <c r="H1606" s="36">
        <f ca="1">TODAY()-Table156[Order Placed Date]</f>
        <v>113</v>
      </c>
      <c r="I1606" s="36"/>
      <c r="J1606" s="36" t="s">
        <v>285</v>
      </c>
      <c r="K1606" s="36" t="e">
        <f>Table156[[#This Row],[VIN Assigned Date]]-Table156[[#This Row],[Order Placed Date]]</f>
        <v>#VALUE!</v>
      </c>
      <c r="L1606" s="36" t="s">
        <v>285</v>
      </c>
      <c r="M1606" s="36" t="e">
        <f>Table156[[#This Row],[Delivered Date]]-Table156[[#This Row],[Order Placed Date]]</f>
        <v>#VALUE!</v>
      </c>
      <c r="N1606" s="36"/>
      <c r="O1606" s="32" t="s">
        <v>253</v>
      </c>
      <c r="P1606" s="32" t="s">
        <v>1049</v>
      </c>
      <c r="Q1606" s="32" t="s">
        <v>1833</v>
      </c>
      <c r="R1606" s="32" t="s">
        <v>43</v>
      </c>
      <c r="S1606" s="32" t="s">
        <v>25</v>
      </c>
      <c r="T1606" s="32" t="s">
        <v>26</v>
      </c>
    </row>
    <row r="1607" spans="1:20" x14ac:dyDescent="0.25">
      <c r="A1607" s="49" t="s">
        <v>783</v>
      </c>
      <c r="B1607" s="32" t="s">
        <v>59</v>
      </c>
      <c r="C1607" s="33">
        <v>43790</v>
      </c>
      <c r="D1607" s="37">
        <f ca="1">TODAY()-Table156[Reservation Placed Date]</f>
        <v>1604</v>
      </c>
      <c r="E1607" s="34">
        <v>45281</v>
      </c>
      <c r="F1607" s="36">
        <f ca="1">TODAY()-Table156[Order Invitation Received Date]</f>
        <v>113</v>
      </c>
      <c r="G1607" s="34">
        <v>45281</v>
      </c>
      <c r="H1607" s="36">
        <f ca="1">TODAY()-Table156[Order Placed Date]</f>
        <v>113</v>
      </c>
      <c r="I1607" s="36"/>
      <c r="J1607" s="36" t="s">
        <v>285</v>
      </c>
      <c r="K1607" s="36" t="e">
        <f>Table156[[#This Row],[VIN Assigned Date]]-Table156[[#This Row],[Order Placed Date]]</f>
        <v>#VALUE!</v>
      </c>
      <c r="L1607" s="36" t="s">
        <v>285</v>
      </c>
      <c r="M1607" s="36" t="e">
        <f>Table156[[#This Row],[Delivered Date]]-Table156[[#This Row],[Order Placed Date]]</f>
        <v>#VALUE!</v>
      </c>
      <c r="N1607" s="36"/>
      <c r="O1607" s="32" t="s">
        <v>427</v>
      </c>
      <c r="P1607" s="32" t="s">
        <v>376</v>
      </c>
      <c r="Q1607" s="32" t="s">
        <v>285</v>
      </c>
      <c r="R1607" s="32" t="s">
        <v>23</v>
      </c>
      <c r="S1607" s="32" t="s">
        <v>25</v>
      </c>
      <c r="T1607" s="32" t="s">
        <v>26</v>
      </c>
    </row>
    <row r="1608" spans="1:20" ht="25.5" x14ac:dyDescent="0.25">
      <c r="A1608" s="49" t="s">
        <v>2168</v>
      </c>
      <c r="B1608" s="32" t="s">
        <v>1269</v>
      </c>
      <c r="C1608" s="33">
        <v>43791</v>
      </c>
      <c r="D1608" s="37">
        <f ca="1">TODAY()-Table156[Reservation Placed Date]</f>
        <v>1603</v>
      </c>
      <c r="E1608" s="34">
        <v>45302</v>
      </c>
      <c r="F1608" s="36">
        <f ca="1">TODAY()-Table156[Order Invitation Received Date]</f>
        <v>92</v>
      </c>
      <c r="G1608" s="34">
        <v>45302</v>
      </c>
      <c r="H1608" s="36">
        <f ca="1">TODAY()-Table156[Order Placed Date]</f>
        <v>92</v>
      </c>
      <c r="I1608" s="36"/>
      <c r="J1608" s="36" t="s">
        <v>285</v>
      </c>
      <c r="K1608" s="36" t="e">
        <f>Table156[[#This Row],[VIN Assigned Date]]-Table156[[#This Row],[Order Placed Date]]</f>
        <v>#VALUE!</v>
      </c>
      <c r="L1608" s="36" t="s">
        <v>285</v>
      </c>
      <c r="M1608" s="36" t="e">
        <f>Table156[[#This Row],[Delivered Date]]-Table156[[#This Row],[Order Placed Date]]</f>
        <v>#VALUE!</v>
      </c>
      <c r="N1608" s="36"/>
      <c r="O1608" s="32" t="s">
        <v>1156</v>
      </c>
      <c r="P1608" s="32" t="s">
        <v>2169</v>
      </c>
      <c r="Q1608" s="32" t="s">
        <v>1500</v>
      </c>
      <c r="R1608" s="32" t="s">
        <v>43</v>
      </c>
      <c r="S1608" s="32" t="s">
        <v>25</v>
      </c>
      <c r="T1608" s="32" t="s">
        <v>26</v>
      </c>
    </row>
    <row r="1609" spans="1:20" x14ac:dyDescent="0.25">
      <c r="A1609" s="49" t="s">
        <v>1687</v>
      </c>
      <c r="B1609" s="32" t="s">
        <v>64</v>
      </c>
      <c r="C1609" s="33">
        <v>43790</v>
      </c>
      <c r="D1609" s="37">
        <f ca="1">TODAY()-Table156[Reservation Placed Date]</f>
        <v>1604</v>
      </c>
      <c r="E1609" s="34">
        <v>45281</v>
      </c>
      <c r="F1609" s="36">
        <f ca="1">TODAY()-Table156[Order Invitation Received Date]</f>
        <v>113</v>
      </c>
      <c r="G1609" s="34">
        <v>45281</v>
      </c>
      <c r="H1609" s="36">
        <f ca="1">TODAY()-Table156[Order Placed Date]</f>
        <v>113</v>
      </c>
      <c r="I1609" s="36"/>
      <c r="J1609" s="36" t="s">
        <v>285</v>
      </c>
      <c r="K1609" s="36" t="e">
        <f>Table156[[#This Row],[VIN Assigned Date]]-Table156[[#This Row],[Order Placed Date]]</f>
        <v>#VALUE!</v>
      </c>
      <c r="L1609" s="36" t="s">
        <v>285</v>
      </c>
      <c r="M1609" s="36" t="e">
        <f>Table156[[#This Row],[Delivered Date]]-Table156[[#This Row],[Order Placed Date]]</f>
        <v>#VALUE!</v>
      </c>
      <c r="N1609" s="36"/>
      <c r="O1609" s="32" t="s">
        <v>119</v>
      </c>
      <c r="P1609" s="32" t="s">
        <v>1688</v>
      </c>
      <c r="Q1609" s="32" t="s">
        <v>286</v>
      </c>
      <c r="R1609" s="32" t="s">
        <v>23</v>
      </c>
      <c r="S1609" s="32" t="s">
        <v>25</v>
      </c>
      <c r="T1609" s="32" t="s">
        <v>26</v>
      </c>
    </row>
    <row r="1610" spans="1:20" x14ac:dyDescent="0.25">
      <c r="A1610" s="49" t="s">
        <v>519</v>
      </c>
      <c r="B1610" s="32" t="s">
        <v>29</v>
      </c>
      <c r="C1610" s="33">
        <v>43791</v>
      </c>
      <c r="D1610" s="37">
        <f ca="1">TODAY()-Table156[Reservation Placed Date]</f>
        <v>1603</v>
      </c>
      <c r="E1610" s="34">
        <v>45275</v>
      </c>
      <c r="F1610" s="36">
        <f ca="1">TODAY()-Table156[Order Invitation Received Date]</f>
        <v>119</v>
      </c>
      <c r="G1610" s="34">
        <v>45275</v>
      </c>
      <c r="H1610" s="36">
        <f ca="1">TODAY()-Table156[Order Placed Date]</f>
        <v>119</v>
      </c>
      <c r="I1610" s="36"/>
      <c r="J1610" s="36" t="s">
        <v>285</v>
      </c>
      <c r="K1610" s="36" t="e">
        <f>Table156[[#This Row],[VIN Assigned Date]]-Table156[[#This Row],[Order Placed Date]]</f>
        <v>#VALUE!</v>
      </c>
      <c r="L1610" s="36" t="s">
        <v>285</v>
      </c>
      <c r="M1610" s="36" t="e">
        <f>Table156[[#This Row],[Delivered Date]]-Table156[[#This Row],[Order Placed Date]]</f>
        <v>#VALUE!</v>
      </c>
      <c r="N1610" s="36"/>
      <c r="O1610" s="32" t="s">
        <v>520</v>
      </c>
      <c r="P1610" s="32" t="s">
        <v>376</v>
      </c>
      <c r="Q1610" s="32" t="s">
        <v>517</v>
      </c>
      <c r="R1610" s="32" t="s">
        <v>23</v>
      </c>
      <c r="S1610" s="32" t="s">
        <v>25</v>
      </c>
      <c r="T1610" s="32" t="s">
        <v>26</v>
      </c>
    </row>
    <row r="1611" spans="1:20" ht="25.5" x14ac:dyDescent="0.25">
      <c r="A1611" s="49" t="s">
        <v>4043</v>
      </c>
      <c r="B1611" s="32" t="s">
        <v>3918</v>
      </c>
      <c r="C1611" s="33">
        <v>43790</v>
      </c>
      <c r="D1611" s="37">
        <f ca="1">TODAY()-Table156[Reservation Placed Date]</f>
        <v>1604</v>
      </c>
      <c r="E1611" s="34">
        <v>45389</v>
      </c>
      <c r="F1611" s="36">
        <f ca="1">TODAY()-Table156[Order Invitation Received Date]</f>
        <v>5</v>
      </c>
      <c r="G1611" s="34">
        <v>45389</v>
      </c>
      <c r="H1611" s="36">
        <f ca="1">TODAY()-Table156[Order Placed Date]</f>
        <v>5</v>
      </c>
      <c r="I1611" s="36"/>
      <c r="J1611" s="36" t="s">
        <v>285</v>
      </c>
      <c r="K1611" s="36" t="e">
        <f>Table156[[#This Row],[VIN Assigned Date]]-Table156[[#This Row],[Order Placed Date]]</f>
        <v>#VALUE!</v>
      </c>
      <c r="L1611" s="36" t="s">
        <v>285</v>
      </c>
      <c r="M1611" s="36" t="e">
        <f>Table156[[#This Row],[Delivered Date]]-Table156[[#This Row],[Order Placed Date]]</f>
        <v>#VALUE!</v>
      </c>
      <c r="N1611" s="36"/>
      <c r="O1611" s="32" t="s">
        <v>134</v>
      </c>
      <c r="P1611" s="32" t="s">
        <v>1210</v>
      </c>
      <c r="Q1611" s="32" t="s">
        <v>1441</v>
      </c>
      <c r="R1611" s="32" t="s">
        <v>43</v>
      </c>
      <c r="S1611" s="32" t="s">
        <v>25</v>
      </c>
      <c r="T1611" s="32" t="s">
        <v>26</v>
      </c>
    </row>
    <row r="1612" spans="1:20" ht="25.5" x14ac:dyDescent="0.25">
      <c r="A1612" s="49" t="s">
        <v>2068</v>
      </c>
      <c r="B1612" s="32" t="s">
        <v>2069</v>
      </c>
      <c r="C1612" s="33">
        <v>43800</v>
      </c>
      <c r="D1612" s="37">
        <f ca="1">TODAY()-Table156[Reservation Placed Date]</f>
        <v>1594</v>
      </c>
      <c r="E1612" s="34">
        <v>45296</v>
      </c>
      <c r="F1612" s="36">
        <f ca="1">TODAY()-Table156[Order Invitation Received Date]</f>
        <v>98</v>
      </c>
      <c r="G1612" s="34">
        <v>45296</v>
      </c>
      <c r="H1612" s="36">
        <f ca="1">TODAY()-Table156[Order Placed Date]</f>
        <v>98</v>
      </c>
      <c r="I1612" s="36"/>
      <c r="J1612" s="36" t="s">
        <v>285</v>
      </c>
      <c r="K1612" s="36" t="e">
        <f>Table156[[#This Row],[VIN Assigned Date]]-Table156[[#This Row],[Order Placed Date]]</f>
        <v>#VALUE!</v>
      </c>
      <c r="L1612" s="36" t="s">
        <v>285</v>
      </c>
      <c r="M1612" s="36" t="e">
        <f>Table156[[#This Row],[Delivered Date]]-Table156[[#This Row],[Order Placed Date]]</f>
        <v>#VALUE!</v>
      </c>
      <c r="N1612" s="36"/>
      <c r="O1612" s="32" t="s">
        <v>520</v>
      </c>
      <c r="P1612" s="32" t="s">
        <v>2070</v>
      </c>
      <c r="Q1612" s="32" t="s">
        <v>1441</v>
      </c>
      <c r="R1612" s="32" t="s">
        <v>43</v>
      </c>
      <c r="S1612" s="32" t="s">
        <v>25</v>
      </c>
      <c r="T1612" s="32" t="s">
        <v>26</v>
      </c>
    </row>
    <row r="1613" spans="1:20" ht="25.5" x14ac:dyDescent="0.25">
      <c r="A1613" s="49" t="s">
        <v>1123</v>
      </c>
      <c r="B1613" s="32" t="s">
        <v>64</v>
      </c>
      <c r="C1613" s="33">
        <v>43790</v>
      </c>
      <c r="D1613" s="37">
        <f ca="1">TODAY()-Table156[Reservation Placed Date]</f>
        <v>1604</v>
      </c>
      <c r="E1613" s="34">
        <v>45281</v>
      </c>
      <c r="F1613" s="36">
        <f ca="1">TODAY()-Table156[Order Invitation Received Date]</f>
        <v>113</v>
      </c>
      <c r="G1613" s="34">
        <v>45281</v>
      </c>
      <c r="H1613" s="36">
        <f ca="1">TODAY()-Table156[Order Placed Date]</f>
        <v>113</v>
      </c>
      <c r="I1613" s="36"/>
      <c r="J1613" s="36" t="s">
        <v>285</v>
      </c>
      <c r="K1613" s="36" t="e">
        <f>Table156[[#This Row],[VIN Assigned Date]]-Table156[[#This Row],[Order Placed Date]]</f>
        <v>#VALUE!</v>
      </c>
      <c r="L1613" s="36" t="s">
        <v>285</v>
      </c>
      <c r="M1613" s="36" t="e">
        <f>Table156[[#This Row],[Delivered Date]]-Table156[[#This Row],[Order Placed Date]]</f>
        <v>#VALUE!</v>
      </c>
      <c r="N1613" s="36"/>
      <c r="O1613" s="32" t="s">
        <v>528</v>
      </c>
      <c r="P1613" s="32" t="s">
        <v>25</v>
      </c>
      <c r="Q1613" s="32" t="s">
        <v>752</v>
      </c>
      <c r="R1613" s="32" t="s">
        <v>43</v>
      </c>
      <c r="S1613" s="32" t="s">
        <v>25</v>
      </c>
      <c r="T1613" s="32" t="s">
        <v>26</v>
      </c>
    </row>
    <row r="1614" spans="1:20" x14ac:dyDescent="0.25">
      <c r="A1614" s="49" t="s">
        <v>1391</v>
      </c>
      <c r="B1614" s="32" t="s">
        <v>29</v>
      </c>
      <c r="C1614" s="33">
        <v>43790</v>
      </c>
      <c r="D1614" s="37">
        <f ca="1">TODAY()-Table156[Reservation Placed Date]</f>
        <v>1604</v>
      </c>
      <c r="E1614" s="34">
        <v>45275</v>
      </c>
      <c r="F1614" s="36">
        <f ca="1">TODAY()-Table156[Order Invitation Received Date]</f>
        <v>119</v>
      </c>
      <c r="G1614" s="34">
        <v>45275</v>
      </c>
      <c r="H1614" s="36">
        <f ca="1">TODAY()-Table156[Order Placed Date]</f>
        <v>119</v>
      </c>
      <c r="I1614" s="36"/>
      <c r="J1614" s="36" t="s">
        <v>285</v>
      </c>
      <c r="K1614" s="36" t="e">
        <f>Table156[[#This Row],[VIN Assigned Date]]-Table156[[#This Row],[Order Placed Date]]</f>
        <v>#VALUE!</v>
      </c>
      <c r="L1614" s="36" t="s">
        <v>285</v>
      </c>
      <c r="M1614" s="36" t="e">
        <f>Table156[[#This Row],[Delivered Date]]-Table156[[#This Row],[Order Placed Date]]</f>
        <v>#VALUE!</v>
      </c>
      <c r="N1614" s="36"/>
      <c r="O1614" s="32" t="s">
        <v>238</v>
      </c>
      <c r="P1614" s="32" t="s">
        <v>1392</v>
      </c>
      <c r="Q1614" s="32" t="s">
        <v>513</v>
      </c>
      <c r="R1614" s="32" t="s">
        <v>23</v>
      </c>
      <c r="S1614" s="32" t="s">
        <v>25</v>
      </c>
      <c r="T1614" s="32" t="s">
        <v>26</v>
      </c>
    </row>
    <row r="1615" spans="1:20" x14ac:dyDescent="0.25">
      <c r="A1615" s="49" t="s">
        <v>4007</v>
      </c>
      <c r="B1615" s="32" t="s">
        <v>3918</v>
      </c>
      <c r="C1615" s="33">
        <v>43792</v>
      </c>
      <c r="D1615" s="37">
        <f ca="1">TODAY()-Table156[Reservation Placed Date]</f>
        <v>1602</v>
      </c>
      <c r="E1615" s="34">
        <v>45387</v>
      </c>
      <c r="F1615" s="36">
        <f ca="1">TODAY()-Table156[Order Invitation Received Date]</f>
        <v>7</v>
      </c>
      <c r="G1615" s="34">
        <v>45387</v>
      </c>
      <c r="H1615" s="36">
        <f ca="1">TODAY()-Table156[Order Placed Date]</f>
        <v>7</v>
      </c>
      <c r="I1615" s="36"/>
      <c r="J1615" s="36" t="s">
        <v>285</v>
      </c>
      <c r="K1615" s="36" t="e">
        <f>Table156[[#This Row],[VIN Assigned Date]]-Table156[[#This Row],[Order Placed Date]]</f>
        <v>#VALUE!</v>
      </c>
      <c r="L1615" s="36" t="s">
        <v>285</v>
      </c>
      <c r="M1615" s="36" t="e">
        <f>Table156[[#This Row],[Delivered Date]]-Table156[[#This Row],[Order Placed Date]]</f>
        <v>#VALUE!</v>
      </c>
      <c r="N1615" s="36"/>
      <c r="O1615" s="32" t="s">
        <v>410</v>
      </c>
      <c r="P1615" s="32" t="s">
        <v>921</v>
      </c>
      <c r="Q1615" s="32" t="s">
        <v>4008</v>
      </c>
      <c r="R1615" s="32" t="s">
        <v>23</v>
      </c>
      <c r="S1615" s="32" t="s">
        <v>25</v>
      </c>
      <c r="T1615" s="32" t="s">
        <v>26</v>
      </c>
    </row>
    <row r="1616" spans="1:20" x14ac:dyDescent="0.25">
      <c r="A1616" s="49" t="s">
        <v>2395</v>
      </c>
      <c r="B1616" s="32" t="s">
        <v>728</v>
      </c>
      <c r="C1616" s="33">
        <v>43791</v>
      </c>
      <c r="D1616" s="37">
        <f ca="1">TODAY()-Table156[Reservation Placed Date]</f>
        <v>1603</v>
      </c>
      <c r="E1616" s="34">
        <v>45268</v>
      </c>
      <c r="F1616" s="36">
        <f ca="1">TODAY()-Table156[Order Invitation Received Date]</f>
        <v>126</v>
      </c>
      <c r="G1616" s="34">
        <v>45268</v>
      </c>
      <c r="H1616" s="36">
        <f ca="1">TODAY()-Table156[Order Placed Date]</f>
        <v>126</v>
      </c>
      <c r="I1616" s="36"/>
      <c r="J1616" s="36" t="s">
        <v>285</v>
      </c>
      <c r="K1616" s="36" t="e">
        <f>Table156[[#This Row],[VIN Assigned Date]]-Table156[[#This Row],[Order Placed Date]]</f>
        <v>#VALUE!</v>
      </c>
      <c r="L1616" s="36" t="s">
        <v>285</v>
      </c>
      <c r="M1616" s="36" t="e">
        <f>Table156[[#This Row],[Delivered Date]]-Table156[[#This Row],[Order Placed Date]]</f>
        <v>#VALUE!</v>
      </c>
      <c r="N1616" s="36"/>
      <c r="O1616" s="32" t="s">
        <v>36</v>
      </c>
      <c r="P1616" s="32" t="s">
        <v>127</v>
      </c>
      <c r="Q1616" s="32" t="s">
        <v>127</v>
      </c>
      <c r="R1616" s="32" t="s">
        <v>23</v>
      </c>
      <c r="S1616" s="32" t="s">
        <v>25</v>
      </c>
      <c r="T1616" s="32" t="s">
        <v>26</v>
      </c>
    </row>
    <row r="1617" spans="1:20" x14ac:dyDescent="0.25">
      <c r="A1617" s="68" t="s">
        <v>3520</v>
      </c>
      <c r="B1617" s="70" t="s">
        <v>3503</v>
      </c>
      <c r="C1617" s="71">
        <v>43791</v>
      </c>
      <c r="D1617" s="75">
        <f ca="1">TODAY()-Table156[Reservation Placed Date]</f>
        <v>1603</v>
      </c>
      <c r="E1617" s="69" t="s">
        <v>127</v>
      </c>
      <c r="F1617" s="74" t="e">
        <f ca="1">TODAY()-Table156[Order Invitation Received Date]</f>
        <v>#VALUE!</v>
      </c>
      <c r="G1617" s="73">
        <v>45269</v>
      </c>
      <c r="H1617" s="74">
        <f ca="1">TODAY()-Table156[Order Placed Date]</f>
        <v>125</v>
      </c>
      <c r="I1617" s="62" t="s">
        <v>3515</v>
      </c>
      <c r="J1617" s="69" t="s">
        <v>127</v>
      </c>
      <c r="K1617" s="69" t="e">
        <f>Table156[[#This Row],[VIN Assigned Date]]-Table156[[#This Row],[Order Placed Date]]</f>
        <v>#VALUE!</v>
      </c>
      <c r="L1617" s="63">
        <v>45323</v>
      </c>
      <c r="M1617" s="74">
        <f>Table156[[#This Row],[Delivered Date]]-Table156[[#This Row],[Order Placed Date]]</f>
        <v>54</v>
      </c>
      <c r="N1617" s="74"/>
      <c r="O1617" s="70" t="s">
        <v>36</v>
      </c>
      <c r="P1617" s="70" t="s">
        <v>824</v>
      </c>
      <c r="Q1617" s="67" t="s">
        <v>32</v>
      </c>
      <c r="R1617" s="70" t="s">
        <v>23</v>
      </c>
      <c r="S1617" s="70" t="s">
        <v>25</v>
      </c>
      <c r="T1617" s="70" t="s">
        <v>26</v>
      </c>
    </row>
    <row r="1618" spans="1:20" x14ac:dyDescent="0.25">
      <c r="A1618" s="49" t="s">
        <v>333</v>
      </c>
      <c r="B1618" s="32" t="s">
        <v>29</v>
      </c>
      <c r="C1618" s="33">
        <v>43788</v>
      </c>
      <c r="D1618" s="37">
        <f ca="1">TODAY()-Table156[Reservation Placed Date]</f>
        <v>1606</v>
      </c>
      <c r="E1618" s="34">
        <v>45268</v>
      </c>
      <c r="F1618" s="36">
        <f ca="1">TODAY()-Table156[Order Invitation Received Date]</f>
        <v>126</v>
      </c>
      <c r="G1618" s="34">
        <v>45268</v>
      </c>
      <c r="H1618" s="36">
        <f ca="1">TODAY()-Table156[Order Placed Date]</f>
        <v>126</v>
      </c>
      <c r="I1618" s="36"/>
      <c r="J1618" s="36" t="s">
        <v>285</v>
      </c>
      <c r="K1618" s="36" t="e">
        <f>Table156[[#This Row],[VIN Assigned Date]]-Table156[[#This Row],[Order Placed Date]]</f>
        <v>#VALUE!</v>
      </c>
      <c r="L1618" s="36" t="s">
        <v>285</v>
      </c>
      <c r="M1618" s="36" t="e">
        <f>Table156[[#This Row],[Delivered Date]]-Table156[[#This Row],[Order Placed Date]]</f>
        <v>#VALUE!</v>
      </c>
      <c r="N1618" s="36"/>
      <c r="O1618" s="32" t="s">
        <v>36</v>
      </c>
      <c r="P1618" s="32" t="s">
        <v>81</v>
      </c>
      <c r="Q1618" s="32" t="s">
        <v>334</v>
      </c>
      <c r="R1618" s="32" t="s">
        <v>23</v>
      </c>
      <c r="S1618" s="32" t="s">
        <v>25</v>
      </c>
      <c r="T1618" s="32" t="s">
        <v>26</v>
      </c>
    </row>
    <row r="1619" spans="1:20" x14ac:dyDescent="0.25">
      <c r="A1619" s="49" t="s">
        <v>2458</v>
      </c>
      <c r="B1619" s="32" t="s">
        <v>35</v>
      </c>
      <c r="C1619" s="33">
        <v>43799</v>
      </c>
      <c r="D1619" s="37">
        <f ca="1">TODAY()-Table156[Reservation Placed Date]</f>
        <v>1595</v>
      </c>
      <c r="E1619" s="34">
        <v>45275</v>
      </c>
      <c r="F1619" s="36">
        <f ca="1">TODAY()-Table156[Order Invitation Received Date]</f>
        <v>119</v>
      </c>
      <c r="G1619" s="34">
        <v>45275</v>
      </c>
      <c r="H1619" s="36">
        <f ca="1">TODAY()-Table156[Order Placed Date]</f>
        <v>119</v>
      </c>
      <c r="I1619" s="36"/>
      <c r="J1619" s="36" t="s">
        <v>285</v>
      </c>
      <c r="K1619" s="36" t="e">
        <f>Table156[[#This Row],[VIN Assigned Date]]-Table156[[#This Row],[Order Placed Date]]</f>
        <v>#VALUE!</v>
      </c>
      <c r="L1619" s="36" t="s">
        <v>285</v>
      </c>
      <c r="M1619" s="36" t="e">
        <f>Table156[[#This Row],[Delivered Date]]-Table156[[#This Row],[Order Placed Date]]</f>
        <v>#VALUE!</v>
      </c>
      <c r="N1619" s="36"/>
      <c r="O1619" s="32" t="s">
        <v>440</v>
      </c>
      <c r="P1619" s="32" t="s">
        <v>441</v>
      </c>
      <c r="Q1619" s="41">
        <v>45346</v>
      </c>
      <c r="R1619" s="32" t="s">
        <v>23</v>
      </c>
      <c r="S1619" s="32" t="s">
        <v>25</v>
      </c>
      <c r="T1619" s="32" t="s">
        <v>26</v>
      </c>
    </row>
    <row r="1620" spans="1:20" x14ac:dyDescent="0.25">
      <c r="A1620" s="68" t="s">
        <v>2458</v>
      </c>
      <c r="B1620" s="70" t="s">
        <v>3461</v>
      </c>
      <c r="C1620" s="71">
        <v>43790</v>
      </c>
      <c r="D1620" s="75">
        <f ca="1">TODAY()-Table156[Reservation Placed Date]</f>
        <v>1604</v>
      </c>
      <c r="E1620" s="69" t="s">
        <v>127</v>
      </c>
      <c r="F1620" s="74" t="e">
        <f ca="1">TODAY()-Table156[Order Invitation Received Date]</f>
        <v>#VALUE!</v>
      </c>
      <c r="G1620" s="73">
        <v>45274</v>
      </c>
      <c r="H1620" s="74">
        <f ca="1">TODAY()-Table156[Order Placed Date]</f>
        <v>120</v>
      </c>
      <c r="I1620" s="62" t="s">
        <v>3569</v>
      </c>
      <c r="J1620" s="69" t="s">
        <v>127</v>
      </c>
      <c r="K1620" s="69" t="e">
        <f>Table156[[#This Row],[VIN Assigned Date]]-Table156[[#This Row],[Order Placed Date]]</f>
        <v>#VALUE!</v>
      </c>
      <c r="L1620" s="63">
        <v>45351</v>
      </c>
      <c r="M1620" s="74">
        <f>Table156[[#This Row],[Delivered Date]]-Table156[[#This Row],[Order Placed Date]]</f>
        <v>77</v>
      </c>
      <c r="N1620" s="74"/>
      <c r="O1620" s="70" t="s">
        <v>440</v>
      </c>
      <c r="P1620" s="70" t="s">
        <v>3657</v>
      </c>
      <c r="Q1620" s="67" t="s">
        <v>32</v>
      </c>
      <c r="R1620" s="70" t="s">
        <v>23</v>
      </c>
      <c r="S1620" s="70" t="s">
        <v>25</v>
      </c>
      <c r="T1620" s="70" t="s">
        <v>26</v>
      </c>
    </row>
    <row r="1621" spans="1:20" x14ac:dyDescent="0.25">
      <c r="A1621" s="49" t="s">
        <v>4077</v>
      </c>
      <c r="B1621" s="32" t="s">
        <v>4078</v>
      </c>
      <c r="C1621" s="33">
        <v>43794</v>
      </c>
      <c r="D1621" s="37">
        <f ca="1">TODAY()-Table156[Reservation Placed Date]</f>
        <v>1600</v>
      </c>
      <c r="E1621" s="34">
        <v>45384</v>
      </c>
      <c r="F1621" s="36">
        <f ca="1">TODAY()-Table156[Order Invitation Received Date]</f>
        <v>10</v>
      </c>
      <c r="G1621" s="34">
        <v>45389</v>
      </c>
      <c r="H1621" s="36">
        <f ca="1">TODAY()-Table156[Order Placed Date]</f>
        <v>5</v>
      </c>
      <c r="I1621" s="36"/>
      <c r="J1621" s="36" t="s">
        <v>285</v>
      </c>
      <c r="K1621" s="36" t="e">
        <f>Table156[[#This Row],[VIN Assigned Date]]-Table156[[#This Row],[Order Placed Date]]</f>
        <v>#VALUE!</v>
      </c>
      <c r="L1621" s="36" t="s">
        <v>285</v>
      </c>
      <c r="M1621" s="36" t="e">
        <f>Table156[[#This Row],[Delivered Date]]-Table156[[#This Row],[Order Placed Date]]</f>
        <v>#VALUE!</v>
      </c>
      <c r="N1621" s="36"/>
      <c r="O1621" s="32" t="s">
        <v>701</v>
      </c>
      <c r="P1621" s="32" t="s">
        <v>4079</v>
      </c>
      <c r="Q1621" s="32" t="s">
        <v>3298</v>
      </c>
      <c r="R1621" s="32" t="s">
        <v>23</v>
      </c>
      <c r="S1621" s="32" t="s">
        <v>25</v>
      </c>
      <c r="T1621" s="32" t="s">
        <v>26</v>
      </c>
    </row>
    <row r="1622" spans="1:20" ht="25.5" x14ac:dyDescent="0.25">
      <c r="A1622" s="68" t="s">
        <v>3641</v>
      </c>
      <c r="B1622" s="70" t="s">
        <v>3642</v>
      </c>
      <c r="C1622" s="71">
        <v>43790</v>
      </c>
      <c r="D1622" s="75">
        <f ca="1">TODAY()-Table156[Reservation Placed Date]</f>
        <v>1604</v>
      </c>
      <c r="E1622" s="69" t="s">
        <v>127</v>
      </c>
      <c r="F1622" s="74" t="e">
        <f ca="1">TODAY()-Table156[Order Invitation Received Date]</f>
        <v>#VALUE!</v>
      </c>
      <c r="G1622" s="73">
        <v>45275</v>
      </c>
      <c r="H1622" s="74">
        <f ca="1">TODAY()-Table156[Order Placed Date]</f>
        <v>119</v>
      </c>
      <c r="I1622" s="62" t="s">
        <v>3474</v>
      </c>
      <c r="J1622" s="69" t="s">
        <v>127</v>
      </c>
      <c r="K1622" s="69" t="e">
        <f>Table156[[#This Row],[VIN Assigned Date]]-Table156[[#This Row],[Order Placed Date]]</f>
        <v>#VALUE!</v>
      </c>
      <c r="L1622" s="63">
        <v>45348</v>
      </c>
      <c r="M1622" s="74">
        <f>Table156[[#This Row],[Delivered Date]]-Table156[[#This Row],[Order Placed Date]]</f>
        <v>73</v>
      </c>
      <c r="N1622" s="74"/>
      <c r="O1622" s="70" t="s">
        <v>36</v>
      </c>
      <c r="P1622" s="70" t="s">
        <v>152</v>
      </c>
      <c r="Q1622" s="67" t="s">
        <v>32</v>
      </c>
      <c r="R1622" s="70" t="s">
        <v>43</v>
      </c>
      <c r="S1622" s="70" t="s">
        <v>25</v>
      </c>
      <c r="T1622" s="70" t="s">
        <v>26</v>
      </c>
    </row>
    <row r="1623" spans="1:20" x14ac:dyDescent="0.25">
      <c r="A1623" s="49" t="s">
        <v>1682</v>
      </c>
      <c r="B1623" s="32" t="s">
        <v>95</v>
      </c>
      <c r="C1623" s="33">
        <v>43790</v>
      </c>
      <c r="D1623" s="37">
        <f ca="1">TODAY()-Table156[Reservation Placed Date]</f>
        <v>1604</v>
      </c>
      <c r="E1623" s="34">
        <v>45286</v>
      </c>
      <c r="F1623" s="36">
        <f ca="1">TODAY()-Table156[Order Invitation Received Date]</f>
        <v>108</v>
      </c>
      <c r="G1623" s="34">
        <v>45286</v>
      </c>
      <c r="H1623" s="36">
        <f ca="1">TODAY()-Table156[Order Placed Date]</f>
        <v>108</v>
      </c>
      <c r="I1623" s="36"/>
      <c r="J1623" s="36" t="s">
        <v>285</v>
      </c>
      <c r="K1623" s="36" t="e">
        <f>Table156[[#This Row],[VIN Assigned Date]]-Table156[[#This Row],[Order Placed Date]]</f>
        <v>#VALUE!</v>
      </c>
      <c r="L1623" s="36" t="s">
        <v>285</v>
      </c>
      <c r="M1623" s="36" t="e">
        <f>Table156[[#This Row],[Delivered Date]]-Table156[[#This Row],[Order Placed Date]]</f>
        <v>#VALUE!</v>
      </c>
      <c r="N1623" s="36"/>
      <c r="O1623" s="32" t="s">
        <v>30</v>
      </c>
      <c r="P1623" s="32" t="s">
        <v>1683</v>
      </c>
      <c r="Q1623" s="32" t="s">
        <v>286</v>
      </c>
      <c r="R1623" s="32" t="s">
        <v>23</v>
      </c>
      <c r="S1623" s="32" t="s">
        <v>25</v>
      </c>
      <c r="T1623" s="32" t="s">
        <v>26</v>
      </c>
    </row>
    <row r="1624" spans="1:20" ht="25.5" x14ac:dyDescent="0.25">
      <c r="A1624" s="49" t="s">
        <v>3072</v>
      </c>
      <c r="B1624" s="32" t="s">
        <v>92</v>
      </c>
      <c r="C1624" s="33">
        <v>43791</v>
      </c>
      <c r="D1624" s="37">
        <f ca="1">TODAY()-Table156[Reservation Placed Date]</f>
        <v>1603</v>
      </c>
      <c r="E1624" s="34">
        <v>45349</v>
      </c>
      <c r="F1624" s="36">
        <f ca="1">TODAY()-Table156[Order Invitation Received Date]</f>
        <v>45</v>
      </c>
      <c r="G1624" s="34">
        <v>45350</v>
      </c>
      <c r="H1624" s="36">
        <f ca="1">TODAY()-Table156[Order Placed Date]</f>
        <v>44</v>
      </c>
      <c r="I1624" s="36"/>
      <c r="J1624" s="36" t="s">
        <v>285</v>
      </c>
      <c r="K1624" s="36" t="e">
        <f>Table156[[#This Row],[VIN Assigned Date]]-Table156[[#This Row],[Order Placed Date]]</f>
        <v>#VALUE!</v>
      </c>
      <c r="L1624" s="36" t="s">
        <v>285</v>
      </c>
      <c r="M1624" s="36" t="e">
        <f>Table156[[#This Row],[Delivered Date]]-Table156[[#This Row],[Order Placed Date]]</f>
        <v>#VALUE!</v>
      </c>
      <c r="N1624" s="36"/>
      <c r="O1624" s="32" t="s">
        <v>134</v>
      </c>
      <c r="P1624" s="32" t="s">
        <v>746</v>
      </c>
      <c r="Q1624" s="32" t="s">
        <v>1441</v>
      </c>
      <c r="R1624" s="32" t="s">
        <v>43</v>
      </c>
      <c r="S1624" s="32" t="s">
        <v>25</v>
      </c>
      <c r="T1624" s="32" t="s">
        <v>26</v>
      </c>
    </row>
    <row r="1625" spans="1:20" x14ac:dyDescent="0.25">
      <c r="A1625" s="68" t="s">
        <v>4149</v>
      </c>
      <c r="B1625" s="70" t="s">
        <v>3495</v>
      </c>
      <c r="C1625" s="71">
        <v>43790</v>
      </c>
      <c r="D1625" s="75">
        <f ca="1">TODAY()-Table156[Reservation Placed Date]</f>
        <v>1604</v>
      </c>
      <c r="E1625" s="69" t="s">
        <v>127</v>
      </c>
      <c r="F1625" s="74" t="e">
        <f ca="1">TODAY()-Table156[Order Invitation Received Date]</f>
        <v>#VALUE!</v>
      </c>
      <c r="G1625" s="73">
        <v>45268</v>
      </c>
      <c r="H1625" s="74">
        <f ca="1">TODAY()-Table156[Order Placed Date]</f>
        <v>126</v>
      </c>
      <c r="I1625" s="62" t="s">
        <v>3525</v>
      </c>
      <c r="J1625" s="63">
        <v>45316</v>
      </c>
      <c r="K1625" s="76">
        <f>Table156[[#This Row],[VIN Assigned Date]]-Table156[[#This Row],[Order Placed Date]]</f>
        <v>48</v>
      </c>
      <c r="L1625" s="63">
        <v>45328</v>
      </c>
      <c r="M1625" s="74">
        <f>Table156[[#This Row],[Delivered Date]]-Table156[[#This Row],[Order Placed Date]]</f>
        <v>60</v>
      </c>
      <c r="N1625" s="74"/>
      <c r="O1625" s="70" t="s">
        <v>36</v>
      </c>
      <c r="P1625" s="70" t="s">
        <v>363</v>
      </c>
      <c r="Q1625" s="67" t="s">
        <v>32</v>
      </c>
      <c r="R1625" s="70" t="s">
        <v>23</v>
      </c>
      <c r="S1625" s="70" t="s">
        <v>25</v>
      </c>
      <c r="T1625" s="70" t="s">
        <v>26</v>
      </c>
    </row>
    <row r="1626" spans="1:20" x14ac:dyDescent="0.25">
      <c r="A1626" s="49" t="s">
        <v>1398</v>
      </c>
      <c r="B1626" s="32" t="s">
        <v>64</v>
      </c>
      <c r="C1626" s="33">
        <v>43791</v>
      </c>
      <c r="D1626" s="37">
        <f ca="1">TODAY()-Table156[Reservation Placed Date]</f>
        <v>1603</v>
      </c>
      <c r="E1626" s="34">
        <v>45282</v>
      </c>
      <c r="F1626" s="36">
        <f ca="1">TODAY()-Table156[Order Invitation Received Date]</f>
        <v>112</v>
      </c>
      <c r="G1626" s="34">
        <v>45283</v>
      </c>
      <c r="H1626" s="36">
        <f ca="1">TODAY()-Table156[Order Placed Date]</f>
        <v>111</v>
      </c>
      <c r="I1626" s="36"/>
      <c r="J1626" s="36" t="s">
        <v>285</v>
      </c>
      <c r="K1626" s="36" t="e">
        <f>Table156[[#This Row],[VIN Assigned Date]]-Table156[[#This Row],[Order Placed Date]]</f>
        <v>#VALUE!</v>
      </c>
      <c r="L1626" s="36" t="s">
        <v>285</v>
      </c>
      <c r="M1626" s="36" t="e">
        <f>Table156[[#This Row],[Delivered Date]]-Table156[[#This Row],[Order Placed Date]]</f>
        <v>#VALUE!</v>
      </c>
      <c r="N1626" s="36"/>
      <c r="O1626" s="32" t="s">
        <v>482</v>
      </c>
      <c r="P1626" s="32" t="s">
        <v>1399</v>
      </c>
      <c r="Q1626" s="32" t="s">
        <v>1397</v>
      </c>
      <c r="R1626" s="32" t="s">
        <v>23</v>
      </c>
      <c r="S1626" s="32" t="s">
        <v>25</v>
      </c>
      <c r="T1626" s="32" t="s">
        <v>26</v>
      </c>
    </row>
    <row r="1627" spans="1:20" x14ac:dyDescent="0.25">
      <c r="A1627" s="49" t="s">
        <v>1396</v>
      </c>
      <c r="B1627" s="32" t="s">
        <v>64</v>
      </c>
      <c r="C1627" s="33">
        <v>43791</v>
      </c>
      <c r="D1627" s="37">
        <f ca="1">TODAY()-Table156[Reservation Placed Date]</f>
        <v>1603</v>
      </c>
      <c r="E1627" s="34">
        <v>45283</v>
      </c>
      <c r="F1627" s="36">
        <f ca="1">TODAY()-Table156[Order Invitation Received Date]</f>
        <v>111</v>
      </c>
      <c r="G1627" s="34">
        <v>45283</v>
      </c>
      <c r="H1627" s="36">
        <f ca="1">TODAY()-Table156[Order Placed Date]</f>
        <v>111</v>
      </c>
      <c r="I1627" s="36"/>
      <c r="J1627" s="36" t="s">
        <v>285</v>
      </c>
      <c r="K1627" s="36" t="e">
        <f>Table156[[#This Row],[VIN Assigned Date]]-Table156[[#This Row],[Order Placed Date]]</f>
        <v>#VALUE!</v>
      </c>
      <c r="L1627" s="36" t="s">
        <v>285</v>
      </c>
      <c r="M1627" s="36" t="e">
        <f>Table156[[#This Row],[Delivered Date]]-Table156[[#This Row],[Order Placed Date]]</f>
        <v>#VALUE!</v>
      </c>
      <c r="N1627" s="36"/>
      <c r="O1627" s="32" t="s">
        <v>482</v>
      </c>
      <c r="P1627" s="32" t="s">
        <v>376</v>
      </c>
      <c r="Q1627" s="32" t="s">
        <v>1397</v>
      </c>
      <c r="R1627" s="32" t="s">
        <v>23</v>
      </c>
      <c r="S1627" s="32" t="s">
        <v>25</v>
      </c>
      <c r="T1627" s="32" t="s">
        <v>26</v>
      </c>
    </row>
    <row r="1628" spans="1:20" x14ac:dyDescent="0.25">
      <c r="A1628" s="49" t="s">
        <v>1821</v>
      </c>
      <c r="B1628" s="32" t="s">
        <v>35</v>
      </c>
      <c r="C1628" s="33">
        <v>43791</v>
      </c>
      <c r="D1628" s="37">
        <f ca="1">TODAY()-Table156[Reservation Placed Date]</f>
        <v>1603</v>
      </c>
      <c r="E1628" s="34">
        <v>45293</v>
      </c>
      <c r="F1628" s="36">
        <f ca="1">TODAY()-Table156[Order Invitation Received Date]</f>
        <v>101</v>
      </c>
      <c r="G1628" s="34">
        <v>45293</v>
      </c>
      <c r="H1628" s="36">
        <f ca="1">TODAY()-Table156[Order Placed Date]</f>
        <v>101</v>
      </c>
      <c r="I1628" s="36"/>
      <c r="J1628" s="36" t="s">
        <v>285</v>
      </c>
      <c r="K1628" s="36" t="e">
        <f>Table156[[#This Row],[VIN Assigned Date]]-Table156[[#This Row],[Order Placed Date]]</f>
        <v>#VALUE!</v>
      </c>
      <c r="L1628" s="36" t="s">
        <v>285</v>
      </c>
      <c r="M1628" s="36" t="e">
        <f>Table156[[#This Row],[Delivered Date]]-Table156[[#This Row],[Order Placed Date]]</f>
        <v>#VALUE!</v>
      </c>
      <c r="N1628" s="36"/>
      <c r="O1628" s="32" t="s">
        <v>36</v>
      </c>
      <c r="P1628" s="32" t="s">
        <v>81</v>
      </c>
      <c r="Q1628" s="32" t="s">
        <v>127</v>
      </c>
      <c r="R1628" s="32" t="s">
        <v>23</v>
      </c>
      <c r="S1628" s="32" t="s">
        <v>25</v>
      </c>
      <c r="T1628" s="32" t="s">
        <v>26</v>
      </c>
    </row>
    <row r="1629" spans="1:20" ht="25.5" x14ac:dyDescent="0.25">
      <c r="A1629" s="49" t="s">
        <v>1002</v>
      </c>
      <c r="B1629" s="32" t="s">
        <v>46</v>
      </c>
      <c r="C1629" s="33">
        <v>44519</v>
      </c>
      <c r="D1629" s="37">
        <f ca="1">TODAY()-Table156[Reservation Placed Date]</f>
        <v>875</v>
      </c>
      <c r="E1629" s="34">
        <v>45279</v>
      </c>
      <c r="F1629" s="36">
        <f ca="1">TODAY()-Table156[Order Invitation Received Date]</f>
        <v>115</v>
      </c>
      <c r="G1629" s="34">
        <v>45279</v>
      </c>
      <c r="H1629" s="36">
        <f ca="1">TODAY()-Table156[Order Placed Date]</f>
        <v>115</v>
      </c>
      <c r="I1629" s="36"/>
      <c r="J1629" s="36" t="s">
        <v>285</v>
      </c>
      <c r="K1629" s="36" t="e">
        <f>Table156[[#This Row],[VIN Assigned Date]]-Table156[[#This Row],[Order Placed Date]]</f>
        <v>#VALUE!</v>
      </c>
      <c r="L1629" s="36" t="s">
        <v>285</v>
      </c>
      <c r="M1629" s="36" t="e">
        <f>Table156[[#This Row],[Delivered Date]]-Table156[[#This Row],[Order Placed Date]]</f>
        <v>#VALUE!</v>
      </c>
      <c r="N1629" s="36"/>
      <c r="O1629" s="32" t="s">
        <v>36</v>
      </c>
      <c r="P1629" s="32" t="s">
        <v>1003</v>
      </c>
      <c r="Q1629" s="32" t="s">
        <v>1004</v>
      </c>
      <c r="R1629" s="32" t="s">
        <v>23</v>
      </c>
      <c r="S1629" s="32" t="s">
        <v>25</v>
      </c>
      <c r="T1629" s="32" t="s">
        <v>26</v>
      </c>
    </row>
    <row r="1630" spans="1:20" ht="25.5" x14ac:dyDescent="0.25">
      <c r="A1630" s="49" t="s">
        <v>535</v>
      </c>
      <c r="B1630" s="32" t="s">
        <v>19</v>
      </c>
      <c r="C1630" s="33">
        <v>43790</v>
      </c>
      <c r="D1630" s="37">
        <f ca="1">TODAY()-Table156[Reservation Placed Date]</f>
        <v>1604</v>
      </c>
      <c r="E1630" s="34">
        <v>45269</v>
      </c>
      <c r="F1630" s="36">
        <f ca="1">TODAY()-Table156[Order Invitation Received Date]</f>
        <v>125</v>
      </c>
      <c r="G1630" s="34">
        <v>45269</v>
      </c>
      <c r="H1630" s="36">
        <f ca="1">TODAY()-Table156[Order Placed Date]</f>
        <v>125</v>
      </c>
      <c r="I1630" s="36"/>
      <c r="J1630" s="36" t="s">
        <v>285</v>
      </c>
      <c r="K1630" s="36" t="e">
        <f>Table156[[#This Row],[VIN Assigned Date]]-Table156[[#This Row],[Order Placed Date]]</f>
        <v>#VALUE!</v>
      </c>
      <c r="L1630" s="36" t="s">
        <v>285</v>
      </c>
      <c r="M1630" s="36" t="e">
        <f>Table156[[#This Row],[Delivered Date]]-Table156[[#This Row],[Order Placed Date]]</f>
        <v>#VALUE!</v>
      </c>
      <c r="N1630" s="36"/>
      <c r="O1630" s="32" t="s">
        <v>36</v>
      </c>
      <c r="P1630" s="32" t="s">
        <v>376</v>
      </c>
      <c r="Q1630" s="32" t="s">
        <v>517</v>
      </c>
      <c r="R1630" s="32" t="s">
        <v>43</v>
      </c>
      <c r="S1630" s="32" t="s">
        <v>25</v>
      </c>
      <c r="T1630" s="32" t="s">
        <v>26</v>
      </c>
    </row>
    <row r="1631" spans="1:20" ht="25.5" x14ac:dyDescent="0.25">
      <c r="A1631" s="49" t="s">
        <v>297</v>
      </c>
      <c r="B1631" s="32" t="s">
        <v>19</v>
      </c>
      <c r="C1631" s="33">
        <v>43791</v>
      </c>
      <c r="D1631" s="37">
        <f ca="1">TODAY()-Table156[Reservation Placed Date]</f>
        <v>1603</v>
      </c>
      <c r="E1631" s="34">
        <v>45268</v>
      </c>
      <c r="F1631" s="36">
        <f ca="1">TODAY()-Table156[Order Invitation Received Date]</f>
        <v>126</v>
      </c>
      <c r="G1631" s="34">
        <v>45268</v>
      </c>
      <c r="H1631" s="36">
        <f ca="1">TODAY()-Table156[Order Placed Date]</f>
        <v>126</v>
      </c>
      <c r="I1631" s="36"/>
      <c r="J1631" s="36" t="s">
        <v>285</v>
      </c>
      <c r="K1631" s="36" t="e">
        <f>Table156[[#This Row],[VIN Assigned Date]]-Table156[[#This Row],[Order Placed Date]]</f>
        <v>#VALUE!</v>
      </c>
      <c r="L1631" s="36" t="s">
        <v>285</v>
      </c>
      <c r="M1631" s="36" t="e">
        <f>Table156[[#This Row],[Delivered Date]]-Table156[[#This Row],[Order Placed Date]]</f>
        <v>#VALUE!</v>
      </c>
      <c r="N1631" s="36"/>
      <c r="O1631" s="32" t="s">
        <v>36</v>
      </c>
      <c r="P1631" s="32" t="s">
        <v>298</v>
      </c>
      <c r="Q1631" s="32" t="s">
        <v>66</v>
      </c>
      <c r="R1631" s="32" t="s">
        <v>43</v>
      </c>
      <c r="S1631" s="32" t="s">
        <v>25</v>
      </c>
      <c r="T1631" s="32" t="s">
        <v>26</v>
      </c>
    </row>
    <row r="1632" spans="1:20" x14ac:dyDescent="0.25">
      <c r="A1632" s="68" t="s">
        <v>3555</v>
      </c>
      <c r="B1632" s="70" t="s">
        <v>3468</v>
      </c>
      <c r="C1632" s="71">
        <v>43790</v>
      </c>
      <c r="D1632" s="75">
        <f ca="1">TODAY()-Table156[Reservation Placed Date]</f>
        <v>1604</v>
      </c>
      <c r="E1632" s="69" t="s">
        <v>127</v>
      </c>
      <c r="F1632" s="74" t="e">
        <f ca="1">TODAY()-Table156[Order Invitation Received Date]</f>
        <v>#VALUE!</v>
      </c>
      <c r="G1632" s="73">
        <v>45268</v>
      </c>
      <c r="H1632" s="74">
        <f ca="1">TODAY()-Table156[Order Placed Date]</f>
        <v>126</v>
      </c>
      <c r="I1632" s="62" t="s">
        <v>3556</v>
      </c>
      <c r="J1632" s="69" t="s">
        <v>127</v>
      </c>
      <c r="K1632" s="69" t="e">
        <f>Table156[[#This Row],[VIN Assigned Date]]-Table156[[#This Row],[Order Placed Date]]</f>
        <v>#VALUE!</v>
      </c>
      <c r="L1632" s="63">
        <v>45329</v>
      </c>
      <c r="M1632" s="74">
        <f>Table156[[#This Row],[Delivered Date]]-Table156[[#This Row],[Order Placed Date]]</f>
        <v>61</v>
      </c>
      <c r="N1632" s="74"/>
      <c r="O1632" s="70" t="s">
        <v>36</v>
      </c>
      <c r="P1632" s="70"/>
      <c r="Q1632" s="67" t="s">
        <v>32</v>
      </c>
      <c r="R1632" s="70" t="s">
        <v>23</v>
      </c>
      <c r="S1632" s="70" t="s">
        <v>25</v>
      </c>
      <c r="T1632" s="70" t="s">
        <v>26</v>
      </c>
    </row>
    <row r="1633" spans="1:20" x14ac:dyDescent="0.25">
      <c r="A1633" s="68" t="s">
        <v>3498</v>
      </c>
      <c r="B1633" s="70" t="s">
        <v>3495</v>
      </c>
      <c r="C1633" s="71">
        <v>43790</v>
      </c>
      <c r="D1633" s="75">
        <f ca="1">TODAY()-Table156[Reservation Placed Date]</f>
        <v>1604</v>
      </c>
      <c r="E1633" s="69" t="s">
        <v>127</v>
      </c>
      <c r="F1633" s="74" t="e">
        <f ca="1">TODAY()-Table156[Order Invitation Received Date]</f>
        <v>#VALUE!</v>
      </c>
      <c r="G1633" s="73">
        <v>45268</v>
      </c>
      <c r="H1633" s="74">
        <f ca="1">TODAY()-Table156[Order Placed Date]</f>
        <v>126</v>
      </c>
      <c r="I1633" s="62" t="s">
        <v>3478</v>
      </c>
      <c r="J1633" s="69" t="s">
        <v>127</v>
      </c>
      <c r="K1633" s="69" t="e">
        <f>Table156[[#This Row],[VIN Assigned Date]]-Table156[[#This Row],[Order Placed Date]]</f>
        <v>#VALUE!</v>
      </c>
      <c r="L1633" s="63">
        <v>45316</v>
      </c>
      <c r="M1633" s="74">
        <f>Table156[[#This Row],[Delivered Date]]-Table156[[#This Row],[Order Placed Date]]</f>
        <v>48</v>
      </c>
      <c r="N1633" s="74"/>
      <c r="O1633" s="70" t="s">
        <v>36</v>
      </c>
      <c r="P1633" s="70" t="s">
        <v>824</v>
      </c>
      <c r="Q1633" s="67" t="s">
        <v>32</v>
      </c>
      <c r="R1633" s="70" t="s">
        <v>23</v>
      </c>
      <c r="S1633" s="70" t="s">
        <v>25</v>
      </c>
      <c r="T1633" s="70" t="s">
        <v>26</v>
      </c>
    </row>
    <row r="1634" spans="1:20" ht="25.5" x14ac:dyDescent="0.25">
      <c r="A1634" s="49" t="s">
        <v>1273</v>
      </c>
      <c r="B1634" s="32" t="s">
        <v>59</v>
      </c>
      <c r="C1634" s="44">
        <v>45268</v>
      </c>
      <c r="D1634" s="45">
        <f ca="1">TODAY()-Table156[Reservation Placed Date]</f>
        <v>126</v>
      </c>
      <c r="E1634" s="34">
        <v>45268</v>
      </c>
      <c r="F1634" s="36">
        <f ca="1">TODAY()-Table156[Order Invitation Received Date]</f>
        <v>126</v>
      </c>
      <c r="G1634" s="34">
        <v>45268</v>
      </c>
      <c r="H1634" s="36">
        <f ca="1">TODAY()-Table156[Order Placed Date]</f>
        <v>126</v>
      </c>
      <c r="I1634" s="36"/>
      <c r="J1634" s="36" t="s">
        <v>285</v>
      </c>
      <c r="K1634" s="36" t="e">
        <f>Table156[[#This Row],[VIN Assigned Date]]-Table156[[#This Row],[Order Placed Date]]</f>
        <v>#VALUE!</v>
      </c>
      <c r="L1634" s="36" t="s">
        <v>285</v>
      </c>
      <c r="M1634" s="36" t="e">
        <f>Table156[[#This Row],[Delivered Date]]-Table156[[#This Row],[Order Placed Date]]</f>
        <v>#VALUE!</v>
      </c>
      <c r="N1634" s="36"/>
      <c r="O1634" s="32" t="s">
        <v>36</v>
      </c>
      <c r="P1634" s="32" t="s">
        <v>1274</v>
      </c>
      <c r="Q1634" s="32" t="s">
        <v>392</v>
      </c>
      <c r="R1634" s="32" t="s">
        <v>23</v>
      </c>
      <c r="S1634" s="32" t="s">
        <v>25</v>
      </c>
      <c r="T1634" s="32" t="s">
        <v>26</v>
      </c>
    </row>
    <row r="1635" spans="1:20" x14ac:dyDescent="0.25">
      <c r="A1635" s="49" t="s">
        <v>2216</v>
      </c>
      <c r="B1635" s="32" t="s">
        <v>1269</v>
      </c>
      <c r="C1635" s="33">
        <v>43791</v>
      </c>
      <c r="D1635" s="37">
        <f ca="1">TODAY()-Table156[Reservation Placed Date]</f>
        <v>1603</v>
      </c>
      <c r="E1635" s="34">
        <v>45308</v>
      </c>
      <c r="F1635" s="36">
        <f ca="1">TODAY()-Table156[Order Invitation Received Date]</f>
        <v>86</v>
      </c>
      <c r="G1635" s="34">
        <v>45308</v>
      </c>
      <c r="H1635" s="36">
        <f ca="1">TODAY()-Table156[Order Placed Date]</f>
        <v>86</v>
      </c>
      <c r="I1635" s="36"/>
      <c r="J1635" s="36" t="s">
        <v>285</v>
      </c>
      <c r="K1635" s="36" t="e">
        <f>Table156[[#This Row],[VIN Assigned Date]]-Table156[[#This Row],[Order Placed Date]]</f>
        <v>#VALUE!</v>
      </c>
      <c r="L1635" s="36" t="s">
        <v>285</v>
      </c>
      <c r="M1635" s="36" t="e">
        <f>Table156[[#This Row],[Delivered Date]]-Table156[[#This Row],[Order Placed Date]]</f>
        <v>#VALUE!</v>
      </c>
      <c r="N1635" s="36"/>
      <c r="O1635" s="32" t="s">
        <v>612</v>
      </c>
      <c r="P1635" s="32" t="s">
        <v>2214</v>
      </c>
      <c r="Q1635" s="32" t="s">
        <v>1726</v>
      </c>
      <c r="R1635" s="32" t="s">
        <v>23</v>
      </c>
      <c r="S1635" s="46" t="s">
        <v>20</v>
      </c>
      <c r="T1635" s="46" t="s">
        <v>20</v>
      </c>
    </row>
    <row r="1636" spans="1:20" ht="25.5" x14ac:dyDescent="0.25">
      <c r="A1636" s="49" t="s">
        <v>3086</v>
      </c>
      <c r="B1636" s="32" t="s">
        <v>793</v>
      </c>
      <c r="C1636" s="33">
        <v>43792</v>
      </c>
      <c r="D1636" s="37">
        <f ca="1">TODAY()-Table156[Reservation Placed Date]</f>
        <v>1602</v>
      </c>
      <c r="E1636" s="34">
        <v>45335</v>
      </c>
      <c r="F1636" s="36">
        <f ca="1">TODAY()-Table156[Order Invitation Received Date]</f>
        <v>59</v>
      </c>
      <c r="G1636" s="34">
        <v>45335</v>
      </c>
      <c r="H1636" s="36">
        <f ca="1">TODAY()-Table156[Order Placed Date]</f>
        <v>59</v>
      </c>
      <c r="I1636" s="36"/>
      <c r="J1636" s="36" t="s">
        <v>285</v>
      </c>
      <c r="K1636" s="36" t="e">
        <f>Table156[[#This Row],[VIN Assigned Date]]-Table156[[#This Row],[Order Placed Date]]</f>
        <v>#VALUE!</v>
      </c>
      <c r="L1636" s="36" t="s">
        <v>285</v>
      </c>
      <c r="M1636" s="36" t="e">
        <f>Table156[[#This Row],[Delivered Date]]-Table156[[#This Row],[Order Placed Date]]</f>
        <v>#VALUE!</v>
      </c>
      <c r="N1636" s="36"/>
      <c r="O1636" s="32" t="s">
        <v>427</v>
      </c>
      <c r="P1636" s="32" t="s">
        <v>25</v>
      </c>
      <c r="Q1636" s="32" t="s">
        <v>3087</v>
      </c>
      <c r="R1636" s="32" t="s">
        <v>43</v>
      </c>
      <c r="S1636" s="32" t="s">
        <v>25</v>
      </c>
      <c r="T1636" s="32" t="s">
        <v>26</v>
      </c>
    </row>
    <row r="1637" spans="1:20" x14ac:dyDescent="0.25">
      <c r="A1637" s="49" t="s">
        <v>2275</v>
      </c>
      <c r="B1637" s="32" t="s">
        <v>2201</v>
      </c>
      <c r="C1637" s="33">
        <v>43790</v>
      </c>
      <c r="D1637" s="37">
        <f ca="1">TODAY()-Table156[Reservation Placed Date]</f>
        <v>1604</v>
      </c>
      <c r="E1637" s="34">
        <v>45308</v>
      </c>
      <c r="F1637" s="36">
        <f ca="1">TODAY()-Table156[Order Invitation Received Date]</f>
        <v>86</v>
      </c>
      <c r="G1637" s="34">
        <v>45308</v>
      </c>
      <c r="H1637" s="36">
        <f ca="1">TODAY()-Table156[Order Placed Date]</f>
        <v>86</v>
      </c>
      <c r="I1637" s="36"/>
      <c r="J1637" s="36" t="s">
        <v>285</v>
      </c>
      <c r="K1637" s="36" t="e">
        <f>Table156[[#This Row],[VIN Assigned Date]]-Table156[[#This Row],[Order Placed Date]]</f>
        <v>#VALUE!</v>
      </c>
      <c r="L1637" s="36" t="s">
        <v>285</v>
      </c>
      <c r="M1637" s="36" t="e">
        <f>Table156[[#This Row],[Delivered Date]]-Table156[[#This Row],[Order Placed Date]]</f>
        <v>#VALUE!</v>
      </c>
      <c r="N1637" s="36"/>
      <c r="O1637" s="32" t="s">
        <v>36</v>
      </c>
      <c r="P1637" s="32" t="s">
        <v>824</v>
      </c>
      <c r="Q1637" s="32" t="s">
        <v>2276</v>
      </c>
      <c r="R1637" s="32" t="s">
        <v>23</v>
      </c>
      <c r="S1637" s="32" t="s">
        <v>25</v>
      </c>
      <c r="T1637" s="32" t="s">
        <v>26</v>
      </c>
    </row>
    <row r="1638" spans="1:20" x14ac:dyDescent="0.25">
      <c r="A1638" s="49" t="s">
        <v>2133</v>
      </c>
      <c r="B1638" s="32" t="s">
        <v>35</v>
      </c>
      <c r="C1638" s="33">
        <v>43791</v>
      </c>
      <c r="D1638" s="37">
        <f ca="1">TODAY()-Table156[Reservation Placed Date]</f>
        <v>1603</v>
      </c>
      <c r="E1638" s="34">
        <v>45301</v>
      </c>
      <c r="F1638" s="36">
        <f ca="1">TODAY()-Table156[Order Invitation Received Date]</f>
        <v>93</v>
      </c>
      <c r="G1638" s="34">
        <v>45304</v>
      </c>
      <c r="H1638" s="36">
        <f ca="1">TODAY()-Table156[Order Placed Date]</f>
        <v>90</v>
      </c>
      <c r="I1638" s="36"/>
      <c r="J1638" s="36" t="s">
        <v>285</v>
      </c>
      <c r="K1638" s="36" t="e">
        <f>Table156[[#This Row],[VIN Assigned Date]]-Table156[[#This Row],[Order Placed Date]]</f>
        <v>#VALUE!</v>
      </c>
      <c r="L1638" s="36" t="s">
        <v>285</v>
      </c>
      <c r="M1638" s="36" t="e">
        <f>Table156[[#This Row],[Delivered Date]]-Table156[[#This Row],[Order Placed Date]]</f>
        <v>#VALUE!</v>
      </c>
      <c r="N1638" s="36"/>
      <c r="O1638" s="32" t="s">
        <v>21</v>
      </c>
      <c r="P1638" s="32" t="s">
        <v>2134</v>
      </c>
      <c r="Q1638" s="32" t="s">
        <v>517</v>
      </c>
      <c r="R1638" s="32" t="s">
        <v>23</v>
      </c>
      <c r="S1638" s="32" t="s">
        <v>25</v>
      </c>
      <c r="T1638" s="32" t="s">
        <v>26</v>
      </c>
    </row>
    <row r="1639" spans="1:20" x14ac:dyDescent="0.25">
      <c r="A1639" s="49" t="s">
        <v>1421</v>
      </c>
      <c r="B1639" s="32" t="s">
        <v>46</v>
      </c>
      <c r="C1639" s="33">
        <v>43790</v>
      </c>
      <c r="D1639" s="37">
        <f ca="1">TODAY()-Table156[Reservation Placed Date]</f>
        <v>1604</v>
      </c>
      <c r="E1639" s="34">
        <v>45288</v>
      </c>
      <c r="F1639" s="36">
        <f ca="1">TODAY()-Table156[Order Invitation Received Date]</f>
        <v>106</v>
      </c>
      <c r="G1639" s="34">
        <v>45288</v>
      </c>
      <c r="H1639" s="36">
        <f ca="1">TODAY()-Table156[Order Placed Date]</f>
        <v>106</v>
      </c>
      <c r="I1639" s="36"/>
      <c r="J1639" s="36" t="s">
        <v>285</v>
      </c>
      <c r="K1639" s="36" t="e">
        <f>Table156[[#This Row],[VIN Assigned Date]]-Table156[[#This Row],[Order Placed Date]]</f>
        <v>#VALUE!</v>
      </c>
      <c r="L1639" s="36" t="s">
        <v>285</v>
      </c>
      <c r="M1639" s="36" t="e">
        <f>Table156[[#This Row],[Delivered Date]]-Table156[[#This Row],[Order Placed Date]]</f>
        <v>#VALUE!</v>
      </c>
      <c r="N1639" s="36"/>
      <c r="O1639" s="32" t="s">
        <v>253</v>
      </c>
      <c r="P1639" s="32" t="s">
        <v>1049</v>
      </c>
      <c r="Q1639" s="32" t="s">
        <v>477</v>
      </c>
      <c r="R1639" s="32" t="s">
        <v>23</v>
      </c>
      <c r="S1639" s="32" t="s">
        <v>25</v>
      </c>
      <c r="T1639" s="32" t="s">
        <v>26</v>
      </c>
    </row>
    <row r="1640" spans="1:20" x14ac:dyDescent="0.25">
      <c r="A1640" s="49" t="s">
        <v>2807</v>
      </c>
      <c r="B1640" s="32" t="s">
        <v>29</v>
      </c>
      <c r="C1640" s="33">
        <v>43792</v>
      </c>
      <c r="D1640" s="37">
        <f ca="1">TODAY()-Table156[Reservation Placed Date]</f>
        <v>1602</v>
      </c>
      <c r="E1640" s="34">
        <v>45322</v>
      </c>
      <c r="F1640" s="36">
        <f ca="1">TODAY()-Table156[Order Invitation Received Date]</f>
        <v>72</v>
      </c>
      <c r="G1640" s="34">
        <v>45322</v>
      </c>
      <c r="H1640" s="36">
        <f ca="1">TODAY()-Table156[Order Placed Date]</f>
        <v>72</v>
      </c>
      <c r="I1640" s="36"/>
      <c r="J1640" s="36" t="s">
        <v>285</v>
      </c>
      <c r="K1640" s="36" t="e">
        <f>Table156[[#This Row],[VIN Assigned Date]]-Table156[[#This Row],[Order Placed Date]]</f>
        <v>#VALUE!</v>
      </c>
      <c r="L1640" s="36" t="s">
        <v>285</v>
      </c>
      <c r="M1640" s="36" t="e">
        <f>Table156[[#This Row],[Delivered Date]]-Table156[[#This Row],[Order Placed Date]]</f>
        <v>#VALUE!</v>
      </c>
      <c r="N1640" s="36"/>
      <c r="O1640" s="32" t="s">
        <v>36</v>
      </c>
      <c r="P1640" s="32" t="s">
        <v>316</v>
      </c>
      <c r="Q1640" s="32" t="s">
        <v>2284</v>
      </c>
      <c r="R1640" s="32" t="s">
        <v>23</v>
      </c>
      <c r="S1640" s="32" t="s">
        <v>25</v>
      </c>
      <c r="T1640" s="32" t="s">
        <v>26</v>
      </c>
    </row>
    <row r="1641" spans="1:20" x14ac:dyDescent="0.25">
      <c r="A1641" s="68" t="s">
        <v>3604</v>
      </c>
      <c r="B1641" s="70" t="s">
        <v>3472</v>
      </c>
      <c r="C1641" s="71">
        <v>43791</v>
      </c>
      <c r="D1641" s="75">
        <f ca="1">TODAY()-Table156[Reservation Placed Date]</f>
        <v>1603</v>
      </c>
      <c r="E1641" s="69" t="s">
        <v>127</v>
      </c>
      <c r="F1641" s="74" t="e">
        <f ca="1">TODAY()-Table156[Order Invitation Received Date]</f>
        <v>#VALUE!</v>
      </c>
      <c r="G1641" s="73">
        <v>45279</v>
      </c>
      <c r="H1641" s="74">
        <f ca="1">TODAY()-Table156[Order Placed Date]</f>
        <v>115</v>
      </c>
      <c r="I1641" s="62" t="s">
        <v>3471</v>
      </c>
      <c r="J1641" s="69" t="s">
        <v>127</v>
      </c>
      <c r="K1641" s="69" t="e">
        <f>Table156[[#This Row],[VIN Assigned Date]]-Table156[[#This Row],[Order Placed Date]]</f>
        <v>#VALUE!</v>
      </c>
      <c r="L1641" s="63">
        <v>45338</v>
      </c>
      <c r="M1641" s="74">
        <f>Table156[[#This Row],[Delivered Date]]-Table156[[#This Row],[Order Placed Date]]</f>
        <v>59</v>
      </c>
      <c r="N1641" s="74"/>
      <c r="O1641" s="70" t="s">
        <v>134</v>
      </c>
      <c r="P1641" s="70" t="s">
        <v>25</v>
      </c>
      <c r="Q1641" s="67" t="s">
        <v>32</v>
      </c>
      <c r="R1641" s="70" t="s">
        <v>23</v>
      </c>
      <c r="S1641" s="70" t="s">
        <v>25</v>
      </c>
      <c r="T1641" s="70" t="s">
        <v>26</v>
      </c>
    </row>
    <row r="1642" spans="1:20" x14ac:dyDescent="0.25">
      <c r="A1642" s="49" t="s">
        <v>3820</v>
      </c>
      <c r="B1642" s="32" t="s">
        <v>671</v>
      </c>
      <c r="C1642" s="33">
        <v>43792</v>
      </c>
      <c r="D1642" s="37">
        <f ca="1">TODAY()-Table156[Reservation Placed Date]</f>
        <v>1602</v>
      </c>
      <c r="E1642" s="34">
        <v>45344</v>
      </c>
      <c r="F1642" s="36">
        <f ca="1">TODAY()-Table156[Order Invitation Received Date]</f>
        <v>50</v>
      </c>
      <c r="G1642" s="34">
        <v>45347</v>
      </c>
      <c r="H1642" s="36">
        <f ca="1">TODAY()-Table156[Order Placed Date]</f>
        <v>47</v>
      </c>
      <c r="I1642" s="36"/>
      <c r="J1642" s="36" t="s">
        <v>285</v>
      </c>
      <c r="K1642" s="36" t="e">
        <f>Table156[[#This Row],[VIN Assigned Date]]-Table156[[#This Row],[Order Placed Date]]</f>
        <v>#VALUE!</v>
      </c>
      <c r="L1642" s="36" t="s">
        <v>285</v>
      </c>
      <c r="M1642" s="36" t="e">
        <f>Table156[[#This Row],[Delivered Date]]-Table156[[#This Row],[Order Placed Date]]</f>
        <v>#VALUE!</v>
      </c>
      <c r="N1642" s="36"/>
      <c r="O1642" s="32" t="s">
        <v>180</v>
      </c>
      <c r="P1642" s="32" t="s">
        <v>1693</v>
      </c>
      <c r="Q1642" s="32" t="s">
        <v>599</v>
      </c>
      <c r="R1642" s="32" t="s">
        <v>23</v>
      </c>
      <c r="S1642" s="32" t="s">
        <v>25</v>
      </c>
      <c r="T1642" s="32" t="s">
        <v>26</v>
      </c>
    </row>
    <row r="1643" spans="1:20" x14ac:dyDescent="0.25">
      <c r="A1643" s="49" t="s">
        <v>2132</v>
      </c>
      <c r="B1643" s="32" t="s">
        <v>64</v>
      </c>
      <c r="C1643" s="44">
        <v>45291</v>
      </c>
      <c r="D1643" s="45">
        <f ca="1">TODAY()-Table156[Reservation Placed Date]</f>
        <v>103</v>
      </c>
      <c r="E1643" s="34">
        <v>45291</v>
      </c>
      <c r="F1643" s="36">
        <f ca="1">TODAY()-Table156[Order Invitation Received Date]</f>
        <v>103</v>
      </c>
      <c r="G1643" s="34">
        <v>45291</v>
      </c>
      <c r="H1643" s="36">
        <f ca="1">TODAY()-Table156[Order Placed Date]</f>
        <v>103</v>
      </c>
      <c r="I1643" s="36"/>
      <c r="J1643" s="36" t="s">
        <v>285</v>
      </c>
      <c r="K1643" s="36" t="e">
        <f>Table156[[#This Row],[VIN Assigned Date]]-Table156[[#This Row],[Order Placed Date]]</f>
        <v>#VALUE!</v>
      </c>
      <c r="L1643" s="36" t="s">
        <v>285</v>
      </c>
      <c r="M1643" s="36" t="e">
        <f>Table156[[#This Row],[Delivered Date]]-Table156[[#This Row],[Order Placed Date]]</f>
        <v>#VALUE!</v>
      </c>
      <c r="N1643" s="36"/>
      <c r="O1643" s="32" t="s">
        <v>36</v>
      </c>
      <c r="P1643" s="32" t="s">
        <v>1107</v>
      </c>
      <c r="Q1643" s="32">
        <v>2024</v>
      </c>
      <c r="R1643" s="32" t="s">
        <v>23</v>
      </c>
      <c r="S1643" s="32" t="s">
        <v>25</v>
      </c>
      <c r="T1643" s="32" t="s">
        <v>26</v>
      </c>
    </row>
    <row r="1644" spans="1:20" x14ac:dyDescent="0.25">
      <c r="A1644" s="49" t="s">
        <v>2328</v>
      </c>
      <c r="B1644" s="32" t="s">
        <v>106</v>
      </c>
      <c r="C1644" s="33">
        <v>43791</v>
      </c>
      <c r="D1644" s="37">
        <f ca="1">TODAY()-Table156[Reservation Placed Date]</f>
        <v>1603</v>
      </c>
      <c r="E1644" s="34">
        <v>45300</v>
      </c>
      <c r="F1644" s="36">
        <f ca="1">TODAY()-Table156[Order Invitation Received Date]</f>
        <v>94</v>
      </c>
      <c r="G1644" s="34">
        <v>45300</v>
      </c>
      <c r="H1644" s="36">
        <f ca="1">TODAY()-Table156[Order Placed Date]</f>
        <v>94</v>
      </c>
      <c r="I1644" s="36"/>
      <c r="J1644" s="36" t="s">
        <v>285</v>
      </c>
      <c r="K1644" s="36" t="e">
        <f>Table156[[#This Row],[VIN Assigned Date]]-Table156[[#This Row],[Order Placed Date]]</f>
        <v>#VALUE!</v>
      </c>
      <c r="L1644" s="36" t="s">
        <v>285</v>
      </c>
      <c r="M1644" s="36" t="e">
        <f>Table156[[#This Row],[Delivered Date]]-Table156[[#This Row],[Order Placed Date]]</f>
        <v>#VALUE!</v>
      </c>
      <c r="N1644" s="36"/>
      <c r="O1644" s="32" t="s">
        <v>482</v>
      </c>
      <c r="P1644" s="32" t="s">
        <v>1311</v>
      </c>
      <c r="Q1644" s="32" t="s">
        <v>606</v>
      </c>
      <c r="R1644" s="32" t="s">
        <v>23</v>
      </c>
      <c r="S1644" s="32" t="s">
        <v>25</v>
      </c>
      <c r="T1644" s="32" t="s">
        <v>26</v>
      </c>
    </row>
    <row r="1645" spans="1:20" ht="25.5" x14ac:dyDescent="0.25">
      <c r="A1645" s="49" t="s">
        <v>198</v>
      </c>
      <c r="B1645" s="32" t="s">
        <v>46</v>
      </c>
      <c r="C1645" s="33">
        <v>43790</v>
      </c>
      <c r="D1645" s="37">
        <f ca="1">TODAY()-Table156[Reservation Placed Date]</f>
        <v>1604</v>
      </c>
      <c r="E1645" s="34">
        <v>45268</v>
      </c>
      <c r="F1645" s="36">
        <f ca="1">TODAY()-Table156[Order Invitation Received Date]</f>
        <v>126</v>
      </c>
      <c r="G1645" s="34">
        <v>45270</v>
      </c>
      <c r="H1645" s="36">
        <f ca="1">TODAY()-Table156[Order Placed Date]</f>
        <v>124</v>
      </c>
      <c r="I1645" s="36"/>
      <c r="J1645" s="36" t="s">
        <v>285</v>
      </c>
      <c r="K1645" s="36" t="e">
        <f>Table156[[#This Row],[VIN Assigned Date]]-Table156[[#This Row],[Order Placed Date]]</f>
        <v>#VALUE!</v>
      </c>
      <c r="L1645" s="36" t="s">
        <v>285</v>
      </c>
      <c r="M1645" s="36" t="e">
        <f>Table156[[#This Row],[Delivered Date]]-Table156[[#This Row],[Order Placed Date]]</f>
        <v>#VALUE!</v>
      </c>
      <c r="N1645" s="36"/>
      <c r="O1645" s="32" t="s">
        <v>36</v>
      </c>
      <c r="P1645" s="32" t="s">
        <v>124</v>
      </c>
      <c r="Q1645" s="32" t="s">
        <v>66</v>
      </c>
      <c r="R1645" s="32" t="s">
        <v>43</v>
      </c>
      <c r="S1645" s="32" t="s">
        <v>25</v>
      </c>
      <c r="T1645" s="32" t="s">
        <v>26</v>
      </c>
    </row>
    <row r="1646" spans="1:20" x14ac:dyDescent="0.25">
      <c r="A1646" s="49" t="s">
        <v>2262</v>
      </c>
      <c r="B1646" s="32" t="s">
        <v>59</v>
      </c>
      <c r="C1646" s="33">
        <v>43790</v>
      </c>
      <c r="D1646" s="37">
        <f ca="1">TODAY()-Table156[Reservation Placed Date]</f>
        <v>1604</v>
      </c>
      <c r="E1646" s="34">
        <v>45268</v>
      </c>
      <c r="F1646" s="36">
        <f ca="1">TODAY()-Table156[Order Invitation Received Date]</f>
        <v>126</v>
      </c>
      <c r="G1646" s="34">
        <v>45269</v>
      </c>
      <c r="H1646" s="36">
        <f ca="1">TODAY()-Table156[Order Placed Date]</f>
        <v>125</v>
      </c>
      <c r="I1646" s="36"/>
      <c r="J1646" s="36" t="s">
        <v>285</v>
      </c>
      <c r="K1646" s="36" t="e">
        <f>Table156[[#This Row],[VIN Assigned Date]]-Table156[[#This Row],[Order Placed Date]]</f>
        <v>#VALUE!</v>
      </c>
      <c r="L1646" s="36" t="s">
        <v>285</v>
      </c>
      <c r="M1646" s="36" t="e">
        <f>Table156[[#This Row],[Delivered Date]]-Table156[[#This Row],[Order Placed Date]]</f>
        <v>#VALUE!</v>
      </c>
      <c r="N1646" s="36"/>
      <c r="O1646" s="32" t="s">
        <v>30</v>
      </c>
      <c r="P1646" s="32" t="s">
        <v>2263</v>
      </c>
      <c r="Q1646" s="32" t="s">
        <v>236</v>
      </c>
      <c r="R1646" s="32" t="s">
        <v>23</v>
      </c>
      <c r="S1646" s="32" t="s">
        <v>25</v>
      </c>
      <c r="T1646" s="32" t="s">
        <v>26</v>
      </c>
    </row>
    <row r="1647" spans="1:20" x14ac:dyDescent="0.25">
      <c r="A1647" s="68" t="s">
        <v>2262</v>
      </c>
      <c r="B1647" s="70" t="s">
        <v>3503</v>
      </c>
      <c r="C1647" s="71">
        <v>43790</v>
      </c>
      <c r="D1647" s="75">
        <f ca="1">TODAY()-Table156[Reservation Placed Date]</f>
        <v>1604</v>
      </c>
      <c r="E1647" s="69" t="s">
        <v>127</v>
      </c>
      <c r="F1647" s="74" t="e">
        <f ca="1">TODAY()-Table156[Order Invitation Received Date]</f>
        <v>#VALUE!</v>
      </c>
      <c r="G1647" s="73">
        <v>45269</v>
      </c>
      <c r="H1647" s="74">
        <f ca="1">TODAY()-Table156[Order Placed Date]</f>
        <v>125</v>
      </c>
      <c r="I1647" s="62" t="s">
        <v>3593</v>
      </c>
      <c r="J1647" s="69" t="s">
        <v>127</v>
      </c>
      <c r="K1647" s="69" t="e">
        <f>Table156[[#This Row],[VIN Assigned Date]]-Table156[[#This Row],[Order Placed Date]]</f>
        <v>#VALUE!</v>
      </c>
      <c r="L1647" s="63">
        <v>45337</v>
      </c>
      <c r="M1647" s="74">
        <f>Table156[[#This Row],[Delivered Date]]-Table156[[#This Row],[Order Placed Date]]</f>
        <v>68</v>
      </c>
      <c r="N1647" s="74"/>
      <c r="O1647" s="70" t="s">
        <v>30</v>
      </c>
      <c r="P1647" s="70" t="s">
        <v>3601</v>
      </c>
      <c r="Q1647" s="67" t="s">
        <v>32</v>
      </c>
      <c r="R1647" s="70" t="s">
        <v>23</v>
      </c>
      <c r="S1647" s="70" t="s">
        <v>25</v>
      </c>
      <c r="T1647" s="70" t="s">
        <v>26</v>
      </c>
    </row>
    <row r="1648" spans="1:20" x14ac:dyDescent="0.25">
      <c r="A1648" s="49" t="s">
        <v>711</v>
      </c>
      <c r="B1648" s="32" t="s">
        <v>29</v>
      </c>
      <c r="C1648" s="33">
        <v>43791</v>
      </c>
      <c r="D1648" s="37">
        <f ca="1">TODAY()-Table156[Reservation Placed Date]</f>
        <v>1603</v>
      </c>
      <c r="E1648" s="34">
        <v>45279</v>
      </c>
      <c r="F1648" s="36">
        <f ca="1">TODAY()-Table156[Order Invitation Received Date]</f>
        <v>115</v>
      </c>
      <c r="G1648" s="34">
        <v>45279</v>
      </c>
      <c r="H1648" s="36">
        <f ca="1">TODAY()-Table156[Order Placed Date]</f>
        <v>115</v>
      </c>
      <c r="I1648" s="36"/>
      <c r="J1648" s="36" t="s">
        <v>285</v>
      </c>
      <c r="K1648" s="36" t="e">
        <f>Table156[[#This Row],[VIN Assigned Date]]-Table156[[#This Row],[Order Placed Date]]</f>
        <v>#VALUE!</v>
      </c>
      <c r="L1648" s="36" t="s">
        <v>285</v>
      </c>
      <c r="M1648" s="36" t="e">
        <f>Table156[[#This Row],[Delivered Date]]-Table156[[#This Row],[Order Placed Date]]</f>
        <v>#VALUE!</v>
      </c>
      <c r="N1648" s="36"/>
      <c r="O1648" s="32" t="s">
        <v>253</v>
      </c>
      <c r="P1648" s="32" t="s">
        <v>476</v>
      </c>
      <c r="Q1648" s="32" t="s">
        <v>143</v>
      </c>
      <c r="R1648" s="32" t="s">
        <v>23</v>
      </c>
      <c r="S1648" s="32" t="s">
        <v>25</v>
      </c>
      <c r="T1648" s="32" t="s">
        <v>26</v>
      </c>
    </row>
    <row r="1649" spans="1:20" x14ac:dyDescent="0.25">
      <c r="A1649" s="49" t="s">
        <v>3431</v>
      </c>
      <c r="B1649" s="32" t="s">
        <v>29</v>
      </c>
      <c r="C1649" s="33">
        <v>43791</v>
      </c>
      <c r="D1649" s="37">
        <f ca="1">TODAY()-Table156[Reservation Placed Date]</f>
        <v>1603</v>
      </c>
      <c r="E1649" s="34">
        <v>45279</v>
      </c>
      <c r="F1649" s="36">
        <f ca="1">TODAY()-Table156[Order Invitation Received Date]</f>
        <v>115</v>
      </c>
      <c r="G1649" s="34">
        <v>45279</v>
      </c>
      <c r="H1649" s="36">
        <f ca="1">TODAY()-Table156[Order Placed Date]</f>
        <v>115</v>
      </c>
      <c r="I1649" s="36"/>
      <c r="J1649" s="36" t="s">
        <v>285</v>
      </c>
      <c r="K1649" s="36" t="e">
        <f>Table156[[#This Row],[VIN Assigned Date]]-Table156[[#This Row],[Order Placed Date]]</f>
        <v>#VALUE!</v>
      </c>
      <c r="L1649" s="36" t="s">
        <v>285</v>
      </c>
      <c r="M1649" s="36" t="e">
        <f>Table156[[#This Row],[Delivered Date]]-Table156[[#This Row],[Order Placed Date]]</f>
        <v>#VALUE!</v>
      </c>
      <c r="N1649" s="36"/>
      <c r="O1649" s="32" t="s">
        <v>410</v>
      </c>
      <c r="P1649" s="32" t="s">
        <v>1172</v>
      </c>
      <c r="Q1649" s="32" t="s">
        <v>3432</v>
      </c>
      <c r="R1649" s="32" t="s">
        <v>23</v>
      </c>
      <c r="S1649" s="32" t="s">
        <v>25</v>
      </c>
      <c r="T1649" s="32" t="s">
        <v>26</v>
      </c>
    </row>
    <row r="1650" spans="1:20" ht="25.5" x14ac:dyDescent="0.25">
      <c r="A1650" s="49" t="s">
        <v>1976</v>
      </c>
      <c r="B1650" s="32"/>
      <c r="C1650" s="33">
        <v>43791</v>
      </c>
      <c r="D1650" s="37">
        <f ca="1">TODAY()-Table156[Reservation Placed Date]</f>
        <v>1603</v>
      </c>
      <c r="E1650" s="34">
        <v>45286</v>
      </c>
      <c r="F1650" s="36">
        <f ca="1">TODAY()-Table156[Order Invitation Received Date]</f>
        <v>108</v>
      </c>
      <c r="G1650" s="34">
        <v>45287</v>
      </c>
      <c r="H1650" s="36">
        <f ca="1">TODAY()-Table156[Order Placed Date]</f>
        <v>107</v>
      </c>
      <c r="I1650" s="36"/>
      <c r="J1650" s="36" t="s">
        <v>285</v>
      </c>
      <c r="K1650" s="36" t="e">
        <f>Table156[[#This Row],[VIN Assigned Date]]-Table156[[#This Row],[Order Placed Date]]</f>
        <v>#VALUE!</v>
      </c>
      <c r="L1650" s="36" t="s">
        <v>285</v>
      </c>
      <c r="M1650" s="36" t="e">
        <f>Table156[[#This Row],[Delivered Date]]-Table156[[#This Row],[Order Placed Date]]</f>
        <v>#VALUE!</v>
      </c>
      <c r="N1650" s="36"/>
      <c r="O1650" s="32" t="s">
        <v>486</v>
      </c>
      <c r="P1650" s="32" t="s">
        <v>487</v>
      </c>
      <c r="Q1650" s="32" t="s">
        <v>473</v>
      </c>
      <c r="R1650" s="32" t="s">
        <v>43</v>
      </c>
      <c r="S1650" s="32" t="s">
        <v>25</v>
      </c>
      <c r="T1650" s="32" t="s">
        <v>26</v>
      </c>
    </row>
    <row r="1651" spans="1:20" x14ac:dyDescent="0.25">
      <c r="A1651" s="49" t="s">
        <v>1925</v>
      </c>
      <c r="B1651" s="32" t="s">
        <v>46</v>
      </c>
      <c r="C1651" s="33">
        <v>43790</v>
      </c>
      <c r="D1651" s="37">
        <f ca="1">TODAY()-Table156[Reservation Placed Date]</f>
        <v>1604</v>
      </c>
      <c r="E1651" s="34">
        <v>45288</v>
      </c>
      <c r="F1651" s="36">
        <f ca="1">TODAY()-Table156[Order Invitation Received Date]</f>
        <v>106</v>
      </c>
      <c r="G1651" s="34">
        <v>45288</v>
      </c>
      <c r="H1651" s="36">
        <f ca="1">TODAY()-Table156[Order Placed Date]</f>
        <v>106</v>
      </c>
      <c r="I1651" s="36"/>
      <c r="J1651" s="36" t="s">
        <v>285</v>
      </c>
      <c r="K1651" s="36" t="e">
        <f>Table156[[#This Row],[VIN Assigned Date]]-Table156[[#This Row],[Order Placed Date]]</f>
        <v>#VALUE!</v>
      </c>
      <c r="L1651" s="36" t="s">
        <v>285</v>
      </c>
      <c r="M1651" s="36" t="e">
        <f>Table156[[#This Row],[Delivered Date]]-Table156[[#This Row],[Order Placed Date]]</f>
        <v>#VALUE!</v>
      </c>
      <c r="N1651" s="36"/>
      <c r="O1651" s="32" t="s">
        <v>418</v>
      </c>
      <c r="P1651" s="32" t="s">
        <v>1926</v>
      </c>
      <c r="Q1651" s="32" t="s">
        <v>438</v>
      </c>
      <c r="R1651" s="32" t="s">
        <v>23</v>
      </c>
      <c r="S1651" s="32" t="s">
        <v>25</v>
      </c>
      <c r="T1651" s="32" t="s">
        <v>26</v>
      </c>
    </row>
    <row r="1652" spans="1:20" x14ac:dyDescent="0.25">
      <c r="A1652" s="49" t="s">
        <v>600</v>
      </c>
      <c r="B1652" s="32" t="s">
        <v>19</v>
      </c>
      <c r="C1652" s="44">
        <v>45279</v>
      </c>
      <c r="D1652" s="45">
        <f ca="1">TODAY()-Table156[Reservation Placed Date]</f>
        <v>115</v>
      </c>
      <c r="E1652" s="34">
        <v>45279</v>
      </c>
      <c r="F1652" s="36">
        <f ca="1">TODAY()-Table156[Order Invitation Received Date]</f>
        <v>115</v>
      </c>
      <c r="G1652" s="34">
        <v>45279</v>
      </c>
      <c r="H1652" s="36">
        <f ca="1">TODAY()-Table156[Order Placed Date]</f>
        <v>115</v>
      </c>
      <c r="I1652" s="36"/>
      <c r="J1652" s="36" t="s">
        <v>285</v>
      </c>
      <c r="K1652" s="36" t="e">
        <f>Table156[[#This Row],[VIN Assigned Date]]-Table156[[#This Row],[Order Placed Date]]</f>
        <v>#VALUE!</v>
      </c>
      <c r="L1652" s="36" t="s">
        <v>285</v>
      </c>
      <c r="M1652" s="36" t="e">
        <f>Table156[[#This Row],[Delivered Date]]-Table156[[#This Row],[Order Placed Date]]</f>
        <v>#VALUE!</v>
      </c>
      <c r="N1652" s="36"/>
      <c r="O1652" s="32" t="s">
        <v>119</v>
      </c>
      <c r="P1652" s="32" t="s">
        <v>601</v>
      </c>
      <c r="Q1652" s="32" t="s">
        <v>602</v>
      </c>
      <c r="R1652" s="32" t="s">
        <v>23</v>
      </c>
      <c r="S1652" s="32" t="s">
        <v>25</v>
      </c>
      <c r="T1652" s="32" t="s">
        <v>26</v>
      </c>
    </row>
    <row r="1653" spans="1:20" x14ac:dyDescent="0.25">
      <c r="A1653" s="49" t="s">
        <v>1732</v>
      </c>
      <c r="B1653" s="32" t="s">
        <v>19</v>
      </c>
      <c r="C1653" s="33">
        <v>43790</v>
      </c>
      <c r="D1653" s="37">
        <f ca="1">TODAY()-Table156[Reservation Placed Date]</f>
        <v>1604</v>
      </c>
      <c r="E1653" s="34">
        <v>45282</v>
      </c>
      <c r="F1653" s="36">
        <f ca="1">TODAY()-Table156[Order Invitation Received Date]</f>
        <v>112</v>
      </c>
      <c r="G1653" s="34">
        <v>45282</v>
      </c>
      <c r="H1653" s="36">
        <f ca="1">TODAY()-Table156[Order Placed Date]</f>
        <v>112</v>
      </c>
      <c r="I1653" s="36"/>
      <c r="J1653" s="36" t="s">
        <v>285</v>
      </c>
      <c r="K1653" s="36" t="e">
        <f>Table156[[#This Row],[VIN Assigned Date]]-Table156[[#This Row],[Order Placed Date]]</f>
        <v>#VALUE!</v>
      </c>
      <c r="L1653" s="36" t="s">
        <v>285</v>
      </c>
      <c r="M1653" s="36" t="e">
        <f>Table156[[#This Row],[Delivered Date]]-Table156[[#This Row],[Order Placed Date]]</f>
        <v>#VALUE!</v>
      </c>
      <c r="N1653" s="36"/>
      <c r="O1653" s="32" t="s">
        <v>134</v>
      </c>
      <c r="P1653" s="32" t="s">
        <v>1510</v>
      </c>
      <c r="Q1653" s="32" t="s">
        <v>513</v>
      </c>
      <c r="R1653" s="32" t="s">
        <v>23</v>
      </c>
      <c r="S1653" s="32" t="s">
        <v>25</v>
      </c>
      <c r="T1653" s="32" t="s">
        <v>26</v>
      </c>
    </row>
    <row r="1654" spans="1:20" x14ac:dyDescent="0.25">
      <c r="A1654" s="68" t="s">
        <v>1732</v>
      </c>
      <c r="B1654" s="70" t="s">
        <v>3472</v>
      </c>
      <c r="C1654" s="71">
        <v>43788</v>
      </c>
      <c r="D1654" s="75">
        <f ca="1">TODAY()-Table156[Reservation Placed Date]</f>
        <v>1606</v>
      </c>
      <c r="E1654" s="69" t="s">
        <v>127</v>
      </c>
      <c r="F1654" s="74" t="e">
        <f ca="1">TODAY()-Table156[Order Invitation Received Date]</f>
        <v>#VALUE!</v>
      </c>
      <c r="G1654" s="73">
        <v>45281</v>
      </c>
      <c r="H1654" s="74">
        <f ca="1">TODAY()-Table156[Order Placed Date]</f>
        <v>113</v>
      </c>
      <c r="I1654" s="62" t="s">
        <v>3532</v>
      </c>
      <c r="J1654" s="69" t="s">
        <v>127</v>
      </c>
      <c r="K1654" s="69" t="e">
        <f>Table156[[#This Row],[VIN Assigned Date]]-Table156[[#This Row],[Order Placed Date]]</f>
        <v>#VALUE!</v>
      </c>
      <c r="L1654" s="63">
        <v>45349</v>
      </c>
      <c r="M1654" s="74">
        <f>Table156[[#This Row],[Delivered Date]]-Table156[[#This Row],[Order Placed Date]]</f>
        <v>68</v>
      </c>
      <c r="N1654" s="74"/>
      <c r="O1654" s="70" t="s">
        <v>134</v>
      </c>
      <c r="P1654" s="70" t="s">
        <v>1510</v>
      </c>
      <c r="Q1654" s="67" t="s">
        <v>32</v>
      </c>
      <c r="R1654" s="70" t="s">
        <v>23</v>
      </c>
      <c r="S1654" s="70" t="s">
        <v>25</v>
      </c>
      <c r="T1654" s="70" t="s">
        <v>26</v>
      </c>
    </row>
    <row r="1655" spans="1:20" x14ac:dyDescent="0.25">
      <c r="A1655" s="49" t="s">
        <v>700</v>
      </c>
      <c r="B1655" s="32" t="s">
        <v>29</v>
      </c>
      <c r="C1655" s="33">
        <v>43790</v>
      </c>
      <c r="D1655" s="37">
        <f ca="1">TODAY()-Table156[Reservation Placed Date]</f>
        <v>1604</v>
      </c>
      <c r="E1655" s="34">
        <v>45279</v>
      </c>
      <c r="F1655" s="36">
        <f ca="1">TODAY()-Table156[Order Invitation Received Date]</f>
        <v>115</v>
      </c>
      <c r="G1655" s="34">
        <v>45279</v>
      </c>
      <c r="H1655" s="36">
        <f ca="1">TODAY()-Table156[Order Placed Date]</f>
        <v>115</v>
      </c>
      <c r="I1655" s="36"/>
      <c r="J1655" s="36" t="s">
        <v>285</v>
      </c>
      <c r="K1655" s="36" t="e">
        <f>Table156[[#This Row],[VIN Assigned Date]]-Table156[[#This Row],[Order Placed Date]]</f>
        <v>#VALUE!</v>
      </c>
      <c r="L1655" s="36" t="s">
        <v>285</v>
      </c>
      <c r="M1655" s="36" t="e">
        <f>Table156[[#This Row],[Delivered Date]]-Table156[[#This Row],[Order Placed Date]]</f>
        <v>#VALUE!</v>
      </c>
      <c r="N1655" s="36"/>
      <c r="O1655" s="32" t="s">
        <v>701</v>
      </c>
      <c r="P1655" s="32" t="s">
        <v>116</v>
      </c>
      <c r="Q1655" s="32" t="s">
        <v>702</v>
      </c>
      <c r="R1655" s="32" t="s">
        <v>23</v>
      </c>
      <c r="S1655" s="32" t="s">
        <v>25</v>
      </c>
      <c r="T1655" s="32" t="s">
        <v>26</v>
      </c>
    </row>
    <row r="1656" spans="1:20" ht="25.5" x14ac:dyDescent="0.25">
      <c r="A1656" s="49" t="s">
        <v>2459</v>
      </c>
      <c r="B1656" s="32" t="s">
        <v>1269</v>
      </c>
      <c r="C1656" s="33">
        <v>43793</v>
      </c>
      <c r="D1656" s="37">
        <f ca="1">TODAY()-Table156[Reservation Placed Date]</f>
        <v>1601</v>
      </c>
      <c r="E1656" s="34">
        <v>45309</v>
      </c>
      <c r="F1656" s="36">
        <f ca="1">TODAY()-Table156[Order Invitation Received Date]</f>
        <v>85</v>
      </c>
      <c r="G1656" s="34">
        <v>45309</v>
      </c>
      <c r="H1656" s="36">
        <f ca="1">TODAY()-Table156[Order Placed Date]</f>
        <v>85</v>
      </c>
      <c r="I1656" s="36"/>
      <c r="J1656" s="36" t="s">
        <v>285</v>
      </c>
      <c r="K1656" s="36" t="e">
        <f>Table156[[#This Row],[VIN Assigned Date]]-Table156[[#This Row],[Order Placed Date]]</f>
        <v>#VALUE!</v>
      </c>
      <c r="L1656" s="36" t="s">
        <v>285</v>
      </c>
      <c r="M1656" s="36" t="e">
        <f>Table156[[#This Row],[Delivered Date]]-Table156[[#This Row],[Order Placed Date]]</f>
        <v>#VALUE!</v>
      </c>
      <c r="N1656" s="36"/>
      <c r="O1656" s="32" t="s">
        <v>399</v>
      </c>
      <c r="P1656" s="32" t="s">
        <v>2460</v>
      </c>
      <c r="Q1656" s="32" t="s">
        <v>2461</v>
      </c>
      <c r="R1656" s="32" t="s">
        <v>23</v>
      </c>
      <c r="S1656" s="32" t="s">
        <v>25</v>
      </c>
      <c r="T1656" s="32" t="s">
        <v>26</v>
      </c>
    </row>
    <row r="1657" spans="1:20" x14ac:dyDescent="0.25">
      <c r="A1657" s="49" t="s">
        <v>2057</v>
      </c>
      <c r="B1657" s="32" t="s">
        <v>106</v>
      </c>
      <c r="C1657" s="33">
        <v>43792</v>
      </c>
      <c r="D1657" s="37">
        <f ca="1">TODAY()-Table156[Reservation Placed Date]</f>
        <v>1602</v>
      </c>
      <c r="E1657" s="34">
        <v>45302</v>
      </c>
      <c r="F1657" s="36">
        <f ca="1">TODAY()-Table156[Order Invitation Received Date]</f>
        <v>92</v>
      </c>
      <c r="G1657" s="34">
        <v>45302</v>
      </c>
      <c r="H1657" s="36">
        <f ca="1">TODAY()-Table156[Order Placed Date]</f>
        <v>92</v>
      </c>
      <c r="I1657" s="36"/>
      <c r="J1657" s="36" t="s">
        <v>285</v>
      </c>
      <c r="K1657" s="36" t="e">
        <f>Table156[[#This Row],[VIN Assigned Date]]-Table156[[#This Row],[Order Placed Date]]</f>
        <v>#VALUE!</v>
      </c>
      <c r="L1657" s="36" t="s">
        <v>285</v>
      </c>
      <c r="M1657" s="36" t="e">
        <f>Table156[[#This Row],[Delivered Date]]-Table156[[#This Row],[Order Placed Date]]</f>
        <v>#VALUE!</v>
      </c>
      <c r="N1657" s="36"/>
      <c r="O1657" s="32" t="s">
        <v>528</v>
      </c>
      <c r="P1657" s="32" t="s">
        <v>2040</v>
      </c>
      <c r="Q1657" s="32" t="s">
        <v>61</v>
      </c>
      <c r="R1657" s="32" t="s">
        <v>23</v>
      </c>
      <c r="S1657" s="32" t="s">
        <v>25</v>
      </c>
      <c r="T1657" s="32" t="s">
        <v>26</v>
      </c>
    </row>
    <row r="1658" spans="1:20" x14ac:dyDescent="0.25">
      <c r="A1658" s="49" t="s">
        <v>3411</v>
      </c>
      <c r="B1658" s="32" t="s">
        <v>3142</v>
      </c>
      <c r="C1658" s="33">
        <v>43792</v>
      </c>
      <c r="D1658" s="37">
        <f ca="1">TODAY()-Table156[Reservation Placed Date]</f>
        <v>1602</v>
      </c>
      <c r="E1658" s="34">
        <v>45358</v>
      </c>
      <c r="F1658" s="36">
        <f ca="1">TODAY()-Table156[Order Invitation Received Date]</f>
        <v>36</v>
      </c>
      <c r="G1658" s="34">
        <v>45358</v>
      </c>
      <c r="H1658" s="36">
        <f ca="1">TODAY()-Table156[Order Placed Date]</f>
        <v>36</v>
      </c>
      <c r="I1658" s="36"/>
      <c r="J1658" s="36" t="s">
        <v>285</v>
      </c>
      <c r="K1658" s="36" t="e">
        <f>Table156[[#This Row],[VIN Assigned Date]]-Table156[[#This Row],[Order Placed Date]]</f>
        <v>#VALUE!</v>
      </c>
      <c r="L1658" s="36" t="s">
        <v>285</v>
      </c>
      <c r="M1658" s="36" t="e">
        <f>Table156[[#This Row],[Delivered Date]]-Table156[[#This Row],[Order Placed Date]]</f>
        <v>#VALUE!</v>
      </c>
      <c r="N1658" s="36"/>
      <c r="O1658" s="32" t="s">
        <v>418</v>
      </c>
      <c r="P1658" s="32" t="s">
        <v>3412</v>
      </c>
      <c r="Q1658" s="32" t="s">
        <v>3413</v>
      </c>
      <c r="R1658" s="32" t="s">
        <v>23</v>
      </c>
      <c r="S1658" s="32" t="s">
        <v>25</v>
      </c>
      <c r="T1658" s="32" t="s">
        <v>26</v>
      </c>
    </row>
    <row r="1659" spans="1:20" x14ac:dyDescent="0.25">
      <c r="A1659" s="49" t="s">
        <v>1882</v>
      </c>
      <c r="B1659" s="32" t="s">
        <v>64</v>
      </c>
      <c r="C1659" s="33">
        <v>43791</v>
      </c>
      <c r="D1659" s="37">
        <f ca="1">TODAY()-Table156[Reservation Placed Date]</f>
        <v>1603</v>
      </c>
      <c r="E1659" s="34">
        <v>45281</v>
      </c>
      <c r="F1659" s="36">
        <f ca="1">TODAY()-Table156[Order Invitation Received Date]</f>
        <v>113</v>
      </c>
      <c r="G1659" s="34">
        <v>45282</v>
      </c>
      <c r="H1659" s="36">
        <f ca="1">TODAY()-Table156[Order Placed Date]</f>
        <v>112</v>
      </c>
      <c r="I1659" s="36"/>
      <c r="J1659" s="36" t="s">
        <v>285</v>
      </c>
      <c r="K1659" s="36" t="e">
        <f>Table156[[#This Row],[VIN Assigned Date]]-Table156[[#This Row],[Order Placed Date]]</f>
        <v>#VALUE!</v>
      </c>
      <c r="L1659" s="36" t="s">
        <v>285</v>
      </c>
      <c r="M1659" s="36" t="e">
        <f>Table156[[#This Row],[Delivered Date]]-Table156[[#This Row],[Order Placed Date]]</f>
        <v>#VALUE!</v>
      </c>
      <c r="N1659" s="36"/>
      <c r="O1659" s="32" t="s">
        <v>134</v>
      </c>
      <c r="P1659" s="32" t="s">
        <v>272</v>
      </c>
      <c r="Q1659" s="32" t="s">
        <v>1883</v>
      </c>
      <c r="R1659" s="32" t="s">
        <v>23</v>
      </c>
      <c r="S1659" s="32" t="s">
        <v>25</v>
      </c>
      <c r="T1659" s="32" t="s">
        <v>26</v>
      </c>
    </row>
    <row r="1660" spans="1:20" x14ac:dyDescent="0.25">
      <c r="A1660" s="68" t="s">
        <v>1882</v>
      </c>
      <c r="B1660" s="70" t="s">
        <v>3481</v>
      </c>
      <c r="C1660" s="71">
        <v>43790</v>
      </c>
      <c r="D1660" s="75">
        <f ca="1">TODAY()-Table156[Reservation Placed Date]</f>
        <v>1604</v>
      </c>
      <c r="E1660" s="69" t="s">
        <v>127</v>
      </c>
      <c r="F1660" s="74" t="e">
        <f ca="1">TODAY()-Table156[Order Invitation Received Date]</f>
        <v>#VALUE!</v>
      </c>
      <c r="G1660" s="73">
        <v>45282</v>
      </c>
      <c r="H1660" s="74">
        <f ca="1">TODAY()-Table156[Order Placed Date]</f>
        <v>112</v>
      </c>
      <c r="I1660" s="62" t="s">
        <v>3666</v>
      </c>
      <c r="J1660" s="63">
        <v>45338</v>
      </c>
      <c r="K1660" s="76">
        <f>Table156[[#This Row],[VIN Assigned Date]]-Table156[[#This Row],[Order Placed Date]]</f>
        <v>56</v>
      </c>
      <c r="L1660" s="63">
        <v>45359</v>
      </c>
      <c r="M1660" s="74">
        <f>Table156[[#This Row],[Delivered Date]]-Table156[[#This Row],[Order Placed Date]]</f>
        <v>77</v>
      </c>
      <c r="N1660" s="74"/>
      <c r="O1660" s="70" t="s">
        <v>134</v>
      </c>
      <c r="P1660" s="70" t="s">
        <v>272</v>
      </c>
      <c r="Q1660" s="67" t="s">
        <v>32</v>
      </c>
      <c r="R1660" s="70" t="s">
        <v>23</v>
      </c>
      <c r="S1660" s="70" t="s">
        <v>25</v>
      </c>
      <c r="T1660" s="70" t="s">
        <v>26</v>
      </c>
    </row>
    <row r="1661" spans="1:20" x14ac:dyDescent="0.25">
      <c r="A1661" s="49" t="s">
        <v>3905</v>
      </c>
      <c r="B1661" s="32" t="s">
        <v>1327</v>
      </c>
      <c r="C1661" s="33">
        <v>43791</v>
      </c>
      <c r="D1661" s="37">
        <f ca="1">TODAY()-Table156[Reservation Placed Date]</f>
        <v>1603</v>
      </c>
      <c r="E1661" s="34">
        <v>45314</v>
      </c>
      <c r="F1661" s="36">
        <f ca="1">TODAY()-Table156[Order Invitation Received Date]</f>
        <v>80</v>
      </c>
      <c r="G1661" s="34">
        <v>45314</v>
      </c>
      <c r="H1661" s="36">
        <f ca="1">TODAY()-Table156[Order Placed Date]</f>
        <v>80</v>
      </c>
      <c r="I1661" s="36"/>
      <c r="J1661" s="36" t="s">
        <v>285</v>
      </c>
      <c r="K1661" s="36" t="e">
        <f>Table156[[#This Row],[VIN Assigned Date]]-Table156[[#This Row],[Order Placed Date]]</f>
        <v>#VALUE!</v>
      </c>
      <c r="L1661" s="36" t="s">
        <v>285</v>
      </c>
      <c r="M1661" s="36" t="e">
        <f>Table156[[#This Row],[Delivered Date]]-Table156[[#This Row],[Order Placed Date]]</f>
        <v>#VALUE!</v>
      </c>
      <c r="N1661" s="36"/>
      <c r="O1661" s="32" t="s">
        <v>36</v>
      </c>
      <c r="P1661" s="32" t="s">
        <v>3906</v>
      </c>
      <c r="Q1661" s="32" t="s">
        <v>3844</v>
      </c>
      <c r="R1661" s="32" t="s">
        <v>23</v>
      </c>
      <c r="S1661" s="32" t="s">
        <v>25</v>
      </c>
      <c r="T1661" s="32" t="s">
        <v>26</v>
      </c>
    </row>
    <row r="1662" spans="1:20" x14ac:dyDescent="0.25">
      <c r="A1662" s="49" t="s">
        <v>1643</v>
      </c>
      <c r="B1662" s="32" t="s">
        <v>69</v>
      </c>
      <c r="C1662" s="33">
        <v>43791</v>
      </c>
      <c r="D1662" s="37">
        <f ca="1">TODAY()-Table156[Reservation Placed Date]</f>
        <v>1603</v>
      </c>
      <c r="E1662" s="34">
        <v>45288</v>
      </c>
      <c r="F1662" s="36">
        <f ca="1">TODAY()-Table156[Order Invitation Received Date]</f>
        <v>106</v>
      </c>
      <c r="G1662" s="34">
        <v>45292</v>
      </c>
      <c r="H1662" s="36">
        <f ca="1">TODAY()-Table156[Order Placed Date]</f>
        <v>102</v>
      </c>
      <c r="I1662" s="36"/>
      <c r="J1662" s="36" t="s">
        <v>285</v>
      </c>
      <c r="K1662" s="36" t="e">
        <f>Table156[[#This Row],[VIN Assigned Date]]-Table156[[#This Row],[Order Placed Date]]</f>
        <v>#VALUE!</v>
      </c>
      <c r="L1662" s="36" t="s">
        <v>285</v>
      </c>
      <c r="M1662" s="36" t="e">
        <f>Table156[[#This Row],[Delivered Date]]-Table156[[#This Row],[Order Placed Date]]</f>
        <v>#VALUE!</v>
      </c>
      <c r="N1662" s="36"/>
      <c r="O1662" s="32" t="s">
        <v>1644</v>
      </c>
      <c r="P1662" s="32" t="s">
        <v>1645</v>
      </c>
      <c r="Q1662" s="32" t="s">
        <v>1646</v>
      </c>
      <c r="R1662" s="32" t="s">
        <v>23</v>
      </c>
      <c r="S1662" s="32" t="s">
        <v>25</v>
      </c>
      <c r="T1662" s="32" t="s">
        <v>26</v>
      </c>
    </row>
    <row r="1663" spans="1:20" x14ac:dyDescent="0.25">
      <c r="A1663" s="68" t="s">
        <v>3568</v>
      </c>
      <c r="B1663" s="70" t="s">
        <v>3472</v>
      </c>
      <c r="C1663" s="71">
        <v>43790</v>
      </c>
      <c r="D1663" s="75">
        <f ca="1">TODAY()-Table156[Reservation Placed Date]</f>
        <v>1604</v>
      </c>
      <c r="E1663" s="69" t="s">
        <v>127</v>
      </c>
      <c r="F1663" s="74" t="e">
        <f ca="1">TODAY()-Table156[Order Invitation Received Date]</f>
        <v>#VALUE!</v>
      </c>
      <c r="G1663" s="73">
        <v>45268</v>
      </c>
      <c r="H1663" s="74">
        <f ca="1">TODAY()-Table156[Order Placed Date]</f>
        <v>126</v>
      </c>
      <c r="I1663" s="62" t="s">
        <v>3506</v>
      </c>
      <c r="J1663" s="69" t="s">
        <v>127</v>
      </c>
      <c r="K1663" s="69" t="e">
        <f>Table156[[#This Row],[VIN Assigned Date]]-Table156[[#This Row],[Order Placed Date]]</f>
        <v>#VALUE!</v>
      </c>
      <c r="L1663" s="63">
        <v>45332</v>
      </c>
      <c r="M1663" s="74">
        <f>Table156[[#This Row],[Delivered Date]]-Table156[[#This Row],[Order Placed Date]]</f>
        <v>64</v>
      </c>
      <c r="N1663" s="74"/>
      <c r="O1663" s="70" t="s">
        <v>36</v>
      </c>
      <c r="P1663" s="70" t="s">
        <v>25</v>
      </c>
      <c r="Q1663" s="67" t="s">
        <v>32</v>
      </c>
      <c r="R1663" s="70" t="s">
        <v>23</v>
      </c>
      <c r="S1663" s="70" t="s">
        <v>25</v>
      </c>
      <c r="T1663" s="70" t="s">
        <v>26</v>
      </c>
    </row>
    <row r="1664" spans="1:20" x14ac:dyDescent="0.25">
      <c r="A1664" s="49" t="s">
        <v>1048</v>
      </c>
      <c r="B1664" s="32" t="s">
        <v>59</v>
      </c>
      <c r="C1664" s="33">
        <v>43790</v>
      </c>
      <c r="D1664" s="37">
        <f ca="1">TODAY()-Table156[Reservation Placed Date]</f>
        <v>1604</v>
      </c>
      <c r="E1664" s="34">
        <v>45281</v>
      </c>
      <c r="F1664" s="36">
        <f ca="1">TODAY()-Table156[Order Invitation Received Date]</f>
        <v>113</v>
      </c>
      <c r="G1664" s="34">
        <v>45285</v>
      </c>
      <c r="H1664" s="36">
        <f ca="1">TODAY()-Table156[Order Placed Date]</f>
        <v>109</v>
      </c>
      <c r="I1664" s="36"/>
      <c r="J1664" s="36" t="s">
        <v>285</v>
      </c>
      <c r="K1664" s="36" t="e">
        <f>Table156[[#This Row],[VIN Assigned Date]]-Table156[[#This Row],[Order Placed Date]]</f>
        <v>#VALUE!</v>
      </c>
      <c r="L1664" s="36" t="s">
        <v>285</v>
      </c>
      <c r="M1664" s="36" t="e">
        <f>Table156[[#This Row],[Delivered Date]]-Table156[[#This Row],[Order Placed Date]]</f>
        <v>#VALUE!</v>
      </c>
      <c r="N1664" s="36"/>
      <c r="O1664" s="32" t="s">
        <v>253</v>
      </c>
      <c r="P1664" s="32" t="s">
        <v>1049</v>
      </c>
      <c r="Q1664" s="32" t="s">
        <v>517</v>
      </c>
      <c r="R1664" s="32" t="s">
        <v>23</v>
      </c>
      <c r="S1664" s="32" t="s">
        <v>25</v>
      </c>
      <c r="T1664" s="32" t="s">
        <v>26</v>
      </c>
    </row>
    <row r="1665" spans="1:20" x14ac:dyDescent="0.25">
      <c r="A1665" s="49" t="s">
        <v>3940</v>
      </c>
      <c r="B1665" s="32" t="s">
        <v>3418</v>
      </c>
      <c r="C1665" s="33">
        <v>43793</v>
      </c>
      <c r="D1665" s="37">
        <f ca="1">TODAY()-Table156[Reservation Placed Date]</f>
        <v>1601</v>
      </c>
      <c r="E1665" s="34">
        <v>45369</v>
      </c>
      <c r="F1665" s="36">
        <f ca="1">TODAY()-Table156[Order Invitation Received Date]</f>
        <v>25</v>
      </c>
      <c r="G1665" s="34">
        <v>45376</v>
      </c>
      <c r="H1665" s="36">
        <f ca="1">TODAY()-Table156[Order Placed Date]</f>
        <v>18</v>
      </c>
      <c r="I1665" s="36"/>
      <c r="J1665" s="36" t="s">
        <v>285</v>
      </c>
      <c r="K1665" s="36" t="e">
        <f>Table156[[#This Row],[VIN Assigned Date]]-Table156[[#This Row],[Order Placed Date]]</f>
        <v>#VALUE!</v>
      </c>
      <c r="L1665" s="36" t="s">
        <v>285</v>
      </c>
      <c r="M1665" s="36" t="e">
        <f>Table156[[#This Row],[Delivered Date]]-Table156[[#This Row],[Order Placed Date]]</f>
        <v>#VALUE!</v>
      </c>
      <c r="N1665" s="36"/>
      <c r="O1665" s="32" t="s">
        <v>698</v>
      </c>
      <c r="P1665" s="32" t="s">
        <v>3941</v>
      </c>
      <c r="Q1665" s="32" t="s">
        <v>3942</v>
      </c>
      <c r="R1665" s="32" t="s">
        <v>23</v>
      </c>
      <c r="S1665" s="32" t="s">
        <v>25</v>
      </c>
      <c r="T1665" s="32" t="s">
        <v>26</v>
      </c>
    </row>
    <row r="1666" spans="1:20" x14ac:dyDescent="0.25">
      <c r="A1666" s="49" t="s">
        <v>1408</v>
      </c>
      <c r="B1666" s="32" t="s">
        <v>95</v>
      </c>
      <c r="C1666" s="33">
        <v>43790</v>
      </c>
      <c r="D1666" s="37">
        <f ca="1">TODAY()-Table156[Reservation Placed Date]</f>
        <v>1604</v>
      </c>
      <c r="E1666" s="34">
        <v>45268</v>
      </c>
      <c r="F1666" s="36">
        <f ca="1">TODAY()-Table156[Order Invitation Received Date]</f>
        <v>126</v>
      </c>
      <c r="G1666" s="34">
        <v>45269</v>
      </c>
      <c r="H1666" s="36">
        <f ca="1">TODAY()-Table156[Order Placed Date]</f>
        <v>125</v>
      </c>
      <c r="I1666" s="36"/>
      <c r="J1666" s="36" t="s">
        <v>285</v>
      </c>
      <c r="K1666" s="36" t="e">
        <f>Table156[[#This Row],[VIN Assigned Date]]-Table156[[#This Row],[Order Placed Date]]</f>
        <v>#VALUE!</v>
      </c>
      <c r="L1666" s="36" t="s">
        <v>285</v>
      </c>
      <c r="M1666" s="36" t="e">
        <f>Table156[[#This Row],[Delivered Date]]-Table156[[#This Row],[Order Placed Date]]</f>
        <v>#VALUE!</v>
      </c>
      <c r="N1666" s="36"/>
      <c r="O1666" s="32" t="s">
        <v>604</v>
      </c>
      <c r="P1666" s="32" t="s">
        <v>605</v>
      </c>
      <c r="Q1666" s="32" t="s">
        <v>82</v>
      </c>
      <c r="R1666" s="32" t="s">
        <v>23</v>
      </c>
      <c r="S1666" s="32" t="s">
        <v>25</v>
      </c>
      <c r="T1666" s="32" t="s">
        <v>26</v>
      </c>
    </row>
    <row r="1667" spans="1:20" x14ac:dyDescent="0.25">
      <c r="A1667" s="49" t="s">
        <v>3799</v>
      </c>
      <c r="B1667" s="32" t="s">
        <v>3798</v>
      </c>
      <c r="C1667" s="33">
        <v>43790</v>
      </c>
      <c r="D1667" s="37">
        <f ca="1">TODAY()-Table156[Reservation Placed Date]</f>
        <v>1604</v>
      </c>
      <c r="E1667" s="34">
        <v>45372</v>
      </c>
      <c r="F1667" s="36">
        <f ca="1">TODAY()-Table156[Order Invitation Received Date]</f>
        <v>22</v>
      </c>
      <c r="G1667" s="34">
        <v>45372</v>
      </c>
      <c r="H1667" s="36">
        <f ca="1">TODAY()-Table156[Order Placed Date]</f>
        <v>22</v>
      </c>
      <c r="I1667" s="36"/>
      <c r="J1667" s="36" t="s">
        <v>285</v>
      </c>
      <c r="K1667" s="36" t="e">
        <f>Table156[[#This Row],[VIN Assigned Date]]-Table156[[#This Row],[Order Placed Date]]</f>
        <v>#VALUE!</v>
      </c>
      <c r="L1667" s="36" t="s">
        <v>285</v>
      </c>
      <c r="M1667" s="36" t="e">
        <f>Table156[[#This Row],[Delivered Date]]-Table156[[#This Row],[Order Placed Date]]</f>
        <v>#VALUE!</v>
      </c>
      <c r="N1667" s="36"/>
      <c r="O1667" s="32" t="s">
        <v>30</v>
      </c>
      <c r="P1667" s="32" t="s">
        <v>3800</v>
      </c>
      <c r="Q1667" s="32" t="s">
        <v>3358</v>
      </c>
      <c r="R1667" s="32" t="s">
        <v>23</v>
      </c>
      <c r="S1667" s="32" t="s">
        <v>25</v>
      </c>
      <c r="T1667" s="32" t="s">
        <v>26</v>
      </c>
    </row>
    <row r="1668" spans="1:20" x14ac:dyDescent="0.25">
      <c r="A1668" s="49" t="s">
        <v>3877</v>
      </c>
      <c r="B1668" s="32" t="s">
        <v>3203</v>
      </c>
      <c r="C1668" s="33">
        <v>44636</v>
      </c>
      <c r="D1668" s="37">
        <f ca="1">TODAY()-Table156[Reservation Placed Date]</f>
        <v>758</v>
      </c>
      <c r="E1668" s="34">
        <v>45363</v>
      </c>
      <c r="F1668" s="36">
        <f ca="1">TODAY()-Table156[Order Invitation Received Date]</f>
        <v>31</v>
      </c>
      <c r="G1668" s="34">
        <v>45367</v>
      </c>
      <c r="H1668" s="36">
        <f ca="1">TODAY()-Table156[Order Placed Date]</f>
        <v>27</v>
      </c>
      <c r="I1668" s="36"/>
      <c r="J1668" s="36" t="s">
        <v>285</v>
      </c>
      <c r="K1668" s="36" t="e">
        <f>Table156[[#This Row],[VIN Assigned Date]]-Table156[[#This Row],[Order Placed Date]]</f>
        <v>#VALUE!</v>
      </c>
      <c r="L1668" s="36" t="s">
        <v>285</v>
      </c>
      <c r="M1668" s="36" t="e">
        <f>Table156[[#This Row],[Delivered Date]]-Table156[[#This Row],[Order Placed Date]]</f>
        <v>#VALUE!</v>
      </c>
      <c r="N1668" s="36"/>
      <c r="O1668" s="32" t="s">
        <v>410</v>
      </c>
      <c r="P1668" s="32" t="s">
        <v>1700</v>
      </c>
      <c r="Q1668" s="32" t="s">
        <v>3095</v>
      </c>
      <c r="R1668" s="32" t="s">
        <v>23</v>
      </c>
      <c r="S1668" s="32" t="s">
        <v>25</v>
      </c>
      <c r="T1668" s="32" t="s">
        <v>26</v>
      </c>
    </row>
    <row r="1669" spans="1:20" x14ac:dyDescent="0.25">
      <c r="A1669" s="49" t="s">
        <v>1962</v>
      </c>
      <c r="B1669" s="32" t="s">
        <v>106</v>
      </c>
      <c r="C1669" s="33">
        <v>43791</v>
      </c>
      <c r="D1669" s="37">
        <f ca="1">TODAY()-Table156[Reservation Placed Date]</f>
        <v>1603</v>
      </c>
      <c r="E1669" s="47">
        <v>44935</v>
      </c>
      <c r="F1669" s="48">
        <f ca="1">TODAY()-Table156[Order Invitation Received Date]</f>
        <v>459</v>
      </c>
      <c r="G1669" s="34">
        <v>45300</v>
      </c>
      <c r="H1669" s="36">
        <f ca="1">TODAY()-Table156[Order Placed Date]</f>
        <v>94</v>
      </c>
      <c r="I1669" s="36"/>
      <c r="J1669" s="36" t="s">
        <v>285</v>
      </c>
      <c r="K1669" s="36" t="e">
        <f>Table156[[#This Row],[VIN Assigned Date]]-Table156[[#This Row],[Order Placed Date]]</f>
        <v>#VALUE!</v>
      </c>
      <c r="L1669" s="36" t="s">
        <v>285</v>
      </c>
      <c r="M1669" s="36" t="e">
        <f>Table156[[#This Row],[Delivered Date]]-Table156[[#This Row],[Order Placed Date]]</f>
        <v>#VALUE!</v>
      </c>
      <c r="N1669" s="36"/>
      <c r="O1669" s="32" t="s">
        <v>30</v>
      </c>
      <c r="P1669" s="32" t="s">
        <v>1963</v>
      </c>
      <c r="Q1669" s="32" t="s">
        <v>1964</v>
      </c>
      <c r="R1669" s="32" t="s">
        <v>23</v>
      </c>
      <c r="S1669" s="32" t="s">
        <v>25</v>
      </c>
      <c r="T1669" s="32" t="s">
        <v>26</v>
      </c>
    </row>
    <row r="1670" spans="1:20" x14ac:dyDescent="0.25">
      <c r="A1670" s="68" t="s">
        <v>4190</v>
      </c>
      <c r="B1670" s="70" t="s">
        <v>3570</v>
      </c>
      <c r="C1670" s="71">
        <v>43791</v>
      </c>
      <c r="D1670" s="75">
        <f ca="1">TODAY()-Table156[Reservation Placed Date]</f>
        <v>1603</v>
      </c>
      <c r="E1670" s="69" t="s">
        <v>127</v>
      </c>
      <c r="F1670" s="74" t="e">
        <f ca="1">TODAY()-Table156[Order Invitation Received Date]</f>
        <v>#VALUE!</v>
      </c>
      <c r="G1670" s="73">
        <v>45300</v>
      </c>
      <c r="H1670" s="74">
        <f ca="1">TODAY()-Table156[Order Placed Date]</f>
        <v>94</v>
      </c>
      <c r="I1670" s="62" t="s">
        <v>4168</v>
      </c>
      <c r="J1670" s="63">
        <v>45377</v>
      </c>
      <c r="K1670" s="76">
        <f>Table156[[#This Row],[VIN Assigned Date]]-Table156[[#This Row],[Order Placed Date]]</f>
        <v>77</v>
      </c>
      <c r="L1670" s="63">
        <v>45381</v>
      </c>
      <c r="M1670" s="74">
        <f>Table156[[#This Row],[Delivered Date]]-Table156[[#This Row],[Order Placed Date]]</f>
        <v>81</v>
      </c>
      <c r="N1670" s="74"/>
      <c r="O1670" s="70" t="s">
        <v>30</v>
      </c>
      <c r="P1670" s="70" t="s">
        <v>4191</v>
      </c>
      <c r="Q1670" s="67" t="s">
        <v>32</v>
      </c>
      <c r="R1670" s="70" t="s">
        <v>23</v>
      </c>
      <c r="S1670" s="70" t="s">
        <v>25</v>
      </c>
      <c r="T1670" s="70" t="s">
        <v>26</v>
      </c>
    </row>
    <row r="1671" spans="1:20" ht="25.5" x14ac:dyDescent="0.25">
      <c r="A1671" s="49" t="s">
        <v>163</v>
      </c>
      <c r="B1671" s="32" t="s">
        <v>95</v>
      </c>
      <c r="C1671" s="33">
        <v>43790</v>
      </c>
      <c r="D1671" s="37">
        <f ca="1">TODAY()-Table156[Reservation Placed Date]</f>
        <v>1604</v>
      </c>
      <c r="E1671" s="34">
        <v>45269</v>
      </c>
      <c r="F1671" s="36">
        <f ca="1">TODAY()-Table156[Order Invitation Received Date]</f>
        <v>125</v>
      </c>
      <c r="G1671" s="34">
        <v>45269</v>
      </c>
      <c r="H1671" s="36">
        <f ca="1">TODAY()-Table156[Order Placed Date]</f>
        <v>125</v>
      </c>
      <c r="I1671" s="36"/>
      <c r="J1671" s="36" t="s">
        <v>285</v>
      </c>
      <c r="K1671" s="36" t="e">
        <f>Table156[[#This Row],[VIN Assigned Date]]-Table156[[#This Row],[Order Placed Date]]</f>
        <v>#VALUE!</v>
      </c>
      <c r="L1671" s="36" t="s">
        <v>285</v>
      </c>
      <c r="M1671" s="36" t="e">
        <f>Table156[[#This Row],[Delivered Date]]-Table156[[#This Row],[Order Placed Date]]</f>
        <v>#VALUE!</v>
      </c>
      <c r="N1671" s="36"/>
      <c r="O1671" s="32" t="s">
        <v>30</v>
      </c>
      <c r="P1671" s="32" t="s">
        <v>164</v>
      </c>
      <c r="Q1671" s="32" t="s">
        <v>165</v>
      </c>
      <c r="R1671" s="32" t="s">
        <v>23</v>
      </c>
      <c r="S1671" s="32" t="s">
        <v>25</v>
      </c>
      <c r="T1671" s="32" t="s">
        <v>26</v>
      </c>
    </row>
    <row r="1672" spans="1:20" x14ac:dyDescent="0.25">
      <c r="A1672" s="49" t="s">
        <v>3878</v>
      </c>
      <c r="B1672" s="32" t="s">
        <v>3798</v>
      </c>
      <c r="C1672" s="33">
        <v>43793</v>
      </c>
      <c r="D1672" s="37">
        <f ca="1">TODAY()-Table156[Reservation Placed Date]</f>
        <v>1601</v>
      </c>
      <c r="E1672" s="34">
        <v>45374</v>
      </c>
      <c r="F1672" s="36">
        <f ca="1">TODAY()-Table156[Order Invitation Received Date]</f>
        <v>20</v>
      </c>
      <c r="G1672" s="34">
        <v>45375</v>
      </c>
      <c r="H1672" s="36">
        <f ca="1">TODAY()-Table156[Order Placed Date]</f>
        <v>19</v>
      </c>
      <c r="I1672" s="36"/>
      <c r="J1672" s="36" t="s">
        <v>285</v>
      </c>
      <c r="K1672" s="36" t="e">
        <f>Table156[[#This Row],[VIN Assigned Date]]-Table156[[#This Row],[Order Placed Date]]</f>
        <v>#VALUE!</v>
      </c>
      <c r="L1672" s="36" t="s">
        <v>285</v>
      </c>
      <c r="M1672" s="36" t="e">
        <f>Table156[[#This Row],[Delivered Date]]-Table156[[#This Row],[Order Placed Date]]</f>
        <v>#VALUE!</v>
      </c>
      <c r="N1672" s="36"/>
      <c r="O1672" s="32" t="s">
        <v>119</v>
      </c>
      <c r="P1672" s="32" t="s">
        <v>2849</v>
      </c>
      <c r="Q1672" s="32" t="s">
        <v>3184</v>
      </c>
      <c r="R1672" s="32" t="s">
        <v>23</v>
      </c>
      <c r="S1672" s="32" t="s">
        <v>25</v>
      </c>
      <c r="T1672" s="32" t="s">
        <v>26</v>
      </c>
    </row>
    <row r="1673" spans="1:20" x14ac:dyDescent="0.25">
      <c r="A1673" s="68" t="s">
        <v>4195</v>
      </c>
      <c r="B1673" s="70" t="s">
        <v>3461</v>
      </c>
      <c r="C1673" s="71">
        <v>43788</v>
      </c>
      <c r="D1673" s="75">
        <f ca="1">TODAY()-Table156[Reservation Placed Date]</f>
        <v>1606</v>
      </c>
      <c r="E1673" s="69" t="s">
        <v>127</v>
      </c>
      <c r="F1673" s="74" t="e">
        <f ca="1">TODAY()-Table156[Order Invitation Received Date]</f>
        <v>#VALUE!</v>
      </c>
      <c r="G1673" s="73">
        <v>45279</v>
      </c>
      <c r="H1673" s="74">
        <f ca="1">TODAY()-Table156[Order Placed Date]</f>
        <v>115</v>
      </c>
      <c r="I1673" s="62" t="s">
        <v>3751</v>
      </c>
      <c r="J1673" s="63">
        <v>45357</v>
      </c>
      <c r="K1673" s="76">
        <f>Table156[[#This Row],[VIN Assigned Date]]-Table156[[#This Row],[Order Placed Date]]</f>
        <v>78</v>
      </c>
      <c r="L1673" s="63">
        <v>45371</v>
      </c>
      <c r="M1673" s="74">
        <f>Table156[[#This Row],[Delivered Date]]-Table156[[#This Row],[Order Placed Date]]</f>
        <v>92</v>
      </c>
      <c r="N1673" s="74"/>
      <c r="O1673" s="70" t="s">
        <v>440</v>
      </c>
      <c r="P1673" s="70" t="s">
        <v>672</v>
      </c>
      <c r="Q1673" s="67" t="s">
        <v>32</v>
      </c>
      <c r="R1673" s="70" t="s">
        <v>23</v>
      </c>
      <c r="S1673" s="70" t="s">
        <v>25</v>
      </c>
      <c r="T1673" s="70" t="s">
        <v>26</v>
      </c>
    </row>
    <row r="1674" spans="1:20" x14ac:dyDescent="0.25">
      <c r="A1674" s="49" t="s">
        <v>1081</v>
      </c>
      <c r="B1674" s="32" t="s">
        <v>64</v>
      </c>
      <c r="C1674" s="33">
        <v>43790</v>
      </c>
      <c r="D1674" s="37">
        <f ca="1">TODAY()-Table156[Reservation Placed Date]</f>
        <v>1604</v>
      </c>
      <c r="E1674" s="34">
        <v>45286</v>
      </c>
      <c r="F1674" s="36">
        <f ca="1">TODAY()-Table156[Order Invitation Received Date]</f>
        <v>108</v>
      </c>
      <c r="G1674" s="34">
        <v>45286</v>
      </c>
      <c r="H1674" s="36">
        <f ca="1">TODAY()-Table156[Order Placed Date]</f>
        <v>108</v>
      </c>
      <c r="I1674" s="36"/>
      <c r="J1674" s="36" t="s">
        <v>285</v>
      </c>
      <c r="K1674" s="36" t="e">
        <f>Table156[[#This Row],[VIN Assigned Date]]-Table156[[#This Row],[Order Placed Date]]</f>
        <v>#VALUE!</v>
      </c>
      <c r="L1674" s="36" t="s">
        <v>285</v>
      </c>
      <c r="M1674" s="36" t="e">
        <f>Table156[[#This Row],[Delivered Date]]-Table156[[#This Row],[Order Placed Date]]</f>
        <v>#VALUE!</v>
      </c>
      <c r="N1674" s="36"/>
      <c r="O1674" s="32" t="s">
        <v>450</v>
      </c>
      <c r="P1674" s="32" t="s">
        <v>451</v>
      </c>
      <c r="Q1674" s="32">
        <v>2024</v>
      </c>
      <c r="R1674" s="32" t="s">
        <v>23</v>
      </c>
      <c r="S1674" s="32" t="s">
        <v>25</v>
      </c>
      <c r="T1674" s="32" t="s">
        <v>26</v>
      </c>
    </row>
    <row r="1675" spans="1:20" x14ac:dyDescent="0.25">
      <c r="A1675" s="49" t="s">
        <v>3068</v>
      </c>
      <c r="B1675" s="32" t="s">
        <v>95</v>
      </c>
      <c r="C1675" s="33">
        <v>43790</v>
      </c>
      <c r="D1675" s="37">
        <f ca="1">TODAY()-Table156[Reservation Placed Date]</f>
        <v>1604</v>
      </c>
      <c r="E1675" s="34">
        <v>45268</v>
      </c>
      <c r="F1675" s="36">
        <f ca="1">TODAY()-Table156[Order Invitation Received Date]</f>
        <v>126</v>
      </c>
      <c r="G1675" s="34">
        <v>45269</v>
      </c>
      <c r="H1675" s="36">
        <f ca="1">TODAY()-Table156[Order Placed Date]</f>
        <v>125</v>
      </c>
      <c r="I1675" s="36"/>
      <c r="J1675" s="36" t="s">
        <v>285</v>
      </c>
      <c r="K1675" s="36" t="e">
        <f>Table156[[#This Row],[VIN Assigned Date]]-Table156[[#This Row],[Order Placed Date]]</f>
        <v>#VALUE!</v>
      </c>
      <c r="L1675" s="36" t="s">
        <v>285</v>
      </c>
      <c r="M1675" s="36" t="e">
        <f>Table156[[#This Row],[Delivered Date]]-Table156[[#This Row],[Order Placed Date]]</f>
        <v>#VALUE!</v>
      </c>
      <c r="N1675" s="36"/>
      <c r="O1675" s="32" t="s">
        <v>36</v>
      </c>
      <c r="P1675" s="32" t="s">
        <v>824</v>
      </c>
      <c r="Q1675" s="32" t="s">
        <v>2209</v>
      </c>
      <c r="R1675" s="32" t="s">
        <v>23</v>
      </c>
      <c r="S1675" s="32" t="s">
        <v>25</v>
      </c>
      <c r="T1675" s="32" t="s">
        <v>26</v>
      </c>
    </row>
    <row r="1676" spans="1:20" x14ac:dyDescent="0.25">
      <c r="A1676" s="49" t="s">
        <v>3393</v>
      </c>
      <c r="B1676" s="32" t="s">
        <v>793</v>
      </c>
      <c r="C1676" s="33">
        <v>43792</v>
      </c>
      <c r="D1676" s="37">
        <f ca="1">TODAY()-Table156[Reservation Placed Date]</f>
        <v>1602</v>
      </c>
      <c r="E1676" s="34">
        <v>45342</v>
      </c>
      <c r="F1676" s="36">
        <f ca="1">TODAY()-Table156[Order Invitation Received Date]</f>
        <v>52</v>
      </c>
      <c r="G1676" s="34">
        <v>45342</v>
      </c>
      <c r="H1676" s="36">
        <f ca="1">TODAY()-Table156[Order Placed Date]</f>
        <v>52</v>
      </c>
      <c r="I1676" s="36"/>
      <c r="J1676" s="36" t="s">
        <v>285</v>
      </c>
      <c r="K1676" s="36" t="e">
        <f>Table156[[#This Row],[VIN Assigned Date]]-Table156[[#This Row],[Order Placed Date]]</f>
        <v>#VALUE!</v>
      </c>
      <c r="L1676" s="36" t="s">
        <v>285</v>
      </c>
      <c r="M1676" s="36" t="e">
        <f>Table156[[#This Row],[Delivered Date]]-Table156[[#This Row],[Order Placed Date]]</f>
        <v>#VALUE!</v>
      </c>
      <c r="N1676" s="36"/>
      <c r="O1676" s="32" t="s">
        <v>634</v>
      </c>
      <c r="P1676" s="32" t="s">
        <v>2849</v>
      </c>
      <c r="Q1676" s="32" t="s">
        <v>2971</v>
      </c>
      <c r="R1676" s="32" t="s">
        <v>23</v>
      </c>
      <c r="S1676" s="32" t="s">
        <v>25</v>
      </c>
      <c r="T1676" s="32" t="s">
        <v>26</v>
      </c>
    </row>
    <row r="1677" spans="1:20" ht="25.5" x14ac:dyDescent="0.25">
      <c r="A1677" s="49" t="s">
        <v>2055</v>
      </c>
      <c r="B1677" s="32" t="s">
        <v>46</v>
      </c>
      <c r="C1677" s="33">
        <v>43790</v>
      </c>
      <c r="D1677" s="37">
        <f ca="1">TODAY()-Table156[Reservation Placed Date]</f>
        <v>1604</v>
      </c>
      <c r="E1677" s="34">
        <v>45288</v>
      </c>
      <c r="F1677" s="36">
        <f ca="1">TODAY()-Table156[Order Invitation Received Date]</f>
        <v>106</v>
      </c>
      <c r="G1677" s="34">
        <v>45288</v>
      </c>
      <c r="H1677" s="36">
        <f ca="1">TODAY()-Table156[Order Placed Date]</f>
        <v>106</v>
      </c>
      <c r="I1677" s="36"/>
      <c r="J1677" s="36" t="s">
        <v>285</v>
      </c>
      <c r="K1677" s="36" t="e">
        <f>Table156[[#This Row],[VIN Assigned Date]]-Table156[[#This Row],[Order Placed Date]]</f>
        <v>#VALUE!</v>
      </c>
      <c r="L1677" s="36" t="s">
        <v>285</v>
      </c>
      <c r="M1677" s="36" t="e">
        <f>Table156[[#This Row],[Delivered Date]]-Table156[[#This Row],[Order Placed Date]]</f>
        <v>#VALUE!</v>
      </c>
      <c r="N1677" s="36"/>
      <c r="O1677" s="32" t="s">
        <v>30</v>
      </c>
      <c r="P1677" s="32" t="s">
        <v>541</v>
      </c>
      <c r="Q1677" s="32" t="s">
        <v>655</v>
      </c>
      <c r="R1677" s="32" t="s">
        <v>43</v>
      </c>
      <c r="S1677" s="32" t="s">
        <v>25</v>
      </c>
      <c r="T1677" s="32" t="s">
        <v>26</v>
      </c>
    </row>
    <row r="1678" spans="1:20" x14ac:dyDescent="0.25">
      <c r="A1678" s="49" t="s">
        <v>3251</v>
      </c>
      <c r="B1678" s="32" t="s">
        <v>2828</v>
      </c>
      <c r="C1678" s="33">
        <v>43790</v>
      </c>
      <c r="D1678" s="37">
        <f ca="1">TODAY()-Table156[Reservation Placed Date]</f>
        <v>1604</v>
      </c>
      <c r="E1678" s="34">
        <v>45341</v>
      </c>
      <c r="F1678" s="36">
        <f ca="1">TODAY()-Table156[Order Invitation Received Date]</f>
        <v>53</v>
      </c>
      <c r="G1678" s="34">
        <v>45345</v>
      </c>
      <c r="H1678" s="36">
        <f ca="1">TODAY()-Table156[Order Placed Date]</f>
        <v>49</v>
      </c>
      <c r="I1678" s="36"/>
      <c r="J1678" s="36" t="s">
        <v>285</v>
      </c>
      <c r="K1678" s="36" t="e">
        <f>Table156[[#This Row],[VIN Assigned Date]]-Table156[[#This Row],[Order Placed Date]]</f>
        <v>#VALUE!</v>
      </c>
      <c r="L1678" s="36" t="s">
        <v>285</v>
      </c>
      <c r="M1678" s="36" t="e">
        <f>Table156[[#This Row],[Delivered Date]]-Table156[[#This Row],[Order Placed Date]]</f>
        <v>#VALUE!</v>
      </c>
      <c r="N1678" s="36"/>
      <c r="O1678" s="32" t="s">
        <v>597</v>
      </c>
      <c r="P1678" s="32" t="s">
        <v>777</v>
      </c>
      <c r="Q1678" s="32" t="s">
        <v>2971</v>
      </c>
      <c r="R1678" s="32" t="s">
        <v>23</v>
      </c>
      <c r="S1678" s="32" t="s">
        <v>25</v>
      </c>
      <c r="T1678" s="32" t="s">
        <v>26</v>
      </c>
    </row>
    <row r="1679" spans="1:20" x14ac:dyDescent="0.25">
      <c r="A1679" s="49" t="s">
        <v>3835</v>
      </c>
      <c r="B1679" s="32" t="s">
        <v>3356</v>
      </c>
      <c r="C1679" s="33">
        <v>43790</v>
      </c>
      <c r="D1679" s="37">
        <f ca="1">TODAY()-Table156[Reservation Placed Date]</f>
        <v>1604</v>
      </c>
      <c r="E1679" s="34">
        <v>45369</v>
      </c>
      <c r="F1679" s="36">
        <f ca="1">TODAY()-Table156[Order Invitation Received Date]</f>
        <v>25</v>
      </c>
      <c r="G1679" s="34">
        <v>45375</v>
      </c>
      <c r="H1679" s="36">
        <f ca="1">TODAY()-Table156[Order Placed Date]</f>
        <v>19</v>
      </c>
      <c r="I1679" s="36"/>
      <c r="J1679" s="36" t="s">
        <v>285</v>
      </c>
      <c r="K1679" s="36" t="e">
        <f>Table156[[#This Row],[VIN Assigned Date]]-Table156[[#This Row],[Order Placed Date]]</f>
        <v>#VALUE!</v>
      </c>
      <c r="L1679" s="36" t="s">
        <v>285</v>
      </c>
      <c r="M1679" s="36" t="e">
        <f>Table156[[#This Row],[Delivered Date]]-Table156[[#This Row],[Order Placed Date]]</f>
        <v>#VALUE!</v>
      </c>
      <c r="N1679" s="36"/>
      <c r="O1679" s="32" t="s">
        <v>399</v>
      </c>
      <c r="P1679" s="32" t="s">
        <v>2600</v>
      </c>
      <c r="Q1679" s="41">
        <v>45467</v>
      </c>
      <c r="R1679" s="32" t="s">
        <v>23</v>
      </c>
      <c r="S1679" s="32" t="s">
        <v>25</v>
      </c>
      <c r="T1679" s="32" t="s">
        <v>26</v>
      </c>
    </row>
    <row r="1680" spans="1:20" x14ac:dyDescent="0.25">
      <c r="A1680" s="49" t="s">
        <v>178</v>
      </c>
      <c r="B1680" s="32" t="s">
        <v>179</v>
      </c>
      <c r="C1680" s="33">
        <v>43804</v>
      </c>
      <c r="D1680" s="37">
        <f ca="1">TODAY()-Table156[Reservation Placed Date]</f>
        <v>1590</v>
      </c>
      <c r="E1680" s="34">
        <v>45270</v>
      </c>
      <c r="F1680" s="36">
        <f ca="1">TODAY()-Table156[Order Invitation Received Date]</f>
        <v>124</v>
      </c>
      <c r="G1680" s="34">
        <v>45271</v>
      </c>
      <c r="H1680" s="36">
        <f ca="1">TODAY()-Table156[Order Placed Date]</f>
        <v>123</v>
      </c>
      <c r="I1680" s="36"/>
      <c r="J1680" s="36" t="s">
        <v>285</v>
      </c>
      <c r="K1680" s="36" t="e">
        <f>Table156[[#This Row],[VIN Assigned Date]]-Table156[[#This Row],[Order Placed Date]]</f>
        <v>#VALUE!</v>
      </c>
      <c r="L1680" s="36" t="s">
        <v>285</v>
      </c>
      <c r="M1680" s="36" t="e">
        <f>Table156[[#This Row],[Delivered Date]]-Table156[[#This Row],[Order Placed Date]]</f>
        <v>#VALUE!</v>
      </c>
      <c r="N1680" s="36"/>
      <c r="O1680" s="32" t="s">
        <v>180</v>
      </c>
      <c r="P1680" s="32" t="s">
        <v>181</v>
      </c>
      <c r="Q1680" s="32" t="s">
        <v>182</v>
      </c>
      <c r="R1680" s="32" t="s">
        <v>23</v>
      </c>
      <c r="S1680" s="32" t="s">
        <v>25</v>
      </c>
      <c r="T1680" s="32" t="s">
        <v>26</v>
      </c>
    </row>
    <row r="1681" spans="1:20" x14ac:dyDescent="0.25">
      <c r="A1681" s="49" t="s">
        <v>991</v>
      </c>
      <c r="B1681" s="32" t="s">
        <v>95</v>
      </c>
      <c r="C1681" s="33">
        <v>43790</v>
      </c>
      <c r="D1681" s="37">
        <f ca="1">TODAY()-Table156[Reservation Placed Date]</f>
        <v>1604</v>
      </c>
      <c r="E1681" s="34">
        <v>45268</v>
      </c>
      <c r="F1681" s="36">
        <f ca="1">TODAY()-Table156[Order Invitation Received Date]</f>
        <v>126</v>
      </c>
      <c r="G1681" s="34">
        <v>45268</v>
      </c>
      <c r="H1681" s="36">
        <f ca="1">TODAY()-Table156[Order Placed Date]</f>
        <v>126</v>
      </c>
      <c r="I1681" s="36"/>
      <c r="J1681" s="36" t="s">
        <v>285</v>
      </c>
      <c r="K1681" s="36" t="e">
        <f>Table156[[#This Row],[VIN Assigned Date]]-Table156[[#This Row],[Order Placed Date]]</f>
        <v>#VALUE!</v>
      </c>
      <c r="L1681" s="36" t="s">
        <v>285</v>
      </c>
      <c r="M1681" s="36" t="e">
        <f>Table156[[#This Row],[Delivered Date]]-Table156[[#This Row],[Order Placed Date]]</f>
        <v>#VALUE!</v>
      </c>
      <c r="N1681" s="36"/>
      <c r="O1681" s="32" t="s">
        <v>36</v>
      </c>
      <c r="P1681" s="32" t="s">
        <v>992</v>
      </c>
      <c r="Q1681" s="32" t="s">
        <v>993</v>
      </c>
      <c r="R1681" s="32" t="s">
        <v>23</v>
      </c>
      <c r="S1681" s="32" t="s">
        <v>25</v>
      </c>
      <c r="T1681" s="32" t="s">
        <v>26</v>
      </c>
    </row>
    <row r="1682" spans="1:20" x14ac:dyDescent="0.25">
      <c r="A1682" s="68" t="s">
        <v>991</v>
      </c>
      <c r="B1682" s="70" t="s">
        <v>3495</v>
      </c>
      <c r="C1682" s="71">
        <v>43790</v>
      </c>
      <c r="D1682" s="75">
        <f ca="1">TODAY()-Table156[Reservation Placed Date]</f>
        <v>1604</v>
      </c>
      <c r="E1682" s="69" t="s">
        <v>127</v>
      </c>
      <c r="F1682" s="74" t="e">
        <f ca="1">TODAY()-Table156[Order Invitation Received Date]</f>
        <v>#VALUE!</v>
      </c>
      <c r="G1682" s="73">
        <v>45268</v>
      </c>
      <c r="H1682" s="74">
        <f ca="1">TODAY()-Table156[Order Placed Date]</f>
        <v>126</v>
      </c>
      <c r="I1682" s="62" t="s">
        <v>3478</v>
      </c>
      <c r="J1682" s="69" t="s">
        <v>127</v>
      </c>
      <c r="K1682" s="69" t="e">
        <f>Table156[[#This Row],[VIN Assigned Date]]-Table156[[#This Row],[Order Placed Date]]</f>
        <v>#VALUE!</v>
      </c>
      <c r="L1682" s="63">
        <v>45320</v>
      </c>
      <c r="M1682" s="74">
        <f>Table156[[#This Row],[Delivered Date]]-Table156[[#This Row],[Order Placed Date]]</f>
        <v>52</v>
      </c>
      <c r="N1682" s="74"/>
      <c r="O1682" s="70" t="s">
        <v>36</v>
      </c>
      <c r="P1682" s="70" t="s">
        <v>3465</v>
      </c>
      <c r="Q1682" s="67" t="s">
        <v>32</v>
      </c>
      <c r="R1682" s="70" t="s">
        <v>23</v>
      </c>
      <c r="S1682" s="70" t="s">
        <v>25</v>
      </c>
      <c r="T1682" s="70" t="s">
        <v>26</v>
      </c>
    </row>
    <row r="1683" spans="1:20" x14ac:dyDescent="0.25">
      <c r="A1683" s="49" t="s">
        <v>1871</v>
      </c>
      <c r="B1683" s="32" t="s">
        <v>69</v>
      </c>
      <c r="C1683" s="33">
        <v>43790</v>
      </c>
      <c r="D1683" s="37">
        <f ca="1">TODAY()-Table156[Reservation Placed Date]</f>
        <v>1604</v>
      </c>
      <c r="E1683" s="34">
        <v>45295</v>
      </c>
      <c r="F1683" s="36">
        <f ca="1">TODAY()-Table156[Order Invitation Received Date]</f>
        <v>99</v>
      </c>
      <c r="G1683" s="34">
        <v>45295</v>
      </c>
      <c r="H1683" s="36">
        <f ca="1">TODAY()-Table156[Order Placed Date]</f>
        <v>99</v>
      </c>
      <c r="I1683" s="36"/>
      <c r="J1683" s="36" t="s">
        <v>285</v>
      </c>
      <c r="K1683" s="36" t="e">
        <f>Table156[[#This Row],[VIN Assigned Date]]-Table156[[#This Row],[Order Placed Date]]</f>
        <v>#VALUE!</v>
      </c>
      <c r="L1683" s="36" t="s">
        <v>285</v>
      </c>
      <c r="M1683" s="36" t="e">
        <f>Table156[[#This Row],[Delivered Date]]-Table156[[#This Row],[Order Placed Date]]</f>
        <v>#VALUE!</v>
      </c>
      <c r="N1683" s="36"/>
      <c r="O1683" s="32" t="s">
        <v>660</v>
      </c>
      <c r="P1683" s="32" t="s">
        <v>1872</v>
      </c>
      <c r="Q1683" s="32" t="s">
        <v>1873</v>
      </c>
      <c r="R1683" s="32" t="s">
        <v>23</v>
      </c>
      <c r="S1683" s="32" t="s">
        <v>25</v>
      </c>
      <c r="T1683" s="32" t="s">
        <v>26</v>
      </c>
    </row>
    <row r="1684" spans="1:20" ht="25.5" x14ac:dyDescent="0.25">
      <c r="A1684" s="49" t="s">
        <v>775</v>
      </c>
      <c r="B1684" s="32" t="s">
        <v>59</v>
      </c>
      <c r="C1684" s="33">
        <v>43789</v>
      </c>
      <c r="D1684" s="37">
        <f ca="1">TODAY()-Table156[Reservation Placed Date]</f>
        <v>1605</v>
      </c>
      <c r="E1684" s="34">
        <v>45281</v>
      </c>
      <c r="F1684" s="36">
        <f ca="1">TODAY()-Table156[Order Invitation Received Date]</f>
        <v>113</v>
      </c>
      <c r="G1684" s="34">
        <v>45281</v>
      </c>
      <c r="H1684" s="36">
        <f ca="1">TODAY()-Table156[Order Placed Date]</f>
        <v>113</v>
      </c>
      <c r="I1684" s="36"/>
      <c r="J1684" s="36" t="s">
        <v>285</v>
      </c>
      <c r="K1684" s="36" t="e">
        <f>Table156[[#This Row],[VIN Assigned Date]]-Table156[[#This Row],[Order Placed Date]]</f>
        <v>#VALUE!</v>
      </c>
      <c r="L1684" s="36" t="s">
        <v>285</v>
      </c>
      <c r="M1684" s="36" t="e">
        <f>Table156[[#This Row],[Delivered Date]]-Table156[[#This Row],[Order Placed Date]]</f>
        <v>#VALUE!</v>
      </c>
      <c r="N1684" s="36"/>
      <c r="O1684" s="32" t="s">
        <v>238</v>
      </c>
      <c r="P1684" s="32" t="s">
        <v>764</v>
      </c>
      <c r="Q1684" s="32" t="s">
        <v>127</v>
      </c>
      <c r="R1684" s="32" t="s">
        <v>43</v>
      </c>
      <c r="S1684" s="32" t="s">
        <v>25</v>
      </c>
      <c r="T1684" s="32" t="s">
        <v>26</v>
      </c>
    </row>
    <row r="1685" spans="1:20" ht="25.5" x14ac:dyDescent="0.25">
      <c r="A1685" s="49" t="s">
        <v>2137</v>
      </c>
      <c r="B1685" s="32" t="s">
        <v>46</v>
      </c>
      <c r="C1685" s="33">
        <v>43791</v>
      </c>
      <c r="D1685" s="37">
        <f ca="1">TODAY()-Table156[Reservation Placed Date]</f>
        <v>1603</v>
      </c>
      <c r="E1685" s="34">
        <v>45300</v>
      </c>
      <c r="F1685" s="36">
        <f ca="1">TODAY()-Table156[Order Invitation Received Date]</f>
        <v>94</v>
      </c>
      <c r="G1685" s="34">
        <v>45303</v>
      </c>
      <c r="H1685" s="36">
        <f ca="1">TODAY()-Table156[Order Placed Date]</f>
        <v>91</v>
      </c>
      <c r="I1685" s="36"/>
      <c r="J1685" s="36" t="s">
        <v>285</v>
      </c>
      <c r="K1685" s="36" t="e">
        <f>Table156[[#This Row],[VIN Assigned Date]]-Table156[[#This Row],[Order Placed Date]]</f>
        <v>#VALUE!</v>
      </c>
      <c r="L1685" s="36" t="s">
        <v>285</v>
      </c>
      <c r="M1685" s="36" t="e">
        <f>Table156[[#This Row],[Delivered Date]]-Table156[[#This Row],[Order Placed Date]]</f>
        <v>#VALUE!</v>
      </c>
      <c r="N1685" s="36"/>
      <c r="O1685" s="32" t="s">
        <v>482</v>
      </c>
      <c r="P1685" s="32" t="s">
        <v>2138</v>
      </c>
      <c r="Q1685" s="32" t="s">
        <v>473</v>
      </c>
      <c r="R1685" s="32" t="s">
        <v>43</v>
      </c>
      <c r="S1685" s="32" t="s">
        <v>25</v>
      </c>
      <c r="T1685" s="32" t="s">
        <v>26</v>
      </c>
    </row>
    <row r="1686" spans="1:20" x14ac:dyDescent="0.25">
      <c r="A1686" s="49" t="s">
        <v>1774</v>
      </c>
      <c r="B1686" s="32" t="s">
        <v>69</v>
      </c>
      <c r="C1686" s="33">
        <v>43791</v>
      </c>
      <c r="D1686" s="37">
        <f ca="1">TODAY()-Table156[Reservation Placed Date]</f>
        <v>1603</v>
      </c>
      <c r="E1686" s="34">
        <v>45294</v>
      </c>
      <c r="F1686" s="36">
        <f ca="1">TODAY()-Table156[Order Invitation Received Date]</f>
        <v>100</v>
      </c>
      <c r="G1686" s="34">
        <v>45294</v>
      </c>
      <c r="H1686" s="36">
        <f ca="1">TODAY()-Table156[Order Placed Date]</f>
        <v>100</v>
      </c>
      <c r="I1686" s="36"/>
      <c r="J1686" s="36" t="s">
        <v>285</v>
      </c>
      <c r="K1686" s="36" t="e">
        <f>Table156[[#This Row],[VIN Assigned Date]]-Table156[[#This Row],[Order Placed Date]]</f>
        <v>#VALUE!</v>
      </c>
      <c r="L1686" s="36" t="s">
        <v>285</v>
      </c>
      <c r="M1686" s="36" t="e">
        <f>Table156[[#This Row],[Delivered Date]]-Table156[[#This Row],[Order Placed Date]]</f>
        <v>#VALUE!</v>
      </c>
      <c r="N1686" s="36"/>
      <c r="O1686" s="32" t="s">
        <v>410</v>
      </c>
      <c r="P1686" s="32" t="s">
        <v>516</v>
      </c>
      <c r="Q1686" s="32" t="s">
        <v>480</v>
      </c>
      <c r="R1686" s="32" t="s">
        <v>23</v>
      </c>
      <c r="S1686" s="32" t="s">
        <v>25</v>
      </c>
      <c r="T1686" s="32" t="s">
        <v>26</v>
      </c>
    </row>
    <row r="1687" spans="1:20" x14ac:dyDescent="0.25">
      <c r="A1687" s="49" t="s">
        <v>1875</v>
      </c>
      <c r="B1687" s="32" t="s">
        <v>64</v>
      </c>
      <c r="C1687" s="33">
        <v>43790</v>
      </c>
      <c r="D1687" s="37">
        <f ca="1">TODAY()-Table156[Reservation Placed Date]</f>
        <v>1604</v>
      </c>
      <c r="E1687" s="34">
        <v>45268</v>
      </c>
      <c r="F1687" s="36">
        <f ca="1">TODAY()-Table156[Order Invitation Received Date]</f>
        <v>126</v>
      </c>
      <c r="G1687" s="34">
        <v>45269</v>
      </c>
      <c r="H1687" s="36">
        <f ca="1">TODAY()-Table156[Order Placed Date]</f>
        <v>125</v>
      </c>
      <c r="I1687" s="36"/>
      <c r="J1687" s="36" t="s">
        <v>285</v>
      </c>
      <c r="K1687" s="36" t="e">
        <f>Table156[[#This Row],[VIN Assigned Date]]-Table156[[#This Row],[Order Placed Date]]</f>
        <v>#VALUE!</v>
      </c>
      <c r="L1687" s="36" t="s">
        <v>285</v>
      </c>
      <c r="M1687" s="36" t="e">
        <f>Table156[[#This Row],[Delivered Date]]-Table156[[#This Row],[Order Placed Date]]</f>
        <v>#VALUE!</v>
      </c>
      <c r="N1687" s="36"/>
      <c r="O1687" s="32" t="s">
        <v>36</v>
      </c>
      <c r="P1687" s="32" t="s">
        <v>824</v>
      </c>
      <c r="Q1687" s="32" t="s">
        <v>140</v>
      </c>
      <c r="R1687" s="32" t="s">
        <v>23</v>
      </c>
      <c r="S1687" s="32" t="s">
        <v>25</v>
      </c>
      <c r="T1687" s="32" t="s">
        <v>26</v>
      </c>
    </row>
    <row r="1688" spans="1:20" x14ac:dyDescent="0.25">
      <c r="A1688" s="68" t="s">
        <v>3518</v>
      </c>
      <c r="B1688" s="70" t="s">
        <v>3481</v>
      </c>
      <c r="C1688" s="71">
        <v>43790</v>
      </c>
      <c r="D1688" s="75">
        <f ca="1">TODAY()-Table156[Reservation Placed Date]</f>
        <v>1604</v>
      </c>
      <c r="E1688" s="69" t="s">
        <v>127</v>
      </c>
      <c r="F1688" s="74" t="e">
        <f ca="1">TODAY()-Table156[Order Invitation Received Date]</f>
        <v>#VALUE!</v>
      </c>
      <c r="G1688" s="73">
        <v>45269</v>
      </c>
      <c r="H1688" s="74">
        <f ca="1">TODAY()-Table156[Order Placed Date]</f>
        <v>125</v>
      </c>
      <c r="I1688" s="62" t="s">
        <v>3500</v>
      </c>
      <c r="J1688" s="69" t="s">
        <v>127</v>
      </c>
      <c r="K1688" s="69" t="e">
        <f>Table156[[#This Row],[VIN Assigned Date]]-Table156[[#This Row],[Order Placed Date]]</f>
        <v>#VALUE!</v>
      </c>
      <c r="L1688" s="63">
        <v>45322</v>
      </c>
      <c r="M1688" s="74">
        <f>Table156[[#This Row],[Delivered Date]]-Table156[[#This Row],[Order Placed Date]]</f>
        <v>53</v>
      </c>
      <c r="N1688" s="74"/>
      <c r="O1688" s="70" t="s">
        <v>36</v>
      </c>
      <c r="P1688" s="70" t="s">
        <v>824</v>
      </c>
      <c r="Q1688" s="67" t="s">
        <v>32</v>
      </c>
      <c r="R1688" s="70" t="s">
        <v>23</v>
      </c>
      <c r="S1688" s="70" t="s">
        <v>25</v>
      </c>
      <c r="T1688" s="70" t="s">
        <v>26</v>
      </c>
    </row>
    <row r="1689" spans="1:20" x14ac:dyDescent="0.25">
      <c r="A1689" s="49" t="s">
        <v>2382</v>
      </c>
      <c r="B1689" s="32" t="s">
        <v>64</v>
      </c>
      <c r="C1689" s="33">
        <v>43791</v>
      </c>
      <c r="D1689" s="37">
        <f ca="1">TODAY()-Table156[Reservation Placed Date]</f>
        <v>1603</v>
      </c>
      <c r="E1689" s="34">
        <v>45269</v>
      </c>
      <c r="F1689" s="36">
        <f ca="1">TODAY()-Table156[Order Invitation Received Date]</f>
        <v>125</v>
      </c>
      <c r="G1689" s="34">
        <v>45272</v>
      </c>
      <c r="H1689" s="36">
        <f ca="1">TODAY()-Table156[Order Placed Date]</f>
        <v>122</v>
      </c>
      <c r="I1689" s="36"/>
      <c r="J1689" s="36" t="s">
        <v>285</v>
      </c>
      <c r="K1689" s="36" t="e">
        <f>Table156[[#This Row],[VIN Assigned Date]]-Table156[[#This Row],[Order Placed Date]]</f>
        <v>#VALUE!</v>
      </c>
      <c r="L1689" s="36" t="s">
        <v>285</v>
      </c>
      <c r="M1689" s="36" t="e">
        <f>Table156[[#This Row],[Delivered Date]]-Table156[[#This Row],[Order Placed Date]]</f>
        <v>#VALUE!</v>
      </c>
      <c r="N1689" s="36"/>
      <c r="O1689" s="32" t="s">
        <v>701</v>
      </c>
      <c r="P1689" s="32" t="s">
        <v>334</v>
      </c>
      <c r="Q1689" s="32" t="s">
        <v>591</v>
      </c>
      <c r="R1689" s="32" t="s">
        <v>23</v>
      </c>
      <c r="S1689" s="32" t="s">
        <v>25</v>
      </c>
      <c r="T1689" s="32" t="s">
        <v>26</v>
      </c>
    </row>
    <row r="1690" spans="1:20" x14ac:dyDescent="0.25">
      <c r="A1690" s="49" t="s">
        <v>3082</v>
      </c>
      <c r="B1690" s="32" t="s">
        <v>46</v>
      </c>
      <c r="C1690" s="44">
        <v>45287</v>
      </c>
      <c r="D1690" s="45">
        <f ca="1">TODAY()-Table156[Reservation Placed Date]</f>
        <v>107</v>
      </c>
      <c r="E1690" s="34">
        <v>45270</v>
      </c>
      <c r="F1690" s="36">
        <f ca="1">TODAY()-Table156[Order Invitation Received Date]</f>
        <v>124</v>
      </c>
      <c r="G1690" s="34">
        <v>45287</v>
      </c>
      <c r="H1690" s="36">
        <f ca="1">TODAY()-Table156[Order Placed Date]</f>
        <v>107</v>
      </c>
      <c r="I1690" s="36"/>
      <c r="J1690" s="36" t="s">
        <v>285</v>
      </c>
      <c r="K1690" s="36" t="e">
        <f>Table156[[#This Row],[VIN Assigned Date]]-Table156[[#This Row],[Order Placed Date]]</f>
        <v>#VALUE!</v>
      </c>
      <c r="L1690" s="36" t="s">
        <v>285</v>
      </c>
      <c r="M1690" s="36" t="e">
        <f>Table156[[#This Row],[Delivered Date]]-Table156[[#This Row],[Order Placed Date]]</f>
        <v>#VALUE!</v>
      </c>
      <c r="N1690" s="36"/>
      <c r="O1690" s="32" t="s">
        <v>36</v>
      </c>
      <c r="P1690" s="32" t="s">
        <v>36</v>
      </c>
      <c r="Q1690" s="32" t="s">
        <v>3083</v>
      </c>
      <c r="R1690" s="32" t="s">
        <v>23</v>
      </c>
      <c r="S1690" s="32" t="s">
        <v>25</v>
      </c>
      <c r="T1690" s="32" t="s">
        <v>26</v>
      </c>
    </row>
    <row r="1691" spans="1:20" x14ac:dyDescent="0.25">
      <c r="A1691" s="49" t="s">
        <v>2679</v>
      </c>
      <c r="B1691" s="32" t="s">
        <v>46</v>
      </c>
      <c r="C1691" s="33">
        <v>43791</v>
      </c>
      <c r="D1691" s="37">
        <f ca="1">TODAY()-Table156[Reservation Placed Date]</f>
        <v>1603</v>
      </c>
      <c r="E1691" s="34">
        <v>45288</v>
      </c>
      <c r="F1691" s="36">
        <f ca="1">TODAY()-Table156[Order Invitation Received Date]</f>
        <v>106</v>
      </c>
      <c r="G1691" s="34">
        <v>45291</v>
      </c>
      <c r="H1691" s="36">
        <f ca="1">TODAY()-Table156[Order Placed Date]</f>
        <v>103</v>
      </c>
      <c r="I1691" s="36"/>
      <c r="J1691" s="36" t="s">
        <v>285</v>
      </c>
      <c r="K1691" s="36" t="e">
        <f>Table156[[#This Row],[VIN Assigned Date]]-Table156[[#This Row],[Order Placed Date]]</f>
        <v>#VALUE!</v>
      </c>
      <c r="L1691" s="36" t="s">
        <v>285</v>
      </c>
      <c r="M1691" s="36" t="e">
        <f>Table156[[#This Row],[Delivered Date]]-Table156[[#This Row],[Order Placed Date]]</f>
        <v>#VALUE!</v>
      </c>
      <c r="N1691" s="36"/>
      <c r="O1691" s="32" t="s">
        <v>657</v>
      </c>
      <c r="P1691" s="32" t="s">
        <v>42</v>
      </c>
      <c r="Q1691" s="32" t="s">
        <v>2680</v>
      </c>
      <c r="R1691" s="32" t="s">
        <v>23</v>
      </c>
      <c r="S1691" s="32" t="s">
        <v>25</v>
      </c>
      <c r="T1691" s="32" t="s">
        <v>26</v>
      </c>
    </row>
    <row r="1692" spans="1:20" x14ac:dyDescent="0.25">
      <c r="A1692" s="68" t="s">
        <v>4117</v>
      </c>
      <c r="B1692" s="70" t="s">
        <v>4118</v>
      </c>
      <c r="C1692" s="71">
        <v>43791</v>
      </c>
      <c r="D1692" s="75">
        <f ca="1">TODAY()-Table156[Reservation Placed Date]</f>
        <v>1603</v>
      </c>
      <c r="E1692" s="69" t="s">
        <v>127</v>
      </c>
      <c r="F1692" s="74" t="e">
        <f ca="1">TODAY()-Table156[Order Invitation Received Date]</f>
        <v>#VALUE!</v>
      </c>
      <c r="G1692" s="73">
        <v>45351</v>
      </c>
      <c r="H1692" s="74">
        <f ca="1">TODAY()-Table156[Order Placed Date]</f>
        <v>43</v>
      </c>
      <c r="I1692" s="62" t="s">
        <v>3751</v>
      </c>
      <c r="J1692" s="63">
        <v>45355</v>
      </c>
      <c r="K1692" s="76">
        <f>Table156[[#This Row],[VIN Assigned Date]]-Table156[[#This Row],[Order Placed Date]]</f>
        <v>4</v>
      </c>
      <c r="L1692" s="63">
        <v>45372</v>
      </c>
      <c r="M1692" s="74">
        <f>Table156[[#This Row],[Delivered Date]]-Table156[[#This Row],[Order Placed Date]]</f>
        <v>21</v>
      </c>
      <c r="N1692" s="74"/>
      <c r="O1692" s="70" t="s">
        <v>36</v>
      </c>
      <c r="P1692" s="70"/>
      <c r="Q1692" s="67" t="s">
        <v>32</v>
      </c>
      <c r="R1692" s="70" t="s">
        <v>23</v>
      </c>
      <c r="S1692" s="70" t="s">
        <v>25</v>
      </c>
      <c r="T1692" s="70" t="s">
        <v>26</v>
      </c>
    </row>
    <row r="1693" spans="1:20" x14ac:dyDescent="0.25">
      <c r="A1693" s="49" t="s">
        <v>1537</v>
      </c>
      <c r="B1693" s="32" t="s">
        <v>46</v>
      </c>
      <c r="C1693" s="33">
        <v>43791</v>
      </c>
      <c r="D1693" s="37">
        <f ca="1">TODAY()-Table156[Reservation Placed Date]</f>
        <v>1603</v>
      </c>
      <c r="E1693" s="34">
        <v>45288</v>
      </c>
      <c r="F1693" s="36">
        <f ca="1">TODAY()-Table156[Order Invitation Received Date]</f>
        <v>106</v>
      </c>
      <c r="G1693" s="34">
        <v>45288</v>
      </c>
      <c r="H1693" s="36">
        <f ca="1">TODAY()-Table156[Order Placed Date]</f>
        <v>106</v>
      </c>
      <c r="I1693" s="36"/>
      <c r="J1693" s="36" t="s">
        <v>285</v>
      </c>
      <c r="K1693" s="36" t="e">
        <f>Table156[[#This Row],[VIN Assigned Date]]-Table156[[#This Row],[Order Placed Date]]</f>
        <v>#VALUE!</v>
      </c>
      <c r="L1693" s="36" t="s">
        <v>285</v>
      </c>
      <c r="M1693" s="36" t="e">
        <f>Table156[[#This Row],[Delivered Date]]-Table156[[#This Row],[Order Placed Date]]</f>
        <v>#VALUE!</v>
      </c>
      <c r="N1693" s="36"/>
      <c r="O1693" s="32" t="s">
        <v>134</v>
      </c>
      <c r="P1693" s="32" t="s">
        <v>1538</v>
      </c>
      <c r="Q1693" s="32" t="s">
        <v>1539</v>
      </c>
      <c r="R1693" s="32" t="s">
        <v>23</v>
      </c>
      <c r="S1693" s="32" t="s">
        <v>25</v>
      </c>
      <c r="T1693" s="32" t="s">
        <v>26</v>
      </c>
    </row>
    <row r="1694" spans="1:20" x14ac:dyDescent="0.25">
      <c r="A1694" s="49" t="s">
        <v>2451</v>
      </c>
      <c r="B1694" s="32" t="s">
        <v>46</v>
      </c>
      <c r="C1694" s="33">
        <v>43798</v>
      </c>
      <c r="D1694" s="37">
        <f ca="1">TODAY()-Table156[Reservation Placed Date]</f>
        <v>1596</v>
      </c>
      <c r="E1694" s="34">
        <v>45288</v>
      </c>
      <c r="F1694" s="36">
        <f ca="1">TODAY()-Table156[Order Invitation Received Date]</f>
        <v>106</v>
      </c>
      <c r="G1694" s="34">
        <v>45288</v>
      </c>
      <c r="H1694" s="36">
        <f ca="1">TODAY()-Table156[Order Placed Date]</f>
        <v>106</v>
      </c>
      <c r="I1694" s="36"/>
      <c r="J1694" s="36" t="s">
        <v>285</v>
      </c>
      <c r="K1694" s="36" t="e">
        <f>Table156[[#This Row],[VIN Assigned Date]]-Table156[[#This Row],[Order Placed Date]]</f>
        <v>#VALUE!</v>
      </c>
      <c r="L1694" s="36" t="s">
        <v>285</v>
      </c>
      <c r="M1694" s="36" t="e">
        <f>Table156[[#This Row],[Delivered Date]]-Table156[[#This Row],[Order Placed Date]]</f>
        <v>#VALUE!</v>
      </c>
      <c r="N1694" s="36"/>
      <c r="O1694" s="32" t="s">
        <v>440</v>
      </c>
      <c r="P1694" s="32" t="s">
        <v>672</v>
      </c>
      <c r="Q1694" s="32" t="s">
        <v>480</v>
      </c>
      <c r="R1694" s="32" t="s">
        <v>23</v>
      </c>
      <c r="S1694" s="32" t="s">
        <v>25</v>
      </c>
      <c r="T1694" s="32" t="s">
        <v>26</v>
      </c>
    </row>
    <row r="1695" spans="1:20" x14ac:dyDescent="0.25">
      <c r="A1695" s="49" t="s">
        <v>3958</v>
      </c>
      <c r="B1695" s="32" t="s">
        <v>3959</v>
      </c>
      <c r="C1695" s="33">
        <v>43794</v>
      </c>
      <c r="D1695" s="37">
        <f ca="1">TODAY()-Table156[Reservation Placed Date]</f>
        <v>1600</v>
      </c>
      <c r="E1695" s="34">
        <v>45384</v>
      </c>
      <c r="F1695" s="36">
        <f ca="1">TODAY()-Table156[Order Invitation Received Date]</f>
        <v>10</v>
      </c>
      <c r="G1695" s="34">
        <v>45384</v>
      </c>
      <c r="H1695" s="36">
        <f ca="1">TODAY()-Table156[Order Placed Date]</f>
        <v>10</v>
      </c>
      <c r="I1695" s="36"/>
      <c r="J1695" s="36" t="s">
        <v>285</v>
      </c>
      <c r="K1695" s="36" t="e">
        <f>Table156[[#This Row],[VIN Assigned Date]]-Table156[[#This Row],[Order Placed Date]]</f>
        <v>#VALUE!</v>
      </c>
      <c r="L1695" s="36" t="s">
        <v>285</v>
      </c>
      <c r="M1695" s="36" t="e">
        <f>Table156[[#This Row],[Delivered Date]]-Table156[[#This Row],[Order Placed Date]]</f>
        <v>#VALUE!</v>
      </c>
      <c r="N1695" s="36"/>
      <c r="O1695" s="32" t="s">
        <v>21</v>
      </c>
      <c r="P1695" s="32" t="s">
        <v>3960</v>
      </c>
      <c r="Q1695" s="32" t="s">
        <v>269</v>
      </c>
      <c r="R1695" s="32" t="s">
        <v>23</v>
      </c>
      <c r="S1695" s="32" t="s">
        <v>25</v>
      </c>
      <c r="T1695" s="32" t="s">
        <v>26</v>
      </c>
    </row>
    <row r="1696" spans="1:20" ht="25.5" x14ac:dyDescent="0.25">
      <c r="A1696" s="68" t="s">
        <v>3658</v>
      </c>
      <c r="B1696" s="70" t="s">
        <v>3659</v>
      </c>
      <c r="C1696" s="71">
        <v>43661</v>
      </c>
      <c r="D1696" s="75">
        <f ca="1">TODAY()-Table156[Reservation Placed Date]</f>
        <v>1733</v>
      </c>
      <c r="E1696" s="69" t="s">
        <v>127</v>
      </c>
      <c r="F1696" s="74" t="e">
        <f ca="1">TODAY()-Table156[Order Invitation Received Date]</f>
        <v>#VALUE!</v>
      </c>
      <c r="G1696" s="73">
        <v>45267</v>
      </c>
      <c r="H1696" s="74">
        <f ca="1">TODAY()-Table156[Order Placed Date]</f>
        <v>127</v>
      </c>
      <c r="I1696" s="62" t="s">
        <v>3474</v>
      </c>
      <c r="J1696" s="69" t="s">
        <v>127</v>
      </c>
      <c r="K1696" s="69" t="e">
        <f>Table156[[#This Row],[VIN Assigned Date]]-Table156[[#This Row],[Order Placed Date]]</f>
        <v>#VALUE!</v>
      </c>
      <c r="L1696" s="63">
        <v>45342</v>
      </c>
      <c r="M1696" s="74">
        <f>Table156[[#This Row],[Delivered Date]]-Table156[[#This Row],[Order Placed Date]]</f>
        <v>75</v>
      </c>
      <c r="N1696" s="74"/>
      <c r="O1696" s="70" t="s">
        <v>36</v>
      </c>
      <c r="P1696" s="70" t="s">
        <v>25</v>
      </c>
      <c r="Q1696" s="67" t="s">
        <v>32</v>
      </c>
      <c r="R1696" s="70" t="s">
        <v>43</v>
      </c>
      <c r="S1696" s="70" t="s">
        <v>25</v>
      </c>
      <c r="T1696" s="70" t="s">
        <v>26</v>
      </c>
    </row>
    <row r="1697" spans="1:20" x14ac:dyDescent="0.25">
      <c r="A1697" s="49" t="s">
        <v>1353</v>
      </c>
      <c r="B1697" s="32" t="s">
        <v>95</v>
      </c>
      <c r="C1697" s="33">
        <v>43790</v>
      </c>
      <c r="D1697" s="37">
        <f ca="1">TODAY()-Table156[Reservation Placed Date]</f>
        <v>1604</v>
      </c>
      <c r="E1697" s="34">
        <v>45286</v>
      </c>
      <c r="F1697" s="36">
        <f ca="1">TODAY()-Table156[Order Invitation Received Date]</f>
        <v>108</v>
      </c>
      <c r="G1697" s="34">
        <v>45287</v>
      </c>
      <c r="H1697" s="36">
        <f ca="1">TODAY()-Table156[Order Placed Date]</f>
        <v>107</v>
      </c>
      <c r="I1697" s="36"/>
      <c r="J1697" s="36" t="s">
        <v>285</v>
      </c>
      <c r="K1697" s="36" t="e">
        <f>Table156[[#This Row],[VIN Assigned Date]]-Table156[[#This Row],[Order Placed Date]]</f>
        <v>#VALUE!</v>
      </c>
      <c r="L1697" s="36" t="s">
        <v>285</v>
      </c>
      <c r="M1697" s="36" t="e">
        <f>Table156[[#This Row],[Delivered Date]]-Table156[[#This Row],[Order Placed Date]]</f>
        <v>#VALUE!</v>
      </c>
      <c r="N1697" s="36"/>
      <c r="O1697" s="32" t="s">
        <v>134</v>
      </c>
      <c r="P1697" s="32" t="s">
        <v>1354</v>
      </c>
      <c r="Q1697" s="32" t="s">
        <v>543</v>
      </c>
      <c r="R1697" s="32" t="s">
        <v>23</v>
      </c>
      <c r="S1697" s="32" t="s">
        <v>25</v>
      </c>
      <c r="T1697" s="32" t="s">
        <v>26</v>
      </c>
    </row>
    <row r="1698" spans="1:20" x14ac:dyDescent="0.25">
      <c r="A1698" s="49" t="s">
        <v>551</v>
      </c>
      <c r="B1698" s="32" t="s">
        <v>46</v>
      </c>
      <c r="C1698" s="33">
        <v>43791</v>
      </c>
      <c r="D1698" s="37">
        <f ca="1">TODAY()-Table156[Reservation Placed Date]</f>
        <v>1603</v>
      </c>
      <c r="E1698" s="34">
        <v>45269</v>
      </c>
      <c r="F1698" s="36">
        <f ca="1">TODAY()-Table156[Order Invitation Received Date]</f>
        <v>125</v>
      </c>
      <c r="G1698" s="34">
        <v>45277</v>
      </c>
      <c r="H1698" s="36">
        <f ca="1">TODAY()-Table156[Order Placed Date]</f>
        <v>117</v>
      </c>
      <c r="I1698" s="36"/>
      <c r="J1698" s="36" t="s">
        <v>285</v>
      </c>
      <c r="K1698" s="36" t="e">
        <f>Table156[[#This Row],[VIN Assigned Date]]-Table156[[#This Row],[Order Placed Date]]</f>
        <v>#VALUE!</v>
      </c>
      <c r="L1698" s="36" t="s">
        <v>285</v>
      </c>
      <c r="M1698" s="36" t="e">
        <f>Table156[[#This Row],[Delivered Date]]-Table156[[#This Row],[Order Placed Date]]</f>
        <v>#VALUE!</v>
      </c>
      <c r="N1698" s="36"/>
      <c r="O1698" s="32" t="s">
        <v>30</v>
      </c>
      <c r="P1698" s="32" t="s">
        <v>197</v>
      </c>
      <c r="Q1698" s="32" t="s">
        <v>552</v>
      </c>
      <c r="R1698" s="32" t="s">
        <v>23</v>
      </c>
      <c r="S1698" s="32" t="s">
        <v>25</v>
      </c>
      <c r="T1698" s="32" t="s">
        <v>26</v>
      </c>
    </row>
    <row r="1699" spans="1:20" ht="25.5" x14ac:dyDescent="0.25">
      <c r="A1699" s="49" t="s">
        <v>3180</v>
      </c>
      <c r="B1699" s="32" t="s">
        <v>210</v>
      </c>
      <c r="C1699" s="33">
        <v>43790</v>
      </c>
      <c r="D1699" s="37">
        <f ca="1">TODAY()-Table156[Reservation Placed Date]</f>
        <v>1604</v>
      </c>
      <c r="E1699" s="34">
        <v>45281</v>
      </c>
      <c r="F1699" s="36">
        <f ca="1">TODAY()-Table156[Order Invitation Received Date]</f>
        <v>113</v>
      </c>
      <c r="G1699" s="34">
        <v>45282</v>
      </c>
      <c r="H1699" s="36">
        <f ca="1">TODAY()-Table156[Order Placed Date]</f>
        <v>112</v>
      </c>
      <c r="I1699" s="36"/>
      <c r="J1699" s="36" t="s">
        <v>285</v>
      </c>
      <c r="K1699" s="36" t="e">
        <f>Table156[[#This Row],[VIN Assigned Date]]-Table156[[#This Row],[Order Placed Date]]</f>
        <v>#VALUE!</v>
      </c>
      <c r="L1699" s="36" t="s">
        <v>285</v>
      </c>
      <c r="M1699" s="36" t="e">
        <f>Table156[[#This Row],[Delivered Date]]-Table156[[#This Row],[Order Placed Date]]</f>
        <v>#VALUE!</v>
      </c>
      <c r="N1699" s="36"/>
      <c r="O1699" s="32" t="s">
        <v>427</v>
      </c>
      <c r="P1699" s="32" t="s">
        <v>788</v>
      </c>
      <c r="Q1699" s="32" t="s">
        <v>3181</v>
      </c>
      <c r="R1699" s="32" t="s">
        <v>43</v>
      </c>
      <c r="S1699" s="32" t="s">
        <v>25</v>
      </c>
      <c r="T1699" s="46" t="s">
        <v>20</v>
      </c>
    </row>
    <row r="1700" spans="1:20" x14ac:dyDescent="0.25">
      <c r="A1700" s="49" t="s">
        <v>2523</v>
      </c>
      <c r="B1700" s="32" t="s">
        <v>2201</v>
      </c>
      <c r="C1700" s="33">
        <v>43791</v>
      </c>
      <c r="D1700" s="37">
        <f ca="1">TODAY()-Table156[Reservation Placed Date]</f>
        <v>1603</v>
      </c>
      <c r="E1700" s="34">
        <v>45309</v>
      </c>
      <c r="F1700" s="36">
        <f ca="1">TODAY()-Table156[Order Invitation Received Date]</f>
        <v>85</v>
      </c>
      <c r="G1700" s="34">
        <v>45310</v>
      </c>
      <c r="H1700" s="36">
        <f ca="1">TODAY()-Table156[Order Placed Date]</f>
        <v>84</v>
      </c>
      <c r="I1700" s="36"/>
      <c r="J1700" s="36" t="s">
        <v>285</v>
      </c>
      <c r="K1700" s="36" t="e">
        <f>Table156[[#This Row],[VIN Assigned Date]]-Table156[[#This Row],[Order Placed Date]]</f>
        <v>#VALUE!</v>
      </c>
      <c r="L1700" s="36" t="s">
        <v>285</v>
      </c>
      <c r="M1700" s="36" t="e">
        <f>Table156[[#This Row],[Delivered Date]]-Table156[[#This Row],[Order Placed Date]]</f>
        <v>#VALUE!</v>
      </c>
      <c r="N1700" s="36"/>
      <c r="O1700" s="32" t="s">
        <v>134</v>
      </c>
      <c r="P1700" s="32" t="s">
        <v>1395</v>
      </c>
      <c r="Q1700" s="32" t="s">
        <v>2524</v>
      </c>
      <c r="R1700" s="32" t="s">
        <v>23</v>
      </c>
      <c r="S1700" s="32" t="s">
        <v>25</v>
      </c>
      <c r="T1700" s="32" t="s">
        <v>26</v>
      </c>
    </row>
    <row r="1701" spans="1:20" x14ac:dyDescent="0.25">
      <c r="A1701" s="49" t="s">
        <v>2862</v>
      </c>
      <c r="B1701" s="32" t="s">
        <v>69</v>
      </c>
      <c r="C1701" s="33">
        <v>43790</v>
      </c>
      <c r="D1701" s="37">
        <f ca="1">TODAY()-Table156[Reservation Placed Date]</f>
        <v>1604</v>
      </c>
      <c r="E1701" s="34">
        <v>45288</v>
      </c>
      <c r="F1701" s="36">
        <f ca="1">TODAY()-Table156[Order Invitation Received Date]</f>
        <v>106</v>
      </c>
      <c r="G1701" s="34">
        <v>45330</v>
      </c>
      <c r="H1701" s="36">
        <f ca="1">TODAY()-Table156[Order Placed Date]</f>
        <v>64</v>
      </c>
      <c r="I1701" s="36"/>
      <c r="J1701" s="36" t="s">
        <v>285</v>
      </c>
      <c r="K1701" s="36" t="e">
        <f>Table156[[#This Row],[VIN Assigned Date]]-Table156[[#This Row],[Order Placed Date]]</f>
        <v>#VALUE!</v>
      </c>
      <c r="L1701" s="36" t="s">
        <v>285</v>
      </c>
      <c r="M1701" s="36" t="e">
        <f>Table156[[#This Row],[Delivered Date]]-Table156[[#This Row],[Order Placed Date]]</f>
        <v>#VALUE!</v>
      </c>
      <c r="N1701" s="36"/>
      <c r="O1701" s="32" t="s">
        <v>36</v>
      </c>
      <c r="P1701" s="32" t="s">
        <v>2863</v>
      </c>
      <c r="Q1701" s="32" t="s">
        <v>2389</v>
      </c>
      <c r="R1701" s="32" t="s">
        <v>23</v>
      </c>
      <c r="S1701" s="32" t="s">
        <v>25</v>
      </c>
      <c r="T1701" s="32" t="s">
        <v>26</v>
      </c>
    </row>
    <row r="1702" spans="1:20" x14ac:dyDescent="0.25">
      <c r="A1702" s="49" t="s">
        <v>2844</v>
      </c>
      <c r="B1702" s="32" t="s">
        <v>29</v>
      </c>
      <c r="C1702" s="33">
        <v>43788</v>
      </c>
      <c r="D1702" s="37">
        <f ca="1">TODAY()-Table156[Reservation Placed Date]</f>
        <v>1606</v>
      </c>
      <c r="E1702" s="34">
        <v>45322</v>
      </c>
      <c r="F1702" s="36">
        <f ca="1">TODAY()-Table156[Order Invitation Received Date]</f>
        <v>72</v>
      </c>
      <c r="G1702" s="34">
        <v>45322</v>
      </c>
      <c r="H1702" s="36">
        <f ca="1">TODAY()-Table156[Order Placed Date]</f>
        <v>72</v>
      </c>
      <c r="I1702" s="36"/>
      <c r="J1702" s="36" t="s">
        <v>285</v>
      </c>
      <c r="K1702" s="36" t="e">
        <f>Table156[[#This Row],[VIN Assigned Date]]-Table156[[#This Row],[Order Placed Date]]</f>
        <v>#VALUE!</v>
      </c>
      <c r="L1702" s="36" t="s">
        <v>285</v>
      </c>
      <c r="M1702" s="36" t="e">
        <f>Table156[[#This Row],[Delivered Date]]-Table156[[#This Row],[Order Placed Date]]</f>
        <v>#VALUE!</v>
      </c>
      <c r="N1702" s="36"/>
      <c r="O1702" s="32" t="s">
        <v>134</v>
      </c>
      <c r="P1702" s="32" t="s">
        <v>723</v>
      </c>
      <c r="Q1702" s="32" t="s">
        <v>2215</v>
      </c>
      <c r="R1702" s="32" t="s">
        <v>23</v>
      </c>
      <c r="S1702" s="32" t="s">
        <v>25</v>
      </c>
      <c r="T1702" s="32" t="s">
        <v>26</v>
      </c>
    </row>
    <row r="1703" spans="1:20" x14ac:dyDescent="0.25">
      <c r="A1703" s="49" t="s">
        <v>2656</v>
      </c>
      <c r="B1703" s="32" t="s">
        <v>29</v>
      </c>
      <c r="C1703" s="33">
        <v>43790</v>
      </c>
      <c r="D1703" s="37">
        <f ca="1">TODAY()-Table156[Reservation Placed Date]</f>
        <v>1604</v>
      </c>
      <c r="E1703" s="34">
        <v>45321</v>
      </c>
      <c r="F1703" s="36">
        <f ca="1">TODAY()-Table156[Order Invitation Received Date]</f>
        <v>73</v>
      </c>
      <c r="G1703" s="34">
        <v>45321</v>
      </c>
      <c r="H1703" s="36">
        <f ca="1">TODAY()-Table156[Order Placed Date]</f>
        <v>73</v>
      </c>
      <c r="I1703" s="36"/>
      <c r="J1703" s="36" t="s">
        <v>285</v>
      </c>
      <c r="K1703" s="36" t="e">
        <f>Table156[[#This Row],[VIN Assigned Date]]-Table156[[#This Row],[Order Placed Date]]</f>
        <v>#VALUE!</v>
      </c>
      <c r="L1703" s="36" t="s">
        <v>285</v>
      </c>
      <c r="M1703" s="36" t="e">
        <f>Table156[[#This Row],[Delivered Date]]-Table156[[#This Row],[Order Placed Date]]</f>
        <v>#VALUE!</v>
      </c>
      <c r="N1703" s="36"/>
      <c r="O1703" s="32" t="s">
        <v>450</v>
      </c>
      <c r="P1703" s="32" t="s">
        <v>2657</v>
      </c>
      <c r="Q1703" s="32" t="s">
        <v>2524</v>
      </c>
      <c r="R1703" s="32" t="s">
        <v>23</v>
      </c>
      <c r="S1703" s="32" t="s">
        <v>25</v>
      </c>
      <c r="T1703" s="32" t="s">
        <v>26</v>
      </c>
    </row>
    <row r="1704" spans="1:20" x14ac:dyDescent="0.25">
      <c r="A1704" s="49" t="s">
        <v>2269</v>
      </c>
      <c r="B1704" s="32" t="s">
        <v>1269</v>
      </c>
      <c r="C1704" s="33">
        <v>43791</v>
      </c>
      <c r="D1704" s="37">
        <f ca="1">TODAY()-Table156[Reservation Placed Date]</f>
        <v>1603</v>
      </c>
      <c r="E1704" s="34">
        <v>45308</v>
      </c>
      <c r="F1704" s="36">
        <f ca="1">TODAY()-Table156[Order Invitation Received Date]</f>
        <v>86</v>
      </c>
      <c r="G1704" s="34">
        <v>45308</v>
      </c>
      <c r="H1704" s="36">
        <f ca="1">TODAY()-Table156[Order Placed Date]</f>
        <v>86</v>
      </c>
      <c r="I1704" s="36"/>
      <c r="J1704" s="36" t="s">
        <v>285</v>
      </c>
      <c r="K1704" s="36" t="e">
        <f>Table156[[#This Row],[VIN Assigned Date]]-Table156[[#This Row],[Order Placed Date]]</f>
        <v>#VALUE!</v>
      </c>
      <c r="L1704" s="36" t="s">
        <v>285</v>
      </c>
      <c r="M1704" s="36" t="e">
        <f>Table156[[#This Row],[Delivered Date]]-Table156[[#This Row],[Order Placed Date]]</f>
        <v>#VALUE!</v>
      </c>
      <c r="N1704" s="36"/>
      <c r="O1704" s="32" t="s">
        <v>1019</v>
      </c>
      <c r="P1704" s="32" t="s">
        <v>1020</v>
      </c>
      <c r="Q1704" s="32" t="s">
        <v>473</v>
      </c>
      <c r="R1704" s="32" t="s">
        <v>23</v>
      </c>
      <c r="S1704" s="32" t="s">
        <v>25</v>
      </c>
      <c r="T1704" s="32" t="s">
        <v>26</v>
      </c>
    </row>
    <row r="1705" spans="1:20" ht="25.5" x14ac:dyDescent="0.25">
      <c r="A1705" s="49" t="s">
        <v>1779</v>
      </c>
      <c r="B1705" s="32" t="s">
        <v>35</v>
      </c>
      <c r="C1705" s="33">
        <v>43790</v>
      </c>
      <c r="D1705" s="37">
        <f ca="1">TODAY()-Table156[Reservation Placed Date]</f>
        <v>1604</v>
      </c>
      <c r="E1705" s="34">
        <v>45295</v>
      </c>
      <c r="F1705" s="36">
        <f ca="1">TODAY()-Table156[Order Invitation Received Date]</f>
        <v>99</v>
      </c>
      <c r="G1705" s="34">
        <v>45295</v>
      </c>
      <c r="H1705" s="36">
        <f ca="1">TODAY()-Table156[Order Placed Date]</f>
        <v>99</v>
      </c>
      <c r="I1705" s="36"/>
      <c r="J1705" s="36" t="s">
        <v>285</v>
      </c>
      <c r="K1705" s="36" t="e">
        <f>Table156[[#This Row],[VIN Assigned Date]]-Table156[[#This Row],[Order Placed Date]]</f>
        <v>#VALUE!</v>
      </c>
      <c r="L1705" s="36" t="s">
        <v>285</v>
      </c>
      <c r="M1705" s="36" t="e">
        <f>Table156[[#This Row],[Delivered Date]]-Table156[[#This Row],[Order Placed Date]]</f>
        <v>#VALUE!</v>
      </c>
      <c r="N1705" s="36"/>
      <c r="O1705" s="32" t="s">
        <v>238</v>
      </c>
      <c r="P1705" s="32" t="s">
        <v>1780</v>
      </c>
      <c r="Q1705" s="32" t="s">
        <v>442</v>
      </c>
      <c r="R1705" s="32" t="s">
        <v>43</v>
      </c>
      <c r="S1705" s="32" t="s">
        <v>25</v>
      </c>
      <c r="T1705" s="32" t="s">
        <v>26</v>
      </c>
    </row>
    <row r="1706" spans="1:20" x14ac:dyDescent="0.25">
      <c r="A1706" s="49" t="s">
        <v>924</v>
      </c>
      <c r="B1706" s="32" t="s">
        <v>19</v>
      </c>
      <c r="C1706" s="33">
        <v>43790</v>
      </c>
      <c r="D1706" s="37">
        <f ca="1">TODAY()-Table156[Reservation Placed Date]</f>
        <v>1604</v>
      </c>
      <c r="E1706" s="34">
        <v>45275</v>
      </c>
      <c r="F1706" s="36">
        <f ca="1">TODAY()-Table156[Order Invitation Received Date]</f>
        <v>119</v>
      </c>
      <c r="G1706" s="47">
        <v>45642</v>
      </c>
      <c r="H1706" s="48">
        <f ca="1">TODAY()-Table156[Order Placed Date]</f>
        <v>-248</v>
      </c>
      <c r="I1706" s="48"/>
      <c r="J1706" s="36" t="s">
        <v>285</v>
      </c>
      <c r="K1706" s="48" t="e">
        <f>Table156[[#This Row],[VIN Assigned Date]]-Table156[[#This Row],[Order Placed Date]]</f>
        <v>#VALUE!</v>
      </c>
      <c r="L1706" s="36" t="s">
        <v>285</v>
      </c>
      <c r="M1706" s="36" t="e">
        <f>Table156[[#This Row],[Delivered Date]]-Table156[[#This Row],[Order Placed Date]]</f>
        <v>#VALUE!</v>
      </c>
      <c r="N1706" s="36"/>
      <c r="O1706" s="32" t="s">
        <v>593</v>
      </c>
      <c r="P1706" s="32" t="s">
        <v>926</v>
      </c>
      <c r="Q1706" s="32" t="s">
        <v>678</v>
      </c>
      <c r="R1706" s="32" t="s">
        <v>23</v>
      </c>
      <c r="S1706" s="32" t="s">
        <v>25</v>
      </c>
      <c r="T1706" s="32" t="s">
        <v>26</v>
      </c>
    </row>
    <row r="1707" spans="1:20" x14ac:dyDescent="0.25">
      <c r="A1707" s="68" t="s">
        <v>924</v>
      </c>
      <c r="B1707" s="70" t="s">
        <v>3472</v>
      </c>
      <c r="C1707" s="71">
        <v>43790</v>
      </c>
      <c r="D1707" s="75">
        <f ca="1">TODAY()-Table156[Reservation Placed Date]</f>
        <v>1604</v>
      </c>
      <c r="E1707" s="69" t="s">
        <v>127</v>
      </c>
      <c r="F1707" s="74" t="e">
        <f ca="1">TODAY()-Table156[Order Invitation Received Date]</f>
        <v>#VALUE!</v>
      </c>
      <c r="G1707" s="73">
        <v>45276</v>
      </c>
      <c r="H1707" s="74">
        <f ca="1">TODAY()-Table156[Order Placed Date]</f>
        <v>118</v>
      </c>
      <c r="I1707" s="62" t="s">
        <v>3751</v>
      </c>
      <c r="J1707" s="63">
        <v>45364</v>
      </c>
      <c r="K1707" s="76">
        <f>Table156[[#This Row],[VIN Assigned Date]]-Table156[[#This Row],[Order Placed Date]]</f>
        <v>88</v>
      </c>
      <c r="L1707" s="63">
        <v>45375</v>
      </c>
      <c r="M1707" s="74">
        <f>Table156[[#This Row],[Delivered Date]]-Table156[[#This Row],[Order Placed Date]]</f>
        <v>99</v>
      </c>
      <c r="N1707" s="74"/>
      <c r="O1707" s="70" t="s">
        <v>593</v>
      </c>
      <c r="P1707" s="70" t="s">
        <v>594</v>
      </c>
      <c r="Q1707" s="67" t="s">
        <v>32</v>
      </c>
      <c r="R1707" s="70" t="s">
        <v>23</v>
      </c>
      <c r="S1707" s="70" t="s">
        <v>25</v>
      </c>
      <c r="T1707" s="70" t="s">
        <v>26</v>
      </c>
    </row>
    <row r="1708" spans="1:20" x14ac:dyDescent="0.25">
      <c r="A1708" s="49" t="s">
        <v>3212</v>
      </c>
      <c r="B1708" s="32" t="s">
        <v>1327</v>
      </c>
      <c r="C1708" s="33">
        <v>43790</v>
      </c>
      <c r="D1708" s="37">
        <f ca="1">TODAY()-Table156[Reservation Placed Date]</f>
        <v>1604</v>
      </c>
      <c r="E1708" s="34">
        <v>45314</v>
      </c>
      <c r="F1708" s="36">
        <f ca="1">TODAY()-Table156[Order Invitation Received Date]</f>
        <v>80</v>
      </c>
      <c r="G1708" s="34">
        <v>45314</v>
      </c>
      <c r="H1708" s="36">
        <f ca="1">TODAY()-Table156[Order Placed Date]</f>
        <v>80</v>
      </c>
      <c r="I1708" s="36"/>
      <c r="J1708" s="36" t="s">
        <v>285</v>
      </c>
      <c r="K1708" s="36" t="e">
        <f>Table156[[#This Row],[VIN Assigned Date]]-Table156[[#This Row],[Order Placed Date]]</f>
        <v>#VALUE!</v>
      </c>
      <c r="L1708" s="36" t="s">
        <v>285</v>
      </c>
      <c r="M1708" s="36" t="e">
        <f>Table156[[#This Row],[Delivered Date]]-Table156[[#This Row],[Order Placed Date]]</f>
        <v>#VALUE!</v>
      </c>
      <c r="N1708" s="36"/>
      <c r="O1708" s="32" t="s">
        <v>698</v>
      </c>
      <c r="P1708" s="32" t="s">
        <v>635</v>
      </c>
      <c r="Q1708" s="32" t="s">
        <v>3213</v>
      </c>
      <c r="R1708" s="32" t="s">
        <v>23</v>
      </c>
      <c r="S1708" s="32" t="s">
        <v>25</v>
      </c>
      <c r="T1708" s="32" t="s">
        <v>26</v>
      </c>
    </row>
    <row r="1709" spans="1:20" x14ac:dyDescent="0.25">
      <c r="A1709" s="49" t="s">
        <v>2770</v>
      </c>
      <c r="B1709" s="32" t="s">
        <v>29</v>
      </c>
      <c r="C1709" s="33">
        <v>43790</v>
      </c>
      <c r="D1709" s="37">
        <f ca="1">TODAY()-Table156[Reservation Placed Date]</f>
        <v>1604</v>
      </c>
      <c r="E1709" s="34">
        <v>45271</v>
      </c>
      <c r="F1709" s="36">
        <f ca="1">TODAY()-Table156[Order Invitation Received Date]</f>
        <v>123</v>
      </c>
      <c r="G1709" s="34">
        <v>45271</v>
      </c>
      <c r="H1709" s="36">
        <f ca="1">TODAY()-Table156[Order Placed Date]</f>
        <v>123</v>
      </c>
      <c r="I1709" s="36"/>
      <c r="J1709" s="36" t="s">
        <v>285</v>
      </c>
      <c r="K1709" s="36" t="e">
        <f>Table156[[#This Row],[VIN Assigned Date]]-Table156[[#This Row],[Order Placed Date]]</f>
        <v>#VALUE!</v>
      </c>
      <c r="L1709" s="36" t="s">
        <v>285</v>
      </c>
      <c r="M1709" s="36" t="e">
        <f>Table156[[#This Row],[Delivered Date]]-Table156[[#This Row],[Order Placed Date]]</f>
        <v>#VALUE!</v>
      </c>
      <c r="N1709" s="36"/>
      <c r="O1709" s="32" t="s">
        <v>36</v>
      </c>
      <c r="P1709" s="32" t="s">
        <v>824</v>
      </c>
      <c r="Q1709" s="32" t="s">
        <v>2771</v>
      </c>
      <c r="R1709" s="32" t="s">
        <v>23</v>
      </c>
      <c r="S1709" s="32" t="s">
        <v>25</v>
      </c>
      <c r="T1709" s="32" t="s">
        <v>26</v>
      </c>
    </row>
    <row r="1710" spans="1:20" x14ac:dyDescent="0.25">
      <c r="A1710" s="68" t="s">
        <v>3603</v>
      </c>
      <c r="B1710" s="70" t="s">
        <v>3481</v>
      </c>
      <c r="C1710" s="71">
        <v>43791</v>
      </c>
      <c r="D1710" s="75">
        <f ca="1">TODAY()-Table156[Reservation Placed Date]</f>
        <v>1603</v>
      </c>
      <c r="E1710" s="69" t="s">
        <v>127</v>
      </c>
      <c r="F1710" s="74" t="e">
        <f ca="1">TODAY()-Table156[Order Invitation Received Date]</f>
        <v>#VALUE!</v>
      </c>
      <c r="G1710" s="73">
        <v>45269</v>
      </c>
      <c r="H1710" s="74">
        <f ca="1">TODAY()-Table156[Order Placed Date]</f>
        <v>125</v>
      </c>
      <c r="I1710" s="62" t="s">
        <v>3525</v>
      </c>
      <c r="J1710" s="69" t="s">
        <v>127</v>
      </c>
      <c r="K1710" s="69" t="e">
        <f>Table156[[#This Row],[VIN Assigned Date]]-Table156[[#This Row],[Order Placed Date]]</f>
        <v>#VALUE!</v>
      </c>
      <c r="L1710" s="63">
        <v>45337</v>
      </c>
      <c r="M1710" s="74">
        <f>Table156[[#This Row],[Delivered Date]]-Table156[[#This Row],[Order Placed Date]]</f>
        <v>68</v>
      </c>
      <c r="N1710" s="74"/>
      <c r="O1710" s="70" t="s">
        <v>36</v>
      </c>
      <c r="P1710" s="70" t="s">
        <v>177</v>
      </c>
      <c r="Q1710" s="67" t="s">
        <v>32</v>
      </c>
      <c r="R1710" s="70" t="s">
        <v>23</v>
      </c>
      <c r="S1710" s="70" t="s">
        <v>25</v>
      </c>
      <c r="T1710" s="70" t="s">
        <v>26</v>
      </c>
    </row>
    <row r="1711" spans="1:20" x14ac:dyDescent="0.25">
      <c r="A1711" s="49" t="s">
        <v>2970</v>
      </c>
      <c r="B1711" s="32" t="s">
        <v>2828</v>
      </c>
      <c r="C1711" s="33">
        <v>43792</v>
      </c>
      <c r="D1711" s="37">
        <f ca="1">TODAY()-Table156[Reservation Placed Date]</f>
        <v>1602</v>
      </c>
      <c r="E1711" s="34">
        <v>45344</v>
      </c>
      <c r="F1711" s="36">
        <f ca="1">TODAY()-Table156[Order Invitation Received Date]</f>
        <v>50</v>
      </c>
      <c r="G1711" s="34">
        <v>45344</v>
      </c>
      <c r="H1711" s="36">
        <f ca="1">TODAY()-Table156[Order Placed Date]</f>
        <v>50</v>
      </c>
      <c r="I1711" s="36"/>
      <c r="J1711" s="36" t="s">
        <v>285</v>
      </c>
      <c r="K1711" s="36" t="e">
        <f>Table156[[#This Row],[VIN Assigned Date]]-Table156[[#This Row],[Order Placed Date]]</f>
        <v>#VALUE!</v>
      </c>
      <c r="L1711" s="36" t="s">
        <v>285</v>
      </c>
      <c r="M1711" s="36" t="e">
        <f>Table156[[#This Row],[Delivered Date]]-Table156[[#This Row],[Order Placed Date]]</f>
        <v>#VALUE!</v>
      </c>
      <c r="N1711" s="36"/>
      <c r="O1711" s="32" t="s">
        <v>604</v>
      </c>
      <c r="P1711" s="32" t="s">
        <v>605</v>
      </c>
      <c r="Q1711" s="32" t="s">
        <v>2971</v>
      </c>
      <c r="R1711" s="32" t="s">
        <v>23</v>
      </c>
      <c r="S1711" s="32" t="s">
        <v>25</v>
      </c>
      <c r="T1711" s="32" t="s">
        <v>26</v>
      </c>
    </row>
    <row r="1712" spans="1:20" x14ac:dyDescent="0.25">
      <c r="A1712" s="49" t="s">
        <v>2899</v>
      </c>
      <c r="B1712" s="32" t="s">
        <v>106</v>
      </c>
      <c r="C1712" s="33">
        <v>43791</v>
      </c>
      <c r="D1712" s="37">
        <f ca="1">TODAY()-Table156[Reservation Placed Date]</f>
        <v>1603</v>
      </c>
      <c r="E1712" s="34">
        <v>45300</v>
      </c>
      <c r="F1712" s="36">
        <f ca="1">TODAY()-Table156[Order Invitation Received Date]</f>
        <v>94</v>
      </c>
      <c r="G1712" s="34">
        <v>45300</v>
      </c>
      <c r="H1712" s="36">
        <f ca="1">TODAY()-Table156[Order Placed Date]</f>
        <v>94</v>
      </c>
      <c r="I1712" s="36"/>
      <c r="J1712" s="36" t="s">
        <v>285</v>
      </c>
      <c r="K1712" s="36" t="e">
        <f>Table156[[#This Row],[VIN Assigned Date]]-Table156[[#This Row],[Order Placed Date]]</f>
        <v>#VALUE!</v>
      </c>
      <c r="L1712" s="36" t="s">
        <v>285</v>
      </c>
      <c r="M1712" s="36" t="e">
        <f>Table156[[#This Row],[Delivered Date]]-Table156[[#This Row],[Order Placed Date]]</f>
        <v>#VALUE!</v>
      </c>
      <c r="N1712" s="36"/>
      <c r="O1712" s="32" t="s">
        <v>21</v>
      </c>
      <c r="P1712" s="32" t="s">
        <v>2900</v>
      </c>
      <c r="Q1712" s="32" t="s">
        <v>2037</v>
      </c>
      <c r="R1712" s="32" t="s">
        <v>23</v>
      </c>
      <c r="S1712" s="32" t="s">
        <v>25</v>
      </c>
      <c r="T1712" s="32" t="s">
        <v>26</v>
      </c>
    </row>
    <row r="1713" spans="1:20" ht="25.5" x14ac:dyDescent="0.25">
      <c r="A1713" s="49" t="s">
        <v>2497</v>
      </c>
      <c r="B1713" s="32" t="s">
        <v>59</v>
      </c>
      <c r="C1713" s="33">
        <v>43790</v>
      </c>
      <c r="D1713" s="37">
        <f ca="1">TODAY()-Table156[Reservation Placed Date]</f>
        <v>1604</v>
      </c>
      <c r="E1713" s="34">
        <v>45268</v>
      </c>
      <c r="F1713" s="36">
        <f ca="1">TODAY()-Table156[Order Invitation Received Date]</f>
        <v>126</v>
      </c>
      <c r="G1713" s="34">
        <v>45272</v>
      </c>
      <c r="H1713" s="36">
        <f ca="1">TODAY()-Table156[Order Placed Date]</f>
        <v>122</v>
      </c>
      <c r="I1713" s="36"/>
      <c r="J1713" s="36" t="s">
        <v>285</v>
      </c>
      <c r="K1713" s="36" t="e">
        <f>Table156[[#This Row],[VIN Assigned Date]]-Table156[[#This Row],[Order Placed Date]]</f>
        <v>#VALUE!</v>
      </c>
      <c r="L1713" s="36" t="s">
        <v>285</v>
      </c>
      <c r="M1713" s="36" t="e">
        <f>Table156[[#This Row],[Delivered Date]]-Table156[[#This Row],[Order Placed Date]]</f>
        <v>#VALUE!</v>
      </c>
      <c r="N1713" s="36"/>
      <c r="O1713" s="32" t="s">
        <v>36</v>
      </c>
      <c r="P1713" s="32" t="s">
        <v>202</v>
      </c>
      <c r="Q1713" s="32" t="s">
        <v>2498</v>
      </c>
      <c r="R1713" s="32" t="s">
        <v>43</v>
      </c>
      <c r="S1713" s="32" t="s">
        <v>25</v>
      </c>
      <c r="T1713" s="32" t="s">
        <v>26</v>
      </c>
    </row>
    <row r="1714" spans="1:20" x14ac:dyDescent="0.25">
      <c r="A1714" s="49" t="s">
        <v>616</v>
      </c>
      <c r="B1714" s="32" t="s">
        <v>59</v>
      </c>
      <c r="C1714" s="33">
        <v>43790</v>
      </c>
      <c r="D1714" s="37">
        <f ca="1">TODAY()-Table156[Reservation Placed Date]</f>
        <v>1604</v>
      </c>
      <c r="E1714" s="34">
        <v>45268</v>
      </c>
      <c r="F1714" s="36">
        <f ca="1">TODAY()-Table156[Order Invitation Received Date]</f>
        <v>126</v>
      </c>
      <c r="G1714" s="34">
        <v>45278</v>
      </c>
      <c r="H1714" s="36">
        <f ca="1">TODAY()-Table156[Order Placed Date]</f>
        <v>116</v>
      </c>
      <c r="I1714" s="36"/>
      <c r="J1714" s="36" t="s">
        <v>285</v>
      </c>
      <c r="K1714" s="36" t="e">
        <f>Table156[[#This Row],[VIN Assigned Date]]-Table156[[#This Row],[Order Placed Date]]</f>
        <v>#VALUE!</v>
      </c>
      <c r="L1714" s="36" t="s">
        <v>285</v>
      </c>
      <c r="M1714" s="36" t="e">
        <f>Table156[[#This Row],[Delivered Date]]-Table156[[#This Row],[Order Placed Date]]</f>
        <v>#VALUE!</v>
      </c>
      <c r="N1714" s="36"/>
      <c r="O1714" s="32" t="s">
        <v>36</v>
      </c>
      <c r="P1714" s="32" t="s">
        <v>617</v>
      </c>
      <c r="Q1714" s="32" t="s">
        <v>513</v>
      </c>
      <c r="R1714" s="32" t="s">
        <v>23</v>
      </c>
      <c r="S1714" s="32" t="s">
        <v>25</v>
      </c>
      <c r="T1714" s="32" t="s">
        <v>26</v>
      </c>
    </row>
    <row r="1715" spans="1:20" x14ac:dyDescent="0.25">
      <c r="A1715" s="49" t="s">
        <v>2701</v>
      </c>
      <c r="B1715" s="32" t="s">
        <v>19</v>
      </c>
      <c r="C1715" s="33">
        <v>43788</v>
      </c>
      <c r="D1715" s="37">
        <f ca="1">TODAY()-Table156[Reservation Placed Date]</f>
        <v>1606</v>
      </c>
      <c r="E1715" s="34">
        <v>45276</v>
      </c>
      <c r="F1715" s="36">
        <f ca="1">TODAY()-Table156[Order Invitation Received Date]</f>
        <v>118</v>
      </c>
      <c r="G1715" s="47">
        <v>45642</v>
      </c>
      <c r="H1715" s="48">
        <f ca="1">TODAY()-Table156[Order Placed Date]</f>
        <v>-248</v>
      </c>
      <c r="I1715" s="48"/>
      <c r="J1715" s="36" t="s">
        <v>285</v>
      </c>
      <c r="K1715" s="48" t="e">
        <f>Table156[[#This Row],[VIN Assigned Date]]-Table156[[#This Row],[Order Placed Date]]</f>
        <v>#VALUE!</v>
      </c>
      <c r="L1715" s="36" t="s">
        <v>285</v>
      </c>
      <c r="M1715" s="36" t="e">
        <f>Table156[[#This Row],[Delivered Date]]-Table156[[#This Row],[Order Placed Date]]</f>
        <v>#VALUE!</v>
      </c>
      <c r="N1715" s="36"/>
      <c r="O1715" s="32" t="s">
        <v>698</v>
      </c>
      <c r="P1715" s="32" t="s">
        <v>635</v>
      </c>
      <c r="Q1715" s="32" t="s">
        <v>2702</v>
      </c>
      <c r="R1715" s="32" t="s">
        <v>23</v>
      </c>
      <c r="S1715" s="32" t="s">
        <v>25</v>
      </c>
      <c r="T1715" s="32" t="s">
        <v>26</v>
      </c>
    </row>
    <row r="1716" spans="1:20" x14ac:dyDescent="0.25">
      <c r="A1716" s="49" t="s">
        <v>1641</v>
      </c>
      <c r="B1716" s="32" t="s">
        <v>69</v>
      </c>
      <c r="C1716" s="33">
        <v>43790</v>
      </c>
      <c r="D1716" s="37">
        <f ca="1">TODAY()-Table156[Reservation Placed Date]</f>
        <v>1604</v>
      </c>
      <c r="E1716" s="34">
        <v>45288</v>
      </c>
      <c r="F1716" s="36">
        <f ca="1">TODAY()-Table156[Order Invitation Received Date]</f>
        <v>106</v>
      </c>
      <c r="G1716" s="34">
        <v>45289</v>
      </c>
      <c r="H1716" s="36">
        <f ca="1">TODAY()-Table156[Order Placed Date]</f>
        <v>105</v>
      </c>
      <c r="I1716" s="36"/>
      <c r="J1716" s="36" t="s">
        <v>285</v>
      </c>
      <c r="K1716" s="36" t="e">
        <f>Table156[[#This Row],[VIN Assigned Date]]-Table156[[#This Row],[Order Placed Date]]</f>
        <v>#VALUE!</v>
      </c>
      <c r="L1716" s="36" t="s">
        <v>285</v>
      </c>
      <c r="M1716" s="36" t="e">
        <f>Table156[[#This Row],[Delivered Date]]-Table156[[#This Row],[Order Placed Date]]</f>
        <v>#VALUE!</v>
      </c>
      <c r="N1716" s="36"/>
      <c r="O1716" s="32" t="s">
        <v>134</v>
      </c>
      <c r="P1716" s="32" t="s">
        <v>127</v>
      </c>
      <c r="Q1716" s="32" t="s">
        <v>458</v>
      </c>
      <c r="R1716" s="32" t="s">
        <v>23</v>
      </c>
      <c r="S1716" s="32" t="s">
        <v>25</v>
      </c>
      <c r="T1716" s="32" t="s">
        <v>26</v>
      </c>
    </row>
    <row r="1717" spans="1:20" x14ac:dyDescent="0.25">
      <c r="A1717" s="49" t="s">
        <v>3216</v>
      </c>
      <c r="B1717" s="32" t="s">
        <v>29</v>
      </c>
      <c r="C1717" s="33">
        <v>43788</v>
      </c>
      <c r="D1717" s="37">
        <f ca="1">TODAY()-Table156[Reservation Placed Date]</f>
        <v>1606</v>
      </c>
      <c r="E1717" s="34">
        <v>45336</v>
      </c>
      <c r="F1717" s="36">
        <f ca="1">TODAY()-Table156[Order Invitation Received Date]</f>
        <v>58</v>
      </c>
      <c r="G1717" s="34">
        <v>45339</v>
      </c>
      <c r="H1717" s="36">
        <f ca="1">TODAY()-Table156[Order Placed Date]</f>
        <v>55</v>
      </c>
      <c r="I1717" s="36"/>
      <c r="J1717" s="36" t="s">
        <v>285</v>
      </c>
      <c r="K1717" s="36" t="e">
        <f>Table156[[#This Row],[VIN Assigned Date]]-Table156[[#This Row],[Order Placed Date]]</f>
        <v>#VALUE!</v>
      </c>
      <c r="L1717" s="36" t="s">
        <v>285</v>
      </c>
      <c r="M1717" s="36" t="e">
        <f>Table156[[#This Row],[Delivered Date]]-Table156[[#This Row],[Order Placed Date]]</f>
        <v>#VALUE!</v>
      </c>
      <c r="N1717" s="36"/>
      <c r="O1717" s="32" t="s">
        <v>410</v>
      </c>
      <c r="P1717" s="32" t="s">
        <v>516</v>
      </c>
      <c r="Q1717" s="32" t="s">
        <v>3217</v>
      </c>
      <c r="R1717" s="32" t="s">
        <v>23</v>
      </c>
      <c r="S1717" s="32" t="s">
        <v>25</v>
      </c>
      <c r="T1717" s="32" t="s">
        <v>26</v>
      </c>
    </row>
    <row r="1718" spans="1:20" ht="25.5" x14ac:dyDescent="0.25">
      <c r="A1718" s="49" t="s">
        <v>2101</v>
      </c>
      <c r="B1718" s="32" t="s">
        <v>106</v>
      </c>
      <c r="C1718" s="33">
        <v>43790</v>
      </c>
      <c r="D1718" s="37">
        <f ca="1">TODAY()-Table156[Reservation Placed Date]</f>
        <v>1604</v>
      </c>
      <c r="E1718" s="34">
        <v>45303</v>
      </c>
      <c r="F1718" s="36">
        <f ca="1">TODAY()-Table156[Order Invitation Received Date]</f>
        <v>91</v>
      </c>
      <c r="G1718" s="34">
        <v>45303</v>
      </c>
      <c r="H1718" s="36">
        <f ca="1">TODAY()-Table156[Order Placed Date]</f>
        <v>91</v>
      </c>
      <c r="I1718" s="36"/>
      <c r="J1718" s="36" t="s">
        <v>285</v>
      </c>
      <c r="K1718" s="36" t="e">
        <f>Table156[[#This Row],[VIN Assigned Date]]-Table156[[#This Row],[Order Placed Date]]</f>
        <v>#VALUE!</v>
      </c>
      <c r="L1718" s="36" t="s">
        <v>285</v>
      </c>
      <c r="M1718" s="36" t="e">
        <f>Table156[[#This Row],[Delivered Date]]-Table156[[#This Row],[Order Placed Date]]</f>
        <v>#VALUE!</v>
      </c>
      <c r="N1718" s="36"/>
      <c r="O1718" s="32" t="s">
        <v>620</v>
      </c>
      <c r="P1718" s="32" t="s">
        <v>2102</v>
      </c>
      <c r="Q1718" s="32" t="s">
        <v>2103</v>
      </c>
      <c r="R1718" s="32" t="s">
        <v>43</v>
      </c>
      <c r="S1718" s="32" t="s">
        <v>25</v>
      </c>
      <c r="T1718" s="32" t="s">
        <v>26</v>
      </c>
    </row>
    <row r="1719" spans="1:20" ht="25.5" x14ac:dyDescent="0.25">
      <c r="A1719" s="49" t="s">
        <v>471</v>
      </c>
      <c r="B1719" s="32" t="s">
        <v>19</v>
      </c>
      <c r="C1719" s="33">
        <v>43790</v>
      </c>
      <c r="D1719" s="37">
        <f ca="1">TODAY()-Table156[Reservation Placed Date]</f>
        <v>1604</v>
      </c>
      <c r="E1719" s="34">
        <v>45276</v>
      </c>
      <c r="F1719" s="36">
        <f ca="1">TODAY()-Table156[Order Invitation Received Date]</f>
        <v>118</v>
      </c>
      <c r="G1719" s="34">
        <v>45276</v>
      </c>
      <c r="H1719" s="36">
        <f ca="1">TODAY()-Table156[Order Placed Date]</f>
        <v>118</v>
      </c>
      <c r="I1719" s="36"/>
      <c r="J1719" s="36" t="s">
        <v>285</v>
      </c>
      <c r="K1719" s="36" t="e">
        <f>Table156[[#This Row],[VIN Assigned Date]]-Table156[[#This Row],[Order Placed Date]]</f>
        <v>#VALUE!</v>
      </c>
      <c r="L1719" s="36" t="s">
        <v>285</v>
      </c>
      <c r="M1719" s="36" t="e">
        <f>Table156[[#This Row],[Delivered Date]]-Table156[[#This Row],[Order Placed Date]]</f>
        <v>#VALUE!</v>
      </c>
      <c r="N1719" s="36"/>
      <c r="O1719" s="32" t="s">
        <v>180</v>
      </c>
      <c r="P1719" s="32" t="s">
        <v>472</v>
      </c>
      <c r="Q1719" s="32" t="s">
        <v>473</v>
      </c>
      <c r="R1719" s="32" t="s">
        <v>43</v>
      </c>
      <c r="S1719" s="32" t="s">
        <v>25</v>
      </c>
      <c r="T1719" s="32" t="s">
        <v>26</v>
      </c>
    </row>
    <row r="1720" spans="1:20" ht="25.5" x14ac:dyDescent="0.25">
      <c r="A1720" s="49" t="s">
        <v>2892</v>
      </c>
      <c r="B1720" s="32" t="s">
        <v>64</v>
      </c>
      <c r="C1720" s="33">
        <v>43790</v>
      </c>
      <c r="D1720" s="37">
        <f ca="1">TODAY()-Table156[Reservation Placed Date]</f>
        <v>1604</v>
      </c>
      <c r="E1720" s="34">
        <v>45286</v>
      </c>
      <c r="F1720" s="36">
        <f ca="1">TODAY()-Table156[Order Invitation Received Date]</f>
        <v>108</v>
      </c>
      <c r="G1720" s="34">
        <v>45286</v>
      </c>
      <c r="H1720" s="36">
        <f ca="1">TODAY()-Table156[Order Placed Date]</f>
        <v>108</v>
      </c>
      <c r="I1720" s="36"/>
      <c r="J1720" s="36" t="s">
        <v>285</v>
      </c>
      <c r="K1720" s="36" t="e">
        <f>Table156[[#This Row],[VIN Assigned Date]]-Table156[[#This Row],[Order Placed Date]]</f>
        <v>#VALUE!</v>
      </c>
      <c r="L1720" s="36" t="s">
        <v>285</v>
      </c>
      <c r="M1720" s="36" t="e">
        <f>Table156[[#This Row],[Delivered Date]]-Table156[[#This Row],[Order Placed Date]]</f>
        <v>#VALUE!</v>
      </c>
      <c r="N1720" s="36"/>
      <c r="O1720" s="32" t="s">
        <v>36</v>
      </c>
      <c r="P1720" s="32" t="s">
        <v>202</v>
      </c>
      <c r="Q1720" s="32" t="s">
        <v>2893</v>
      </c>
      <c r="R1720" s="32" t="s">
        <v>23</v>
      </c>
      <c r="S1720" s="32" t="s">
        <v>25</v>
      </c>
      <c r="T1720" s="32" t="s">
        <v>26</v>
      </c>
    </row>
    <row r="1721" spans="1:20" x14ac:dyDescent="0.25">
      <c r="A1721" s="49" t="s">
        <v>1066</v>
      </c>
      <c r="B1721" s="32" t="s">
        <v>19</v>
      </c>
      <c r="C1721" s="33">
        <v>43790</v>
      </c>
      <c r="D1721" s="37">
        <f ca="1">TODAY()-Table156[Reservation Placed Date]</f>
        <v>1604</v>
      </c>
      <c r="E1721" s="34">
        <v>45279</v>
      </c>
      <c r="F1721" s="36">
        <f ca="1">TODAY()-Table156[Order Invitation Received Date]</f>
        <v>115</v>
      </c>
      <c r="G1721" s="34">
        <v>45284</v>
      </c>
      <c r="H1721" s="36">
        <f ca="1">TODAY()-Table156[Order Placed Date]</f>
        <v>110</v>
      </c>
      <c r="I1721" s="36"/>
      <c r="J1721" s="36" t="s">
        <v>285</v>
      </c>
      <c r="K1721" s="36" t="e">
        <f>Table156[[#This Row],[VIN Assigned Date]]-Table156[[#This Row],[Order Placed Date]]</f>
        <v>#VALUE!</v>
      </c>
      <c r="L1721" s="36" t="s">
        <v>285</v>
      </c>
      <c r="M1721" s="36" t="e">
        <f>Table156[[#This Row],[Delivered Date]]-Table156[[#This Row],[Order Placed Date]]</f>
        <v>#VALUE!</v>
      </c>
      <c r="N1721" s="36"/>
      <c r="O1721" s="32" t="s">
        <v>36</v>
      </c>
      <c r="P1721" s="32" t="s">
        <v>202</v>
      </c>
      <c r="Q1721" s="32" t="s">
        <v>32</v>
      </c>
      <c r="R1721" s="32" t="s">
        <v>23</v>
      </c>
      <c r="S1721" s="32" t="s">
        <v>25</v>
      </c>
      <c r="T1721" s="32" t="s">
        <v>26</v>
      </c>
    </row>
    <row r="1722" spans="1:20" x14ac:dyDescent="0.25">
      <c r="A1722" s="68" t="s">
        <v>3750</v>
      </c>
      <c r="B1722" s="70" t="s">
        <v>3752</v>
      </c>
      <c r="C1722" s="71">
        <v>43792</v>
      </c>
      <c r="D1722" s="75">
        <f ca="1">TODAY()-Table156[Reservation Placed Date]</f>
        <v>1602</v>
      </c>
      <c r="E1722" s="69" t="s">
        <v>127</v>
      </c>
      <c r="F1722" s="74" t="e">
        <f ca="1">TODAY()-Table156[Order Invitation Received Date]</f>
        <v>#VALUE!</v>
      </c>
      <c r="G1722" s="73">
        <v>43792</v>
      </c>
      <c r="H1722" s="74">
        <f ca="1">TODAY()-Table156[Order Placed Date]</f>
        <v>1602</v>
      </c>
      <c r="I1722" s="62" t="s">
        <v>3751</v>
      </c>
      <c r="J1722" s="63">
        <v>45358</v>
      </c>
      <c r="K1722" s="76">
        <f>Table156[[#This Row],[VIN Assigned Date]]-Table156[[#This Row],[Order Placed Date]]</f>
        <v>1566</v>
      </c>
      <c r="L1722" s="63">
        <v>45368</v>
      </c>
      <c r="M1722" s="74">
        <f>Table156[[#This Row],[Delivered Date]]-Table156[[#This Row],[Order Placed Date]]</f>
        <v>1576</v>
      </c>
      <c r="N1722" s="74"/>
      <c r="O1722" s="70" t="s">
        <v>36</v>
      </c>
      <c r="P1722" s="70" t="s">
        <v>116</v>
      </c>
      <c r="Q1722" s="67" t="s">
        <v>32</v>
      </c>
      <c r="R1722" s="70" t="s">
        <v>23</v>
      </c>
      <c r="S1722" s="70" t="s">
        <v>25</v>
      </c>
      <c r="T1722" s="70" t="s">
        <v>26</v>
      </c>
    </row>
    <row r="1723" spans="1:20" x14ac:dyDescent="0.25">
      <c r="A1723" s="49" t="s">
        <v>1060</v>
      </c>
      <c r="B1723" s="32" t="s">
        <v>19</v>
      </c>
      <c r="C1723" s="33">
        <v>43790</v>
      </c>
      <c r="D1723" s="37">
        <f ca="1">TODAY()-Table156[Reservation Placed Date]</f>
        <v>1604</v>
      </c>
      <c r="E1723" s="34">
        <v>45279</v>
      </c>
      <c r="F1723" s="36">
        <f ca="1">TODAY()-Table156[Order Invitation Received Date]</f>
        <v>115</v>
      </c>
      <c r="G1723" s="34">
        <v>45279</v>
      </c>
      <c r="H1723" s="36">
        <f ca="1">TODAY()-Table156[Order Placed Date]</f>
        <v>115</v>
      </c>
      <c r="I1723" s="36"/>
      <c r="J1723" s="36" t="s">
        <v>285</v>
      </c>
      <c r="K1723" s="36" t="e">
        <f>Table156[[#This Row],[VIN Assigned Date]]-Table156[[#This Row],[Order Placed Date]]</f>
        <v>#VALUE!</v>
      </c>
      <c r="L1723" s="36" t="s">
        <v>285</v>
      </c>
      <c r="M1723" s="36" t="e">
        <f>Table156[[#This Row],[Delivered Date]]-Table156[[#This Row],[Order Placed Date]]</f>
        <v>#VALUE!</v>
      </c>
      <c r="N1723" s="36"/>
      <c r="O1723" s="32" t="s">
        <v>180</v>
      </c>
      <c r="P1723" s="32" t="s">
        <v>1061</v>
      </c>
      <c r="Q1723" s="32" t="s">
        <v>856</v>
      </c>
      <c r="R1723" s="32" t="s">
        <v>23</v>
      </c>
      <c r="S1723" s="32" t="s">
        <v>25</v>
      </c>
      <c r="T1723" s="32" t="s">
        <v>26</v>
      </c>
    </row>
    <row r="1724" spans="1:20" x14ac:dyDescent="0.25">
      <c r="A1724" s="49" t="s">
        <v>1767</v>
      </c>
      <c r="B1724" s="32" t="s">
        <v>64</v>
      </c>
      <c r="C1724" s="33">
        <v>43790</v>
      </c>
      <c r="D1724" s="37">
        <f ca="1">TODAY()-Table156[Reservation Placed Date]</f>
        <v>1604</v>
      </c>
      <c r="E1724" s="34">
        <v>45286</v>
      </c>
      <c r="F1724" s="36">
        <f ca="1">TODAY()-Table156[Order Invitation Received Date]</f>
        <v>108</v>
      </c>
      <c r="G1724" s="34">
        <v>45286</v>
      </c>
      <c r="H1724" s="36">
        <f ca="1">TODAY()-Table156[Order Placed Date]</f>
        <v>108</v>
      </c>
      <c r="I1724" s="36"/>
      <c r="J1724" s="36" t="s">
        <v>285</v>
      </c>
      <c r="K1724" s="36" t="e">
        <f>Table156[[#This Row],[VIN Assigned Date]]-Table156[[#This Row],[Order Placed Date]]</f>
        <v>#VALUE!</v>
      </c>
      <c r="L1724" s="36" t="s">
        <v>285</v>
      </c>
      <c r="M1724" s="36" t="e">
        <f>Table156[[#This Row],[Delivered Date]]-Table156[[#This Row],[Order Placed Date]]</f>
        <v>#VALUE!</v>
      </c>
      <c r="N1724" s="36"/>
      <c r="O1724" s="32" t="s">
        <v>134</v>
      </c>
      <c r="P1724" s="32" t="s">
        <v>272</v>
      </c>
      <c r="Q1724" s="32" t="s">
        <v>595</v>
      </c>
      <c r="R1724" s="32" t="s">
        <v>23</v>
      </c>
      <c r="S1724" s="32" t="s">
        <v>25</v>
      </c>
      <c r="T1724" s="32" t="s">
        <v>26</v>
      </c>
    </row>
    <row r="1725" spans="1:20" x14ac:dyDescent="0.25">
      <c r="A1725" s="49" t="s">
        <v>1600</v>
      </c>
      <c r="B1725" s="32" t="s">
        <v>19</v>
      </c>
      <c r="C1725" s="33">
        <v>43790</v>
      </c>
      <c r="D1725" s="37">
        <f ca="1">TODAY()-Table156[Reservation Placed Date]</f>
        <v>1604</v>
      </c>
      <c r="E1725" s="34">
        <v>45279</v>
      </c>
      <c r="F1725" s="36">
        <f ca="1">TODAY()-Table156[Order Invitation Received Date]</f>
        <v>115</v>
      </c>
      <c r="G1725" s="34">
        <v>45288</v>
      </c>
      <c r="H1725" s="36">
        <f ca="1">TODAY()-Table156[Order Placed Date]</f>
        <v>106</v>
      </c>
      <c r="I1725" s="36"/>
      <c r="J1725" s="36" t="s">
        <v>285</v>
      </c>
      <c r="K1725" s="36" t="e">
        <f>Table156[[#This Row],[VIN Assigned Date]]-Table156[[#This Row],[Order Placed Date]]</f>
        <v>#VALUE!</v>
      </c>
      <c r="L1725" s="36" t="s">
        <v>285</v>
      </c>
      <c r="M1725" s="36" t="e">
        <f>Table156[[#This Row],[Delivered Date]]-Table156[[#This Row],[Order Placed Date]]</f>
        <v>#VALUE!</v>
      </c>
      <c r="N1725" s="36"/>
      <c r="O1725" s="32" t="s">
        <v>36</v>
      </c>
      <c r="P1725" s="32" t="s">
        <v>158</v>
      </c>
      <c r="Q1725" s="32" t="s">
        <v>595</v>
      </c>
      <c r="R1725" s="32" t="s">
        <v>23</v>
      </c>
      <c r="S1725" s="32" t="s">
        <v>25</v>
      </c>
      <c r="T1725" s="32" t="s">
        <v>26</v>
      </c>
    </row>
    <row r="1726" spans="1:20" ht="25.5" x14ac:dyDescent="0.25">
      <c r="A1726" s="68" t="s">
        <v>1600</v>
      </c>
      <c r="B1726" s="70" t="s">
        <v>3472</v>
      </c>
      <c r="C1726" s="71">
        <v>43799</v>
      </c>
      <c r="D1726" s="75">
        <f ca="1">TODAY()-Table156[Reservation Placed Date]</f>
        <v>1595</v>
      </c>
      <c r="E1726" s="69" t="s">
        <v>127</v>
      </c>
      <c r="F1726" s="74" t="e">
        <f ca="1">TODAY()-Table156[Order Invitation Received Date]</f>
        <v>#VALUE!</v>
      </c>
      <c r="G1726" s="73">
        <v>45283</v>
      </c>
      <c r="H1726" s="74">
        <f ca="1">TODAY()-Table156[Order Placed Date]</f>
        <v>111</v>
      </c>
      <c r="I1726" s="62" t="s">
        <v>3761</v>
      </c>
      <c r="J1726" s="63">
        <v>45357</v>
      </c>
      <c r="K1726" s="76">
        <f>Table156[[#This Row],[VIN Assigned Date]]-Table156[[#This Row],[Order Placed Date]]</f>
        <v>74</v>
      </c>
      <c r="L1726" s="63">
        <v>45370</v>
      </c>
      <c r="M1726" s="74">
        <f>Table156[[#This Row],[Delivered Date]]-Table156[[#This Row],[Order Placed Date]]</f>
        <v>87</v>
      </c>
      <c r="N1726" s="74"/>
      <c r="O1726" s="70" t="s">
        <v>36</v>
      </c>
      <c r="P1726" s="70" t="s">
        <v>4111</v>
      </c>
      <c r="Q1726" s="67" t="s">
        <v>32</v>
      </c>
      <c r="R1726" s="70" t="s">
        <v>23</v>
      </c>
      <c r="S1726" s="70" t="s">
        <v>25</v>
      </c>
      <c r="T1726" s="70" t="s">
        <v>26</v>
      </c>
    </row>
    <row r="1727" spans="1:20" x14ac:dyDescent="0.25">
      <c r="A1727" s="49" t="s">
        <v>2479</v>
      </c>
      <c r="B1727" s="32" t="s">
        <v>69</v>
      </c>
      <c r="C1727" s="33">
        <v>43791</v>
      </c>
      <c r="D1727" s="37">
        <f ca="1">TODAY()-Table156[Reservation Placed Date]</f>
        <v>1603</v>
      </c>
      <c r="E1727" s="34">
        <v>45288</v>
      </c>
      <c r="F1727" s="36">
        <f ca="1">TODAY()-Table156[Order Invitation Received Date]</f>
        <v>106</v>
      </c>
      <c r="G1727" s="34">
        <v>45297</v>
      </c>
      <c r="H1727" s="36">
        <f ca="1">TODAY()-Table156[Order Placed Date]</f>
        <v>97</v>
      </c>
      <c r="I1727" s="36"/>
      <c r="J1727" s="36" t="s">
        <v>285</v>
      </c>
      <c r="K1727" s="36" t="e">
        <f>Table156[[#This Row],[VIN Assigned Date]]-Table156[[#This Row],[Order Placed Date]]</f>
        <v>#VALUE!</v>
      </c>
      <c r="L1727" s="36" t="s">
        <v>285</v>
      </c>
      <c r="M1727" s="36" t="e">
        <f>Table156[[#This Row],[Delivered Date]]-Table156[[#This Row],[Order Placed Date]]</f>
        <v>#VALUE!</v>
      </c>
      <c r="N1727" s="36"/>
      <c r="O1727" s="32" t="s">
        <v>410</v>
      </c>
      <c r="P1727" s="32" t="s">
        <v>1172</v>
      </c>
      <c r="Q1727" s="32" t="s">
        <v>420</v>
      </c>
      <c r="R1727" s="32" t="s">
        <v>23</v>
      </c>
      <c r="S1727" s="32" t="s">
        <v>25</v>
      </c>
      <c r="T1727" s="32" t="s">
        <v>26</v>
      </c>
    </row>
    <row r="1728" spans="1:20" x14ac:dyDescent="0.25">
      <c r="A1728" s="49" t="s">
        <v>2343</v>
      </c>
      <c r="B1728" s="32" t="s">
        <v>1327</v>
      </c>
      <c r="C1728" s="33">
        <v>43791</v>
      </c>
      <c r="D1728" s="37">
        <f ca="1">TODAY()-Table156[Reservation Placed Date]</f>
        <v>1603</v>
      </c>
      <c r="E1728" s="34">
        <v>45309</v>
      </c>
      <c r="F1728" s="36">
        <f ca="1">TODAY()-Table156[Order Invitation Received Date]</f>
        <v>85</v>
      </c>
      <c r="G1728" s="34">
        <v>45311</v>
      </c>
      <c r="H1728" s="36">
        <f ca="1">TODAY()-Table156[Order Placed Date]</f>
        <v>83</v>
      </c>
      <c r="I1728" s="36"/>
      <c r="J1728" s="36" t="s">
        <v>285</v>
      </c>
      <c r="K1728" s="36" t="e">
        <f>Table156[[#This Row],[VIN Assigned Date]]-Table156[[#This Row],[Order Placed Date]]</f>
        <v>#VALUE!</v>
      </c>
      <c r="L1728" s="36" t="s">
        <v>285</v>
      </c>
      <c r="M1728" s="36" t="e">
        <f>Table156[[#This Row],[Delivered Date]]-Table156[[#This Row],[Order Placed Date]]</f>
        <v>#VALUE!</v>
      </c>
      <c r="N1728" s="36"/>
      <c r="O1728" s="32" t="s">
        <v>410</v>
      </c>
      <c r="P1728" s="32" t="s">
        <v>1718</v>
      </c>
      <c r="Q1728" s="32" t="s">
        <v>2344</v>
      </c>
      <c r="R1728" s="32" t="s">
        <v>23</v>
      </c>
      <c r="S1728" s="32" t="s">
        <v>25</v>
      </c>
      <c r="T1728" s="32" t="s">
        <v>26</v>
      </c>
    </row>
    <row r="1729" spans="1:20" x14ac:dyDescent="0.25">
      <c r="A1729" s="49" t="s">
        <v>2592</v>
      </c>
      <c r="B1729" s="32" t="s">
        <v>106</v>
      </c>
      <c r="C1729" s="33">
        <v>43790</v>
      </c>
      <c r="D1729" s="37">
        <f ca="1">TODAY()-Table156[Reservation Placed Date]</f>
        <v>1604</v>
      </c>
      <c r="E1729" s="34">
        <v>45300</v>
      </c>
      <c r="F1729" s="36">
        <f ca="1">TODAY()-Table156[Order Invitation Received Date]</f>
        <v>94</v>
      </c>
      <c r="G1729" s="34">
        <v>45300</v>
      </c>
      <c r="H1729" s="36">
        <f ca="1">TODAY()-Table156[Order Placed Date]</f>
        <v>94</v>
      </c>
      <c r="I1729" s="36"/>
      <c r="J1729" s="36" t="s">
        <v>285</v>
      </c>
      <c r="K1729" s="36" t="e">
        <f>Table156[[#This Row],[VIN Assigned Date]]-Table156[[#This Row],[Order Placed Date]]</f>
        <v>#VALUE!</v>
      </c>
      <c r="L1729" s="36" t="s">
        <v>285</v>
      </c>
      <c r="M1729" s="36" t="e">
        <f>Table156[[#This Row],[Delivered Date]]-Table156[[#This Row],[Order Placed Date]]</f>
        <v>#VALUE!</v>
      </c>
      <c r="N1729" s="36"/>
      <c r="O1729" s="32" t="s">
        <v>134</v>
      </c>
      <c r="P1729" s="32" t="s">
        <v>1510</v>
      </c>
      <c r="Q1729" s="32" t="s">
        <v>989</v>
      </c>
      <c r="R1729" s="32" t="s">
        <v>23</v>
      </c>
      <c r="S1729" s="32" t="s">
        <v>25</v>
      </c>
      <c r="T1729" s="32" t="s">
        <v>26</v>
      </c>
    </row>
    <row r="1730" spans="1:20" x14ac:dyDescent="0.25">
      <c r="A1730" s="49" t="s">
        <v>3009</v>
      </c>
      <c r="B1730" s="32" t="s">
        <v>1269</v>
      </c>
      <c r="C1730" s="33">
        <v>43791</v>
      </c>
      <c r="D1730" s="37">
        <f ca="1">TODAY()-Table156[Reservation Placed Date]</f>
        <v>1603</v>
      </c>
      <c r="E1730" s="34">
        <v>45308</v>
      </c>
      <c r="F1730" s="36">
        <f ca="1">TODAY()-Table156[Order Invitation Received Date]</f>
        <v>86</v>
      </c>
      <c r="G1730" s="34">
        <v>45309</v>
      </c>
      <c r="H1730" s="36">
        <f ca="1">TODAY()-Table156[Order Placed Date]</f>
        <v>85</v>
      </c>
      <c r="I1730" s="36"/>
      <c r="J1730" s="36" t="s">
        <v>285</v>
      </c>
      <c r="K1730" s="36" t="e">
        <f>Table156[[#This Row],[VIN Assigned Date]]-Table156[[#This Row],[Order Placed Date]]</f>
        <v>#VALUE!</v>
      </c>
      <c r="L1730" s="36" t="s">
        <v>285</v>
      </c>
      <c r="M1730" s="36" t="e">
        <f>Table156[[#This Row],[Delivered Date]]-Table156[[#This Row],[Order Placed Date]]</f>
        <v>#VALUE!</v>
      </c>
      <c r="N1730" s="36"/>
      <c r="O1730" s="32" t="s">
        <v>528</v>
      </c>
      <c r="P1730" s="32" t="s">
        <v>2040</v>
      </c>
      <c r="Q1730" s="32" t="s">
        <v>3010</v>
      </c>
      <c r="R1730" s="32" t="s">
        <v>23</v>
      </c>
      <c r="S1730" s="32" t="s">
        <v>25</v>
      </c>
      <c r="T1730" s="32" t="s">
        <v>26</v>
      </c>
    </row>
    <row r="1731" spans="1:20" x14ac:dyDescent="0.25">
      <c r="A1731" s="49" t="s">
        <v>336</v>
      </c>
      <c r="B1731" s="32" t="s">
        <v>69</v>
      </c>
      <c r="C1731" s="33">
        <v>43791</v>
      </c>
      <c r="D1731" s="37">
        <f ca="1">TODAY()-Table156[Reservation Placed Date]</f>
        <v>1603</v>
      </c>
      <c r="E1731" s="34">
        <v>45268</v>
      </c>
      <c r="F1731" s="36">
        <f ca="1">TODAY()-Table156[Order Invitation Received Date]</f>
        <v>126</v>
      </c>
      <c r="G1731" s="34">
        <v>45269</v>
      </c>
      <c r="H1731" s="36">
        <f ca="1">TODAY()-Table156[Order Placed Date]</f>
        <v>125</v>
      </c>
      <c r="I1731" s="36"/>
      <c r="J1731" s="36" t="s">
        <v>285</v>
      </c>
      <c r="K1731" s="36" t="e">
        <f>Table156[[#This Row],[VIN Assigned Date]]-Table156[[#This Row],[Order Placed Date]]</f>
        <v>#VALUE!</v>
      </c>
      <c r="L1731" s="36" t="s">
        <v>285</v>
      </c>
      <c r="M1731" s="36" t="e">
        <f>Table156[[#This Row],[Delivered Date]]-Table156[[#This Row],[Order Placed Date]]</f>
        <v>#VALUE!</v>
      </c>
      <c r="N1731" s="36"/>
      <c r="O1731" s="32" t="s">
        <v>30</v>
      </c>
      <c r="P1731" s="32" t="s">
        <v>170</v>
      </c>
      <c r="Q1731" s="32" t="s">
        <v>82</v>
      </c>
      <c r="R1731" s="32" t="s">
        <v>23</v>
      </c>
      <c r="S1731" s="32" t="s">
        <v>25</v>
      </c>
      <c r="T1731" s="32" t="s">
        <v>26</v>
      </c>
    </row>
    <row r="1732" spans="1:20" x14ac:dyDescent="0.25">
      <c r="A1732" s="68" t="s">
        <v>3650</v>
      </c>
      <c r="B1732" s="70" t="s">
        <v>3481</v>
      </c>
      <c r="C1732" s="71">
        <v>43790</v>
      </c>
      <c r="D1732" s="75">
        <f ca="1">TODAY()-Table156[Reservation Placed Date]</f>
        <v>1604</v>
      </c>
      <c r="E1732" s="69" t="s">
        <v>127</v>
      </c>
      <c r="F1732" s="74" t="e">
        <f ca="1">TODAY()-Table156[Order Invitation Received Date]</f>
        <v>#VALUE!</v>
      </c>
      <c r="G1732" s="73">
        <v>45281</v>
      </c>
      <c r="H1732" s="74">
        <f ca="1">TODAY()-Table156[Order Placed Date]</f>
        <v>113</v>
      </c>
      <c r="I1732" s="62" t="s">
        <v>3593</v>
      </c>
      <c r="J1732" s="69" t="s">
        <v>127</v>
      </c>
      <c r="K1732" s="69" t="e">
        <f>Table156[[#This Row],[VIN Assigned Date]]-Table156[[#This Row],[Order Placed Date]]</f>
        <v>#VALUE!</v>
      </c>
      <c r="L1732" s="63">
        <v>45349</v>
      </c>
      <c r="M1732" s="74">
        <f>Table156[[#This Row],[Delivered Date]]-Table156[[#This Row],[Order Placed Date]]</f>
        <v>68</v>
      </c>
      <c r="N1732" s="74"/>
      <c r="O1732" s="70" t="s">
        <v>134</v>
      </c>
      <c r="P1732" s="70" t="s">
        <v>2953</v>
      </c>
      <c r="Q1732" s="67" t="s">
        <v>32</v>
      </c>
      <c r="R1732" s="70" t="s">
        <v>23</v>
      </c>
      <c r="S1732" s="70" t="s">
        <v>25</v>
      </c>
      <c r="T1732" s="70" t="s">
        <v>26</v>
      </c>
    </row>
    <row r="1733" spans="1:20" x14ac:dyDescent="0.25">
      <c r="A1733" s="49" t="s">
        <v>942</v>
      </c>
      <c r="B1733" s="32" t="s">
        <v>19</v>
      </c>
      <c r="C1733" s="33">
        <v>43788</v>
      </c>
      <c r="D1733" s="37">
        <f ca="1">TODAY()-Table156[Reservation Placed Date]</f>
        <v>1606</v>
      </c>
      <c r="E1733" s="34">
        <v>45278</v>
      </c>
      <c r="F1733" s="36">
        <f ca="1">TODAY()-Table156[Order Invitation Received Date]</f>
        <v>116</v>
      </c>
      <c r="G1733" s="34">
        <v>45279</v>
      </c>
      <c r="H1733" s="36">
        <f ca="1">TODAY()-Table156[Order Placed Date]</f>
        <v>115</v>
      </c>
      <c r="I1733" s="36"/>
      <c r="J1733" s="36" t="s">
        <v>285</v>
      </c>
      <c r="K1733" s="36" t="e">
        <f>Table156[[#This Row],[VIN Assigned Date]]-Table156[[#This Row],[Order Placed Date]]</f>
        <v>#VALUE!</v>
      </c>
      <c r="L1733" s="36" t="s">
        <v>285</v>
      </c>
      <c r="M1733" s="36" t="e">
        <f>Table156[[#This Row],[Delivered Date]]-Table156[[#This Row],[Order Placed Date]]</f>
        <v>#VALUE!</v>
      </c>
      <c r="N1733" s="36"/>
      <c r="O1733" s="32" t="s">
        <v>410</v>
      </c>
      <c r="P1733" s="32" t="s">
        <v>943</v>
      </c>
      <c r="Q1733" s="32" t="s">
        <v>944</v>
      </c>
      <c r="R1733" s="32" t="s">
        <v>23</v>
      </c>
      <c r="S1733" s="32" t="s">
        <v>25</v>
      </c>
      <c r="T1733" s="32" t="s">
        <v>26</v>
      </c>
    </row>
    <row r="1734" spans="1:20" x14ac:dyDescent="0.25">
      <c r="A1734" s="49" t="s">
        <v>1973</v>
      </c>
      <c r="B1734" s="32" t="s">
        <v>106</v>
      </c>
      <c r="C1734" s="33">
        <v>43788</v>
      </c>
      <c r="D1734" s="37">
        <f ca="1">TODAY()-Table156[Reservation Placed Date]</f>
        <v>1606</v>
      </c>
      <c r="E1734" s="34">
        <v>45300</v>
      </c>
      <c r="F1734" s="36">
        <f ca="1">TODAY()-Table156[Order Invitation Received Date]</f>
        <v>94</v>
      </c>
      <c r="G1734" s="34">
        <v>45300</v>
      </c>
      <c r="H1734" s="36">
        <f ca="1">TODAY()-Table156[Order Placed Date]</f>
        <v>94</v>
      </c>
      <c r="I1734" s="36"/>
      <c r="J1734" s="36" t="s">
        <v>285</v>
      </c>
      <c r="K1734" s="36" t="e">
        <f>Table156[[#This Row],[VIN Assigned Date]]-Table156[[#This Row],[Order Placed Date]]</f>
        <v>#VALUE!</v>
      </c>
      <c r="L1734" s="36" t="s">
        <v>285</v>
      </c>
      <c r="M1734" s="36" t="e">
        <f>Table156[[#This Row],[Delivered Date]]-Table156[[#This Row],[Order Placed Date]]</f>
        <v>#VALUE!</v>
      </c>
      <c r="N1734" s="36"/>
      <c r="O1734" s="32" t="s">
        <v>779</v>
      </c>
      <c r="P1734" s="32" t="s">
        <v>1974</v>
      </c>
      <c r="Q1734" s="32" t="s">
        <v>894</v>
      </c>
      <c r="R1734" s="32" t="s">
        <v>23</v>
      </c>
      <c r="S1734" s="32" t="s">
        <v>25</v>
      </c>
      <c r="T1734" s="32" t="s">
        <v>26</v>
      </c>
    </row>
    <row r="1735" spans="1:20" ht="25.5" x14ac:dyDescent="0.25">
      <c r="A1735" s="49" t="s">
        <v>312</v>
      </c>
      <c r="B1735" s="32" t="s">
        <v>46</v>
      </c>
      <c r="C1735" s="33">
        <v>43791</v>
      </c>
      <c r="D1735" s="37">
        <f ca="1">TODAY()-Table156[Reservation Placed Date]</f>
        <v>1603</v>
      </c>
      <c r="E1735" s="34">
        <v>45268</v>
      </c>
      <c r="F1735" s="36">
        <f ca="1">TODAY()-Table156[Order Invitation Received Date]</f>
        <v>126</v>
      </c>
      <c r="G1735" s="34">
        <v>45268</v>
      </c>
      <c r="H1735" s="36">
        <f ca="1">TODAY()-Table156[Order Placed Date]</f>
        <v>126</v>
      </c>
      <c r="I1735" s="36"/>
      <c r="J1735" s="36" t="s">
        <v>285</v>
      </c>
      <c r="K1735" s="36" t="e">
        <f>Table156[[#This Row],[VIN Assigned Date]]-Table156[[#This Row],[Order Placed Date]]</f>
        <v>#VALUE!</v>
      </c>
      <c r="L1735" s="36" t="s">
        <v>285</v>
      </c>
      <c r="M1735" s="36" t="e">
        <f>Table156[[#This Row],[Delivered Date]]-Table156[[#This Row],[Order Placed Date]]</f>
        <v>#VALUE!</v>
      </c>
      <c r="N1735" s="36"/>
      <c r="O1735" s="32" t="s">
        <v>36</v>
      </c>
      <c r="P1735" s="32" t="s">
        <v>285</v>
      </c>
      <c r="Q1735" s="32" t="s">
        <v>66</v>
      </c>
      <c r="R1735" s="32" t="s">
        <v>43</v>
      </c>
      <c r="S1735" s="32" t="s">
        <v>25</v>
      </c>
      <c r="T1735" s="32" t="s">
        <v>26</v>
      </c>
    </row>
    <row r="1736" spans="1:20" x14ac:dyDescent="0.25">
      <c r="A1736" s="49" t="s">
        <v>2213</v>
      </c>
      <c r="B1736" s="32" t="s">
        <v>1269</v>
      </c>
      <c r="C1736" s="33">
        <v>43791</v>
      </c>
      <c r="D1736" s="37">
        <f ca="1">TODAY()-Table156[Reservation Placed Date]</f>
        <v>1603</v>
      </c>
      <c r="E1736" s="34">
        <v>45308</v>
      </c>
      <c r="F1736" s="36">
        <f ca="1">TODAY()-Table156[Order Invitation Received Date]</f>
        <v>86</v>
      </c>
      <c r="G1736" s="34">
        <v>45308</v>
      </c>
      <c r="H1736" s="36">
        <f ca="1">TODAY()-Table156[Order Placed Date]</f>
        <v>86</v>
      </c>
      <c r="I1736" s="36"/>
      <c r="J1736" s="36" t="s">
        <v>285</v>
      </c>
      <c r="K1736" s="36" t="e">
        <f>Table156[[#This Row],[VIN Assigned Date]]-Table156[[#This Row],[Order Placed Date]]</f>
        <v>#VALUE!</v>
      </c>
      <c r="L1736" s="36" t="s">
        <v>285</v>
      </c>
      <c r="M1736" s="36" t="e">
        <f>Table156[[#This Row],[Delivered Date]]-Table156[[#This Row],[Order Placed Date]]</f>
        <v>#VALUE!</v>
      </c>
      <c r="N1736" s="36"/>
      <c r="O1736" s="32" t="s">
        <v>612</v>
      </c>
      <c r="P1736" s="32" t="s">
        <v>2214</v>
      </c>
      <c r="Q1736" s="32" t="s">
        <v>2215</v>
      </c>
      <c r="R1736" s="32" t="s">
        <v>23</v>
      </c>
      <c r="S1736" s="46" t="s">
        <v>20</v>
      </c>
      <c r="T1736" s="46" t="s">
        <v>20</v>
      </c>
    </row>
    <row r="1737" spans="1:20" x14ac:dyDescent="0.25">
      <c r="A1737" s="49" t="s">
        <v>1840</v>
      </c>
      <c r="B1737" s="32" t="s">
        <v>64</v>
      </c>
      <c r="C1737" s="33">
        <v>43791</v>
      </c>
      <c r="D1737" s="37">
        <f ca="1">TODAY()-Table156[Reservation Placed Date]</f>
        <v>1603</v>
      </c>
      <c r="E1737" s="34">
        <v>45268</v>
      </c>
      <c r="F1737" s="36">
        <f ca="1">TODAY()-Table156[Order Invitation Received Date]</f>
        <v>126</v>
      </c>
      <c r="G1737" s="34">
        <v>45286</v>
      </c>
      <c r="H1737" s="36">
        <f ca="1">TODAY()-Table156[Order Placed Date]</f>
        <v>108</v>
      </c>
      <c r="I1737" s="36"/>
      <c r="J1737" s="36" t="s">
        <v>285</v>
      </c>
      <c r="K1737" s="36" t="e">
        <f>Table156[[#This Row],[VIN Assigned Date]]-Table156[[#This Row],[Order Placed Date]]</f>
        <v>#VALUE!</v>
      </c>
      <c r="L1737" s="36" t="s">
        <v>285</v>
      </c>
      <c r="M1737" s="36" t="e">
        <f>Table156[[#This Row],[Delivered Date]]-Table156[[#This Row],[Order Placed Date]]</f>
        <v>#VALUE!</v>
      </c>
      <c r="N1737" s="36"/>
      <c r="O1737" s="32" t="s">
        <v>36</v>
      </c>
      <c r="P1737" s="32" t="s">
        <v>1841</v>
      </c>
      <c r="Q1737" s="32" t="s">
        <v>730</v>
      </c>
      <c r="R1737" s="32" t="s">
        <v>23</v>
      </c>
      <c r="S1737" s="32" t="s">
        <v>25</v>
      </c>
      <c r="T1737" s="32" t="s">
        <v>26</v>
      </c>
    </row>
    <row r="1738" spans="1:20" x14ac:dyDescent="0.25">
      <c r="A1738" s="68" t="s">
        <v>3545</v>
      </c>
      <c r="B1738" s="70" t="s">
        <v>3481</v>
      </c>
      <c r="C1738" s="71">
        <v>43799</v>
      </c>
      <c r="D1738" s="75">
        <f ca="1">TODAY()-Table156[Reservation Placed Date]</f>
        <v>1595</v>
      </c>
      <c r="E1738" s="69" t="s">
        <v>127</v>
      </c>
      <c r="F1738" s="74" t="e">
        <f ca="1">TODAY()-Table156[Order Invitation Received Date]</f>
        <v>#VALUE!</v>
      </c>
      <c r="G1738" s="73">
        <v>45269</v>
      </c>
      <c r="H1738" s="74">
        <f ca="1">TODAY()-Table156[Order Placed Date]</f>
        <v>125</v>
      </c>
      <c r="I1738" s="62" t="s">
        <v>3525</v>
      </c>
      <c r="J1738" s="69" t="s">
        <v>127</v>
      </c>
      <c r="K1738" s="69" t="e">
        <f>Table156[[#This Row],[VIN Assigned Date]]-Table156[[#This Row],[Order Placed Date]]</f>
        <v>#VALUE!</v>
      </c>
      <c r="L1738" s="63">
        <v>45331</v>
      </c>
      <c r="M1738" s="74">
        <f>Table156[[#This Row],[Delivered Date]]-Table156[[#This Row],[Order Placed Date]]</f>
        <v>62</v>
      </c>
      <c r="N1738" s="74"/>
      <c r="O1738" s="70" t="s">
        <v>36</v>
      </c>
      <c r="P1738" s="70" t="s">
        <v>124</v>
      </c>
      <c r="Q1738" s="67" t="s">
        <v>32</v>
      </c>
      <c r="R1738" s="70" t="s">
        <v>23</v>
      </c>
      <c r="S1738" s="70" t="s">
        <v>25</v>
      </c>
      <c r="T1738" s="70" t="s">
        <v>26</v>
      </c>
    </row>
    <row r="1739" spans="1:20" x14ac:dyDescent="0.25">
      <c r="A1739" s="49" t="s">
        <v>3107</v>
      </c>
      <c r="B1739" s="32" t="s">
        <v>92</v>
      </c>
      <c r="C1739" s="33">
        <v>43791</v>
      </c>
      <c r="D1739" s="37">
        <f ca="1">TODAY()-Table156[Reservation Placed Date]</f>
        <v>1603</v>
      </c>
      <c r="E1739" s="34">
        <v>45350</v>
      </c>
      <c r="F1739" s="36">
        <f ca="1">TODAY()-Table156[Order Invitation Received Date]</f>
        <v>44</v>
      </c>
      <c r="G1739" s="34">
        <v>45350</v>
      </c>
      <c r="H1739" s="36">
        <f ca="1">TODAY()-Table156[Order Placed Date]</f>
        <v>44</v>
      </c>
      <c r="I1739" s="36"/>
      <c r="J1739" s="36" t="s">
        <v>285</v>
      </c>
      <c r="K1739" s="36" t="e">
        <f>Table156[[#This Row],[VIN Assigned Date]]-Table156[[#This Row],[Order Placed Date]]</f>
        <v>#VALUE!</v>
      </c>
      <c r="L1739" s="36" t="s">
        <v>285</v>
      </c>
      <c r="M1739" s="36" t="e">
        <f>Table156[[#This Row],[Delivered Date]]-Table156[[#This Row],[Order Placed Date]]</f>
        <v>#VALUE!</v>
      </c>
      <c r="N1739" s="36"/>
      <c r="O1739" s="32" t="s">
        <v>36</v>
      </c>
      <c r="P1739" s="32" t="s">
        <v>363</v>
      </c>
      <c r="Q1739" s="32" t="s">
        <v>2971</v>
      </c>
      <c r="R1739" s="32" t="s">
        <v>23</v>
      </c>
      <c r="S1739" s="32" t="s">
        <v>25</v>
      </c>
      <c r="T1739" s="32" t="s">
        <v>26</v>
      </c>
    </row>
    <row r="1740" spans="1:20" ht="25.5" x14ac:dyDescent="0.25">
      <c r="A1740" s="49" t="s">
        <v>293</v>
      </c>
      <c r="B1740" s="32" t="s">
        <v>19</v>
      </c>
      <c r="C1740" s="33">
        <v>43798</v>
      </c>
      <c r="D1740" s="37">
        <f ca="1">TODAY()-Table156[Reservation Placed Date]</f>
        <v>1596</v>
      </c>
      <c r="E1740" s="34">
        <v>45268</v>
      </c>
      <c r="F1740" s="36">
        <f ca="1">TODAY()-Table156[Order Invitation Received Date]</f>
        <v>126</v>
      </c>
      <c r="G1740" s="34">
        <v>45269</v>
      </c>
      <c r="H1740" s="36">
        <f ca="1">TODAY()-Table156[Order Placed Date]</f>
        <v>125</v>
      </c>
      <c r="I1740" s="36"/>
      <c r="J1740" s="36" t="s">
        <v>285</v>
      </c>
      <c r="K1740" s="36" t="e">
        <f>Table156[[#This Row],[VIN Assigned Date]]-Table156[[#This Row],[Order Placed Date]]</f>
        <v>#VALUE!</v>
      </c>
      <c r="L1740" s="36" t="s">
        <v>285</v>
      </c>
      <c r="M1740" s="36" t="e">
        <f>Table156[[#This Row],[Delivered Date]]-Table156[[#This Row],[Order Placed Date]]</f>
        <v>#VALUE!</v>
      </c>
      <c r="N1740" s="36"/>
      <c r="O1740" s="32" t="s">
        <v>36</v>
      </c>
      <c r="P1740" s="32" t="s">
        <v>25</v>
      </c>
      <c r="Q1740" s="40">
        <v>45292</v>
      </c>
      <c r="R1740" s="32" t="s">
        <v>43</v>
      </c>
      <c r="S1740" s="32" t="s">
        <v>25</v>
      </c>
      <c r="T1740" s="32" t="s">
        <v>26</v>
      </c>
    </row>
    <row r="1741" spans="1:20" x14ac:dyDescent="0.25">
      <c r="A1741" s="49" t="s">
        <v>2852</v>
      </c>
      <c r="B1741" s="32" t="s">
        <v>59</v>
      </c>
      <c r="C1741" s="33">
        <v>43788</v>
      </c>
      <c r="D1741" s="37">
        <f ca="1">TODAY()-Table156[Reservation Placed Date]</f>
        <v>1606</v>
      </c>
      <c r="E1741" s="34">
        <v>45281</v>
      </c>
      <c r="F1741" s="36">
        <f ca="1">TODAY()-Table156[Order Invitation Received Date]</f>
        <v>113</v>
      </c>
      <c r="G1741" s="34">
        <v>45281</v>
      </c>
      <c r="H1741" s="36">
        <f ca="1">TODAY()-Table156[Order Placed Date]</f>
        <v>113</v>
      </c>
      <c r="I1741" s="36"/>
      <c r="J1741" s="36" t="s">
        <v>285</v>
      </c>
      <c r="K1741" s="36" t="e">
        <f>Table156[[#This Row],[VIN Assigned Date]]-Table156[[#This Row],[Order Placed Date]]</f>
        <v>#VALUE!</v>
      </c>
      <c r="L1741" s="36" t="s">
        <v>285</v>
      </c>
      <c r="M1741" s="36" t="e">
        <f>Table156[[#This Row],[Delivered Date]]-Table156[[#This Row],[Order Placed Date]]</f>
        <v>#VALUE!</v>
      </c>
      <c r="N1741" s="36"/>
      <c r="O1741" s="32" t="s">
        <v>253</v>
      </c>
      <c r="P1741" s="32" t="s">
        <v>415</v>
      </c>
      <c r="Q1741" s="32" t="s">
        <v>517</v>
      </c>
      <c r="R1741" s="32" t="s">
        <v>23</v>
      </c>
      <c r="S1741" s="32" t="s">
        <v>25</v>
      </c>
      <c r="T1741" s="32" t="s">
        <v>26</v>
      </c>
    </row>
    <row r="1742" spans="1:20" x14ac:dyDescent="0.25">
      <c r="A1742" s="49" t="s">
        <v>1450</v>
      </c>
      <c r="B1742" s="32" t="s">
        <v>46</v>
      </c>
      <c r="C1742" s="33">
        <v>43791</v>
      </c>
      <c r="D1742" s="37">
        <f ca="1">TODAY()-Table156[Reservation Placed Date]</f>
        <v>1603</v>
      </c>
      <c r="E1742" s="34">
        <v>45288</v>
      </c>
      <c r="F1742" s="36">
        <f ca="1">TODAY()-Table156[Order Invitation Received Date]</f>
        <v>106</v>
      </c>
      <c r="G1742" s="34">
        <v>45288</v>
      </c>
      <c r="H1742" s="36">
        <f ca="1">TODAY()-Table156[Order Placed Date]</f>
        <v>106</v>
      </c>
      <c r="I1742" s="36"/>
      <c r="J1742" s="36" t="s">
        <v>285</v>
      </c>
      <c r="K1742" s="36" t="e">
        <f>Table156[[#This Row],[VIN Assigned Date]]-Table156[[#This Row],[Order Placed Date]]</f>
        <v>#VALUE!</v>
      </c>
      <c r="L1742" s="36" t="s">
        <v>285</v>
      </c>
      <c r="M1742" s="36" t="e">
        <f>Table156[[#This Row],[Delivered Date]]-Table156[[#This Row],[Order Placed Date]]</f>
        <v>#VALUE!</v>
      </c>
      <c r="N1742" s="36"/>
      <c r="O1742" s="32" t="s">
        <v>36</v>
      </c>
      <c r="P1742" s="32" t="s">
        <v>31</v>
      </c>
      <c r="Q1742" s="32" t="s">
        <v>678</v>
      </c>
      <c r="R1742" s="32" t="s">
        <v>23</v>
      </c>
      <c r="S1742" s="32" t="s">
        <v>25</v>
      </c>
      <c r="T1742" s="32" t="s">
        <v>26</v>
      </c>
    </row>
    <row r="1743" spans="1:20" x14ac:dyDescent="0.25">
      <c r="A1743" s="49" t="s">
        <v>2549</v>
      </c>
      <c r="B1743" s="32" t="s">
        <v>2201</v>
      </c>
      <c r="C1743" s="33">
        <v>43791</v>
      </c>
      <c r="D1743" s="37">
        <f ca="1">TODAY()-Table156[Reservation Placed Date]</f>
        <v>1603</v>
      </c>
      <c r="E1743" s="34">
        <v>45308</v>
      </c>
      <c r="F1743" s="36">
        <f ca="1">TODAY()-Table156[Order Invitation Received Date]</f>
        <v>86</v>
      </c>
      <c r="G1743" s="34">
        <v>45314</v>
      </c>
      <c r="H1743" s="36">
        <f ca="1">TODAY()-Table156[Order Placed Date]</f>
        <v>80</v>
      </c>
      <c r="I1743" s="36"/>
      <c r="J1743" s="36" t="s">
        <v>285</v>
      </c>
      <c r="K1743" s="36" t="e">
        <f>Table156[[#This Row],[VIN Assigned Date]]-Table156[[#This Row],[Order Placed Date]]</f>
        <v>#VALUE!</v>
      </c>
      <c r="L1743" s="36" t="s">
        <v>285</v>
      </c>
      <c r="M1743" s="36" t="e">
        <f>Table156[[#This Row],[Delivered Date]]-Table156[[#This Row],[Order Placed Date]]</f>
        <v>#VALUE!</v>
      </c>
      <c r="N1743" s="36"/>
      <c r="O1743" s="32" t="s">
        <v>36</v>
      </c>
      <c r="P1743" s="32" t="s">
        <v>935</v>
      </c>
      <c r="Q1743" s="32" t="s">
        <v>2468</v>
      </c>
      <c r="R1743" s="32" t="s">
        <v>23</v>
      </c>
      <c r="S1743" s="32" t="s">
        <v>25</v>
      </c>
      <c r="T1743" s="32" t="s">
        <v>26</v>
      </c>
    </row>
    <row r="1744" spans="1:20" x14ac:dyDescent="0.25">
      <c r="A1744" s="49" t="s">
        <v>2997</v>
      </c>
      <c r="B1744" s="32" t="s">
        <v>2828</v>
      </c>
      <c r="C1744" s="33">
        <v>43792</v>
      </c>
      <c r="D1744" s="37">
        <f ca="1">TODAY()-Table156[Reservation Placed Date]</f>
        <v>1602</v>
      </c>
      <c r="E1744" s="47">
        <v>44978</v>
      </c>
      <c r="F1744" s="48">
        <f ca="1">TODAY()-Table156[Order Invitation Received Date]</f>
        <v>416</v>
      </c>
      <c r="G1744" s="34">
        <v>44979</v>
      </c>
      <c r="H1744" s="36">
        <f ca="1">TODAY()-Table156[Order Placed Date]</f>
        <v>415</v>
      </c>
      <c r="I1744" s="36"/>
      <c r="J1744" s="36" t="s">
        <v>285</v>
      </c>
      <c r="K1744" s="36" t="e">
        <f>Table156[[#This Row],[VIN Assigned Date]]-Table156[[#This Row],[Order Placed Date]]</f>
        <v>#VALUE!</v>
      </c>
      <c r="L1744" s="36" t="s">
        <v>285</v>
      </c>
      <c r="M1744" s="36" t="e">
        <f>Table156[[#This Row],[Delivered Date]]-Table156[[#This Row],[Order Placed Date]]</f>
        <v>#VALUE!</v>
      </c>
      <c r="N1744" s="36"/>
      <c r="O1744" s="32" t="s">
        <v>410</v>
      </c>
      <c r="P1744" s="32" t="s">
        <v>2998</v>
      </c>
      <c r="Q1744" s="32" t="s">
        <v>2965</v>
      </c>
      <c r="R1744" s="32" t="s">
        <v>23</v>
      </c>
      <c r="S1744" s="32" t="s">
        <v>25</v>
      </c>
      <c r="T1744" s="32" t="s">
        <v>26</v>
      </c>
    </row>
    <row r="1745" spans="1:20" x14ac:dyDescent="0.25">
      <c r="A1745" s="49" t="s">
        <v>1106</v>
      </c>
      <c r="B1745" s="32" t="s">
        <v>95</v>
      </c>
      <c r="C1745" s="33">
        <v>43790</v>
      </c>
      <c r="D1745" s="37">
        <f ca="1">TODAY()-Table156[Reservation Placed Date]</f>
        <v>1604</v>
      </c>
      <c r="E1745" s="34">
        <v>45269</v>
      </c>
      <c r="F1745" s="36">
        <f ca="1">TODAY()-Table156[Order Invitation Received Date]</f>
        <v>125</v>
      </c>
      <c r="G1745" s="34">
        <v>45269</v>
      </c>
      <c r="H1745" s="36">
        <f ca="1">TODAY()-Table156[Order Placed Date]</f>
        <v>125</v>
      </c>
      <c r="I1745" s="36"/>
      <c r="J1745" s="36" t="s">
        <v>285</v>
      </c>
      <c r="K1745" s="36" t="e">
        <f>Table156[[#This Row],[VIN Assigned Date]]-Table156[[#This Row],[Order Placed Date]]</f>
        <v>#VALUE!</v>
      </c>
      <c r="L1745" s="36" t="s">
        <v>285</v>
      </c>
      <c r="M1745" s="36" t="e">
        <f>Table156[[#This Row],[Delivered Date]]-Table156[[#This Row],[Order Placed Date]]</f>
        <v>#VALUE!</v>
      </c>
      <c r="N1745" s="36"/>
      <c r="O1745" s="32" t="s">
        <v>36</v>
      </c>
      <c r="P1745" s="32" t="s">
        <v>1107</v>
      </c>
      <c r="Q1745" s="32" t="s">
        <v>1108</v>
      </c>
      <c r="R1745" s="32" t="s">
        <v>23</v>
      </c>
      <c r="S1745" s="32" t="s">
        <v>25</v>
      </c>
      <c r="T1745" s="32" t="s">
        <v>26</v>
      </c>
    </row>
    <row r="1746" spans="1:20" x14ac:dyDescent="0.25">
      <c r="A1746" s="49" t="s">
        <v>808</v>
      </c>
      <c r="B1746" s="32" t="s">
        <v>19</v>
      </c>
      <c r="C1746" s="33">
        <v>43791</v>
      </c>
      <c r="D1746" s="37">
        <f ca="1">TODAY()-Table156[Reservation Placed Date]</f>
        <v>1603</v>
      </c>
      <c r="E1746" s="34">
        <v>45274</v>
      </c>
      <c r="F1746" s="36">
        <f ca="1">TODAY()-Table156[Order Invitation Received Date]</f>
        <v>120</v>
      </c>
      <c r="G1746" s="34">
        <v>45281</v>
      </c>
      <c r="H1746" s="36">
        <f ca="1">TODAY()-Table156[Order Placed Date]</f>
        <v>113</v>
      </c>
      <c r="I1746" s="36"/>
      <c r="J1746" s="36" t="s">
        <v>285</v>
      </c>
      <c r="K1746" s="36" t="e">
        <f>Table156[[#This Row],[VIN Assigned Date]]-Table156[[#This Row],[Order Placed Date]]</f>
        <v>#VALUE!</v>
      </c>
      <c r="L1746" s="36" t="s">
        <v>285</v>
      </c>
      <c r="M1746" s="36" t="e">
        <f>Table156[[#This Row],[Delivered Date]]-Table156[[#This Row],[Order Placed Date]]</f>
        <v>#VALUE!</v>
      </c>
      <c r="N1746" s="36"/>
      <c r="O1746" s="32" t="s">
        <v>427</v>
      </c>
      <c r="P1746" s="32" t="s">
        <v>809</v>
      </c>
      <c r="Q1746" s="32" t="s">
        <v>810</v>
      </c>
      <c r="R1746" s="32" t="s">
        <v>23</v>
      </c>
      <c r="S1746" s="32" t="s">
        <v>25</v>
      </c>
      <c r="T1746" s="32" t="s">
        <v>26</v>
      </c>
    </row>
    <row r="1747" spans="1:20" x14ac:dyDescent="0.25">
      <c r="A1747" s="49" t="s">
        <v>362</v>
      </c>
      <c r="B1747" s="32" t="s">
        <v>19</v>
      </c>
      <c r="C1747" s="33">
        <v>43791</v>
      </c>
      <c r="D1747" s="37">
        <f ca="1">TODAY()-Table156[Reservation Placed Date]</f>
        <v>1603</v>
      </c>
      <c r="E1747" s="34">
        <v>45268</v>
      </c>
      <c r="F1747" s="36">
        <f ca="1">TODAY()-Table156[Order Invitation Received Date]</f>
        <v>126</v>
      </c>
      <c r="G1747" s="34">
        <v>45273</v>
      </c>
      <c r="H1747" s="36">
        <f ca="1">TODAY()-Table156[Order Placed Date]</f>
        <v>121</v>
      </c>
      <c r="I1747" s="36"/>
      <c r="J1747" s="36" t="s">
        <v>285</v>
      </c>
      <c r="K1747" s="36" t="e">
        <f>Table156[[#This Row],[VIN Assigned Date]]-Table156[[#This Row],[Order Placed Date]]</f>
        <v>#VALUE!</v>
      </c>
      <c r="L1747" s="36" t="s">
        <v>285</v>
      </c>
      <c r="M1747" s="36" t="e">
        <f>Table156[[#This Row],[Delivered Date]]-Table156[[#This Row],[Order Placed Date]]</f>
        <v>#VALUE!</v>
      </c>
      <c r="N1747" s="36"/>
      <c r="O1747" s="32" t="s">
        <v>36</v>
      </c>
      <c r="P1747" s="32" t="s">
        <v>363</v>
      </c>
      <c r="Q1747" s="32" t="s">
        <v>44</v>
      </c>
      <c r="R1747" s="32" t="s">
        <v>23</v>
      </c>
      <c r="S1747" s="32" t="s">
        <v>25</v>
      </c>
      <c r="T1747" s="32" t="s">
        <v>26</v>
      </c>
    </row>
    <row r="1748" spans="1:20" x14ac:dyDescent="0.25">
      <c r="A1748" s="68" t="s">
        <v>362</v>
      </c>
      <c r="B1748" s="70" t="s">
        <v>3472</v>
      </c>
      <c r="C1748" s="71">
        <v>43791</v>
      </c>
      <c r="D1748" s="75">
        <f ca="1">TODAY()-Table156[Reservation Placed Date]</f>
        <v>1603</v>
      </c>
      <c r="E1748" s="69" t="s">
        <v>127</v>
      </c>
      <c r="F1748" s="74" t="e">
        <f ca="1">TODAY()-Table156[Order Invitation Received Date]</f>
        <v>#VALUE!</v>
      </c>
      <c r="G1748" s="73">
        <v>45274</v>
      </c>
      <c r="H1748" s="74">
        <f ca="1">TODAY()-Table156[Order Placed Date]</f>
        <v>120</v>
      </c>
      <c r="I1748" s="62" t="s">
        <v>3644</v>
      </c>
      <c r="J1748" s="69" t="s">
        <v>127</v>
      </c>
      <c r="K1748" s="69" t="e">
        <f>Table156[[#This Row],[VIN Assigned Date]]-Table156[[#This Row],[Order Placed Date]]</f>
        <v>#VALUE!</v>
      </c>
      <c r="L1748" s="63">
        <v>45355</v>
      </c>
      <c r="M1748" s="74">
        <f>Table156[[#This Row],[Delivered Date]]-Table156[[#This Row],[Order Placed Date]]</f>
        <v>81</v>
      </c>
      <c r="N1748" s="74"/>
      <c r="O1748" s="70" t="s">
        <v>36</v>
      </c>
      <c r="P1748" s="70" t="s">
        <v>363</v>
      </c>
      <c r="Q1748" s="67" t="s">
        <v>32</v>
      </c>
      <c r="R1748" s="70" t="s">
        <v>23</v>
      </c>
      <c r="S1748" s="70" t="s">
        <v>25</v>
      </c>
      <c r="T1748" s="70" t="s">
        <v>26</v>
      </c>
    </row>
    <row r="1749" spans="1:20" ht="25.5" x14ac:dyDescent="0.25">
      <c r="A1749" s="49" t="s">
        <v>2108</v>
      </c>
      <c r="B1749" s="32" t="s">
        <v>19</v>
      </c>
      <c r="C1749" s="33">
        <v>43791</v>
      </c>
      <c r="D1749" s="37">
        <f ca="1">TODAY()-Table156[Reservation Placed Date]</f>
        <v>1603</v>
      </c>
      <c r="E1749" s="34">
        <v>45268</v>
      </c>
      <c r="F1749" s="36">
        <f ca="1">TODAY()-Table156[Order Invitation Received Date]</f>
        <v>126</v>
      </c>
      <c r="G1749" s="34">
        <v>45268</v>
      </c>
      <c r="H1749" s="36">
        <f ca="1">TODAY()-Table156[Order Placed Date]</f>
        <v>126</v>
      </c>
      <c r="I1749" s="36"/>
      <c r="J1749" s="36" t="s">
        <v>285</v>
      </c>
      <c r="K1749" s="36" t="e">
        <f>Table156[[#This Row],[VIN Assigned Date]]-Table156[[#This Row],[Order Placed Date]]</f>
        <v>#VALUE!</v>
      </c>
      <c r="L1749" s="36" t="s">
        <v>285</v>
      </c>
      <c r="M1749" s="36" t="e">
        <f>Table156[[#This Row],[Delivered Date]]-Table156[[#This Row],[Order Placed Date]]</f>
        <v>#VALUE!</v>
      </c>
      <c r="N1749" s="36"/>
      <c r="O1749" s="32" t="s">
        <v>36</v>
      </c>
      <c r="P1749" s="32" t="s">
        <v>334</v>
      </c>
      <c r="Q1749" s="32" t="s">
        <v>66</v>
      </c>
      <c r="R1749" s="32" t="s">
        <v>43</v>
      </c>
      <c r="S1749" s="32" t="s">
        <v>25</v>
      </c>
      <c r="T1749" s="32" t="s">
        <v>26</v>
      </c>
    </row>
    <row r="1750" spans="1:20" x14ac:dyDescent="0.25">
      <c r="A1750" s="68" t="s">
        <v>4252</v>
      </c>
      <c r="B1750" s="70" t="s">
        <v>3481</v>
      </c>
      <c r="C1750" s="71">
        <v>43790</v>
      </c>
      <c r="D1750" s="75">
        <f ca="1">TODAY()-Table156[Reservation Placed Date]</f>
        <v>1604</v>
      </c>
      <c r="E1750" s="69" t="s">
        <v>127</v>
      </c>
      <c r="F1750" s="74" t="e">
        <f ca="1">TODAY()-Table156[Order Invitation Received Date]</f>
        <v>#VALUE!</v>
      </c>
      <c r="G1750" s="73">
        <v>45281</v>
      </c>
      <c r="H1750" s="74">
        <f ca="1">TODAY()-Table156[Order Placed Date]</f>
        <v>113</v>
      </c>
      <c r="I1750" s="62" t="s">
        <v>3593</v>
      </c>
      <c r="J1750" s="63">
        <v>45330</v>
      </c>
      <c r="K1750" s="76">
        <f>Table156[[#This Row],[VIN Assigned Date]]-Table156[[#This Row],[Order Placed Date]]</f>
        <v>49</v>
      </c>
      <c r="L1750" s="63">
        <v>45359</v>
      </c>
      <c r="M1750" s="74">
        <f>Table156[[#This Row],[Delivered Date]]-Table156[[#This Row],[Order Placed Date]]</f>
        <v>78</v>
      </c>
      <c r="N1750" s="74"/>
      <c r="O1750" s="70" t="s">
        <v>134</v>
      </c>
      <c r="P1750" s="70" t="s">
        <v>1395</v>
      </c>
      <c r="Q1750" s="67" t="s">
        <v>32</v>
      </c>
      <c r="R1750" s="70" t="s">
        <v>23</v>
      </c>
      <c r="S1750" s="70" t="s">
        <v>25</v>
      </c>
      <c r="T1750" s="70" t="s">
        <v>26</v>
      </c>
    </row>
    <row r="1751" spans="1:20" ht="25.5" x14ac:dyDescent="0.25">
      <c r="A1751" s="49" t="s">
        <v>2968</v>
      </c>
      <c r="B1751" s="32" t="s">
        <v>671</v>
      </c>
      <c r="C1751" s="33">
        <v>43792</v>
      </c>
      <c r="D1751" s="37">
        <f ca="1">TODAY()-Table156[Reservation Placed Date]</f>
        <v>1602</v>
      </c>
      <c r="E1751" s="34">
        <v>45344</v>
      </c>
      <c r="F1751" s="36">
        <f ca="1">TODAY()-Table156[Order Invitation Received Date]</f>
        <v>50</v>
      </c>
      <c r="G1751" s="34">
        <v>45344</v>
      </c>
      <c r="H1751" s="36">
        <f ca="1">TODAY()-Table156[Order Placed Date]</f>
        <v>50</v>
      </c>
      <c r="I1751" s="36"/>
      <c r="J1751" s="36" t="s">
        <v>285</v>
      </c>
      <c r="K1751" s="36" t="e">
        <f>Table156[[#This Row],[VIN Assigned Date]]-Table156[[#This Row],[Order Placed Date]]</f>
        <v>#VALUE!</v>
      </c>
      <c r="L1751" s="36" t="s">
        <v>285</v>
      </c>
      <c r="M1751" s="36" t="e">
        <f>Table156[[#This Row],[Delivered Date]]-Table156[[#This Row],[Order Placed Date]]</f>
        <v>#VALUE!</v>
      </c>
      <c r="N1751" s="36"/>
      <c r="O1751" s="32" t="s">
        <v>30</v>
      </c>
      <c r="P1751" s="32" t="s">
        <v>2969</v>
      </c>
      <c r="Q1751" s="32" t="s">
        <v>1441</v>
      </c>
      <c r="R1751" s="32" t="s">
        <v>43</v>
      </c>
      <c r="S1751" s="32" t="s">
        <v>25</v>
      </c>
      <c r="T1751" s="32" t="s">
        <v>26</v>
      </c>
    </row>
    <row r="1752" spans="1:20" ht="25.5" x14ac:dyDescent="0.25">
      <c r="A1752" s="49" t="s">
        <v>1209</v>
      </c>
      <c r="B1752" s="32" t="s">
        <v>59</v>
      </c>
      <c r="C1752" s="33">
        <v>43790</v>
      </c>
      <c r="D1752" s="37">
        <f ca="1">TODAY()-Table156[Reservation Placed Date]</f>
        <v>1604</v>
      </c>
      <c r="E1752" s="34">
        <v>45281</v>
      </c>
      <c r="F1752" s="36">
        <f ca="1">TODAY()-Table156[Order Invitation Received Date]</f>
        <v>113</v>
      </c>
      <c r="G1752" s="34">
        <v>45281</v>
      </c>
      <c r="H1752" s="36">
        <f ca="1">TODAY()-Table156[Order Placed Date]</f>
        <v>113</v>
      </c>
      <c r="I1752" s="36"/>
      <c r="J1752" s="36" t="s">
        <v>285</v>
      </c>
      <c r="K1752" s="36" t="e">
        <f>Table156[[#This Row],[VIN Assigned Date]]-Table156[[#This Row],[Order Placed Date]]</f>
        <v>#VALUE!</v>
      </c>
      <c r="L1752" s="36" t="s">
        <v>285</v>
      </c>
      <c r="M1752" s="36" t="e">
        <f>Table156[[#This Row],[Delivered Date]]-Table156[[#This Row],[Order Placed Date]]</f>
        <v>#VALUE!</v>
      </c>
      <c r="N1752" s="36"/>
      <c r="O1752" s="32" t="s">
        <v>134</v>
      </c>
      <c r="P1752" s="32" t="s">
        <v>1210</v>
      </c>
      <c r="Q1752" s="32" t="s">
        <v>469</v>
      </c>
      <c r="R1752" s="32" t="s">
        <v>43</v>
      </c>
      <c r="S1752" s="32" t="s">
        <v>25</v>
      </c>
      <c r="T1752" s="32" t="s">
        <v>26</v>
      </c>
    </row>
    <row r="1753" spans="1:20" x14ac:dyDescent="0.25">
      <c r="A1753" s="49" t="s">
        <v>987</v>
      </c>
      <c r="B1753" s="32" t="s">
        <v>59</v>
      </c>
      <c r="C1753" s="33">
        <v>43820</v>
      </c>
      <c r="D1753" s="37">
        <f ca="1">TODAY()-Table156[Reservation Placed Date]</f>
        <v>1574</v>
      </c>
      <c r="E1753" s="34">
        <v>45281</v>
      </c>
      <c r="F1753" s="36">
        <f ca="1">TODAY()-Table156[Order Invitation Received Date]</f>
        <v>113</v>
      </c>
      <c r="G1753" s="34">
        <v>45281</v>
      </c>
      <c r="H1753" s="36">
        <f ca="1">TODAY()-Table156[Order Placed Date]</f>
        <v>113</v>
      </c>
      <c r="I1753" s="36"/>
      <c r="J1753" s="36" t="s">
        <v>285</v>
      </c>
      <c r="K1753" s="36" t="e">
        <f>Table156[[#This Row],[VIN Assigned Date]]-Table156[[#This Row],[Order Placed Date]]</f>
        <v>#VALUE!</v>
      </c>
      <c r="L1753" s="36" t="s">
        <v>285</v>
      </c>
      <c r="M1753" s="36" t="e">
        <f>Table156[[#This Row],[Delivered Date]]-Table156[[#This Row],[Order Placed Date]]</f>
        <v>#VALUE!</v>
      </c>
      <c r="N1753" s="36"/>
      <c r="O1753" s="32" t="s">
        <v>253</v>
      </c>
      <c r="P1753" s="32" t="s">
        <v>988</v>
      </c>
      <c r="Q1753" s="32" t="s">
        <v>989</v>
      </c>
      <c r="R1753" s="32" t="s">
        <v>23</v>
      </c>
      <c r="S1753" s="32" t="s">
        <v>25</v>
      </c>
      <c r="T1753" s="32" t="s">
        <v>26</v>
      </c>
    </row>
    <row r="1754" spans="1:20" x14ac:dyDescent="0.25">
      <c r="A1754" s="49" t="s">
        <v>691</v>
      </c>
      <c r="B1754" s="32" t="s">
        <v>19</v>
      </c>
      <c r="C1754" s="33">
        <v>43791</v>
      </c>
      <c r="D1754" s="37">
        <f ca="1">TODAY()-Table156[Reservation Placed Date]</f>
        <v>1603</v>
      </c>
      <c r="E1754" s="34">
        <v>45276</v>
      </c>
      <c r="F1754" s="36">
        <f ca="1">TODAY()-Table156[Order Invitation Received Date]</f>
        <v>118</v>
      </c>
      <c r="G1754" s="34">
        <v>45276</v>
      </c>
      <c r="H1754" s="36">
        <f ca="1">TODAY()-Table156[Order Placed Date]</f>
        <v>118</v>
      </c>
      <c r="I1754" s="36"/>
      <c r="J1754" s="36" t="s">
        <v>285</v>
      </c>
      <c r="K1754" s="36" t="e">
        <f>Table156[[#This Row],[VIN Assigned Date]]-Table156[[#This Row],[Order Placed Date]]</f>
        <v>#VALUE!</v>
      </c>
      <c r="L1754" s="36" t="s">
        <v>285</v>
      </c>
      <c r="M1754" s="36" t="e">
        <f>Table156[[#This Row],[Delivered Date]]-Table156[[#This Row],[Order Placed Date]]</f>
        <v>#VALUE!</v>
      </c>
      <c r="N1754" s="36"/>
      <c r="O1754" s="32" t="s">
        <v>21</v>
      </c>
      <c r="P1754" s="32" t="s">
        <v>692</v>
      </c>
      <c r="Q1754" s="32" t="s">
        <v>552</v>
      </c>
      <c r="R1754" s="32" t="s">
        <v>23</v>
      </c>
      <c r="S1754" s="32" t="s">
        <v>25</v>
      </c>
      <c r="T1754" s="32" t="s">
        <v>26</v>
      </c>
    </row>
    <row r="1755" spans="1:20" x14ac:dyDescent="0.25">
      <c r="A1755" s="49" t="s">
        <v>4024</v>
      </c>
      <c r="B1755" s="32" t="s">
        <v>414</v>
      </c>
      <c r="C1755" s="33">
        <v>43791</v>
      </c>
      <c r="D1755" s="37">
        <f ca="1">TODAY()-Table156[Reservation Placed Date]</f>
        <v>1603</v>
      </c>
      <c r="E1755" s="34">
        <v>45387</v>
      </c>
      <c r="F1755" s="36">
        <f ca="1">TODAY()-Table156[Order Invitation Received Date]</f>
        <v>7</v>
      </c>
      <c r="G1755" s="34">
        <v>45387</v>
      </c>
      <c r="H1755" s="36">
        <f ca="1">TODAY()-Table156[Order Placed Date]</f>
        <v>7</v>
      </c>
      <c r="I1755" s="36"/>
      <c r="J1755" s="36" t="s">
        <v>285</v>
      </c>
      <c r="K1755" s="36" t="e">
        <f>Table156[[#This Row],[VIN Assigned Date]]-Table156[[#This Row],[Order Placed Date]]</f>
        <v>#VALUE!</v>
      </c>
      <c r="L1755" s="36" t="s">
        <v>285</v>
      </c>
      <c r="M1755" s="36" t="e">
        <f>Table156[[#This Row],[Delivered Date]]-Table156[[#This Row],[Order Placed Date]]</f>
        <v>#VALUE!</v>
      </c>
      <c r="N1755" s="36"/>
      <c r="O1755" s="32" t="s">
        <v>36</v>
      </c>
      <c r="P1755" s="32" t="s">
        <v>4025</v>
      </c>
      <c r="Q1755" s="32" t="s">
        <v>4026</v>
      </c>
      <c r="R1755" s="32" t="s">
        <v>23</v>
      </c>
      <c r="S1755" s="32" t="s">
        <v>25</v>
      </c>
      <c r="T1755" s="32" t="s">
        <v>26</v>
      </c>
    </row>
    <row r="1756" spans="1:20" x14ac:dyDescent="0.25">
      <c r="A1756" s="49" t="s">
        <v>2089</v>
      </c>
      <c r="B1756" s="32" t="s">
        <v>46</v>
      </c>
      <c r="C1756" s="33">
        <v>43791</v>
      </c>
      <c r="D1756" s="37">
        <f ca="1">TODAY()-Table156[Reservation Placed Date]</f>
        <v>1603</v>
      </c>
      <c r="E1756" s="34">
        <v>45288</v>
      </c>
      <c r="F1756" s="36">
        <f ca="1">TODAY()-Table156[Order Invitation Received Date]</f>
        <v>106</v>
      </c>
      <c r="G1756" s="34">
        <v>45288</v>
      </c>
      <c r="H1756" s="36">
        <f ca="1">TODAY()-Table156[Order Placed Date]</f>
        <v>106</v>
      </c>
      <c r="I1756" s="36"/>
      <c r="J1756" s="36" t="s">
        <v>285</v>
      </c>
      <c r="K1756" s="36" t="e">
        <f>Table156[[#This Row],[VIN Assigned Date]]-Table156[[#This Row],[Order Placed Date]]</f>
        <v>#VALUE!</v>
      </c>
      <c r="L1756" s="36" t="s">
        <v>285</v>
      </c>
      <c r="M1756" s="36" t="e">
        <f>Table156[[#This Row],[Delivered Date]]-Table156[[#This Row],[Order Placed Date]]</f>
        <v>#VALUE!</v>
      </c>
      <c r="N1756" s="36"/>
      <c r="O1756" s="32" t="s">
        <v>440</v>
      </c>
      <c r="P1756" s="32" t="s">
        <v>2054</v>
      </c>
      <c r="Q1756" s="32" t="s">
        <v>517</v>
      </c>
      <c r="R1756" s="32" t="s">
        <v>23</v>
      </c>
      <c r="S1756" s="32" t="s">
        <v>25</v>
      </c>
      <c r="T1756" s="32" t="s">
        <v>26</v>
      </c>
    </row>
    <row r="1757" spans="1:20" x14ac:dyDescent="0.25">
      <c r="A1757" s="68" t="s">
        <v>2089</v>
      </c>
      <c r="B1757" s="70" t="s">
        <v>3490</v>
      </c>
      <c r="C1757" s="71">
        <v>43792</v>
      </c>
      <c r="D1757" s="75">
        <f ca="1">TODAY()-Table156[Reservation Placed Date]</f>
        <v>1602</v>
      </c>
      <c r="E1757" s="69" t="s">
        <v>127</v>
      </c>
      <c r="F1757" s="74" t="e">
        <f ca="1">TODAY()-Table156[Order Invitation Received Date]</f>
        <v>#VALUE!</v>
      </c>
      <c r="G1757" s="73">
        <v>45288</v>
      </c>
      <c r="H1757" s="74">
        <f ca="1">TODAY()-Table156[Order Placed Date]</f>
        <v>106</v>
      </c>
      <c r="I1757" s="62" t="s">
        <v>3628</v>
      </c>
      <c r="J1757" s="63">
        <v>45357</v>
      </c>
      <c r="K1757" s="76">
        <f>Table156[[#This Row],[VIN Assigned Date]]-Table156[[#This Row],[Order Placed Date]]</f>
        <v>69</v>
      </c>
      <c r="L1757" s="63">
        <v>45372</v>
      </c>
      <c r="M1757" s="74">
        <f>Table156[[#This Row],[Delivered Date]]-Table156[[#This Row],[Order Placed Date]]</f>
        <v>84</v>
      </c>
      <c r="N1757" s="74"/>
      <c r="O1757" s="70" t="s">
        <v>440</v>
      </c>
      <c r="P1757" s="70" t="s">
        <v>4115</v>
      </c>
      <c r="Q1757" s="67" t="s">
        <v>32</v>
      </c>
      <c r="R1757" s="70" t="s">
        <v>23</v>
      </c>
      <c r="S1757" s="70" t="s">
        <v>25</v>
      </c>
      <c r="T1757" s="70" t="s">
        <v>26</v>
      </c>
    </row>
    <row r="1758" spans="1:20" x14ac:dyDescent="0.25">
      <c r="A1758" s="49" t="s">
        <v>2630</v>
      </c>
      <c r="B1758" s="32" t="s">
        <v>2201</v>
      </c>
      <c r="C1758" s="44">
        <v>45260</v>
      </c>
      <c r="D1758" s="45">
        <f ca="1">TODAY()-Table156[Reservation Placed Date]</f>
        <v>134</v>
      </c>
      <c r="E1758" s="34">
        <v>45278</v>
      </c>
      <c r="F1758" s="36">
        <f ca="1">TODAY()-Table156[Order Invitation Received Date]</f>
        <v>116</v>
      </c>
      <c r="G1758" s="34">
        <v>45280</v>
      </c>
      <c r="H1758" s="36">
        <f ca="1">TODAY()-Table156[Order Placed Date]</f>
        <v>114</v>
      </c>
      <c r="I1758" s="36"/>
      <c r="J1758" s="36" t="s">
        <v>285</v>
      </c>
      <c r="K1758" s="36" t="e">
        <f>Table156[[#This Row],[VIN Assigned Date]]-Table156[[#This Row],[Order Placed Date]]</f>
        <v>#VALUE!</v>
      </c>
      <c r="L1758" s="36" t="s">
        <v>285</v>
      </c>
      <c r="M1758" s="36" t="e">
        <f>Table156[[#This Row],[Delivered Date]]-Table156[[#This Row],[Order Placed Date]]</f>
        <v>#VALUE!</v>
      </c>
      <c r="N1758" s="36"/>
      <c r="O1758" s="32" t="s">
        <v>36</v>
      </c>
      <c r="P1758" s="32" t="s">
        <v>320</v>
      </c>
      <c r="Q1758" s="32" t="s">
        <v>2631</v>
      </c>
      <c r="R1758" s="32" t="s">
        <v>23</v>
      </c>
      <c r="S1758" s="32" t="s">
        <v>25</v>
      </c>
      <c r="T1758" s="32" t="s">
        <v>26</v>
      </c>
    </row>
    <row r="1759" spans="1:20" ht="25.5" x14ac:dyDescent="0.25">
      <c r="A1759" s="49" t="s">
        <v>2357</v>
      </c>
      <c r="B1759" s="32" t="s">
        <v>2211</v>
      </c>
      <c r="C1759" s="33">
        <v>43791</v>
      </c>
      <c r="D1759" s="37">
        <f ca="1">TODAY()-Table156[Reservation Placed Date]</f>
        <v>1603</v>
      </c>
      <c r="E1759" s="34">
        <v>45302</v>
      </c>
      <c r="F1759" s="36">
        <f ca="1">TODAY()-Table156[Order Invitation Received Date]</f>
        <v>92</v>
      </c>
      <c r="G1759" s="34">
        <v>45302</v>
      </c>
      <c r="H1759" s="36">
        <f ca="1">TODAY()-Table156[Order Placed Date]</f>
        <v>92</v>
      </c>
      <c r="I1759" s="36"/>
      <c r="J1759" s="36" t="s">
        <v>285</v>
      </c>
      <c r="K1759" s="36" t="e">
        <f>Table156[[#This Row],[VIN Assigned Date]]-Table156[[#This Row],[Order Placed Date]]</f>
        <v>#VALUE!</v>
      </c>
      <c r="L1759" s="36" t="s">
        <v>285</v>
      </c>
      <c r="M1759" s="36" t="e">
        <f>Table156[[#This Row],[Delivered Date]]-Table156[[#This Row],[Order Placed Date]]</f>
        <v>#VALUE!</v>
      </c>
      <c r="N1759" s="36"/>
      <c r="O1759" s="32" t="s">
        <v>588</v>
      </c>
      <c r="P1759" s="32" t="s">
        <v>31</v>
      </c>
      <c r="Q1759" s="32" t="s">
        <v>1903</v>
      </c>
      <c r="R1759" s="32" t="s">
        <v>43</v>
      </c>
      <c r="S1759" s="32" t="s">
        <v>25</v>
      </c>
      <c r="T1759" s="32" t="s">
        <v>26</v>
      </c>
    </row>
    <row r="1760" spans="1:20" x14ac:dyDescent="0.25">
      <c r="A1760" s="49" t="s">
        <v>1251</v>
      </c>
      <c r="B1760" s="32" t="s">
        <v>95</v>
      </c>
      <c r="C1760" s="33">
        <v>43790</v>
      </c>
      <c r="D1760" s="37">
        <f ca="1">TODAY()-Table156[Reservation Placed Date]</f>
        <v>1604</v>
      </c>
      <c r="E1760" s="34">
        <v>45286</v>
      </c>
      <c r="F1760" s="36">
        <f ca="1">TODAY()-Table156[Order Invitation Received Date]</f>
        <v>108</v>
      </c>
      <c r="G1760" s="34">
        <v>45286</v>
      </c>
      <c r="H1760" s="36">
        <f ca="1">TODAY()-Table156[Order Placed Date]</f>
        <v>108</v>
      </c>
      <c r="I1760" s="36"/>
      <c r="J1760" s="36" t="s">
        <v>285</v>
      </c>
      <c r="K1760" s="36" t="e">
        <f>Table156[[#This Row],[VIN Assigned Date]]-Table156[[#This Row],[Order Placed Date]]</f>
        <v>#VALUE!</v>
      </c>
      <c r="L1760" s="36" t="s">
        <v>285</v>
      </c>
      <c r="M1760" s="36" t="e">
        <f>Table156[[#This Row],[Delivered Date]]-Table156[[#This Row],[Order Placed Date]]</f>
        <v>#VALUE!</v>
      </c>
      <c r="N1760" s="36"/>
      <c r="O1760" s="32" t="s">
        <v>399</v>
      </c>
      <c r="P1760" s="32" t="s">
        <v>1252</v>
      </c>
      <c r="Q1760" s="32" t="s">
        <v>1253</v>
      </c>
      <c r="R1760" s="32" t="s">
        <v>23</v>
      </c>
      <c r="S1760" s="32" t="s">
        <v>25</v>
      </c>
      <c r="T1760" s="32" t="s">
        <v>26</v>
      </c>
    </row>
    <row r="1761" spans="1:20" x14ac:dyDescent="0.25">
      <c r="A1761" s="68" t="s">
        <v>3547</v>
      </c>
      <c r="B1761" s="70" t="s">
        <v>3458</v>
      </c>
      <c r="C1761" s="71">
        <v>43778</v>
      </c>
      <c r="D1761" s="75">
        <f ca="1">TODAY()-Table156[Reservation Placed Date]</f>
        <v>1616</v>
      </c>
      <c r="E1761" s="69" t="s">
        <v>127</v>
      </c>
      <c r="F1761" s="74" t="e">
        <f ca="1">TODAY()-Table156[Order Invitation Received Date]</f>
        <v>#VALUE!</v>
      </c>
      <c r="G1761" s="73">
        <v>45269</v>
      </c>
      <c r="H1761" s="74">
        <f ca="1">TODAY()-Table156[Order Placed Date]</f>
        <v>125</v>
      </c>
      <c r="I1761" s="62" t="s">
        <v>3463</v>
      </c>
      <c r="J1761" s="69" t="s">
        <v>127</v>
      </c>
      <c r="K1761" s="69" t="e">
        <f>Table156[[#This Row],[VIN Assigned Date]]-Table156[[#This Row],[Order Placed Date]]</f>
        <v>#VALUE!</v>
      </c>
      <c r="L1761" s="63">
        <v>45328</v>
      </c>
      <c r="M1761" s="74">
        <f>Table156[[#This Row],[Delivered Date]]-Table156[[#This Row],[Order Placed Date]]</f>
        <v>59</v>
      </c>
      <c r="N1761" s="74"/>
      <c r="O1761" s="70" t="s">
        <v>36</v>
      </c>
      <c r="P1761" s="70" t="s">
        <v>3548</v>
      </c>
      <c r="Q1761" s="67" t="s">
        <v>32</v>
      </c>
      <c r="R1761" s="70" t="s">
        <v>23</v>
      </c>
      <c r="S1761" s="70" t="s">
        <v>25</v>
      </c>
      <c r="T1761" s="70" t="s">
        <v>26</v>
      </c>
    </row>
    <row r="1762" spans="1:20" ht="25.5" x14ac:dyDescent="0.25">
      <c r="A1762" s="49" t="s">
        <v>2616</v>
      </c>
      <c r="B1762" s="32" t="s">
        <v>64</v>
      </c>
      <c r="C1762" s="33">
        <v>43791</v>
      </c>
      <c r="D1762" s="37">
        <f ca="1">TODAY()-Table156[Reservation Placed Date]</f>
        <v>1603</v>
      </c>
      <c r="E1762" s="34">
        <v>45280</v>
      </c>
      <c r="F1762" s="36">
        <f ca="1">TODAY()-Table156[Order Invitation Received Date]</f>
        <v>114</v>
      </c>
      <c r="G1762" s="34">
        <v>45288</v>
      </c>
      <c r="H1762" s="36">
        <f ca="1">TODAY()-Table156[Order Placed Date]</f>
        <v>106</v>
      </c>
      <c r="I1762" s="36"/>
      <c r="J1762" s="36" t="s">
        <v>285</v>
      </c>
      <c r="K1762" s="36" t="e">
        <f>Table156[[#This Row],[VIN Assigned Date]]-Table156[[#This Row],[Order Placed Date]]</f>
        <v>#VALUE!</v>
      </c>
      <c r="L1762" s="36" t="s">
        <v>285</v>
      </c>
      <c r="M1762" s="36" t="e">
        <f>Table156[[#This Row],[Delivered Date]]-Table156[[#This Row],[Order Placed Date]]</f>
        <v>#VALUE!</v>
      </c>
      <c r="N1762" s="36"/>
      <c r="O1762" s="32" t="s">
        <v>134</v>
      </c>
      <c r="P1762" s="32" t="s">
        <v>2617</v>
      </c>
      <c r="Q1762" s="32" t="s">
        <v>856</v>
      </c>
      <c r="R1762" s="32" t="s">
        <v>43</v>
      </c>
      <c r="S1762" s="32" t="s">
        <v>25</v>
      </c>
      <c r="T1762" s="32" t="s">
        <v>26</v>
      </c>
    </row>
    <row r="1763" spans="1:20" ht="25.5" x14ac:dyDescent="0.25">
      <c r="A1763" s="49" t="s">
        <v>3895</v>
      </c>
      <c r="B1763" s="32" t="s">
        <v>19</v>
      </c>
      <c r="C1763" s="33">
        <v>43788</v>
      </c>
      <c r="D1763" s="37">
        <f ca="1">TODAY()-Table156[Reservation Placed Date]</f>
        <v>1606</v>
      </c>
      <c r="E1763" s="34">
        <v>45269</v>
      </c>
      <c r="F1763" s="36">
        <f ca="1">TODAY()-Table156[Order Invitation Received Date]</f>
        <v>125</v>
      </c>
      <c r="G1763" s="34">
        <v>45269</v>
      </c>
      <c r="H1763" s="36">
        <f ca="1">TODAY()-Table156[Order Placed Date]</f>
        <v>125</v>
      </c>
      <c r="I1763" s="36"/>
      <c r="J1763" s="36" t="s">
        <v>285</v>
      </c>
      <c r="K1763" s="36" t="e">
        <f>Table156[[#This Row],[VIN Assigned Date]]-Table156[[#This Row],[Order Placed Date]]</f>
        <v>#VALUE!</v>
      </c>
      <c r="L1763" s="36" t="s">
        <v>285</v>
      </c>
      <c r="M1763" s="36" t="e">
        <f>Table156[[#This Row],[Delivered Date]]-Table156[[#This Row],[Order Placed Date]]</f>
        <v>#VALUE!</v>
      </c>
      <c r="N1763" s="36"/>
      <c r="O1763" s="32" t="s">
        <v>36</v>
      </c>
      <c r="P1763" s="32" t="s">
        <v>70</v>
      </c>
      <c r="Q1763" s="32" t="s">
        <v>655</v>
      </c>
      <c r="R1763" s="32" t="s">
        <v>43</v>
      </c>
      <c r="S1763" s="32" t="s">
        <v>25</v>
      </c>
      <c r="T1763" s="32" t="s">
        <v>26</v>
      </c>
    </row>
    <row r="1764" spans="1:20" x14ac:dyDescent="0.25">
      <c r="A1764" s="49" t="s">
        <v>1556</v>
      </c>
      <c r="B1764" s="32" t="s">
        <v>69</v>
      </c>
      <c r="C1764" s="33">
        <v>43791</v>
      </c>
      <c r="D1764" s="37">
        <f ca="1">TODAY()-Table156[Reservation Placed Date]</f>
        <v>1603</v>
      </c>
      <c r="E1764" s="34">
        <v>45288</v>
      </c>
      <c r="F1764" s="36">
        <f ca="1">TODAY()-Table156[Order Invitation Received Date]</f>
        <v>106</v>
      </c>
      <c r="G1764" s="34">
        <v>45289</v>
      </c>
      <c r="H1764" s="36">
        <f ca="1">TODAY()-Table156[Order Placed Date]</f>
        <v>105</v>
      </c>
      <c r="I1764" s="36"/>
      <c r="J1764" s="36" t="s">
        <v>285</v>
      </c>
      <c r="K1764" s="36" t="e">
        <f>Table156[[#This Row],[VIN Assigned Date]]-Table156[[#This Row],[Order Placed Date]]</f>
        <v>#VALUE!</v>
      </c>
      <c r="L1764" s="36" t="s">
        <v>285</v>
      </c>
      <c r="M1764" s="36" t="e">
        <f>Table156[[#This Row],[Delivered Date]]-Table156[[#This Row],[Order Placed Date]]</f>
        <v>#VALUE!</v>
      </c>
      <c r="N1764" s="36"/>
      <c r="O1764" s="32" t="s">
        <v>698</v>
      </c>
      <c r="P1764" s="32" t="s">
        <v>635</v>
      </c>
      <c r="Q1764" s="32" t="s">
        <v>678</v>
      </c>
      <c r="R1764" s="32" t="s">
        <v>23</v>
      </c>
      <c r="S1764" s="32" t="s">
        <v>25</v>
      </c>
      <c r="T1764" s="32" t="s">
        <v>26</v>
      </c>
    </row>
    <row r="1765" spans="1:20" x14ac:dyDescent="0.25">
      <c r="A1765" s="49" t="s">
        <v>3337</v>
      </c>
      <c r="B1765" s="32" t="s">
        <v>3313</v>
      </c>
      <c r="C1765" s="33">
        <v>43792</v>
      </c>
      <c r="D1765" s="37">
        <f ca="1">TODAY()-Table156[Reservation Placed Date]</f>
        <v>1602</v>
      </c>
      <c r="E1765" s="34">
        <v>45363</v>
      </c>
      <c r="F1765" s="36">
        <f ca="1">TODAY()-Table156[Order Invitation Received Date]</f>
        <v>31</v>
      </c>
      <c r="G1765" s="34">
        <v>45365</v>
      </c>
      <c r="H1765" s="36">
        <f ca="1">TODAY()-Table156[Order Placed Date]</f>
        <v>29</v>
      </c>
      <c r="I1765" s="36"/>
      <c r="J1765" s="36" t="s">
        <v>285</v>
      </c>
      <c r="K1765" s="36" t="e">
        <f>Table156[[#This Row],[VIN Assigned Date]]-Table156[[#This Row],[Order Placed Date]]</f>
        <v>#VALUE!</v>
      </c>
      <c r="L1765" s="36" t="s">
        <v>285</v>
      </c>
      <c r="M1765" s="36" t="e">
        <f>Table156[[#This Row],[Delivered Date]]-Table156[[#This Row],[Order Placed Date]]</f>
        <v>#VALUE!</v>
      </c>
      <c r="N1765" s="36"/>
      <c r="O1765" s="32" t="s">
        <v>134</v>
      </c>
      <c r="P1765" s="32" t="s">
        <v>25</v>
      </c>
      <c r="Q1765" s="32" t="s">
        <v>3338</v>
      </c>
      <c r="R1765" s="32" t="s">
        <v>23</v>
      </c>
      <c r="S1765" s="32" t="s">
        <v>25</v>
      </c>
      <c r="T1765" s="46" t="s">
        <v>20</v>
      </c>
    </row>
    <row r="1766" spans="1:20" ht="25.5" x14ac:dyDescent="0.25">
      <c r="A1766" s="49" t="s">
        <v>3923</v>
      </c>
      <c r="B1766" s="32" t="s">
        <v>3798</v>
      </c>
      <c r="C1766" s="33">
        <v>43794</v>
      </c>
      <c r="D1766" s="37">
        <f ca="1">TODAY()-Table156[Reservation Placed Date]</f>
        <v>1600</v>
      </c>
      <c r="E1766" s="34">
        <v>45382</v>
      </c>
      <c r="F1766" s="36">
        <f ca="1">TODAY()-Table156[Order Invitation Received Date]</f>
        <v>12</v>
      </c>
      <c r="G1766" s="34">
        <v>45382</v>
      </c>
      <c r="H1766" s="36">
        <f ca="1">TODAY()-Table156[Order Placed Date]</f>
        <v>12</v>
      </c>
      <c r="I1766" s="36"/>
      <c r="J1766" s="36" t="s">
        <v>285</v>
      </c>
      <c r="K1766" s="36" t="e">
        <f>Table156[[#This Row],[VIN Assigned Date]]-Table156[[#This Row],[Order Placed Date]]</f>
        <v>#VALUE!</v>
      </c>
      <c r="L1766" s="36" t="s">
        <v>285</v>
      </c>
      <c r="M1766" s="36" t="e">
        <f>Table156[[#This Row],[Delivered Date]]-Table156[[#This Row],[Order Placed Date]]</f>
        <v>#VALUE!</v>
      </c>
      <c r="N1766" s="36"/>
      <c r="O1766" s="32" t="s">
        <v>134</v>
      </c>
      <c r="P1766" s="32" t="s">
        <v>1955</v>
      </c>
      <c r="Q1766" s="32" t="s">
        <v>1441</v>
      </c>
      <c r="R1766" s="32" t="s">
        <v>43</v>
      </c>
      <c r="S1766" s="32" t="s">
        <v>25</v>
      </c>
      <c r="T1766" s="32" t="s">
        <v>26</v>
      </c>
    </row>
    <row r="1767" spans="1:20" x14ac:dyDescent="0.25">
      <c r="A1767" s="49" t="s">
        <v>3004</v>
      </c>
      <c r="B1767" s="32" t="s">
        <v>64</v>
      </c>
      <c r="C1767" s="33">
        <v>43791</v>
      </c>
      <c r="D1767" s="37">
        <f ca="1">TODAY()-Table156[Reservation Placed Date]</f>
        <v>1603</v>
      </c>
      <c r="E1767" s="34">
        <v>45281</v>
      </c>
      <c r="F1767" s="36">
        <f ca="1">TODAY()-Table156[Order Invitation Received Date]</f>
        <v>113</v>
      </c>
      <c r="G1767" s="34">
        <v>45281</v>
      </c>
      <c r="H1767" s="36">
        <f ca="1">TODAY()-Table156[Order Placed Date]</f>
        <v>113</v>
      </c>
      <c r="I1767" s="36"/>
      <c r="J1767" s="36" t="s">
        <v>285</v>
      </c>
      <c r="K1767" s="36" t="e">
        <f>Table156[[#This Row],[VIN Assigned Date]]-Table156[[#This Row],[Order Placed Date]]</f>
        <v>#VALUE!</v>
      </c>
      <c r="L1767" s="36" t="s">
        <v>285</v>
      </c>
      <c r="M1767" s="36" t="e">
        <f>Table156[[#This Row],[Delivered Date]]-Table156[[#This Row],[Order Placed Date]]</f>
        <v>#VALUE!</v>
      </c>
      <c r="N1767" s="36"/>
      <c r="O1767" s="32" t="s">
        <v>588</v>
      </c>
      <c r="P1767" s="32" t="s">
        <v>3005</v>
      </c>
      <c r="Q1767" s="32">
        <v>7</v>
      </c>
      <c r="R1767" s="32" t="s">
        <v>23</v>
      </c>
      <c r="S1767" s="32" t="s">
        <v>25</v>
      </c>
      <c r="T1767" s="32" t="s">
        <v>26</v>
      </c>
    </row>
    <row r="1768" spans="1:20" ht="25.5" x14ac:dyDescent="0.25">
      <c r="A1768" s="49" t="s">
        <v>1995</v>
      </c>
      <c r="B1768" s="32" t="s">
        <v>106</v>
      </c>
      <c r="C1768" s="33">
        <v>43790</v>
      </c>
      <c r="D1768" s="37">
        <f ca="1">TODAY()-Table156[Reservation Placed Date]</f>
        <v>1604</v>
      </c>
      <c r="E1768" s="34">
        <v>45300</v>
      </c>
      <c r="F1768" s="36">
        <f ca="1">TODAY()-Table156[Order Invitation Received Date]</f>
        <v>94</v>
      </c>
      <c r="G1768" s="34">
        <v>45300</v>
      </c>
      <c r="H1768" s="36">
        <f ca="1">TODAY()-Table156[Order Placed Date]</f>
        <v>94</v>
      </c>
      <c r="I1768" s="36"/>
      <c r="J1768" s="36" t="s">
        <v>285</v>
      </c>
      <c r="K1768" s="36" t="e">
        <f>Table156[[#This Row],[VIN Assigned Date]]-Table156[[#This Row],[Order Placed Date]]</f>
        <v>#VALUE!</v>
      </c>
      <c r="L1768" s="36" t="s">
        <v>285</v>
      </c>
      <c r="M1768" s="36" t="e">
        <f>Table156[[#This Row],[Delivered Date]]-Table156[[#This Row],[Order Placed Date]]</f>
        <v>#VALUE!</v>
      </c>
      <c r="N1768" s="36"/>
      <c r="O1768" s="32" t="s">
        <v>427</v>
      </c>
      <c r="P1768" s="32" t="s">
        <v>794</v>
      </c>
      <c r="Q1768" s="32" t="s">
        <v>473</v>
      </c>
      <c r="R1768" s="32" t="s">
        <v>43</v>
      </c>
      <c r="S1768" s="32" t="s">
        <v>25</v>
      </c>
      <c r="T1768" s="32" t="s">
        <v>26</v>
      </c>
    </row>
    <row r="1769" spans="1:20" ht="25.5" x14ac:dyDescent="0.25">
      <c r="A1769" s="49" t="s">
        <v>3289</v>
      </c>
      <c r="B1769" s="32" t="s">
        <v>19</v>
      </c>
      <c r="C1769" s="33">
        <v>43790</v>
      </c>
      <c r="D1769" s="37">
        <f ca="1">TODAY()-Table156[Reservation Placed Date]</f>
        <v>1604</v>
      </c>
      <c r="E1769" s="34">
        <v>45279</v>
      </c>
      <c r="F1769" s="36">
        <f ca="1">TODAY()-Table156[Order Invitation Received Date]</f>
        <v>115</v>
      </c>
      <c r="G1769" s="34">
        <v>45279</v>
      </c>
      <c r="H1769" s="36">
        <f ca="1">TODAY()-Table156[Order Placed Date]</f>
        <v>115</v>
      </c>
      <c r="I1769" s="36"/>
      <c r="J1769" s="36" t="s">
        <v>285</v>
      </c>
      <c r="K1769" s="36" t="e">
        <f>Table156[[#This Row],[VIN Assigned Date]]-Table156[[#This Row],[Order Placed Date]]</f>
        <v>#VALUE!</v>
      </c>
      <c r="L1769" s="36" t="s">
        <v>285</v>
      </c>
      <c r="M1769" s="36" t="e">
        <f>Table156[[#This Row],[Delivered Date]]-Table156[[#This Row],[Order Placed Date]]</f>
        <v>#VALUE!</v>
      </c>
      <c r="N1769" s="36"/>
      <c r="O1769" s="32" t="s">
        <v>450</v>
      </c>
      <c r="P1769" s="32" t="s">
        <v>2154</v>
      </c>
      <c r="Q1769" s="32" t="s">
        <v>3290</v>
      </c>
      <c r="R1769" s="32" t="s">
        <v>23</v>
      </c>
      <c r="S1769" s="32" t="s">
        <v>25</v>
      </c>
      <c r="T1769" s="32" t="s">
        <v>26</v>
      </c>
    </row>
    <row r="1770" spans="1:20" x14ac:dyDescent="0.25">
      <c r="A1770" s="49" t="s">
        <v>713</v>
      </c>
      <c r="B1770" s="32" t="s">
        <v>19</v>
      </c>
      <c r="C1770" s="33">
        <v>43791</v>
      </c>
      <c r="D1770" s="37">
        <f ca="1">TODAY()-Table156[Reservation Placed Date]</f>
        <v>1603</v>
      </c>
      <c r="E1770" s="34">
        <v>45275</v>
      </c>
      <c r="F1770" s="36">
        <f ca="1">TODAY()-Table156[Order Invitation Received Date]</f>
        <v>119</v>
      </c>
      <c r="G1770" s="34">
        <v>45275</v>
      </c>
      <c r="H1770" s="36">
        <f ca="1">TODAY()-Table156[Order Placed Date]</f>
        <v>119</v>
      </c>
      <c r="I1770" s="36"/>
      <c r="J1770" s="36" t="s">
        <v>285</v>
      </c>
      <c r="K1770" s="36" t="e">
        <f>Table156[[#This Row],[VIN Assigned Date]]-Table156[[#This Row],[Order Placed Date]]</f>
        <v>#VALUE!</v>
      </c>
      <c r="L1770" s="36" t="s">
        <v>285</v>
      </c>
      <c r="M1770" s="36" t="e">
        <f>Table156[[#This Row],[Delivered Date]]-Table156[[#This Row],[Order Placed Date]]</f>
        <v>#VALUE!</v>
      </c>
      <c r="N1770" s="36"/>
      <c r="O1770" s="32" t="s">
        <v>593</v>
      </c>
      <c r="P1770" s="32" t="s">
        <v>594</v>
      </c>
      <c r="Q1770" s="32" t="s">
        <v>714</v>
      </c>
      <c r="R1770" s="32" t="s">
        <v>23</v>
      </c>
      <c r="S1770" s="32" t="s">
        <v>25</v>
      </c>
      <c r="T1770" s="32" t="s">
        <v>26</v>
      </c>
    </row>
    <row r="1771" spans="1:20" x14ac:dyDescent="0.25">
      <c r="A1771" s="49" t="s">
        <v>2641</v>
      </c>
      <c r="B1771" s="32" t="s">
        <v>1327</v>
      </c>
      <c r="C1771" s="33">
        <v>43790</v>
      </c>
      <c r="D1771" s="37">
        <f ca="1">TODAY()-Table156[Reservation Placed Date]</f>
        <v>1604</v>
      </c>
      <c r="E1771" s="34">
        <v>45309</v>
      </c>
      <c r="F1771" s="36">
        <f ca="1">TODAY()-Table156[Order Invitation Received Date]</f>
        <v>85</v>
      </c>
      <c r="G1771" s="34">
        <v>45310</v>
      </c>
      <c r="H1771" s="36">
        <f ca="1">TODAY()-Table156[Order Placed Date]</f>
        <v>84</v>
      </c>
      <c r="I1771" s="36"/>
      <c r="J1771" s="36" t="s">
        <v>285</v>
      </c>
      <c r="K1771" s="36" t="e">
        <f>Table156[[#This Row],[VIN Assigned Date]]-Table156[[#This Row],[Order Placed Date]]</f>
        <v>#VALUE!</v>
      </c>
      <c r="L1771" s="36" t="s">
        <v>285</v>
      </c>
      <c r="M1771" s="36" t="e">
        <f>Table156[[#This Row],[Delivered Date]]-Table156[[#This Row],[Order Placed Date]]</f>
        <v>#VALUE!</v>
      </c>
      <c r="N1771" s="36"/>
      <c r="O1771" s="32" t="s">
        <v>21</v>
      </c>
      <c r="P1771" s="32" t="s">
        <v>2025</v>
      </c>
      <c r="Q1771" s="32" t="s">
        <v>2642</v>
      </c>
      <c r="R1771" s="32" t="s">
        <v>23</v>
      </c>
      <c r="S1771" s="32" t="s">
        <v>25</v>
      </c>
      <c r="T1771" s="32" t="s">
        <v>26</v>
      </c>
    </row>
    <row r="1772" spans="1:20" x14ac:dyDescent="0.25">
      <c r="A1772" s="68" t="s">
        <v>3669</v>
      </c>
      <c r="B1772" s="70" t="s">
        <v>3472</v>
      </c>
      <c r="C1772" s="71">
        <v>43791</v>
      </c>
      <c r="D1772" s="75">
        <f ca="1">TODAY()-Table156[Reservation Placed Date]</f>
        <v>1603</v>
      </c>
      <c r="E1772" s="69" t="s">
        <v>127</v>
      </c>
      <c r="F1772" s="74" t="e">
        <f ca="1">TODAY()-Table156[Order Invitation Received Date]</f>
        <v>#VALUE!</v>
      </c>
      <c r="G1772" s="73">
        <v>45279</v>
      </c>
      <c r="H1772" s="74">
        <f ca="1">TODAY()-Table156[Order Placed Date]</f>
        <v>115</v>
      </c>
      <c r="I1772" s="62" t="s">
        <v>3644</v>
      </c>
      <c r="J1772" s="69" t="s">
        <v>127</v>
      </c>
      <c r="K1772" s="69" t="e">
        <f>Table156[[#This Row],[VIN Assigned Date]]-Table156[[#This Row],[Order Placed Date]]</f>
        <v>#VALUE!</v>
      </c>
      <c r="L1772" s="63">
        <v>45352</v>
      </c>
      <c r="M1772" s="74">
        <f>Table156[[#This Row],[Delivered Date]]-Table156[[#This Row],[Order Placed Date]]</f>
        <v>73</v>
      </c>
      <c r="N1772" s="74"/>
      <c r="O1772" s="70" t="s">
        <v>36</v>
      </c>
      <c r="P1772" s="70" t="s">
        <v>173</v>
      </c>
      <c r="Q1772" s="67" t="s">
        <v>32</v>
      </c>
      <c r="R1772" s="70" t="s">
        <v>23</v>
      </c>
      <c r="S1772" s="70" t="s">
        <v>25</v>
      </c>
      <c r="T1772" s="70" t="s">
        <v>26</v>
      </c>
    </row>
    <row r="1773" spans="1:20" x14ac:dyDescent="0.25">
      <c r="A1773" s="68" t="s">
        <v>4132</v>
      </c>
      <c r="B1773" s="70" t="s">
        <v>3461</v>
      </c>
      <c r="C1773" s="71">
        <v>43790</v>
      </c>
      <c r="D1773" s="75">
        <f ca="1">TODAY()-Table156[Reservation Placed Date]</f>
        <v>1604</v>
      </c>
      <c r="E1773" s="69" t="s">
        <v>127</v>
      </c>
      <c r="F1773" s="74" t="e">
        <f ca="1">TODAY()-Table156[Order Invitation Received Date]</f>
        <v>#VALUE!</v>
      </c>
      <c r="G1773" s="73"/>
      <c r="H1773" s="74">
        <f ca="1">TODAY()-Table156[Order Placed Date]</f>
        <v>45394</v>
      </c>
      <c r="I1773" s="62" t="s">
        <v>3761</v>
      </c>
      <c r="J1773" s="63">
        <v>45360</v>
      </c>
      <c r="K1773" s="76">
        <f>Table156[[#This Row],[VIN Assigned Date]]-Table156[[#This Row],[Order Placed Date]]</f>
        <v>45360</v>
      </c>
      <c r="L1773" s="62"/>
      <c r="M1773" s="74">
        <f>Table156[[#This Row],[Delivered Date]]-Table156[[#This Row],[Order Placed Date]]</f>
        <v>0</v>
      </c>
      <c r="N1773" s="74"/>
      <c r="O1773" s="70" t="s">
        <v>588</v>
      </c>
      <c r="P1773" s="70" t="s">
        <v>4134</v>
      </c>
      <c r="Q1773" s="67" t="s">
        <v>32</v>
      </c>
      <c r="R1773" s="70" t="s">
        <v>23</v>
      </c>
      <c r="S1773" s="70" t="s">
        <v>25</v>
      </c>
      <c r="T1773" s="70" t="s">
        <v>26</v>
      </c>
    </row>
    <row r="1774" spans="1:20" ht="25.5" x14ac:dyDescent="0.25">
      <c r="A1774" s="49" t="s">
        <v>1717</v>
      </c>
      <c r="B1774" s="32" t="s">
        <v>35</v>
      </c>
      <c r="C1774" s="33">
        <v>43791</v>
      </c>
      <c r="D1774" s="37">
        <f ca="1">TODAY()-Table156[Reservation Placed Date]</f>
        <v>1603</v>
      </c>
      <c r="E1774" s="34">
        <v>45293</v>
      </c>
      <c r="F1774" s="36">
        <f ca="1">TODAY()-Table156[Order Invitation Received Date]</f>
        <v>101</v>
      </c>
      <c r="G1774" s="34">
        <v>45293</v>
      </c>
      <c r="H1774" s="36">
        <f ca="1">TODAY()-Table156[Order Placed Date]</f>
        <v>101</v>
      </c>
      <c r="I1774" s="36"/>
      <c r="J1774" s="36" t="s">
        <v>285</v>
      </c>
      <c r="K1774" s="36" t="e">
        <f>Table156[[#This Row],[VIN Assigned Date]]-Table156[[#This Row],[Order Placed Date]]</f>
        <v>#VALUE!</v>
      </c>
      <c r="L1774" s="36" t="s">
        <v>285</v>
      </c>
      <c r="M1774" s="36" t="e">
        <f>Table156[[#This Row],[Delivered Date]]-Table156[[#This Row],[Order Placed Date]]</f>
        <v>#VALUE!</v>
      </c>
      <c r="N1774" s="36"/>
      <c r="O1774" s="32" t="s">
        <v>410</v>
      </c>
      <c r="P1774" s="32" t="s">
        <v>1718</v>
      </c>
      <c r="Q1774" s="32" t="s">
        <v>695</v>
      </c>
      <c r="R1774" s="32" t="s">
        <v>43</v>
      </c>
      <c r="S1774" s="32" t="s">
        <v>25</v>
      </c>
      <c r="T1774" s="32" t="s">
        <v>26</v>
      </c>
    </row>
    <row r="1775" spans="1:20" x14ac:dyDescent="0.25">
      <c r="A1775" s="68" t="s">
        <v>3456</v>
      </c>
      <c r="B1775" s="70" t="s">
        <v>3458</v>
      </c>
      <c r="C1775" s="71">
        <v>43791</v>
      </c>
      <c r="D1775" s="72">
        <f ca="1">TODAY()-Table156[Reservation Placed Date]</f>
        <v>1603</v>
      </c>
      <c r="E1775" s="69" t="s">
        <v>127</v>
      </c>
      <c r="F1775" s="69" t="e">
        <f ca="1">TODAY()-Table156[Order Invitation Received Date]</f>
        <v>#VALUE!</v>
      </c>
      <c r="G1775" s="73">
        <v>45269</v>
      </c>
      <c r="H1775" s="69">
        <f ca="1">TODAY()-Table156[Order Placed Date]</f>
        <v>125</v>
      </c>
      <c r="I1775" s="62" t="s">
        <v>3457</v>
      </c>
      <c r="J1775" s="69" t="s">
        <v>127</v>
      </c>
      <c r="K1775" s="69" t="e">
        <f>Table156[[#This Row],[VIN Assigned Date]]-Table156[[#This Row],[Order Placed Date]]</f>
        <v>#VALUE!</v>
      </c>
      <c r="L1775" s="63">
        <v>45302</v>
      </c>
      <c r="M1775" s="74">
        <f>Table156[[#This Row],[Delivered Date]]-Table156[[#This Row],[Order Placed Date]]</f>
        <v>33</v>
      </c>
      <c r="N1775" s="74"/>
      <c r="O1775" s="70" t="s">
        <v>36</v>
      </c>
      <c r="P1775" s="70" t="s">
        <v>25</v>
      </c>
      <c r="Q1775" s="67" t="s">
        <v>32</v>
      </c>
      <c r="R1775" s="70" t="s">
        <v>23</v>
      </c>
      <c r="S1775" s="70" t="s">
        <v>25</v>
      </c>
      <c r="T1775" s="70" t="s">
        <v>26</v>
      </c>
    </row>
    <row r="1776" spans="1:20" x14ac:dyDescent="0.25">
      <c r="A1776" s="49" t="s">
        <v>1798</v>
      </c>
      <c r="B1776" s="32" t="s">
        <v>69</v>
      </c>
      <c r="C1776" s="33">
        <v>43791</v>
      </c>
      <c r="D1776" s="37">
        <f ca="1">TODAY()-Table156[Reservation Placed Date]</f>
        <v>1603</v>
      </c>
      <c r="E1776" s="34">
        <v>45293</v>
      </c>
      <c r="F1776" s="36">
        <f ca="1">TODAY()-Table156[Order Invitation Received Date]</f>
        <v>101</v>
      </c>
      <c r="G1776" s="34">
        <v>45293</v>
      </c>
      <c r="H1776" s="36">
        <f ca="1">TODAY()-Table156[Order Placed Date]</f>
        <v>101</v>
      </c>
      <c r="I1776" s="36"/>
      <c r="J1776" s="36" t="s">
        <v>285</v>
      </c>
      <c r="K1776" s="36" t="e">
        <f>Table156[[#This Row],[VIN Assigned Date]]-Table156[[#This Row],[Order Placed Date]]</f>
        <v>#VALUE!</v>
      </c>
      <c r="L1776" s="36" t="s">
        <v>285</v>
      </c>
      <c r="M1776" s="36" t="e">
        <f>Table156[[#This Row],[Delivered Date]]-Table156[[#This Row],[Order Placed Date]]</f>
        <v>#VALUE!</v>
      </c>
      <c r="N1776" s="36"/>
      <c r="O1776" s="32" t="s">
        <v>440</v>
      </c>
      <c r="P1776" s="32" t="s">
        <v>1092</v>
      </c>
      <c r="Q1776" s="32" t="s">
        <v>606</v>
      </c>
      <c r="R1776" s="32" t="s">
        <v>23</v>
      </c>
      <c r="S1776" s="32" t="s">
        <v>25</v>
      </c>
      <c r="T1776" s="32" t="s">
        <v>26</v>
      </c>
    </row>
    <row r="1777" spans="1:20" ht="25.5" x14ac:dyDescent="0.25">
      <c r="A1777" s="49" t="s">
        <v>3855</v>
      </c>
      <c r="B1777" s="32" t="s">
        <v>106</v>
      </c>
      <c r="C1777" s="33">
        <v>43790</v>
      </c>
      <c r="D1777" s="37">
        <f ca="1">TODAY()-Table156[Reservation Placed Date]</f>
        <v>1604</v>
      </c>
      <c r="E1777" s="34">
        <v>45301</v>
      </c>
      <c r="F1777" s="36">
        <f ca="1">TODAY()-Table156[Order Invitation Received Date]</f>
        <v>93</v>
      </c>
      <c r="G1777" s="34">
        <v>45301</v>
      </c>
      <c r="H1777" s="36">
        <f ca="1">TODAY()-Table156[Order Placed Date]</f>
        <v>93</v>
      </c>
      <c r="I1777" s="36"/>
      <c r="J1777" s="36" t="s">
        <v>285</v>
      </c>
      <c r="K1777" s="36" t="e">
        <f>Table156[[#This Row],[VIN Assigned Date]]-Table156[[#This Row],[Order Placed Date]]</f>
        <v>#VALUE!</v>
      </c>
      <c r="L1777" s="36" t="s">
        <v>285</v>
      </c>
      <c r="M1777" s="36" t="e">
        <f>Table156[[#This Row],[Delivered Date]]-Table156[[#This Row],[Order Placed Date]]</f>
        <v>#VALUE!</v>
      </c>
      <c r="N1777" s="36"/>
      <c r="O1777" s="32" t="s">
        <v>134</v>
      </c>
      <c r="P1777" s="32" t="s">
        <v>3856</v>
      </c>
      <c r="Q1777" s="42">
        <v>45382</v>
      </c>
      <c r="R1777" s="32" t="s">
        <v>23</v>
      </c>
      <c r="S1777" s="32" t="s">
        <v>25</v>
      </c>
      <c r="T1777" s="32" t="s">
        <v>26</v>
      </c>
    </row>
    <row r="1778" spans="1:20" x14ac:dyDescent="0.25">
      <c r="A1778" s="49" t="s">
        <v>1454</v>
      </c>
      <c r="B1778" s="32" t="s">
        <v>46</v>
      </c>
      <c r="C1778" s="33">
        <v>43790</v>
      </c>
      <c r="D1778" s="37">
        <f ca="1">TODAY()-Table156[Reservation Placed Date]</f>
        <v>1604</v>
      </c>
      <c r="E1778" s="34">
        <v>45288</v>
      </c>
      <c r="F1778" s="36">
        <f ca="1">TODAY()-Table156[Order Invitation Received Date]</f>
        <v>106</v>
      </c>
      <c r="G1778" s="34">
        <v>45288</v>
      </c>
      <c r="H1778" s="36">
        <f ca="1">TODAY()-Table156[Order Placed Date]</f>
        <v>106</v>
      </c>
      <c r="I1778" s="36"/>
      <c r="J1778" s="36" t="s">
        <v>285</v>
      </c>
      <c r="K1778" s="36" t="e">
        <f>Table156[[#This Row],[VIN Assigned Date]]-Table156[[#This Row],[Order Placed Date]]</f>
        <v>#VALUE!</v>
      </c>
      <c r="L1778" s="36" t="s">
        <v>285</v>
      </c>
      <c r="M1778" s="36" t="e">
        <f>Table156[[#This Row],[Delivered Date]]-Table156[[#This Row],[Order Placed Date]]</f>
        <v>#VALUE!</v>
      </c>
      <c r="N1778" s="36"/>
      <c r="O1778" s="32" t="s">
        <v>21</v>
      </c>
      <c r="P1778" s="32" t="s">
        <v>1455</v>
      </c>
      <c r="Q1778" s="32" t="s">
        <v>606</v>
      </c>
      <c r="R1778" s="32" t="s">
        <v>23</v>
      </c>
      <c r="S1778" s="32" t="s">
        <v>25</v>
      </c>
      <c r="T1778" s="32" t="s">
        <v>26</v>
      </c>
    </row>
    <row r="1779" spans="1:20" x14ac:dyDescent="0.25">
      <c r="A1779" s="49" t="s">
        <v>952</v>
      </c>
      <c r="B1779" s="32" t="s">
        <v>64</v>
      </c>
      <c r="C1779" s="33">
        <v>43791</v>
      </c>
      <c r="D1779" s="37">
        <f ca="1">TODAY()-Table156[Reservation Placed Date]</f>
        <v>1603</v>
      </c>
      <c r="E1779" s="34">
        <v>45281</v>
      </c>
      <c r="F1779" s="36">
        <f ca="1">TODAY()-Table156[Order Invitation Received Date]</f>
        <v>113</v>
      </c>
      <c r="G1779" s="34">
        <v>45282</v>
      </c>
      <c r="H1779" s="36">
        <f ca="1">TODAY()-Table156[Order Placed Date]</f>
        <v>112</v>
      </c>
      <c r="I1779" s="36"/>
      <c r="J1779" s="36" t="s">
        <v>285</v>
      </c>
      <c r="K1779" s="36" t="e">
        <f>Table156[[#This Row],[VIN Assigned Date]]-Table156[[#This Row],[Order Placed Date]]</f>
        <v>#VALUE!</v>
      </c>
      <c r="L1779" s="36" t="s">
        <v>285</v>
      </c>
      <c r="M1779" s="36" t="e">
        <f>Table156[[#This Row],[Delivered Date]]-Table156[[#This Row],[Order Placed Date]]</f>
        <v>#VALUE!</v>
      </c>
      <c r="N1779" s="36"/>
      <c r="O1779" s="32" t="s">
        <v>410</v>
      </c>
      <c r="P1779" s="32" t="s">
        <v>376</v>
      </c>
      <c r="Q1779" s="32" t="s">
        <v>953</v>
      </c>
      <c r="R1779" s="32" t="s">
        <v>23</v>
      </c>
      <c r="S1779" s="32" t="s">
        <v>25</v>
      </c>
      <c r="T1779" s="32" t="s">
        <v>26</v>
      </c>
    </row>
    <row r="1780" spans="1:20" ht="25.5" x14ac:dyDescent="0.25">
      <c r="A1780" s="49" t="s">
        <v>2399</v>
      </c>
      <c r="B1780" s="32" t="s">
        <v>1269</v>
      </c>
      <c r="C1780" s="33">
        <v>43789</v>
      </c>
      <c r="D1780" s="37">
        <f ca="1">TODAY()-Table156[Reservation Placed Date]</f>
        <v>1605</v>
      </c>
      <c r="E1780" s="34">
        <v>45302</v>
      </c>
      <c r="F1780" s="36">
        <f ca="1">TODAY()-Table156[Order Invitation Received Date]</f>
        <v>92</v>
      </c>
      <c r="G1780" s="34">
        <v>45302</v>
      </c>
      <c r="H1780" s="36">
        <f ca="1">TODAY()-Table156[Order Placed Date]</f>
        <v>92</v>
      </c>
      <c r="I1780" s="36"/>
      <c r="J1780" s="36" t="s">
        <v>285</v>
      </c>
      <c r="K1780" s="36" t="e">
        <f>Table156[[#This Row],[VIN Assigned Date]]-Table156[[#This Row],[Order Placed Date]]</f>
        <v>#VALUE!</v>
      </c>
      <c r="L1780" s="36" t="s">
        <v>285</v>
      </c>
      <c r="M1780" s="36" t="e">
        <f>Table156[[#This Row],[Delivered Date]]-Table156[[#This Row],[Order Placed Date]]</f>
        <v>#VALUE!</v>
      </c>
      <c r="N1780" s="36"/>
      <c r="O1780" s="32" t="s">
        <v>399</v>
      </c>
      <c r="P1780" s="32" t="s">
        <v>978</v>
      </c>
      <c r="Q1780" s="32" t="s">
        <v>1441</v>
      </c>
      <c r="R1780" s="32" t="s">
        <v>43</v>
      </c>
      <c r="S1780" s="32" t="s">
        <v>25</v>
      </c>
      <c r="T1780" s="32" t="s">
        <v>26</v>
      </c>
    </row>
    <row r="1781" spans="1:20" x14ac:dyDescent="0.25">
      <c r="A1781" s="49" t="s">
        <v>2588</v>
      </c>
      <c r="B1781" s="32" t="s">
        <v>2201</v>
      </c>
      <c r="C1781" s="33">
        <v>43791</v>
      </c>
      <c r="D1781" s="37">
        <f ca="1">TODAY()-Table156[Reservation Placed Date]</f>
        <v>1603</v>
      </c>
      <c r="E1781" s="34">
        <v>45308</v>
      </c>
      <c r="F1781" s="36">
        <f ca="1">TODAY()-Table156[Order Invitation Received Date]</f>
        <v>86</v>
      </c>
      <c r="G1781" s="34">
        <v>45308</v>
      </c>
      <c r="H1781" s="36">
        <f ca="1">TODAY()-Table156[Order Placed Date]</f>
        <v>86</v>
      </c>
      <c r="I1781" s="36"/>
      <c r="J1781" s="36" t="s">
        <v>285</v>
      </c>
      <c r="K1781" s="36" t="e">
        <f>Table156[[#This Row],[VIN Assigned Date]]-Table156[[#This Row],[Order Placed Date]]</f>
        <v>#VALUE!</v>
      </c>
      <c r="L1781" s="36" t="s">
        <v>285</v>
      </c>
      <c r="M1781" s="36" t="e">
        <f>Table156[[#This Row],[Delivered Date]]-Table156[[#This Row],[Order Placed Date]]</f>
        <v>#VALUE!</v>
      </c>
      <c r="N1781" s="36"/>
      <c r="O1781" s="32" t="s">
        <v>486</v>
      </c>
      <c r="P1781" s="32" t="s">
        <v>1222</v>
      </c>
      <c r="Q1781" s="32" t="s">
        <v>2281</v>
      </c>
      <c r="R1781" s="32" t="s">
        <v>23</v>
      </c>
      <c r="S1781" s="32" t="s">
        <v>25</v>
      </c>
      <c r="T1781" s="32" t="s">
        <v>26</v>
      </c>
    </row>
    <row r="1782" spans="1:20" ht="25.5" x14ac:dyDescent="0.25">
      <c r="A1782" s="49" t="s">
        <v>389</v>
      </c>
      <c r="B1782" s="32" t="s">
        <v>95</v>
      </c>
      <c r="C1782" s="33">
        <v>43790</v>
      </c>
      <c r="D1782" s="37">
        <f ca="1">TODAY()-Table156[Reservation Placed Date]</f>
        <v>1604</v>
      </c>
      <c r="E1782" s="34">
        <v>45268</v>
      </c>
      <c r="F1782" s="36">
        <f ca="1">TODAY()-Table156[Order Invitation Received Date]</f>
        <v>126</v>
      </c>
      <c r="G1782" s="34">
        <v>45271</v>
      </c>
      <c r="H1782" s="36">
        <f ca="1">TODAY()-Table156[Order Placed Date]</f>
        <v>123</v>
      </c>
      <c r="I1782" s="36"/>
      <c r="J1782" s="36" t="s">
        <v>285</v>
      </c>
      <c r="K1782" s="36" t="e">
        <f>Table156[[#This Row],[VIN Assigned Date]]-Table156[[#This Row],[Order Placed Date]]</f>
        <v>#VALUE!</v>
      </c>
      <c r="L1782" s="36" t="s">
        <v>285</v>
      </c>
      <c r="M1782" s="36" t="e">
        <f>Table156[[#This Row],[Delivered Date]]-Table156[[#This Row],[Order Placed Date]]</f>
        <v>#VALUE!</v>
      </c>
      <c r="N1782" s="36"/>
      <c r="O1782" s="32" t="s">
        <v>30</v>
      </c>
      <c r="P1782" s="32" t="s">
        <v>376</v>
      </c>
      <c r="Q1782" s="32" t="s">
        <v>165</v>
      </c>
      <c r="R1782" s="32" t="s">
        <v>23</v>
      </c>
      <c r="S1782" s="32" t="s">
        <v>25</v>
      </c>
      <c r="T1782" s="32" t="s">
        <v>26</v>
      </c>
    </row>
    <row r="1783" spans="1:20" x14ac:dyDescent="0.25">
      <c r="A1783" s="68" t="s">
        <v>4182</v>
      </c>
      <c r="B1783" s="70" t="s">
        <v>3481</v>
      </c>
      <c r="C1783" s="71">
        <v>43790</v>
      </c>
      <c r="D1783" s="75">
        <f ca="1">TODAY()-Table156[Reservation Placed Date]</f>
        <v>1604</v>
      </c>
      <c r="E1783" s="69" t="s">
        <v>127</v>
      </c>
      <c r="F1783" s="74" t="e">
        <f ca="1">TODAY()-Table156[Order Invitation Received Date]</f>
        <v>#VALUE!</v>
      </c>
      <c r="G1783" s="73">
        <v>45291</v>
      </c>
      <c r="H1783" s="74">
        <f ca="1">TODAY()-Table156[Order Placed Date]</f>
        <v>103</v>
      </c>
      <c r="I1783" s="62" t="s">
        <v>3707</v>
      </c>
      <c r="J1783" s="63">
        <v>45373</v>
      </c>
      <c r="K1783" s="76">
        <f>Table156[[#This Row],[VIN Assigned Date]]-Table156[[#This Row],[Order Placed Date]]</f>
        <v>82</v>
      </c>
      <c r="L1783" s="63">
        <v>45380</v>
      </c>
      <c r="M1783" s="74">
        <f>Table156[[#This Row],[Delivered Date]]-Table156[[#This Row],[Order Placed Date]]</f>
        <v>89</v>
      </c>
      <c r="N1783" s="74"/>
      <c r="O1783" s="70" t="s">
        <v>36</v>
      </c>
      <c r="P1783" s="70" t="s">
        <v>173</v>
      </c>
      <c r="Q1783" s="67" t="s">
        <v>32</v>
      </c>
      <c r="R1783" s="70" t="s">
        <v>23</v>
      </c>
      <c r="S1783" s="70" t="s">
        <v>25</v>
      </c>
      <c r="T1783" s="70" t="s">
        <v>26</v>
      </c>
    </row>
    <row r="1784" spans="1:20" x14ac:dyDescent="0.25">
      <c r="A1784" s="49" t="s">
        <v>4021</v>
      </c>
      <c r="B1784" s="32" t="s">
        <v>29</v>
      </c>
      <c r="C1784" s="33">
        <v>43790</v>
      </c>
      <c r="D1784" s="37">
        <f ca="1">TODAY()-Table156[Reservation Placed Date]</f>
        <v>1604</v>
      </c>
      <c r="E1784" s="34">
        <v>45279</v>
      </c>
      <c r="F1784" s="36">
        <f ca="1">TODAY()-Table156[Order Invitation Received Date]</f>
        <v>115</v>
      </c>
      <c r="G1784" s="34">
        <v>45279</v>
      </c>
      <c r="H1784" s="36">
        <f ca="1">TODAY()-Table156[Order Placed Date]</f>
        <v>115</v>
      </c>
      <c r="I1784" s="36"/>
      <c r="J1784" s="36" t="s">
        <v>285</v>
      </c>
      <c r="K1784" s="36" t="e">
        <f>Table156[[#This Row],[VIN Assigned Date]]-Table156[[#This Row],[Order Placed Date]]</f>
        <v>#VALUE!</v>
      </c>
      <c r="L1784" s="36" t="s">
        <v>285</v>
      </c>
      <c r="M1784" s="36" t="e">
        <f>Table156[[#This Row],[Delivered Date]]-Table156[[#This Row],[Order Placed Date]]</f>
        <v>#VALUE!</v>
      </c>
      <c r="N1784" s="36"/>
      <c r="O1784" s="32" t="s">
        <v>896</v>
      </c>
      <c r="P1784" s="32" t="s">
        <v>974</v>
      </c>
      <c r="Q1784" s="32" t="s">
        <v>438</v>
      </c>
      <c r="R1784" s="32" t="s">
        <v>23</v>
      </c>
      <c r="S1784" s="32" t="s">
        <v>25</v>
      </c>
      <c r="T1784" s="32" t="s">
        <v>26</v>
      </c>
    </row>
    <row r="1785" spans="1:20" ht="25.5" x14ac:dyDescent="0.25">
      <c r="A1785" s="49" t="s">
        <v>1912</v>
      </c>
      <c r="B1785" s="32" t="s">
        <v>59</v>
      </c>
      <c r="C1785" s="33">
        <v>43790</v>
      </c>
      <c r="D1785" s="37">
        <f ca="1">TODAY()-Table156[Reservation Placed Date]</f>
        <v>1604</v>
      </c>
      <c r="E1785" s="34">
        <v>45281</v>
      </c>
      <c r="F1785" s="36">
        <f ca="1">TODAY()-Table156[Order Invitation Received Date]</f>
        <v>113</v>
      </c>
      <c r="G1785" s="34">
        <v>45281</v>
      </c>
      <c r="H1785" s="36">
        <f ca="1">TODAY()-Table156[Order Placed Date]</f>
        <v>113</v>
      </c>
      <c r="I1785" s="36"/>
      <c r="J1785" s="36" t="s">
        <v>285</v>
      </c>
      <c r="K1785" s="36" t="e">
        <f>Table156[[#This Row],[VIN Assigned Date]]-Table156[[#This Row],[Order Placed Date]]</f>
        <v>#VALUE!</v>
      </c>
      <c r="L1785" s="36" t="s">
        <v>285</v>
      </c>
      <c r="M1785" s="36" t="e">
        <f>Table156[[#This Row],[Delivered Date]]-Table156[[#This Row],[Order Placed Date]]</f>
        <v>#VALUE!</v>
      </c>
      <c r="N1785" s="36"/>
      <c r="O1785" s="32" t="s">
        <v>701</v>
      </c>
      <c r="P1785" s="32" t="s">
        <v>1503</v>
      </c>
      <c r="Q1785" s="32" t="s">
        <v>1913</v>
      </c>
      <c r="R1785" s="32" t="s">
        <v>43</v>
      </c>
      <c r="S1785" s="32" t="s">
        <v>25</v>
      </c>
      <c r="T1785" s="32" t="s">
        <v>26</v>
      </c>
    </row>
    <row r="1786" spans="1:20" x14ac:dyDescent="0.25">
      <c r="A1786" s="49" t="s">
        <v>1223</v>
      </c>
      <c r="B1786" s="32" t="s">
        <v>59</v>
      </c>
      <c r="C1786" s="33">
        <v>43790</v>
      </c>
      <c r="D1786" s="37">
        <f ca="1">TODAY()-Table156[Reservation Placed Date]</f>
        <v>1604</v>
      </c>
      <c r="E1786" s="34">
        <v>45281</v>
      </c>
      <c r="F1786" s="36">
        <f ca="1">TODAY()-Table156[Order Invitation Received Date]</f>
        <v>113</v>
      </c>
      <c r="G1786" s="34">
        <v>45281</v>
      </c>
      <c r="H1786" s="36">
        <f ca="1">TODAY()-Table156[Order Placed Date]</f>
        <v>113</v>
      </c>
      <c r="I1786" s="36"/>
      <c r="J1786" s="36" t="s">
        <v>285</v>
      </c>
      <c r="K1786" s="36" t="e">
        <f>Table156[[#This Row],[VIN Assigned Date]]-Table156[[#This Row],[Order Placed Date]]</f>
        <v>#VALUE!</v>
      </c>
      <c r="L1786" s="36" t="s">
        <v>285</v>
      </c>
      <c r="M1786" s="36" t="e">
        <f>Table156[[#This Row],[Delivered Date]]-Table156[[#This Row],[Order Placed Date]]</f>
        <v>#VALUE!</v>
      </c>
      <c r="N1786" s="36"/>
      <c r="O1786" s="32" t="s">
        <v>779</v>
      </c>
      <c r="P1786" s="32" t="s">
        <v>1224</v>
      </c>
      <c r="Q1786" s="32" t="s">
        <v>480</v>
      </c>
      <c r="R1786" s="32" t="s">
        <v>23</v>
      </c>
      <c r="S1786" s="32" t="s">
        <v>25</v>
      </c>
      <c r="T1786" s="32" t="s">
        <v>26</v>
      </c>
    </row>
    <row r="1787" spans="1:20" ht="25.5" x14ac:dyDescent="0.25">
      <c r="A1787" s="49" t="s">
        <v>1897</v>
      </c>
      <c r="B1787" s="32" t="s">
        <v>19</v>
      </c>
      <c r="C1787" s="33">
        <v>44570</v>
      </c>
      <c r="D1787" s="37">
        <f ca="1">TODAY()-Table156[Reservation Placed Date]</f>
        <v>824</v>
      </c>
      <c r="E1787" s="34">
        <v>45275</v>
      </c>
      <c r="F1787" s="36">
        <f ca="1">TODAY()-Table156[Order Invitation Received Date]</f>
        <v>119</v>
      </c>
      <c r="G1787" s="34">
        <v>45282</v>
      </c>
      <c r="H1787" s="36">
        <f ca="1">TODAY()-Table156[Order Placed Date]</f>
        <v>112</v>
      </c>
      <c r="I1787" s="36"/>
      <c r="J1787" s="36" t="s">
        <v>285</v>
      </c>
      <c r="K1787" s="36" t="e">
        <f>Table156[[#This Row],[VIN Assigned Date]]-Table156[[#This Row],[Order Placed Date]]</f>
        <v>#VALUE!</v>
      </c>
      <c r="L1787" s="36" t="s">
        <v>285</v>
      </c>
      <c r="M1787" s="36" t="e">
        <f>Table156[[#This Row],[Delivered Date]]-Table156[[#This Row],[Order Placed Date]]</f>
        <v>#VALUE!</v>
      </c>
      <c r="N1787" s="36"/>
      <c r="O1787" s="32" t="s">
        <v>36</v>
      </c>
      <c r="P1787" s="32" t="s">
        <v>1898</v>
      </c>
      <c r="Q1787" s="32" t="s">
        <v>1899</v>
      </c>
      <c r="R1787" s="32" t="s">
        <v>43</v>
      </c>
      <c r="S1787" s="32" t="s">
        <v>25</v>
      </c>
      <c r="T1787" s="32" t="s">
        <v>26</v>
      </c>
    </row>
    <row r="1788" spans="1:20" ht="25.5" x14ac:dyDescent="0.25">
      <c r="A1788" s="49" t="s">
        <v>2750</v>
      </c>
      <c r="B1788" s="32" t="s">
        <v>210</v>
      </c>
      <c r="C1788" s="33">
        <v>43798</v>
      </c>
      <c r="D1788" s="37">
        <f ca="1">TODAY()-Table156[Reservation Placed Date]</f>
        <v>1596</v>
      </c>
      <c r="E1788" s="34">
        <v>45309</v>
      </c>
      <c r="F1788" s="36">
        <f ca="1">TODAY()-Table156[Order Invitation Received Date]</f>
        <v>85</v>
      </c>
      <c r="G1788" s="34">
        <v>45309</v>
      </c>
      <c r="H1788" s="36">
        <f ca="1">TODAY()-Table156[Order Placed Date]</f>
        <v>85</v>
      </c>
      <c r="I1788" s="36"/>
      <c r="J1788" s="36" t="s">
        <v>285</v>
      </c>
      <c r="K1788" s="36" t="e">
        <f>Table156[[#This Row],[VIN Assigned Date]]-Table156[[#This Row],[Order Placed Date]]</f>
        <v>#VALUE!</v>
      </c>
      <c r="L1788" s="36" t="s">
        <v>285</v>
      </c>
      <c r="M1788" s="36" t="e">
        <f>Table156[[#This Row],[Delivered Date]]-Table156[[#This Row],[Order Placed Date]]</f>
        <v>#VALUE!</v>
      </c>
      <c r="N1788" s="36"/>
      <c r="O1788" s="32" t="s">
        <v>2597</v>
      </c>
      <c r="P1788" s="32" t="s">
        <v>269</v>
      </c>
      <c r="Q1788" s="32" t="s">
        <v>269</v>
      </c>
      <c r="R1788" s="32" t="s">
        <v>43</v>
      </c>
      <c r="S1788" s="32" t="s">
        <v>25</v>
      </c>
      <c r="T1788" s="32" t="s">
        <v>26</v>
      </c>
    </row>
    <row r="1789" spans="1:20" x14ac:dyDescent="0.25">
      <c r="A1789" s="68" t="s">
        <v>4228</v>
      </c>
      <c r="B1789" s="70" t="s">
        <v>3490</v>
      </c>
      <c r="C1789" s="71">
        <v>43788</v>
      </c>
      <c r="D1789" s="75">
        <f ca="1">TODAY()-Table156[Reservation Placed Date]</f>
        <v>1606</v>
      </c>
      <c r="E1789" s="69" t="s">
        <v>127</v>
      </c>
      <c r="F1789" s="74" t="e">
        <f ca="1">TODAY()-Table156[Order Invitation Received Date]</f>
        <v>#VALUE!</v>
      </c>
      <c r="G1789" s="73">
        <v>45299</v>
      </c>
      <c r="H1789" s="74">
        <f ca="1">TODAY()-Table156[Order Placed Date]</f>
        <v>95</v>
      </c>
      <c r="I1789" s="62" t="s">
        <v>4120</v>
      </c>
      <c r="J1789" s="63">
        <v>45380</v>
      </c>
      <c r="K1789" s="76">
        <f>Table156[[#This Row],[VIN Assigned Date]]-Table156[[#This Row],[Order Placed Date]]</f>
        <v>81</v>
      </c>
      <c r="L1789" s="63">
        <v>45383</v>
      </c>
      <c r="M1789" s="74">
        <f>Table156[[#This Row],[Delivered Date]]-Table156[[#This Row],[Order Placed Date]]</f>
        <v>84</v>
      </c>
      <c r="N1789" s="74"/>
      <c r="O1789" s="70" t="s">
        <v>1073</v>
      </c>
      <c r="P1789" s="70" t="s">
        <v>1931</v>
      </c>
      <c r="Q1789" s="67" t="s">
        <v>32</v>
      </c>
      <c r="R1789" s="70" t="s">
        <v>23</v>
      </c>
      <c r="S1789" s="70" t="s">
        <v>25</v>
      </c>
      <c r="T1789" s="70" t="s">
        <v>26</v>
      </c>
    </row>
    <row r="1790" spans="1:20" ht="25.5" x14ac:dyDescent="0.25">
      <c r="A1790" s="49" t="s">
        <v>3012</v>
      </c>
      <c r="B1790" s="32" t="s">
        <v>69</v>
      </c>
      <c r="C1790" s="33">
        <v>43791</v>
      </c>
      <c r="D1790" s="37">
        <f ca="1">TODAY()-Table156[Reservation Placed Date]</f>
        <v>1603</v>
      </c>
      <c r="E1790" s="34">
        <v>45288</v>
      </c>
      <c r="F1790" s="36">
        <f ca="1">TODAY()-Table156[Order Invitation Received Date]</f>
        <v>106</v>
      </c>
      <c r="G1790" s="34">
        <v>45288</v>
      </c>
      <c r="H1790" s="36">
        <f ca="1">TODAY()-Table156[Order Placed Date]</f>
        <v>106</v>
      </c>
      <c r="I1790" s="36"/>
      <c r="J1790" s="36" t="s">
        <v>285</v>
      </c>
      <c r="K1790" s="36" t="e">
        <f>Table156[[#This Row],[VIN Assigned Date]]-Table156[[#This Row],[Order Placed Date]]</f>
        <v>#VALUE!</v>
      </c>
      <c r="L1790" s="36" t="s">
        <v>285</v>
      </c>
      <c r="M1790" s="36" t="e">
        <f>Table156[[#This Row],[Delivered Date]]-Table156[[#This Row],[Order Placed Date]]</f>
        <v>#VALUE!</v>
      </c>
      <c r="N1790" s="36"/>
      <c r="O1790" s="32" t="s">
        <v>119</v>
      </c>
      <c r="P1790" s="32" t="s">
        <v>3013</v>
      </c>
      <c r="Q1790" s="32" t="s">
        <v>3014</v>
      </c>
      <c r="R1790" s="32" t="s">
        <v>43</v>
      </c>
      <c r="S1790" s="32" t="s">
        <v>25</v>
      </c>
      <c r="T1790" s="32" t="s">
        <v>26</v>
      </c>
    </row>
    <row r="1791" spans="1:20" x14ac:dyDescent="0.25">
      <c r="A1791" s="49" t="s">
        <v>2827</v>
      </c>
      <c r="B1791" s="32" t="s">
        <v>2828</v>
      </c>
      <c r="C1791" s="33">
        <v>43793</v>
      </c>
      <c r="D1791" s="37">
        <f ca="1">TODAY()-Table156[Reservation Placed Date]</f>
        <v>1601</v>
      </c>
      <c r="E1791" s="34">
        <v>45335</v>
      </c>
      <c r="F1791" s="36">
        <f ca="1">TODAY()-Table156[Order Invitation Received Date]</f>
        <v>59</v>
      </c>
      <c r="G1791" s="34">
        <v>45335</v>
      </c>
      <c r="H1791" s="36">
        <f ca="1">TODAY()-Table156[Order Placed Date]</f>
        <v>59</v>
      </c>
      <c r="I1791" s="36"/>
      <c r="J1791" s="36" t="s">
        <v>285</v>
      </c>
      <c r="K1791" s="36" t="e">
        <f>Table156[[#This Row],[VIN Assigned Date]]-Table156[[#This Row],[Order Placed Date]]</f>
        <v>#VALUE!</v>
      </c>
      <c r="L1791" s="36" t="s">
        <v>285</v>
      </c>
      <c r="M1791" s="36" t="e">
        <f>Table156[[#This Row],[Delivered Date]]-Table156[[#This Row],[Order Placed Date]]</f>
        <v>#VALUE!</v>
      </c>
      <c r="N1791" s="36"/>
      <c r="O1791" s="32" t="s">
        <v>410</v>
      </c>
      <c r="P1791" s="32" t="s">
        <v>516</v>
      </c>
      <c r="Q1791" s="32" t="s">
        <v>2454</v>
      </c>
      <c r="R1791" s="32" t="s">
        <v>23</v>
      </c>
      <c r="S1791" s="32" t="s">
        <v>25</v>
      </c>
      <c r="T1791" s="32" t="s">
        <v>26</v>
      </c>
    </row>
    <row r="1792" spans="1:20" ht="25.5" x14ac:dyDescent="0.25">
      <c r="A1792" s="49" t="s">
        <v>1348</v>
      </c>
      <c r="B1792" s="32" t="s">
        <v>59</v>
      </c>
      <c r="C1792" s="33">
        <v>43790</v>
      </c>
      <c r="D1792" s="37">
        <f ca="1">TODAY()-Table156[Reservation Placed Date]</f>
        <v>1604</v>
      </c>
      <c r="E1792" s="34">
        <v>45286</v>
      </c>
      <c r="F1792" s="36">
        <f ca="1">TODAY()-Table156[Order Invitation Received Date]</f>
        <v>108</v>
      </c>
      <c r="G1792" s="34">
        <v>45286</v>
      </c>
      <c r="H1792" s="36">
        <f ca="1">TODAY()-Table156[Order Placed Date]</f>
        <v>108</v>
      </c>
      <c r="I1792" s="36"/>
      <c r="J1792" s="36" t="s">
        <v>285</v>
      </c>
      <c r="K1792" s="36" t="e">
        <f>Table156[[#This Row],[VIN Assigned Date]]-Table156[[#This Row],[Order Placed Date]]</f>
        <v>#VALUE!</v>
      </c>
      <c r="L1792" s="36" t="s">
        <v>285</v>
      </c>
      <c r="M1792" s="36" t="e">
        <f>Table156[[#This Row],[Delivered Date]]-Table156[[#This Row],[Order Placed Date]]</f>
        <v>#VALUE!</v>
      </c>
      <c r="N1792" s="36"/>
      <c r="O1792" s="32" t="s">
        <v>394</v>
      </c>
      <c r="P1792" s="32" t="s">
        <v>1349</v>
      </c>
      <c r="Q1792" s="32" t="s">
        <v>655</v>
      </c>
      <c r="R1792" s="32" t="s">
        <v>43</v>
      </c>
      <c r="S1792" s="32" t="s">
        <v>25</v>
      </c>
      <c r="T1792" s="32" t="s">
        <v>26</v>
      </c>
    </row>
    <row r="1793" spans="1:20" ht="25.5" x14ac:dyDescent="0.25">
      <c r="A1793" s="49" t="s">
        <v>3237</v>
      </c>
      <c r="B1793" s="32" t="s">
        <v>3142</v>
      </c>
      <c r="C1793" s="33">
        <v>43788</v>
      </c>
      <c r="D1793" s="37">
        <f ca="1">TODAY()-Table156[Reservation Placed Date]</f>
        <v>1606</v>
      </c>
      <c r="E1793" s="34">
        <v>45358</v>
      </c>
      <c r="F1793" s="36">
        <f ca="1">TODAY()-Table156[Order Invitation Received Date]</f>
        <v>36</v>
      </c>
      <c r="G1793" s="34">
        <v>45359</v>
      </c>
      <c r="H1793" s="36">
        <f ca="1">TODAY()-Table156[Order Placed Date]</f>
        <v>35</v>
      </c>
      <c r="I1793" s="36"/>
      <c r="J1793" s="36" t="s">
        <v>285</v>
      </c>
      <c r="K1793" s="36" t="e">
        <f>Table156[[#This Row],[VIN Assigned Date]]-Table156[[#This Row],[Order Placed Date]]</f>
        <v>#VALUE!</v>
      </c>
      <c r="L1793" s="36" t="s">
        <v>285</v>
      </c>
      <c r="M1793" s="36" t="e">
        <f>Table156[[#This Row],[Delivered Date]]-Table156[[#This Row],[Order Placed Date]]</f>
        <v>#VALUE!</v>
      </c>
      <c r="N1793" s="36"/>
      <c r="O1793" s="32" t="s">
        <v>588</v>
      </c>
      <c r="P1793" s="32" t="s">
        <v>3238</v>
      </c>
      <c r="Q1793" s="32" t="s">
        <v>3239</v>
      </c>
      <c r="R1793" s="32" t="s">
        <v>43</v>
      </c>
      <c r="S1793" s="32" t="s">
        <v>25</v>
      </c>
      <c r="T1793" s="32" t="s">
        <v>26</v>
      </c>
    </row>
    <row r="1794" spans="1:20" ht="25.5" x14ac:dyDescent="0.25">
      <c r="A1794" s="49" t="s">
        <v>2649</v>
      </c>
      <c r="B1794" s="32" t="s">
        <v>29</v>
      </c>
      <c r="C1794" s="33">
        <v>43791</v>
      </c>
      <c r="D1794" s="37">
        <f ca="1">TODAY()-Table156[Reservation Placed Date]</f>
        <v>1603</v>
      </c>
      <c r="E1794" s="34">
        <v>45322</v>
      </c>
      <c r="F1794" s="36">
        <f ca="1">TODAY()-Table156[Order Invitation Received Date]</f>
        <v>72</v>
      </c>
      <c r="G1794" s="34">
        <v>45322</v>
      </c>
      <c r="H1794" s="36">
        <f ca="1">TODAY()-Table156[Order Placed Date]</f>
        <v>72</v>
      </c>
      <c r="I1794" s="36"/>
      <c r="J1794" s="36" t="s">
        <v>285</v>
      </c>
      <c r="K1794" s="36" t="e">
        <f>Table156[[#This Row],[VIN Assigned Date]]-Table156[[#This Row],[Order Placed Date]]</f>
        <v>#VALUE!</v>
      </c>
      <c r="L1794" s="36" t="s">
        <v>285</v>
      </c>
      <c r="M1794" s="36" t="e">
        <f>Table156[[#This Row],[Delivered Date]]-Table156[[#This Row],[Order Placed Date]]</f>
        <v>#VALUE!</v>
      </c>
      <c r="N1794" s="36"/>
      <c r="O1794" s="32" t="s">
        <v>30</v>
      </c>
      <c r="P1794" s="32" t="s">
        <v>2650</v>
      </c>
      <c r="Q1794" s="32" t="s">
        <v>2651</v>
      </c>
      <c r="R1794" s="32" t="s">
        <v>23</v>
      </c>
      <c r="S1794" s="32" t="s">
        <v>25</v>
      </c>
      <c r="T1794" s="32" t="s">
        <v>26</v>
      </c>
    </row>
    <row r="1795" spans="1:20" x14ac:dyDescent="0.25">
      <c r="A1795" s="49" t="s">
        <v>3081</v>
      </c>
      <c r="B1795" s="32" t="s">
        <v>793</v>
      </c>
      <c r="C1795" s="33">
        <v>43820</v>
      </c>
      <c r="D1795" s="37">
        <f ca="1">TODAY()-Table156[Reservation Placed Date]</f>
        <v>1574</v>
      </c>
      <c r="E1795" s="34">
        <v>45334</v>
      </c>
      <c r="F1795" s="36">
        <f ca="1">TODAY()-Table156[Order Invitation Received Date]</f>
        <v>60</v>
      </c>
      <c r="G1795" s="34">
        <v>45335</v>
      </c>
      <c r="H1795" s="36">
        <f ca="1">TODAY()-Table156[Order Placed Date]</f>
        <v>59</v>
      </c>
      <c r="I1795" s="36"/>
      <c r="J1795" s="36" t="s">
        <v>285</v>
      </c>
      <c r="K1795" s="36" t="e">
        <f>Table156[[#This Row],[VIN Assigned Date]]-Table156[[#This Row],[Order Placed Date]]</f>
        <v>#VALUE!</v>
      </c>
      <c r="L1795" s="36" t="s">
        <v>285</v>
      </c>
      <c r="M1795" s="36" t="e">
        <f>Table156[[#This Row],[Delivered Date]]-Table156[[#This Row],[Order Placed Date]]</f>
        <v>#VALUE!</v>
      </c>
      <c r="N1795" s="36"/>
      <c r="O1795" s="32" t="s">
        <v>134</v>
      </c>
      <c r="P1795" s="32" t="s">
        <v>1395</v>
      </c>
      <c r="Q1795" s="32" t="s">
        <v>2284</v>
      </c>
      <c r="R1795" s="32" t="s">
        <v>23</v>
      </c>
      <c r="S1795" s="32" t="s">
        <v>25</v>
      </c>
      <c r="T1795" s="32" t="s">
        <v>26</v>
      </c>
    </row>
    <row r="1796" spans="1:20" x14ac:dyDescent="0.25">
      <c r="A1796" s="49" t="s">
        <v>2322</v>
      </c>
      <c r="B1796" s="32" t="s">
        <v>1269</v>
      </c>
      <c r="C1796" s="33">
        <v>44522</v>
      </c>
      <c r="D1796" s="37">
        <f ca="1">TODAY()-Table156[Reservation Placed Date]</f>
        <v>872</v>
      </c>
      <c r="E1796" s="34">
        <v>45302</v>
      </c>
      <c r="F1796" s="36">
        <f ca="1">TODAY()-Table156[Order Invitation Received Date]</f>
        <v>92</v>
      </c>
      <c r="G1796" s="34">
        <v>45302</v>
      </c>
      <c r="H1796" s="36">
        <f ca="1">TODAY()-Table156[Order Placed Date]</f>
        <v>92</v>
      </c>
      <c r="I1796" s="36"/>
      <c r="J1796" s="36" t="s">
        <v>285</v>
      </c>
      <c r="K1796" s="36" t="e">
        <f>Table156[[#This Row],[VIN Assigned Date]]-Table156[[#This Row],[Order Placed Date]]</f>
        <v>#VALUE!</v>
      </c>
      <c r="L1796" s="36" t="s">
        <v>285</v>
      </c>
      <c r="M1796" s="36" t="e">
        <f>Table156[[#This Row],[Delivered Date]]-Table156[[#This Row],[Order Placed Date]]</f>
        <v>#VALUE!</v>
      </c>
      <c r="N1796" s="36"/>
      <c r="O1796" s="32" t="s">
        <v>134</v>
      </c>
      <c r="P1796" s="32" t="s">
        <v>272</v>
      </c>
      <c r="Q1796" s="32" t="s">
        <v>269</v>
      </c>
      <c r="R1796" s="32" t="s">
        <v>23</v>
      </c>
      <c r="S1796" s="32" t="s">
        <v>25</v>
      </c>
      <c r="T1796" s="32" t="s">
        <v>26</v>
      </c>
    </row>
    <row r="1797" spans="1:20" ht="25.5" x14ac:dyDescent="0.25">
      <c r="A1797" s="49" t="s">
        <v>375</v>
      </c>
      <c r="B1797" s="32" t="s">
        <v>69</v>
      </c>
      <c r="C1797" s="33">
        <v>43791</v>
      </c>
      <c r="D1797" s="37">
        <f ca="1">TODAY()-Table156[Reservation Placed Date]</f>
        <v>1603</v>
      </c>
      <c r="E1797" s="34">
        <v>45268</v>
      </c>
      <c r="F1797" s="36">
        <f ca="1">TODAY()-Table156[Order Invitation Received Date]</f>
        <v>126</v>
      </c>
      <c r="G1797" s="34">
        <v>45269</v>
      </c>
      <c r="H1797" s="36">
        <f ca="1">TODAY()-Table156[Order Placed Date]</f>
        <v>125</v>
      </c>
      <c r="I1797" s="36"/>
      <c r="J1797" s="36" t="s">
        <v>285</v>
      </c>
      <c r="K1797" s="36" t="e">
        <f>Table156[[#This Row],[VIN Assigned Date]]-Table156[[#This Row],[Order Placed Date]]</f>
        <v>#VALUE!</v>
      </c>
      <c r="L1797" s="36" t="s">
        <v>285</v>
      </c>
      <c r="M1797" s="36" t="e">
        <f>Table156[[#This Row],[Delivered Date]]-Table156[[#This Row],[Order Placed Date]]</f>
        <v>#VALUE!</v>
      </c>
      <c r="N1797" s="36"/>
      <c r="O1797" s="32" t="s">
        <v>30</v>
      </c>
      <c r="P1797" s="32" t="s">
        <v>376</v>
      </c>
      <c r="Q1797" s="32" t="s">
        <v>127</v>
      </c>
      <c r="R1797" s="32" t="s">
        <v>43</v>
      </c>
      <c r="S1797" s="32" t="s">
        <v>25</v>
      </c>
      <c r="T1797" s="32" t="s">
        <v>26</v>
      </c>
    </row>
    <row r="1798" spans="1:20" ht="25.5" x14ac:dyDescent="0.25">
      <c r="A1798" s="68" t="s">
        <v>375</v>
      </c>
      <c r="B1798" s="70" t="s">
        <v>3458</v>
      </c>
      <c r="C1798" s="71">
        <v>43791</v>
      </c>
      <c r="D1798" s="75">
        <f ca="1">TODAY()-Table156[Reservation Placed Date]</f>
        <v>1603</v>
      </c>
      <c r="E1798" s="69" t="s">
        <v>127</v>
      </c>
      <c r="F1798" s="74" t="e">
        <f ca="1">TODAY()-Table156[Order Invitation Received Date]</f>
        <v>#VALUE!</v>
      </c>
      <c r="G1798" s="73">
        <v>45268</v>
      </c>
      <c r="H1798" s="74">
        <f ca="1">TODAY()-Table156[Order Placed Date]</f>
        <v>126</v>
      </c>
      <c r="I1798" s="62" t="s">
        <v>4202</v>
      </c>
      <c r="J1798" s="63">
        <v>45378</v>
      </c>
      <c r="K1798" s="76">
        <f>Table156[[#This Row],[VIN Assigned Date]]-Table156[[#This Row],[Order Placed Date]]</f>
        <v>110</v>
      </c>
      <c r="L1798" s="63">
        <v>45381</v>
      </c>
      <c r="M1798" s="74">
        <f>Table156[[#This Row],[Delivered Date]]-Table156[[#This Row],[Order Placed Date]]</f>
        <v>113</v>
      </c>
      <c r="N1798" s="74"/>
      <c r="O1798" s="70" t="s">
        <v>30</v>
      </c>
      <c r="P1798" s="70" t="s">
        <v>4203</v>
      </c>
      <c r="Q1798" s="67" t="s">
        <v>32</v>
      </c>
      <c r="R1798" s="70" t="s">
        <v>43</v>
      </c>
      <c r="S1798" s="70" t="s">
        <v>25</v>
      </c>
      <c r="T1798" s="70" t="s">
        <v>26</v>
      </c>
    </row>
    <row r="1799" spans="1:20" x14ac:dyDescent="0.25">
      <c r="A1799" s="49" t="s">
        <v>1944</v>
      </c>
      <c r="B1799" s="32" t="s">
        <v>106</v>
      </c>
      <c r="C1799" s="33">
        <v>43790</v>
      </c>
      <c r="D1799" s="37">
        <f ca="1">TODAY()-Table156[Reservation Placed Date]</f>
        <v>1604</v>
      </c>
      <c r="E1799" s="34">
        <v>45300</v>
      </c>
      <c r="F1799" s="36">
        <f ca="1">TODAY()-Table156[Order Invitation Received Date]</f>
        <v>94</v>
      </c>
      <c r="G1799" s="34">
        <v>45300</v>
      </c>
      <c r="H1799" s="36">
        <f ca="1">TODAY()-Table156[Order Placed Date]</f>
        <v>94</v>
      </c>
      <c r="I1799" s="36"/>
      <c r="J1799" s="36" t="s">
        <v>285</v>
      </c>
      <c r="K1799" s="36" t="e">
        <f>Table156[[#This Row],[VIN Assigned Date]]-Table156[[#This Row],[Order Placed Date]]</f>
        <v>#VALUE!</v>
      </c>
      <c r="L1799" s="36" t="s">
        <v>285</v>
      </c>
      <c r="M1799" s="36" t="e">
        <f>Table156[[#This Row],[Delivered Date]]-Table156[[#This Row],[Order Placed Date]]</f>
        <v>#VALUE!</v>
      </c>
      <c r="N1799" s="36"/>
      <c r="O1799" s="32" t="s">
        <v>520</v>
      </c>
      <c r="P1799" s="32" t="s">
        <v>1945</v>
      </c>
      <c r="Q1799" s="32" t="s">
        <v>517</v>
      </c>
      <c r="R1799" s="32" t="s">
        <v>23</v>
      </c>
      <c r="S1799" s="32" t="s">
        <v>25</v>
      </c>
      <c r="T1799" s="32" t="s">
        <v>26</v>
      </c>
    </row>
    <row r="1800" spans="1:20" x14ac:dyDescent="0.25">
      <c r="A1800" s="49" t="s">
        <v>3778</v>
      </c>
      <c r="B1800" s="32" t="s">
        <v>95</v>
      </c>
      <c r="C1800" s="33">
        <v>43790</v>
      </c>
      <c r="D1800" s="37">
        <f ca="1">TODAY()-Table156[Reservation Placed Date]</f>
        <v>1604</v>
      </c>
      <c r="E1800" s="34">
        <v>45286</v>
      </c>
      <c r="F1800" s="36">
        <f ca="1">TODAY()-Table156[Order Invitation Received Date]</f>
        <v>108</v>
      </c>
      <c r="G1800" s="34">
        <v>45286</v>
      </c>
      <c r="H1800" s="36">
        <f ca="1">TODAY()-Table156[Order Placed Date]</f>
        <v>108</v>
      </c>
      <c r="I1800" s="36"/>
      <c r="J1800" s="36" t="s">
        <v>285</v>
      </c>
      <c r="K1800" s="36" t="e">
        <f>Table156[[#This Row],[VIN Assigned Date]]-Table156[[#This Row],[Order Placed Date]]</f>
        <v>#VALUE!</v>
      </c>
      <c r="L1800" s="36" t="s">
        <v>285</v>
      </c>
      <c r="M1800" s="36" t="e">
        <f>Table156[[#This Row],[Delivered Date]]-Table156[[#This Row],[Order Placed Date]]</f>
        <v>#VALUE!</v>
      </c>
      <c r="N1800" s="36"/>
      <c r="O1800" s="32" t="s">
        <v>779</v>
      </c>
      <c r="P1800" s="32" t="s">
        <v>1974</v>
      </c>
      <c r="Q1800" s="32" t="s">
        <v>513</v>
      </c>
      <c r="R1800" s="32" t="s">
        <v>23</v>
      </c>
      <c r="S1800" s="32" t="s">
        <v>25</v>
      </c>
      <c r="T1800" s="32" t="s">
        <v>26</v>
      </c>
    </row>
    <row r="1801" spans="1:20" x14ac:dyDescent="0.25">
      <c r="A1801" s="49" t="s">
        <v>1451</v>
      </c>
      <c r="B1801" s="32" t="s">
        <v>46</v>
      </c>
      <c r="C1801" s="33">
        <v>43790</v>
      </c>
      <c r="D1801" s="37">
        <f ca="1">TODAY()-Table156[Reservation Placed Date]</f>
        <v>1604</v>
      </c>
      <c r="E1801" s="34">
        <v>45288</v>
      </c>
      <c r="F1801" s="36">
        <f ca="1">TODAY()-Table156[Order Invitation Received Date]</f>
        <v>106</v>
      </c>
      <c r="G1801" s="34">
        <v>45288</v>
      </c>
      <c r="H1801" s="36">
        <f ca="1">TODAY()-Table156[Order Placed Date]</f>
        <v>106</v>
      </c>
      <c r="I1801" s="36"/>
      <c r="J1801" s="36" t="s">
        <v>285</v>
      </c>
      <c r="K1801" s="36" t="e">
        <f>Table156[[#This Row],[VIN Assigned Date]]-Table156[[#This Row],[Order Placed Date]]</f>
        <v>#VALUE!</v>
      </c>
      <c r="L1801" s="36" t="s">
        <v>285</v>
      </c>
      <c r="M1801" s="36" t="e">
        <f>Table156[[#This Row],[Delivered Date]]-Table156[[#This Row],[Order Placed Date]]</f>
        <v>#VALUE!</v>
      </c>
      <c r="N1801" s="36"/>
      <c r="O1801" s="32" t="s">
        <v>698</v>
      </c>
      <c r="P1801" s="32" t="s">
        <v>1452</v>
      </c>
      <c r="Q1801" s="32" t="s">
        <v>477</v>
      </c>
      <c r="R1801" s="32" t="s">
        <v>23</v>
      </c>
      <c r="S1801" s="32" t="s">
        <v>25</v>
      </c>
      <c r="T1801" s="32" t="s">
        <v>26</v>
      </c>
    </row>
    <row r="1802" spans="1:20" x14ac:dyDescent="0.25">
      <c r="A1802" s="49" t="s">
        <v>3173</v>
      </c>
      <c r="B1802" s="32" t="s">
        <v>3118</v>
      </c>
      <c r="C1802" s="33">
        <v>43792</v>
      </c>
      <c r="D1802" s="37">
        <f ca="1">TODAY()-Table156[Reservation Placed Date]</f>
        <v>1602</v>
      </c>
      <c r="E1802" s="34">
        <v>45352</v>
      </c>
      <c r="F1802" s="36">
        <f ca="1">TODAY()-Table156[Order Invitation Received Date]</f>
        <v>42</v>
      </c>
      <c r="G1802" s="34">
        <v>45354</v>
      </c>
      <c r="H1802" s="36">
        <f ca="1">TODAY()-Table156[Order Placed Date]</f>
        <v>40</v>
      </c>
      <c r="I1802" s="36"/>
      <c r="J1802" s="36" t="s">
        <v>285</v>
      </c>
      <c r="K1802" s="36" t="e">
        <f>Table156[[#This Row],[VIN Assigned Date]]-Table156[[#This Row],[Order Placed Date]]</f>
        <v>#VALUE!</v>
      </c>
      <c r="L1802" s="36" t="s">
        <v>285</v>
      </c>
      <c r="M1802" s="36" t="e">
        <f>Table156[[#This Row],[Delivered Date]]-Table156[[#This Row],[Order Placed Date]]</f>
        <v>#VALUE!</v>
      </c>
      <c r="N1802" s="36"/>
      <c r="O1802" s="32" t="s">
        <v>486</v>
      </c>
      <c r="P1802" s="32" t="s">
        <v>3174</v>
      </c>
      <c r="Q1802" s="32" t="s">
        <v>2942</v>
      </c>
      <c r="R1802" s="32" t="s">
        <v>23</v>
      </c>
      <c r="S1802" s="32" t="s">
        <v>25</v>
      </c>
      <c r="T1802" s="32" t="s">
        <v>26</v>
      </c>
    </row>
    <row r="1803" spans="1:20" x14ac:dyDescent="0.25">
      <c r="A1803" s="49" t="s">
        <v>319</v>
      </c>
      <c r="B1803" s="32" t="s">
        <v>59</v>
      </c>
      <c r="C1803" s="33">
        <v>43790</v>
      </c>
      <c r="D1803" s="37">
        <f ca="1">TODAY()-Table156[Reservation Placed Date]</f>
        <v>1604</v>
      </c>
      <c r="E1803" s="34">
        <v>45268</v>
      </c>
      <c r="F1803" s="36">
        <f ca="1">TODAY()-Table156[Order Invitation Received Date]</f>
        <v>126</v>
      </c>
      <c r="G1803" s="34">
        <v>45268</v>
      </c>
      <c r="H1803" s="36">
        <f ca="1">TODAY()-Table156[Order Placed Date]</f>
        <v>126</v>
      </c>
      <c r="I1803" s="36"/>
      <c r="J1803" s="36" t="s">
        <v>285</v>
      </c>
      <c r="K1803" s="36" t="e">
        <f>Table156[[#This Row],[VIN Assigned Date]]-Table156[[#This Row],[Order Placed Date]]</f>
        <v>#VALUE!</v>
      </c>
      <c r="L1803" s="36" t="s">
        <v>285</v>
      </c>
      <c r="M1803" s="36" t="e">
        <f>Table156[[#This Row],[Delivered Date]]-Table156[[#This Row],[Order Placed Date]]</f>
        <v>#VALUE!</v>
      </c>
      <c r="N1803" s="36"/>
      <c r="O1803" s="32" t="s">
        <v>30</v>
      </c>
      <c r="P1803" s="32" t="s">
        <v>320</v>
      </c>
      <c r="Q1803" s="32" t="s">
        <v>321</v>
      </c>
      <c r="R1803" s="32" t="s">
        <v>23</v>
      </c>
      <c r="S1803" s="32" t="s">
        <v>25</v>
      </c>
      <c r="T1803" s="32" t="s">
        <v>26</v>
      </c>
    </row>
    <row r="1804" spans="1:20" x14ac:dyDescent="0.25">
      <c r="A1804" s="68" t="s">
        <v>319</v>
      </c>
      <c r="B1804" s="70" t="s">
        <v>3503</v>
      </c>
      <c r="C1804" s="71">
        <v>43788</v>
      </c>
      <c r="D1804" s="75">
        <f ca="1">TODAY()-Table156[Reservation Placed Date]</f>
        <v>1606</v>
      </c>
      <c r="E1804" s="69" t="s">
        <v>127</v>
      </c>
      <c r="F1804" s="74" t="e">
        <f ca="1">TODAY()-Table156[Order Invitation Received Date]</f>
        <v>#VALUE!</v>
      </c>
      <c r="G1804" s="73">
        <v>45268</v>
      </c>
      <c r="H1804" s="74">
        <f ca="1">TODAY()-Table156[Order Placed Date]</f>
        <v>126</v>
      </c>
      <c r="I1804" s="62" t="s">
        <v>3525</v>
      </c>
      <c r="J1804" s="69" t="s">
        <v>127</v>
      </c>
      <c r="K1804" s="69" t="e">
        <f>Table156[[#This Row],[VIN Assigned Date]]-Table156[[#This Row],[Order Placed Date]]</f>
        <v>#VALUE!</v>
      </c>
      <c r="L1804" s="63">
        <v>45332</v>
      </c>
      <c r="M1804" s="74">
        <f>Table156[[#This Row],[Delivered Date]]-Table156[[#This Row],[Order Placed Date]]</f>
        <v>64</v>
      </c>
      <c r="N1804" s="74"/>
      <c r="O1804" s="70" t="s">
        <v>30</v>
      </c>
      <c r="P1804" s="70" t="s">
        <v>25</v>
      </c>
      <c r="Q1804" s="67" t="s">
        <v>32</v>
      </c>
      <c r="R1804" s="70" t="s">
        <v>23</v>
      </c>
      <c r="S1804" s="70" t="s">
        <v>25</v>
      </c>
      <c r="T1804" s="70" t="s">
        <v>26</v>
      </c>
    </row>
    <row r="1805" spans="1:20" ht="25.5" x14ac:dyDescent="0.25">
      <c r="A1805" s="49" t="s">
        <v>628</v>
      </c>
      <c r="B1805" s="32" t="s">
        <v>19</v>
      </c>
      <c r="C1805" s="33">
        <v>43791</v>
      </c>
      <c r="D1805" s="37">
        <f ca="1">TODAY()-Table156[Reservation Placed Date]</f>
        <v>1603</v>
      </c>
      <c r="E1805" s="34">
        <v>45279</v>
      </c>
      <c r="F1805" s="36">
        <f ca="1">TODAY()-Table156[Order Invitation Received Date]</f>
        <v>115</v>
      </c>
      <c r="G1805" s="34">
        <v>45279</v>
      </c>
      <c r="H1805" s="36">
        <f ca="1">TODAY()-Table156[Order Placed Date]</f>
        <v>115</v>
      </c>
      <c r="I1805" s="36"/>
      <c r="J1805" s="36" t="s">
        <v>285</v>
      </c>
      <c r="K1805" s="36" t="e">
        <f>Table156[[#This Row],[VIN Assigned Date]]-Table156[[#This Row],[Order Placed Date]]</f>
        <v>#VALUE!</v>
      </c>
      <c r="L1805" s="36" t="s">
        <v>285</v>
      </c>
      <c r="M1805" s="36" t="e">
        <f>Table156[[#This Row],[Delivered Date]]-Table156[[#This Row],[Order Placed Date]]</f>
        <v>#VALUE!</v>
      </c>
      <c r="N1805" s="36"/>
      <c r="O1805" s="32" t="s">
        <v>36</v>
      </c>
      <c r="P1805" s="32" t="s">
        <v>376</v>
      </c>
      <c r="Q1805" s="32" t="s">
        <v>629</v>
      </c>
      <c r="R1805" s="32" t="s">
        <v>43</v>
      </c>
      <c r="S1805" s="32" t="s">
        <v>25</v>
      </c>
      <c r="T1805" s="32" t="s">
        <v>26</v>
      </c>
    </row>
    <row r="1806" spans="1:20" x14ac:dyDescent="0.25">
      <c r="A1806" s="68" t="s">
        <v>3538</v>
      </c>
      <c r="B1806" s="70" t="s">
        <v>3461</v>
      </c>
      <c r="C1806" s="71">
        <v>43790</v>
      </c>
      <c r="D1806" s="75">
        <f ca="1">TODAY()-Table156[Reservation Placed Date]</f>
        <v>1604</v>
      </c>
      <c r="E1806" s="69" t="s">
        <v>127</v>
      </c>
      <c r="F1806" s="74" t="e">
        <f ca="1">TODAY()-Table156[Order Invitation Received Date]</f>
        <v>#VALUE!</v>
      </c>
      <c r="G1806" s="73">
        <v>45269</v>
      </c>
      <c r="H1806" s="74">
        <f ca="1">TODAY()-Table156[Order Placed Date]</f>
        <v>125</v>
      </c>
      <c r="I1806" s="62" t="s">
        <v>3506</v>
      </c>
      <c r="J1806" s="69" t="s">
        <v>127</v>
      </c>
      <c r="K1806" s="69" t="e">
        <f>Table156[[#This Row],[VIN Assigned Date]]-Table156[[#This Row],[Order Placed Date]]</f>
        <v>#VALUE!</v>
      </c>
      <c r="L1806" s="63">
        <v>45328</v>
      </c>
      <c r="M1806" s="74">
        <f>Table156[[#This Row],[Delivered Date]]-Table156[[#This Row],[Order Placed Date]]</f>
        <v>59</v>
      </c>
      <c r="N1806" s="74"/>
      <c r="O1806" s="70" t="s">
        <v>36</v>
      </c>
      <c r="P1806" s="70" t="s">
        <v>3539</v>
      </c>
      <c r="Q1806" s="67" t="s">
        <v>32</v>
      </c>
      <c r="R1806" s="70" t="s">
        <v>23</v>
      </c>
      <c r="S1806" s="70" t="s">
        <v>25</v>
      </c>
      <c r="T1806" s="70" t="s">
        <v>26</v>
      </c>
    </row>
    <row r="1807" spans="1:20" ht="25.5" x14ac:dyDescent="0.25">
      <c r="A1807" s="49" t="s">
        <v>4005</v>
      </c>
      <c r="B1807" s="32" t="s">
        <v>46</v>
      </c>
      <c r="C1807" s="33">
        <v>43791</v>
      </c>
      <c r="D1807" s="37">
        <f ca="1">TODAY()-Table156[Reservation Placed Date]</f>
        <v>1603</v>
      </c>
      <c r="E1807" s="34">
        <v>45292</v>
      </c>
      <c r="F1807" s="36">
        <f ca="1">TODAY()-Table156[Order Invitation Received Date]</f>
        <v>102</v>
      </c>
      <c r="G1807" s="34">
        <v>45292</v>
      </c>
      <c r="H1807" s="36">
        <f ca="1">TODAY()-Table156[Order Placed Date]</f>
        <v>102</v>
      </c>
      <c r="I1807" s="36"/>
      <c r="J1807" s="36" t="s">
        <v>285</v>
      </c>
      <c r="K1807" s="36" t="e">
        <f>Table156[[#This Row],[VIN Assigned Date]]-Table156[[#This Row],[Order Placed Date]]</f>
        <v>#VALUE!</v>
      </c>
      <c r="L1807" s="36" t="s">
        <v>285</v>
      </c>
      <c r="M1807" s="36" t="e">
        <f>Table156[[#This Row],[Delivered Date]]-Table156[[#This Row],[Order Placed Date]]</f>
        <v>#VALUE!</v>
      </c>
      <c r="N1807" s="36"/>
      <c r="O1807" s="32" t="s">
        <v>134</v>
      </c>
      <c r="P1807" s="32" t="s">
        <v>1113</v>
      </c>
      <c r="Q1807" s="32" t="s">
        <v>695</v>
      </c>
      <c r="R1807" s="32" t="s">
        <v>43</v>
      </c>
      <c r="S1807" s="32" t="s">
        <v>25</v>
      </c>
      <c r="T1807" s="32" t="s">
        <v>26</v>
      </c>
    </row>
    <row r="1808" spans="1:20" x14ac:dyDescent="0.25">
      <c r="A1808" s="49" t="s">
        <v>738</v>
      </c>
      <c r="B1808" s="32" t="s">
        <v>19</v>
      </c>
      <c r="C1808" s="33">
        <v>43790</v>
      </c>
      <c r="D1808" s="37">
        <f ca="1">TODAY()-Table156[Reservation Placed Date]</f>
        <v>1604</v>
      </c>
      <c r="E1808" s="34">
        <v>45278</v>
      </c>
      <c r="F1808" s="36">
        <f ca="1">TODAY()-Table156[Order Invitation Received Date]</f>
        <v>116</v>
      </c>
      <c r="G1808" s="34">
        <v>45280</v>
      </c>
      <c r="H1808" s="36">
        <f ca="1">TODAY()-Table156[Order Placed Date]</f>
        <v>114</v>
      </c>
      <c r="I1808" s="36"/>
      <c r="J1808" s="36" t="s">
        <v>285</v>
      </c>
      <c r="K1808" s="36" t="e">
        <f>Table156[[#This Row],[VIN Assigned Date]]-Table156[[#This Row],[Order Placed Date]]</f>
        <v>#VALUE!</v>
      </c>
      <c r="L1808" s="36" t="s">
        <v>285</v>
      </c>
      <c r="M1808" s="36" t="e">
        <f>Table156[[#This Row],[Delivered Date]]-Table156[[#This Row],[Order Placed Date]]</f>
        <v>#VALUE!</v>
      </c>
      <c r="N1808" s="36"/>
      <c r="O1808" s="32" t="s">
        <v>134</v>
      </c>
      <c r="P1808" s="32" t="s">
        <v>739</v>
      </c>
      <c r="Q1808" s="32">
        <v>2024</v>
      </c>
      <c r="R1808" s="32" t="s">
        <v>23</v>
      </c>
      <c r="S1808" s="32" t="s">
        <v>25</v>
      </c>
      <c r="T1808" s="32" t="s">
        <v>26</v>
      </c>
    </row>
    <row r="1809" spans="1:20" ht="25.5" x14ac:dyDescent="0.25">
      <c r="A1809" s="49" t="s">
        <v>2808</v>
      </c>
      <c r="B1809" s="32" t="s">
        <v>35</v>
      </c>
      <c r="C1809" s="33">
        <v>43791</v>
      </c>
      <c r="D1809" s="37">
        <f ca="1">TODAY()-Table156[Reservation Placed Date]</f>
        <v>1603</v>
      </c>
      <c r="E1809" s="34">
        <v>45293</v>
      </c>
      <c r="F1809" s="36">
        <f ca="1">TODAY()-Table156[Order Invitation Received Date]</f>
        <v>101</v>
      </c>
      <c r="G1809" s="34">
        <v>45293</v>
      </c>
      <c r="H1809" s="36">
        <f ca="1">TODAY()-Table156[Order Placed Date]</f>
        <v>101</v>
      </c>
      <c r="I1809" s="36"/>
      <c r="J1809" s="36" t="s">
        <v>285</v>
      </c>
      <c r="K1809" s="36" t="e">
        <f>Table156[[#This Row],[VIN Assigned Date]]-Table156[[#This Row],[Order Placed Date]]</f>
        <v>#VALUE!</v>
      </c>
      <c r="L1809" s="36" t="s">
        <v>285</v>
      </c>
      <c r="M1809" s="36" t="e">
        <f>Table156[[#This Row],[Delivered Date]]-Table156[[#This Row],[Order Placed Date]]</f>
        <v>#VALUE!</v>
      </c>
      <c r="N1809" s="36"/>
      <c r="O1809" s="32" t="s">
        <v>1035</v>
      </c>
      <c r="P1809" s="32" t="s">
        <v>2809</v>
      </c>
      <c r="Q1809" s="32" t="s">
        <v>2810</v>
      </c>
      <c r="R1809" s="32" t="s">
        <v>43</v>
      </c>
      <c r="S1809" s="32" t="s">
        <v>25</v>
      </c>
      <c r="T1809" s="32" t="s">
        <v>26</v>
      </c>
    </row>
    <row r="1810" spans="1:20" x14ac:dyDescent="0.25">
      <c r="A1810" s="49" t="s">
        <v>2018</v>
      </c>
      <c r="B1810" s="32" t="s">
        <v>64</v>
      </c>
      <c r="C1810" s="44">
        <v>45287</v>
      </c>
      <c r="D1810" s="45">
        <f ca="1">TODAY()-Table156[Reservation Placed Date]</f>
        <v>107</v>
      </c>
      <c r="E1810" s="47">
        <v>43792</v>
      </c>
      <c r="F1810" s="48">
        <f ca="1">TODAY()-Table156[Order Invitation Received Date]</f>
        <v>1602</v>
      </c>
      <c r="G1810" s="34">
        <v>45287</v>
      </c>
      <c r="H1810" s="36">
        <f ca="1">TODAY()-Table156[Order Placed Date]</f>
        <v>107</v>
      </c>
      <c r="I1810" s="36"/>
      <c r="J1810" s="36" t="s">
        <v>285</v>
      </c>
      <c r="K1810" s="36" t="e">
        <f>Table156[[#This Row],[VIN Assigned Date]]-Table156[[#This Row],[Order Placed Date]]</f>
        <v>#VALUE!</v>
      </c>
      <c r="L1810" s="36" t="s">
        <v>285</v>
      </c>
      <c r="M1810" s="36" t="e">
        <f>Table156[[#This Row],[Delivered Date]]-Table156[[#This Row],[Order Placed Date]]</f>
        <v>#VALUE!</v>
      </c>
      <c r="N1810" s="36"/>
      <c r="O1810" s="32" t="s">
        <v>410</v>
      </c>
      <c r="P1810" s="32" t="s">
        <v>2019</v>
      </c>
      <c r="Q1810" s="32" t="s">
        <v>517</v>
      </c>
      <c r="R1810" s="32" t="s">
        <v>23</v>
      </c>
      <c r="S1810" s="32" t="s">
        <v>25</v>
      </c>
      <c r="T1810" s="32" t="s">
        <v>26</v>
      </c>
    </row>
    <row r="1811" spans="1:20" x14ac:dyDescent="0.25">
      <c r="A1811" s="68" t="s">
        <v>3717</v>
      </c>
      <c r="B1811" s="70" t="s">
        <v>3472</v>
      </c>
      <c r="C1811" s="71">
        <v>43791</v>
      </c>
      <c r="D1811" s="75">
        <f ca="1">TODAY()-Table156[Reservation Placed Date]</f>
        <v>1603</v>
      </c>
      <c r="E1811" s="69" t="s">
        <v>127</v>
      </c>
      <c r="F1811" s="74" t="e">
        <f ca="1">TODAY()-Table156[Order Invitation Received Date]</f>
        <v>#VALUE!</v>
      </c>
      <c r="G1811" s="73">
        <v>45279</v>
      </c>
      <c r="H1811" s="74">
        <f ca="1">TODAY()-Table156[Order Placed Date]</f>
        <v>115</v>
      </c>
      <c r="I1811" s="62" t="s">
        <v>3666</v>
      </c>
      <c r="J1811" s="69" t="s">
        <v>127</v>
      </c>
      <c r="K1811" s="69" t="e">
        <f>Table156[[#This Row],[VIN Assigned Date]]-Table156[[#This Row],[Order Placed Date]]</f>
        <v>#VALUE!</v>
      </c>
      <c r="L1811" s="63">
        <v>45358</v>
      </c>
      <c r="M1811" s="74">
        <f>Table156[[#This Row],[Delivered Date]]-Table156[[#This Row],[Order Placed Date]]</f>
        <v>79</v>
      </c>
      <c r="N1811" s="74"/>
      <c r="O1811" s="70" t="s">
        <v>134</v>
      </c>
      <c r="P1811" s="70" t="s">
        <v>746</v>
      </c>
      <c r="Q1811" s="67" t="s">
        <v>32</v>
      </c>
      <c r="R1811" s="70" t="s">
        <v>23</v>
      </c>
      <c r="S1811" s="70" t="s">
        <v>25</v>
      </c>
      <c r="T1811" s="70" t="s">
        <v>26</v>
      </c>
    </row>
    <row r="1812" spans="1:20" ht="25.5" x14ac:dyDescent="0.25">
      <c r="A1812" s="49" t="s">
        <v>2020</v>
      </c>
      <c r="B1812" s="32" t="s">
        <v>106</v>
      </c>
      <c r="C1812" s="33">
        <v>43791</v>
      </c>
      <c r="D1812" s="37">
        <f ca="1">TODAY()-Table156[Reservation Placed Date]</f>
        <v>1603</v>
      </c>
      <c r="E1812" s="34">
        <v>45300</v>
      </c>
      <c r="F1812" s="36">
        <f ca="1">TODAY()-Table156[Order Invitation Received Date]</f>
        <v>94</v>
      </c>
      <c r="G1812" s="34">
        <v>45300</v>
      </c>
      <c r="H1812" s="36">
        <f ca="1">TODAY()-Table156[Order Placed Date]</f>
        <v>94</v>
      </c>
      <c r="I1812" s="36"/>
      <c r="J1812" s="36" t="s">
        <v>285</v>
      </c>
      <c r="K1812" s="36" t="e">
        <f>Table156[[#This Row],[VIN Assigned Date]]-Table156[[#This Row],[Order Placed Date]]</f>
        <v>#VALUE!</v>
      </c>
      <c r="L1812" s="36" t="s">
        <v>285</v>
      </c>
      <c r="M1812" s="36" t="e">
        <f>Table156[[#This Row],[Delivered Date]]-Table156[[#This Row],[Order Placed Date]]</f>
        <v>#VALUE!</v>
      </c>
      <c r="N1812" s="36"/>
      <c r="O1812" s="32" t="s">
        <v>1041</v>
      </c>
      <c r="P1812" s="32" t="s">
        <v>2021</v>
      </c>
      <c r="Q1812" s="32" t="s">
        <v>61</v>
      </c>
      <c r="R1812" s="32" t="s">
        <v>43</v>
      </c>
      <c r="S1812" s="32" t="s">
        <v>25</v>
      </c>
      <c r="T1812" s="32" t="s">
        <v>26</v>
      </c>
    </row>
    <row r="1813" spans="1:20" x14ac:dyDescent="0.25">
      <c r="A1813" s="49" t="s">
        <v>1834</v>
      </c>
      <c r="B1813" s="32" t="s">
        <v>95</v>
      </c>
      <c r="C1813" s="44">
        <v>45286</v>
      </c>
      <c r="D1813" s="45">
        <f ca="1">TODAY()-Table156[Reservation Placed Date]</f>
        <v>108</v>
      </c>
      <c r="E1813" s="34">
        <v>45286</v>
      </c>
      <c r="F1813" s="36">
        <f ca="1">TODAY()-Table156[Order Invitation Received Date]</f>
        <v>108</v>
      </c>
      <c r="G1813" s="34">
        <v>45286</v>
      </c>
      <c r="H1813" s="36">
        <f ca="1">TODAY()-Table156[Order Placed Date]</f>
        <v>108</v>
      </c>
      <c r="I1813" s="36"/>
      <c r="J1813" s="36" t="s">
        <v>285</v>
      </c>
      <c r="K1813" s="36" t="e">
        <f>Table156[[#This Row],[VIN Assigned Date]]-Table156[[#This Row],[Order Placed Date]]</f>
        <v>#VALUE!</v>
      </c>
      <c r="L1813" s="36" t="s">
        <v>285</v>
      </c>
      <c r="M1813" s="36" t="e">
        <f>Table156[[#This Row],[Delivered Date]]-Table156[[#This Row],[Order Placed Date]]</f>
        <v>#VALUE!</v>
      </c>
      <c r="N1813" s="36"/>
      <c r="O1813" s="32" t="s">
        <v>427</v>
      </c>
      <c r="P1813" s="32" t="s">
        <v>788</v>
      </c>
      <c r="Q1813" s="32" t="s">
        <v>1835</v>
      </c>
      <c r="R1813" s="32" t="s">
        <v>23</v>
      </c>
      <c r="S1813" s="32" t="s">
        <v>25</v>
      </c>
      <c r="T1813" s="32" t="s">
        <v>26</v>
      </c>
    </row>
    <row r="1814" spans="1:20" ht="25.5" x14ac:dyDescent="0.25">
      <c r="A1814" s="49" t="s">
        <v>2448</v>
      </c>
      <c r="B1814" s="32" t="s">
        <v>46</v>
      </c>
      <c r="C1814" s="33">
        <v>43788</v>
      </c>
      <c r="D1814" s="37">
        <f ca="1">TODAY()-Table156[Reservation Placed Date]</f>
        <v>1606</v>
      </c>
      <c r="E1814" s="34">
        <v>45291</v>
      </c>
      <c r="F1814" s="36">
        <f ca="1">TODAY()-Table156[Order Invitation Received Date]</f>
        <v>103</v>
      </c>
      <c r="G1814" s="34">
        <v>45292</v>
      </c>
      <c r="H1814" s="36">
        <f ca="1">TODAY()-Table156[Order Placed Date]</f>
        <v>102</v>
      </c>
      <c r="I1814" s="36"/>
      <c r="J1814" s="36" t="s">
        <v>285</v>
      </c>
      <c r="K1814" s="36" t="e">
        <f>Table156[[#This Row],[VIN Assigned Date]]-Table156[[#This Row],[Order Placed Date]]</f>
        <v>#VALUE!</v>
      </c>
      <c r="L1814" s="36" t="s">
        <v>285</v>
      </c>
      <c r="M1814" s="36" t="e">
        <f>Table156[[#This Row],[Delivered Date]]-Table156[[#This Row],[Order Placed Date]]</f>
        <v>#VALUE!</v>
      </c>
      <c r="N1814" s="36"/>
      <c r="O1814" s="32" t="s">
        <v>253</v>
      </c>
      <c r="P1814" s="32" t="s">
        <v>2449</v>
      </c>
      <c r="Q1814" s="32" t="s">
        <v>473</v>
      </c>
      <c r="R1814" s="32" t="s">
        <v>43</v>
      </c>
      <c r="S1814" s="32" t="s">
        <v>25</v>
      </c>
      <c r="T1814" s="32" t="s">
        <v>26</v>
      </c>
    </row>
    <row r="1815" spans="1:20" ht="25.5" x14ac:dyDescent="0.25">
      <c r="A1815" s="49" t="s">
        <v>1233</v>
      </c>
      <c r="B1815" s="32" t="s">
        <v>59</v>
      </c>
      <c r="C1815" s="33">
        <v>43788</v>
      </c>
      <c r="D1815" s="37">
        <f ca="1">TODAY()-Table156[Reservation Placed Date]</f>
        <v>1606</v>
      </c>
      <c r="E1815" s="34">
        <v>45281</v>
      </c>
      <c r="F1815" s="36">
        <f ca="1">TODAY()-Table156[Order Invitation Received Date]</f>
        <v>113</v>
      </c>
      <c r="G1815" s="34">
        <v>45281</v>
      </c>
      <c r="H1815" s="36">
        <f ca="1">TODAY()-Table156[Order Placed Date]</f>
        <v>113</v>
      </c>
      <c r="I1815" s="36"/>
      <c r="J1815" s="36" t="s">
        <v>285</v>
      </c>
      <c r="K1815" s="36" t="e">
        <f>Table156[[#This Row],[VIN Assigned Date]]-Table156[[#This Row],[Order Placed Date]]</f>
        <v>#VALUE!</v>
      </c>
      <c r="L1815" s="36" t="s">
        <v>285</v>
      </c>
      <c r="M1815" s="36" t="e">
        <f>Table156[[#This Row],[Delivered Date]]-Table156[[#This Row],[Order Placed Date]]</f>
        <v>#VALUE!</v>
      </c>
      <c r="N1815" s="36"/>
      <c r="O1815" s="32" t="s">
        <v>134</v>
      </c>
      <c r="P1815" s="32" t="s">
        <v>334</v>
      </c>
      <c r="Q1815" s="32" t="s">
        <v>655</v>
      </c>
      <c r="R1815" s="32" t="s">
        <v>43</v>
      </c>
      <c r="S1815" s="32" t="s">
        <v>25</v>
      </c>
      <c r="T1815" s="32" t="s">
        <v>26</v>
      </c>
    </row>
    <row r="1816" spans="1:20" ht="25.5" x14ac:dyDescent="0.25">
      <c r="A1816" s="49" t="s">
        <v>3821</v>
      </c>
      <c r="B1816" s="32" t="s">
        <v>3356</v>
      </c>
      <c r="C1816" s="33">
        <v>43793</v>
      </c>
      <c r="D1816" s="37">
        <f ca="1">TODAY()-Table156[Reservation Placed Date]</f>
        <v>1601</v>
      </c>
      <c r="E1816" s="34">
        <v>45369</v>
      </c>
      <c r="F1816" s="36">
        <f ca="1">TODAY()-Table156[Order Invitation Received Date]</f>
        <v>25</v>
      </c>
      <c r="G1816" s="34">
        <v>45369</v>
      </c>
      <c r="H1816" s="36">
        <f ca="1">TODAY()-Table156[Order Placed Date]</f>
        <v>25</v>
      </c>
      <c r="I1816" s="36"/>
      <c r="J1816" s="36" t="s">
        <v>285</v>
      </c>
      <c r="K1816" s="36" t="e">
        <f>Table156[[#This Row],[VIN Assigned Date]]-Table156[[#This Row],[Order Placed Date]]</f>
        <v>#VALUE!</v>
      </c>
      <c r="L1816" s="36" t="s">
        <v>285</v>
      </c>
      <c r="M1816" s="36" t="e">
        <f>Table156[[#This Row],[Delivered Date]]-Table156[[#This Row],[Order Placed Date]]</f>
        <v>#VALUE!</v>
      </c>
      <c r="N1816" s="36"/>
      <c r="O1816" s="32" t="s">
        <v>1289</v>
      </c>
      <c r="P1816" s="32" t="s">
        <v>1290</v>
      </c>
      <c r="Q1816" s="32" t="s">
        <v>3822</v>
      </c>
      <c r="R1816" s="32" t="s">
        <v>43</v>
      </c>
      <c r="S1816" s="32" t="s">
        <v>25</v>
      </c>
      <c r="T1816" s="32" t="s">
        <v>26</v>
      </c>
    </row>
    <row r="1817" spans="1:20" x14ac:dyDescent="0.25">
      <c r="A1817" s="49" t="s">
        <v>2797</v>
      </c>
      <c r="B1817" s="32" t="s">
        <v>19</v>
      </c>
      <c r="C1817" s="33">
        <v>43790</v>
      </c>
      <c r="D1817" s="37">
        <f ca="1">TODAY()-Table156[Reservation Placed Date]</f>
        <v>1604</v>
      </c>
      <c r="E1817" s="34">
        <v>45281</v>
      </c>
      <c r="F1817" s="36">
        <f ca="1">TODAY()-Table156[Order Invitation Received Date]</f>
        <v>113</v>
      </c>
      <c r="G1817" s="47">
        <v>45647</v>
      </c>
      <c r="H1817" s="48">
        <f ca="1">TODAY()-Table156[Order Placed Date]</f>
        <v>-253</v>
      </c>
      <c r="I1817" s="48"/>
      <c r="J1817" s="36" t="s">
        <v>285</v>
      </c>
      <c r="K1817" s="48" t="e">
        <f>Table156[[#This Row],[VIN Assigned Date]]-Table156[[#This Row],[Order Placed Date]]</f>
        <v>#VALUE!</v>
      </c>
      <c r="L1817" s="36" t="s">
        <v>285</v>
      </c>
      <c r="M1817" s="36" t="e">
        <f>Table156[[#This Row],[Delivered Date]]-Table156[[#This Row],[Order Placed Date]]</f>
        <v>#VALUE!</v>
      </c>
      <c r="N1817" s="36"/>
      <c r="O1817" s="32" t="s">
        <v>253</v>
      </c>
      <c r="P1817" s="32" t="s">
        <v>2798</v>
      </c>
      <c r="Q1817" s="32" t="s">
        <v>2799</v>
      </c>
      <c r="R1817" s="32" t="s">
        <v>23</v>
      </c>
      <c r="S1817" s="32" t="s">
        <v>25</v>
      </c>
      <c r="T1817" s="32" t="s">
        <v>26</v>
      </c>
    </row>
    <row r="1818" spans="1:20" ht="25.5" x14ac:dyDescent="0.25">
      <c r="A1818" s="49" t="s">
        <v>1034</v>
      </c>
      <c r="B1818" s="32" t="s">
        <v>29</v>
      </c>
      <c r="C1818" s="33">
        <v>43791</v>
      </c>
      <c r="D1818" s="37">
        <f ca="1">TODAY()-Table156[Reservation Placed Date]</f>
        <v>1603</v>
      </c>
      <c r="E1818" s="34">
        <v>45275</v>
      </c>
      <c r="F1818" s="36">
        <f ca="1">TODAY()-Table156[Order Invitation Received Date]</f>
        <v>119</v>
      </c>
      <c r="G1818" s="34">
        <v>45275</v>
      </c>
      <c r="H1818" s="36">
        <f ca="1">TODAY()-Table156[Order Placed Date]</f>
        <v>119</v>
      </c>
      <c r="I1818" s="36"/>
      <c r="J1818" s="36" t="s">
        <v>285</v>
      </c>
      <c r="K1818" s="36" t="e">
        <f>Table156[[#This Row],[VIN Assigned Date]]-Table156[[#This Row],[Order Placed Date]]</f>
        <v>#VALUE!</v>
      </c>
      <c r="L1818" s="36" t="s">
        <v>285</v>
      </c>
      <c r="M1818" s="36" t="e">
        <f>Table156[[#This Row],[Delivered Date]]-Table156[[#This Row],[Order Placed Date]]</f>
        <v>#VALUE!</v>
      </c>
      <c r="N1818" s="36"/>
      <c r="O1818" s="32" t="s">
        <v>1035</v>
      </c>
      <c r="P1818" s="32" t="s">
        <v>1036</v>
      </c>
      <c r="Q1818" s="32" t="s">
        <v>127</v>
      </c>
      <c r="R1818" s="32" t="s">
        <v>43</v>
      </c>
      <c r="S1818" s="32" t="s">
        <v>25</v>
      </c>
      <c r="T1818" s="32" t="s">
        <v>26</v>
      </c>
    </row>
    <row r="1819" spans="1:20" ht="25.5" x14ac:dyDescent="0.25">
      <c r="A1819" s="49" t="s">
        <v>2058</v>
      </c>
      <c r="B1819" s="32" t="s">
        <v>2059</v>
      </c>
      <c r="C1819" s="33">
        <v>43797</v>
      </c>
      <c r="D1819" s="37">
        <f ca="1">TODAY()-Table156[Reservation Placed Date]</f>
        <v>1597</v>
      </c>
      <c r="E1819" s="34">
        <v>45302</v>
      </c>
      <c r="F1819" s="36">
        <f ca="1">TODAY()-Table156[Order Invitation Received Date]</f>
        <v>92</v>
      </c>
      <c r="G1819" s="34">
        <v>45302</v>
      </c>
      <c r="H1819" s="36">
        <f ca="1">TODAY()-Table156[Order Placed Date]</f>
        <v>92</v>
      </c>
      <c r="I1819" s="36"/>
      <c r="J1819" s="36" t="s">
        <v>285</v>
      </c>
      <c r="K1819" s="36" t="e">
        <f>Table156[[#This Row],[VIN Assigned Date]]-Table156[[#This Row],[Order Placed Date]]</f>
        <v>#VALUE!</v>
      </c>
      <c r="L1819" s="36" t="s">
        <v>285</v>
      </c>
      <c r="M1819" s="36" t="e">
        <f>Table156[[#This Row],[Delivered Date]]-Table156[[#This Row],[Order Placed Date]]</f>
        <v>#VALUE!</v>
      </c>
      <c r="N1819" s="36"/>
      <c r="O1819" s="32" t="s">
        <v>36</v>
      </c>
      <c r="P1819" s="32" t="s">
        <v>81</v>
      </c>
      <c r="Q1819" s="32" t="s">
        <v>1500</v>
      </c>
      <c r="R1819" s="32" t="s">
        <v>43</v>
      </c>
      <c r="S1819" s="32" t="s">
        <v>25</v>
      </c>
      <c r="T1819" s="32" t="s">
        <v>26</v>
      </c>
    </row>
    <row r="1820" spans="1:20" x14ac:dyDescent="0.25">
      <c r="A1820" s="68" t="s">
        <v>2058</v>
      </c>
      <c r="B1820" s="70" t="s">
        <v>3728</v>
      </c>
      <c r="C1820" s="71">
        <v>43790</v>
      </c>
      <c r="D1820" s="75">
        <f ca="1">TODAY()-Table156[Reservation Placed Date]</f>
        <v>1604</v>
      </c>
      <c r="E1820" s="69" t="s">
        <v>127</v>
      </c>
      <c r="F1820" s="74" t="e">
        <f ca="1">TODAY()-Table156[Order Invitation Received Date]</f>
        <v>#VALUE!</v>
      </c>
      <c r="G1820" s="73">
        <v>45303</v>
      </c>
      <c r="H1820" s="74">
        <f ca="1">TODAY()-Table156[Order Placed Date]</f>
        <v>91</v>
      </c>
      <c r="I1820" s="62" t="s">
        <v>3713</v>
      </c>
      <c r="J1820" s="63">
        <v>41699</v>
      </c>
      <c r="K1820" s="76">
        <f>Table156[[#This Row],[VIN Assigned Date]]-Table156[[#This Row],[Order Placed Date]]</f>
        <v>-3604</v>
      </c>
      <c r="L1820" s="63">
        <v>45368</v>
      </c>
      <c r="M1820" s="74">
        <f>Table156[[#This Row],[Delivered Date]]-Table156[[#This Row],[Order Placed Date]]</f>
        <v>65</v>
      </c>
      <c r="N1820" s="74"/>
      <c r="O1820" s="70" t="s">
        <v>36</v>
      </c>
      <c r="P1820" s="70" t="s">
        <v>947</v>
      </c>
      <c r="Q1820" s="67" t="s">
        <v>32</v>
      </c>
      <c r="R1820" s="70" t="s">
        <v>23</v>
      </c>
      <c r="S1820" s="70" t="s">
        <v>25</v>
      </c>
      <c r="T1820" s="70" t="s">
        <v>26</v>
      </c>
    </row>
    <row r="1821" spans="1:20" ht="25.5" x14ac:dyDescent="0.25">
      <c r="A1821" s="49" t="s">
        <v>2119</v>
      </c>
      <c r="B1821" s="32" t="s">
        <v>29</v>
      </c>
      <c r="C1821" s="33">
        <v>43790</v>
      </c>
      <c r="D1821" s="37">
        <f ca="1">TODAY()-Table156[Reservation Placed Date]</f>
        <v>1604</v>
      </c>
      <c r="E1821" s="34">
        <v>45279</v>
      </c>
      <c r="F1821" s="36">
        <f ca="1">TODAY()-Table156[Order Invitation Received Date]</f>
        <v>115</v>
      </c>
      <c r="G1821" s="34">
        <v>45279</v>
      </c>
      <c r="H1821" s="36">
        <f ca="1">TODAY()-Table156[Order Placed Date]</f>
        <v>115</v>
      </c>
      <c r="I1821" s="36"/>
      <c r="J1821" s="36" t="s">
        <v>285</v>
      </c>
      <c r="K1821" s="36" t="e">
        <f>Table156[[#This Row],[VIN Assigned Date]]-Table156[[#This Row],[Order Placed Date]]</f>
        <v>#VALUE!</v>
      </c>
      <c r="L1821" s="36" t="s">
        <v>285</v>
      </c>
      <c r="M1821" s="36" t="e">
        <f>Table156[[#This Row],[Delivered Date]]-Table156[[#This Row],[Order Placed Date]]</f>
        <v>#VALUE!</v>
      </c>
      <c r="N1821" s="36"/>
      <c r="O1821" s="32" t="s">
        <v>427</v>
      </c>
      <c r="P1821" s="32" t="s">
        <v>427</v>
      </c>
      <c r="Q1821" s="32" t="s">
        <v>1562</v>
      </c>
      <c r="R1821" s="32" t="s">
        <v>43</v>
      </c>
      <c r="S1821" s="32" t="s">
        <v>25</v>
      </c>
      <c r="T1821" s="32" t="s">
        <v>26</v>
      </c>
    </row>
    <row r="1822" spans="1:20" ht="25.5" x14ac:dyDescent="0.25">
      <c r="A1822" s="49" t="s">
        <v>3176</v>
      </c>
      <c r="B1822" s="32" t="s">
        <v>35</v>
      </c>
      <c r="C1822" s="33">
        <v>43790</v>
      </c>
      <c r="D1822" s="37">
        <f ca="1">TODAY()-Table156[Reservation Placed Date]</f>
        <v>1604</v>
      </c>
      <c r="E1822" s="34">
        <v>45270</v>
      </c>
      <c r="F1822" s="36">
        <f ca="1">TODAY()-Table156[Order Invitation Received Date]</f>
        <v>124</v>
      </c>
      <c r="G1822" s="34">
        <v>45270</v>
      </c>
      <c r="H1822" s="36">
        <f ca="1">TODAY()-Table156[Order Placed Date]</f>
        <v>124</v>
      </c>
      <c r="I1822" s="36"/>
      <c r="J1822" s="36" t="s">
        <v>285</v>
      </c>
      <c r="K1822" s="36" t="e">
        <f>Table156[[#This Row],[VIN Assigned Date]]-Table156[[#This Row],[Order Placed Date]]</f>
        <v>#VALUE!</v>
      </c>
      <c r="L1822" s="36" t="s">
        <v>285</v>
      </c>
      <c r="M1822" s="36" t="e">
        <f>Table156[[#This Row],[Delivered Date]]-Table156[[#This Row],[Order Placed Date]]</f>
        <v>#VALUE!</v>
      </c>
      <c r="N1822" s="36"/>
      <c r="O1822" s="32" t="s">
        <v>36</v>
      </c>
      <c r="P1822" s="32" t="s">
        <v>3177</v>
      </c>
      <c r="Q1822" s="32" t="s">
        <v>3178</v>
      </c>
      <c r="R1822" s="32" t="s">
        <v>23</v>
      </c>
      <c r="S1822" s="32" t="s">
        <v>25</v>
      </c>
      <c r="T1822" s="46" t="s">
        <v>20</v>
      </c>
    </row>
    <row r="1823" spans="1:20" x14ac:dyDescent="0.25">
      <c r="A1823" s="68" t="s">
        <v>3176</v>
      </c>
      <c r="B1823" s="70" t="s">
        <v>3468</v>
      </c>
      <c r="C1823" s="71">
        <v>43790</v>
      </c>
      <c r="D1823" s="75">
        <f ca="1">TODAY()-Table156[Reservation Placed Date]</f>
        <v>1604</v>
      </c>
      <c r="E1823" s="69" t="s">
        <v>127</v>
      </c>
      <c r="F1823" s="74" t="e">
        <f ca="1">TODAY()-Table156[Order Invitation Received Date]</f>
        <v>#VALUE!</v>
      </c>
      <c r="G1823" s="73">
        <v>45270</v>
      </c>
      <c r="H1823" s="74">
        <f ca="1">TODAY()-Table156[Order Placed Date]</f>
        <v>124</v>
      </c>
      <c r="I1823" s="62" t="s">
        <v>3640</v>
      </c>
      <c r="J1823" s="69" t="s">
        <v>127</v>
      </c>
      <c r="K1823" s="69" t="e">
        <f>Table156[[#This Row],[VIN Assigned Date]]-Table156[[#This Row],[Order Placed Date]]</f>
        <v>#VALUE!</v>
      </c>
      <c r="L1823" s="63">
        <v>45358</v>
      </c>
      <c r="M1823" s="74">
        <f>Table156[[#This Row],[Delivered Date]]-Table156[[#This Row],[Order Placed Date]]</f>
        <v>88</v>
      </c>
      <c r="N1823" s="74"/>
      <c r="O1823" s="70" t="s">
        <v>36</v>
      </c>
      <c r="P1823" s="70" t="s">
        <v>3177</v>
      </c>
      <c r="Q1823" s="67" t="s">
        <v>32</v>
      </c>
      <c r="R1823" s="70" t="s">
        <v>23</v>
      </c>
      <c r="S1823" s="70" t="s">
        <v>25</v>
      </c>
      <c r="T1823" s="70" t="s">
        <v>26</v>
      </c>
    </row>
    <row r="1824" spans="1:20" ht="25.5" x14ac:dyDescent="0.25">
      <c r="A1824" s="49" t="s">
        <v>1378</v>
      </c>
      <c r="B1824" s="32" t="s">
        <v>19</v>
      </c>
      <c r="C1824" s="33">
        <v>43790</v>
      </c>
      <c r="D1824" s="37">
        <f ca="1">TODAY()-Table156[Reservation Placed Date]</f>
        <v>1604</v>
      </c>
      <c r="E1824" s="34">
        <v>45279</v>
      </c>
      <c r="F1824" s="36">
        <f ca="1">TODAY()-Table156[Order Invitation Received Date]</f>
        <v>115</v>
      </c>
      <c r="G1824" s="34">
        <v>45279</v>
      </c>
      <c r="H1824" s="36">
        <f ca="1">TODAY()-Table156[Order Placed Date]</f>
        <v>115</v>
      </c>
      <c r="I1824" s="36"/>
      <c r="J1824" s="36" t="s">
        <v>285</v>
      </c>
      <c r="K1824" s="36" t="e">
        <f>Table156[[#This Row],[VIN Assigned Date]]-Table156[[#This Row],[Order Placed Date]]</f>
        <v>#VALUE!</v>
      </c>
      <c r="L1824" s="36" t="s">
        <v>285</v>
      </c>
      <c r="M1824" s="36" t="e">
        <f>Table156[[#This Row],[Delivered Date]]-Table156[[#This Row],[Order Placed Date]]</f>
        <v>#VALUE!</v>
      </c>
      <c r="N1824" s="36"/>
      <c r="O1824" s="32" t="s">
        <v>410</v>
      </c>
      <c r="P1824" s="32" t="s">
        <v>1379</v>
      </c>
      <c r="Q1824" s="32" t="s">
        <v>469</v>
      </c>
      <c r="R1824" s="32" t="s">
        <v>43</v>
      </c>
      <c r="S1824" s="32" t="s">
        <v>25</v>
      </c>
      <c r="T1824" s="32" t="s">
        <v>26</v>
      </c>
    </row>
    <row r="1825" spans="1:20" x14ac:dyDescent="0.25">
      <c r="A1825" s="49" t="s">
        <v>2424</v>
      </c>
      <c r="B1825" s="32" t="s">
        <v>35</v>
      </c>
      <c r="C1825" s="33">
        <v>43791</v>
      </c>
      <c r="D1825" s="37">
        <f ca="1">TODAY()-Table156[Reservation Placed Date]</f>
        <v>1603</v>
      </c>
      <c r="E1825" s="34">
        <v>45293</v>
      </c>
      <c r="F1825" s="36">
        <f ca="1">TODAY()-Table156[Order Invitation Received Date]</f>
        <v>101</v>
      </c>
      <c r="G1825" s="34">
        <v>45293</v>
      </c>
      <c r="H1825" s="36">
        <f ca="1">TODAY()-Table156[Order Placed Date]</f>
        <v>101</v>
      </c>
      <c r="I1825" s="36"/>
      <c r="J1825" s="36" t="s">
        <v>285</v>
      </c>
      <c r="K1825" s="36" t="e">
        <f>Table156[[#This Row],[VIN Assigned Date]]-Table156[[#This Row],[Order Placed Date]]</f>
        <v>#VALUE!</v>
      </c>
      <c r="L1825" s="36" t="s">
        <v>285</v>
      </c>
      <c r="M1825" s="36" t="e">
        <f>Table156[[#This Row],[Delivered Date]]-Table156[[#This Row],[Order Placed Date]]</f>
        <v>#VALUE!</v>
      </c>
      <c r="N1825" s="36"/>
      <c r="O1825" s="32" t="s">
        <v>440</v>
      </c>
      <c r="P1825" s="32" t="s">
        <v>127</v>
      </c>
      <c r="Q1825" s="32" t="s">
        <v>2425</v>
      </c>
      <c r="R1825" s="32" t="s">
        <v>23</v>
      </c>
      <c r="S1825" s="32" t="s">
        <v>25</v>
      </c>
      <c r="T1825" s="32" t="s">
        <v>26</v>
      </c>
    </row>
    <row r="1826" spans="1:20" ht="25.5" x14ac:dyDescent="0.25">
      <c r="A1826" s="49" t="s">
        <v>2178</v>
      </c>
      <c r="B1826" s="32" t="s">
        <v>69</v>
      </c>
      <c r="C1826" s="33">
        <v>43788</v>
      </c>
      <c r="D1826" s="37">
        <f ca="1">TODAY()-Table156[Reservation Placed Date]</f>
        <v>1606</v>
      </c>
      <c r="E1826" s="34">
        <v>45270</v>
      </c>
      <c r="F1826" s="36">
        <f ca="1">TODAY()-Table156[Order Invitation Received Date]</f>
        <v>124</v>
      </c>
      <c r="G1826" s="47">
        <v>45636</v>
      </c>
      <c r="H1826" s="48">
        <f ca="1">TODAY()-Table156[Order Placed Date]</f>
        <v>-242</v>
      </c>
      <c r="I1826" s="48"/>
      <c r="J1826" s="36" t="s">
        <v>285</v>
      </c>
      <c r="K1826" s="48" t="e">
        <f>Table156[[#This Row],[VIN Assigned Date]]-Table156[[#This Row],[Order Placed Date]]</f>
        <v>#VALUE!</v>
      </c>
      <c r="L1826" s="36" t="s">
        <v>285</v>
      </c>
      <c r="M1826" s="36" t="e">
        <f>Table156[[#This Row],[Delivered Date]]-Table156[[#This Row],[Order Placed Date]]</f>
        <v>#VALUE!</v>
      </c>
      <c r="N1826" s="36"/>
      <c r="O1826" s="32" t="s">
        <v>36</v>
      </c>
      <c r="P1826" s="32" t="s">
        <v>376</v>
      </c>
      <c r="Q1826" s="32" t="s">
        <v>442</v>
      </c>
      <c r="R1826" s="32" t="s">
        <v>43</v>
      </c>
      <c r="S1826" s="32" t="s">
        <v>25</v>
      </c>
      <c r="T1826" s="32" t="s">
        <v>26</v>
      </c>
    </row>
    <row r="1827" spans="1:20" x14ac:dyDescent="0.25">
      <c r="A1827" s="68" t="s">
        <v>4123</v>
      </c>
      <c r="B1827" s="70" t="s">
        <v>3503</v>
      </c>
      <c r="C1827" s="71">
        <v>43790</v>
      </c>
      <c r="D1827" s="75">
        <f ca="1">TODAY()-Table156[Reservation Placed Date]</f>
        <v>1604</v>
      </c>
      <c r="E1827" s="69" t="s">
        <v>127</v>
      </c>
      <c r="F1827" s="74" t="e">
        <f ca="1">TODAY()-Table156[Order Invitation Received Date]</f>
        <v>#VALUE!</v>
      </c>
      <c r="G1827" s="73">
        <v>45281</v>
      </c>
      <c r="H1827" s="74">
        <f ca="1">TODAY()-Table156[Order Placed Date]</f>
        <v>113</v>
      </c>
      <c r="I1827" s="62" t="s">
        <v>3525</v>
      </c>
      <c r="J1827" s="63">
        <v>45341</v>
      </c>
      <c r="K1827" s="76">
        <f>Table156[[#This Row],[VIN Assigned Date]]-Table156[[#This Row],[Order Placed Date]]</f>
        <v>60</v>
      </c>
      <c r="L1827" s="63">
        <v>45355</v>
      </c>
      <c r="M1827" s="74">
        <f>Table156[[#This Row],[Delivered Date]]-Table156[[#This Row],[Order Placed Date]]</f>
        <v>74</v>
      </c>
      <c r="N1827" s="74"/>
      <c r="O1827" s="70" t="s">
        <v>134</v>
      </c>
      <c r="P1827" s="70" t="s">
        <v>771</v>
      </c>
      <c r="Q1827" s="67" t="s">
        <v>32</v>
      </c>
      <c r="R1827" s="70" t="s">
        <v>23</v>
      </c>
      <c r="S1827" s="70" t="s">
        <v>25</v>
      </c>
      <c r="T1827" s="70" t="s">
        <v>26</v>
      </c>
    </row>
    <row r="1828" spans="1:20" x14ac:dyDescent="0.25">
      <c r="A1828" s="68" t="s">
        <v>4141</v>
      </c>
      <c r="B1828" s="70" t="s">
        <v>3481</v>
      </c>
      <c r="C1828" s="71">
        <v>43790</v>
      </c>
      <c r="D1828" s="75">
        <f ca="1">TODAY()-Table156[Reservation Placed Date]</f>
        <v>1604</v>
      </c>
      <c r="E1828" s="69" t="s">
        <v>127</v>
      </c>
      <c r="F1828" s="74" t="e">
        <f ca="1">TODAY()-Table156[Order Invitation Received Date]</f>
        <v>#VALUE!</v>
      </c>
      <c r="G1828" s="73">
        <v>45647</v>
      </c>
      <c r="H1828" s="74">
        <f ca="1">TODAY()-Table156[Order Placed Date]</f>
        <v>-253</v>
      </c>
      <c r="I1828" s="62" t="s">
        <v>3628</v>
      </c>
      <c r="J1828" s="63">
        <v>45336</v>
      </c>
      <c r="K1828" s="76">
        <f>Table156[[#This Row],[VIN Assigned Date]]-Table156[[#This Row],[Order Placed Date]]</f>
        <v>-311</v>
      </c>
      <c r="L1828" s="63">
        <v>45351</v>
      </c>
      <c r="M1828" s="74">
        <f>Table156[[#This Row],[Delivered Date]]-Table156[[#This Row],[Order Placed Date]]</f>
        <v>-296</v>
      </c>
      <c r="N1828" s="74"/>
      <c r="O1828" s="70" t="s">
        <v>134</v>
      </c>
      <c r="P1828" s="70" t="s">
        <v>272</v>
      </c>
      <c r="Q1828" s="67" t="s">
        <v>32</v>
      </c>
      <c r="R1828" s="70" t="s">
        <v>23</v>
      </c>
      <c r="S1828" s="70" t="s">
        <v>25</v>
      </c>
      <c r="T1828" s="70" t="s">
        <v>26</v>
      </c>
    </row>
    <row r="1829" spans="1:20" x14ac:dyDescent="0.25">
      <c r="A1829" s="49" t="s">
        <v>4038</v>
      </c>
      <c r="B1829" s="32" t="s">
        <v>3959</v>
      </c>
      <c r="C1829" s="33">
        <v>43794</v>
      </c>
      <c r="D1829" s="37">
        <f ca="1">TODAY()-Table156[Reservation Placed Date]</f>
        <v>1600</v>
      </c>
      <c r="E1829" s="34">
        <v>45379</v>
      </c>
      <c r="F1829" s="36">
        <f ca="1">TODAY()-Table156[Order Invitation Received Date]</f>
        <v>15</v>
      </c>
      <c r="G1829" s="34">
        <v>45379</v>
      </c>
      <c r="H1829" s="36">
        <f ca="1">TODAY()-Table156[Order Placed Date]</f>
        <v>15</v>
      </c>
      <c r="I1829" s="36"/>
      <c r="J1829" s="36" t="s">
        <v>285</v>
      </c>
      <c r="K1829" s="36" t="e">
        <f>Table156[[#This Row],[VIN Assigned Date]]-Table156[[#This Row],[Order Placed Date]]</f>
        <v>#VALUE!</v>
      </c>
      <c r="L1829" s="36" t="s">
        <v>285</v>
      </c>
      <c r="M1829" s="36" t="e">
        <f>Table156[[#This Row],[Delivered Date]]-Table156[[#This Row],[Order Placed Date]]</f>
        <v>#VALUE!</v>
      </c>
      <c r="N1829" s="36"/>
      <c r="O1829" s="32" t="s">
        <v>604</v>
      </c>
      <c r="P1829" s="32" t="s">
        <v>4039</v>
      </c>
      <c r="Q1829" s="32" t="s">
        <v>3184</v>
      </c>
      <c r="R1829" s="32" t="s">
        <v>23</v>
      </c>
      <c r="S1829" s="32" t="s">
        <v>25</v>
      </c>
      <c r="T1829" s="46" t="s">
        <v>20</v>
      </c>
    </row>
    <row r="1830" spans="1:20" x14ac:dyDescent="0.25">
      <c r="A1830" s="49" t="s">
        <v>2405</v>
      </c>
      <c r="B1830" s="32" t="s">
        <v>29</v>
      </c>
      <c r="C1830" s="33">
        <v>43790</v>
      </c>
      <c r="D1830" s="37">
        <f ca="1">TODAY()-Table156[Reservation Placed Date]</f>
        <v>1604</v>
      </c>
      <c r="E1830" s="34">
        <v>45268</v>
      </c>
      <c r="F1830" s="36">
        <f ca="1">TODAY()-Table156[Order Invitation Received Date]</f>
        <v>126</v>
      </c>
      <c r="G1830" s="34">
        <v>45296</v>
      </c>
      <c r="H1830" s="36">
        <f ca="1">TODAY()-Table156[Order Placed Date]</f>
        <v>98</v>
      </c>
      <c r="I1830" s="36"/>
      <c r="J1830" s="36" t="s">
        <v>285</v>
      </c>
      <c r="K1830" s="36" t="e">
        <f>Table156[[#This Row],[VIN Assigned Date]]-Table156[[#This Row],[Order Placed Date]]</f>
        <v>#VALUE!</v>
      </c>
      <c r="L1830" s="36" t="s">
        <v>285</v>
      </c>
      <c r="M1830" s="36" t="e">
        <f>Table156[[#This Row],[Delivered Date]]-Table156[[#This Row],[Order Placed Date]]</f>
        <v>#VALUE!</v>
      </c>
      <c r="N1830" s="36"/>
      <c r="O1830" s="32" t="s">
        <v>30</v>
      </c>
      <c r="P1830" s="32" t="s">
        <v>197</v>
      </c>
      <c r="Q1830" s="32" t="s">
        <v>1726</v>
      </c>
      <c r="R1830" s="32" t="s">
        <v>23</v>
      </c>
      <c r="S1830" s="32" t="s">
        <v>25</v>
      </c>
      <c r="T1830" s="32" t="s">
        <v>26</v>
      </c>
    </row>
    <row r="1831" spans="1:20" ht="25.5" x14ac:dyDescent="0.25">
      <c r="A1831" s="49" t="s">
        <v>1558</v>
      </c>
      <c r="B1831" s="32" t="s">
        <v>95</v>
      </c>
      <c r="C1831" s="33">
        <v>43791</v>
      </c>
      <c r="D1831" s="37">
        <f ca="1">TODAY()-Table156[Reservation Placed Date]</f>
        <v>1603</v>
      </c>
      <c r="E1831" s="34">
        <v>45268</v>
      </c>
      <c r="F1831" s="36">
        <f ca="1">TODAY()-Table156[Order Invitation Received Date]</f>
        <v>126</v>
      </c>
      <c r="G1831" s="34">
        <v>45272</v>
      </c>
      <c r="H1831" s="36">
        <f ca="1">TODAY()-Table156[Order Placed Date]</f>
        <v>122</v>
      </c>
      <c r="I1831" s="36"/>
      <c r="J1831" s="36" t="s">
        <v>285</v>
      </c>
      <c r="K1831" s="36" t="e">
        <f>Table156[[#This Row],[VIN Assigned Date]]-Table156[[#This Row],[Order Placed Date]]</f>
        <v>#VALUE!</v>
      </c>
      <c r="L1831" s="36" t="s">
        <v>285</v>
      </c>
      <c r="M1831" s="36" t="e">
        <f>Table156[[#This Row],[Delivered Date]]-Table156[[#This Row],[Order Placed Date]]</f>
        <v>#VALUE!</v>
      </c>
      <c r="N1831" s="36"/>
      <c r="O1831" s="32" t="s">
        <v>30</v>
      </c>
      <c r="P1831" s="32" t="s">
        <v>1559</v>
      </c>
      <c r="Q1831" s="32" t="s">
        <v>32</v>
      </c>
      <c r="R1831" s="32" t="s">
        <v>43</v>
      </c>
      <c r="S1831" s="32" t="s">
        <v>25</v>
      </c>
      <c r="T1831" s="32" t="s">
        <v>26</v>
      </c>
    </row>
    <row r="1832" spans="1:20" x14ac:dyDescent="0.25">
      <c r="A1832" s="68" t="s">
        <v>1558</v>
      </c>
      <c r="B1832" s="70" t="s">
        <v>728</v>
      </c>
      <c r="C1832" s="71">
        <v>43778</v>
      </c>
      <c r="D1832" s="75">
        <f ca="1">TODAY()-Table156[Reservation Placed Date]</f>
        <v>1616</v>
      </c>
      <c r="E1832" s="69" t="s">
        <v>127</v>
      </c>
      <c r="F1832" s="74" t="e">
        <f ca="1">TODAY()-Table156[Order Invitation Received Date]</f>
        <v>#VALUE!</v>
      </c>
      <c r="G1832" s="73">
        <v>45639</v>
      </c>
      <c r="H1832" s="74">
        <f ca="1">TODAY()-Table156[Order Placed Date]</f>
        <v>-245</v>
      </c>
      <c r="I1832" s="62" t="s">
        <v>4192</v>
      </c>
      <c r="J1832" s="63">
        <v>45377</v>
      </c>
      <c r="K1832" s="76">
        <f>Table156[[#This Row],[VIN Assigned Date]]-Table156[[#This Row],[Order Placed Date]]</f>
        <v>-262</v>
      </c>
      <c r="L1832" s="63">
        <v>45380</v>
      </c>
      <c r="M1832" s="74">
        <f>Table156[[#This Row],[Delivered Date]]-Table156[[#This Row],[Order Placed Date]]</f>
        <v>-259</v>
      </c>
      <c r="N1832" s="74"/>
      <c r="O1832" s="70" t="s">
        <v>30</v>
      </c>
      <c r="P1832" s="70" t="s">
        <v>170</v>
      </c>
      <c r="Q1832" s="67" t="s">
        <v>32</v>
      </c>
      <c r="R1832" s="70" t="s">
        <v>23</v>
      </c>
      <c r="S1832" s="70" t="s">
        <v>25</v>
      </c>
      <c r="T1832" s="70" t="s">
        <v>26</v>
      </c>
    </row>
    <row r="1833" spans="1:20" x14ac:dyDescent="0.25">
      <c r="A1833" s="68" t="s">
        <v>3612</v>
      </c>
      <c r="B1833" s="70" t="s">
        <v>3613</v>
      </c>
      <c r="C1833" s="71">
        <v>43791</v>
      </c>
      <c r="D1833" s="75">
        <f ca="1">TODAY()-Table156[Reservation Placed Date]</f>
        <v>1603</v>
      </c>
      <c r="E1833" s="69" t="s">
        <v>127</v>
      </c>
      <c r="F1833" s="74" t="e">
        <f ca="1">TODAY()-Table156[Order Invitation Received Date]</f>
        <v>#VALUE!</v>
      </c>
      <c r="G1833" s="73">
        <v>45268</v>
      </c>
      <c r="H1833" s="74">
        <f ca="1">TODAY()-Table156[Order Placed Date]</f>
        <v>126</v>
      </c>
      <c r="I1833" s="62" t="s">
        <v>3532</v>
      </c>
      <c r="J1833" s="69" t="s">
        <v>127</v>
      </c>
      <c r="K1833" s="69" t="e">
        <f>Table156[[#This Row],[VIN Assigned Date]]-Table156[[#This Row],[Order Placed Date]]</f>
        <v>#VALUE!</v>
      </c>
      <c r="L1833" s="63">
        <v>45330</v>
      </c>
      <c r="M1833" s="74">
        <f>Table156[[#This Row],[Delivered Date]]-Table156[[#This Row],[Order Placed Date]]</f>
        <v>62</v>
      </c>
      <c r="N1833" s="74"/>
      <c r="O1833" s="70" t="s">
        <v>30</v>
      </c>
      <c r="P1833" s="70" t="s">
        <v>3614</v>
      </c>
      <c r="Q1833" s="67" t="s">
        <v>32</v>
      </c>
      <c r="R1833" s="70" t="s">
        <v>23</v>
      </c>
      <c r="S1833" s="70" t="s">
        <v>25</v>
      </c>
      <c r="T1833" s="70" t="s">
        <v>26</v>
      </c>
    </row>
    <row r="1834" spans="1:20" x14ac:dyDescent="0.25">
      <c r="A1834" s="49" t="s">
        <v>1131</v>
      </c>
      <c r="B1834" s="32" t="s">
        <v>64</v>
      </c>
      <c r="C1834" s="33">
        <v>43791</v>
      </c>
      <c r="D1834" s="37">
        <f ca="1">TODAY()-Table156[Reservation Placed Date]</f>
        <v>1603</v>
      </c>
      <c r="E1834" s="34">
        <v>45286</v>
      </c>
      <c r="F1834" s="36">
        <f ca="1">TODAY()-Table156[Order Invitation Received Date]</f>
        <v>108</v>
      </c>
      <c r="G1834" s="34">
        <v>45286</v>
      </c>
      <c r="H1834" s="36">
        <f ca="1">TODAY()-Table156[Order Placed Date]</f>
        <v>108</v>
      </c>
      <c r="I1834" s="36"/>
      <c r="J1834" s="36" t="s">
        <v>285</v>
      </c>
      <c r="K1834" s="36" t="e">
        <f>Table156[[#This Row],[VIN Assigned Date]]-Table156[[#This Row],[Order Placed Date]]</f>
        <v>#VALUE!</v>
      </c>
      <c r="L1834" s="36" t="s">
        <v>285</v>
      </c>
      <c r="M1834" s="36" t="e">
        <f>Table156[[#This Row],[Delivered Date]]-Table156[[#This Row],[Order Placed Date]]</f>
        <v>#VALUE!</v>
      </c>
      <c r="N1834" s="36"/>
      <c r="O1834" s="32" t="s">
        <v>399</v>
      </c>
      <c r="P1834" s="32" t="s">
        <v>1132</v>
      </c>
      <c r="Q1834" s="32" t="s">
        <v>606</v>
      </c>
      <c r="R1834" s="32" t="s">
        <v>23</v>
      </c>
      <c r="S1834" s="32" t="s">
        <v>25</v>
      </c>
      <c r="T1834" s="32" t="s">
        <v>26</v>
      </c>
    </row>
    <row r="1835" spans="1:20" ht="25.5" x14ac:dyDescent="0.25">
      <c r="A1835" s="49" t="s">
        <v>1141</v>
      </c>
      <c r="B1835" s="32" t="s">
        <v>59</v>
      </c>
      <c r="C1835" s="33">
        <v>43790</v>
      </c>
      <c r="D1835" s="37">
        <f ca="1">TODAY()-Table156[Reservation Placed Date]</f>
        <v>1604</v>
      </c>
      <c r="E1835" s="34">
        <v>45281</v>
      </c>
      <c r="F1835" s="36">
        <f ca="1">TODAY()-Table156[Order Invitation Received Date]</f>
        <v>113</v>
      </c>
      <c r="G1835" s="34">
        <v>45281</v>
      </c>
      <c r="H1835" s="36">
        <f ca="1">TODAY()-Table156[Order Placed Date]</f>
        <v>113</v>
      </c>
      <c r="I1835" s="36"/>
      <c r="J1835" s="36" t="s">
        <v>285</v>
      </c>
      <c r="K1835" s="36" t="e">
        <f>Table156[[#This Row],[VIN Assigned Date]]-Table156[[#This Row],[Order Placed Date]]</f>
        <v>#VALUE!</v>
      </c>
      <c r="L1835" s="36" t="s">
        <v>285</v>
      </c>
      <c r="M1835" s="36" t="e">
        <f>Table156[[#This Row],[Delivered Date]]-Table156[[#This Row],[Order Placed Date]]</f>
        <v>#VALUE!</v>
      </c>
      <c r="N1835" s="36"/>
      <c r="O1835" s="32" t="s">
        <v>36</v>
      </c>
      <c r="P1835" s="32" t="s">
        <v>1142</v>
      </c>
      <c r="Q1835" s="32" t="s">
        <v>469</v>
      </c>
      <c r="R1835" s="32" t="s">
        <v>43</v>
      </c>
      <c r="S1835" s="32" t="s">
        <v>25</v>
      </c>
      <c r="T1835" s="32" t="s">
        <v>26</v>
      </c>
    </row>
    <row r="1836" spans="1:20" x14ac:dyDescent="0.25">
      <c r="A1836" s="49" t="s">
        <v>1015</v>
      </c>
      <c r="B1836" s="32" t="s">
        <v>19</v>
      </c>
      <c r="C1836" s="33">
        <v>43790</v>
      </c>
      <c r="D1836" s="37">
        <f ca="1">TODAY()-Table156[Reservation Placed Date]</f>
        <v>1604</v>
      </c>
      <c r="E1836" s="34">
        <v>45281</v>
      </c>
      <c r="F1836" s="36">
        <f ca="1">TODAY()-Table156[Order Invitation Received Date]</f>
        <v>113</v>
      </c>
      <c r="G1836" s="34">
        <v>45284</v>
      </c>
      <c r="H1836" s="36">
        <f ca="1">TODAY()-Table156[Order Placed Date]</f>
        <v>110</v>
      </c>
      <c r="I1836" s="36"/>
      <c r="J1836" s="36" t="s">
        <v>285</v>
      </c>
      <c r="K1836" s="36" t="e">
        <f>Table156[[#This Row],[VIN Assigned Date]]-Table156[[#This Row],[Order Placed Date]]</f>
        <v>#VALUE!</v>
      </c>
      <c r="L1836" s="36" t="s">
        <v>285</v>
      </c>
      <c r="M1836" s="36" t="e">
        <f>Table156[[#This Row],[Delivered Date]]-Table156[[#This Row],[Order Placed Date]]</f>
        <v>#VALUE!</v>
      </c>
      <c r="N1836" s="36"/>
      <c r="O1836" s="32" t="s">
        <v>440</v>
      </c>
      <c r="P1836" s="32" t="s">
        <v>1016</v>
      </c>
      <c r="Q1836" s="32" t="s">
        <v>730</v>
      </c>
      <c r="R1836" s="32" t="s">
        <v>23</v>
      </c>
      <c r="S1836" s="32" t="s">
        <v>25</v>
      </c>
      <c r="T1836" s="32" t="s">
        <v>26</v>
      </c>
    </row>
    <row r="1837" spans="1:20" x14ac:dyDescent="0.25">
      <c r="A1837" s="49" t="s">
        <v>4050</v>
      </c>
      <c r="B1837" s="32" t="s">
        <v>92</v>
      </c>
      <c r="C1837" s="33">
        <v>43791</v>
      </c>
      <c r="D1837" s="37">
        <f ca="1">TODAY()-Table156[Reservation Placed Date]</f>
        <v>1603</v>
      </c>
      <c r="E1837" s="34">
        <v>45356</v>
      </c>
      <c r="F1837" s="36">
        <f ca="1">TODAY()-Table156[Order Invitation Received Date]</f>
        <v>38</v>
      </c>
      <c r="G1837" s="34">
        <v>45363</v>
      </c>
      <c r="H1837" s="36">
        <f ca="1">TODAY()-Table156[Order Placed Date]</f>
        <v>31</v>
      </c>
      <c r="I1837" s="36"/>
      <c r="J1837" s="36" t="s">
        <v>285</v>
      </c>
      <c r="K1837" s="36" t="e">
        <f>Table156[[#This Row],[VIN Assigned Date]]-Table156[[#This Row],[Order Placed Date]]</f>
        <v>#VALUE!</v>
      </c>
      <c r="L1837" s="36" t="s">
        <v>285</v>
      </c>
      <c r="M1837" s="36" t="e">
        <f>Table156[[#This Row],[Delivered Date]]-Table156[[#This Row],[Order Placed Date]]</f>
        <v>#VALUE!</v>
      </c>
      <c r="N1837" s="36"/>
      <c r="O1837" s="32" t="s">
        <v>410</v>
      </c>
      <c r="P1837" s="32" t="s">
        <v>1631</v>
      </c>
      <c r="Q1837" s="32" t="s">
        <v>4051</v>
      </c>
      <c r="R1837" s="32" t="s">
        <v>23</v>
      </c>
      <c r="S1837" s="32" t="s">
        <v>25</v>
      </c>
      <c r="T1837" s="32" t="s">
        <v>26</v>
      </c>
    </row>
    <row r="1838" spans="1:20" x14ac:dyDescent="0.25">
      <c r="A1838" s="49" t="s">
        <v>2402</v>
      </c>
      <c r="B1838" s="32" t="s">
        <v>1327</v>
      </c>
      <c r="C1838" s="33">
        <v>43791</v>
      </c>
      <c r="D1838" s="37">
        <f ca="1">TODAY()-Table156[Reservation Placed Date]</f>
        <v>1603</v>
      </c>
      <c r="E1838" s="34">
        <v>45314</v>
      </c>
      <c r="F1838" s="36">
        <f ca="1">TODAY()-Table156[Order Invitation Received Date]</f>
        <v>80</v>
      </c>
      <c r="G1838" s="34">
        <v>45314</v>
      </c>
      <c r="H1838" s="36">
        <f ca="1">TODAY()-Table156[Order Placed Date]</f>
        <v>80</v>
      </c>
      <c r="I1838" s="36"/>
      <c r="J1838" s="36" t="s">
        <v>285</v>
      </c>
      <c r="K1838" s="36" t="e">
        <f>Table156[[#This Row],[VIN Assigned Date]]-Table156[[#This Row],[Order Placed Date]]</f>
        <v>#VALUE!</v>
      </c>
      <c r="L1838" s="36" t="s">
        <v>285</v>
      </c>
      <c r="M1838" s="36" t="e">
        <f>Table156[[#This Row],[Delivered Date]]-Table156[[#This Row],[Order Placed Date]]</f>
        <v>#VALUE!</v>
      </c>
      <c r="N1838" s="36"/>
      <c r="O1838" s="32" t="s">
        <v>394</v>
      </c>
      <c r="P1838" s="32" t="s">
        <v>782</v>
      </c>
      <c r="Q1838" s="32" t="s">
        <v>2403</v>
      </c>
      <c r="R1838" s="32" t="s">
        <v>23</v>
      </c>
      <c r="S1838" s="32" t="s">
        <v>25</v>
      </c>
      <c r="T1838" s="32" t="s">
        <v>26</v>
      </c>
    </row>
    <row r="1839" spans="1:20" x14ac:dyDescent="0.25">
      <c r="A1839" s="49" t="s">
        <v>892</v>
      </c>
      <c r="B1839" s="32" t="s">
        <v>29</v>
      </c>
      <c r="C1839" s="33">
        <v>43790</v>
      </c>
      <c r="D1839" s="37">
        <f ca="1">TODAY()-Table156[Reservation Placed Date]</f>
        <v>1604</v>
      </c>
      <c r="E1839" s="34">
        <v>45276</v>
      </c>
      <c r="F1839" s="36">
        <f ca="1">TODAY()-Table156[Order Invitation Received Date]</f>
        <v>118</v>
      </c>
      <c r="G1839" s="34">
        <v>45276</v>
      </c>
      <c r="H1839" s="36">
        <f ca="1">TODAY()-Table156[Order Placed Date]</f>
        <v>118</v>
      </c>
      <c r="I1839" s="36"/>
      <c r="J1839" s="36" t="s">
        <v>285</v>
      </c>
      <c r="K1839" s="36" t="e">
        <f>Table156[[#This Row],[VIN Assigned Date]]-Table156[[#This Row],[Order Placed Date]]</f>
        <v>#VALUE!</v>
      </c>
      <c r="L1839" s="36" t="s">
        <v>285</v>
      </c>
      <c r="M1839" s="36" t="e">
        <f>Table156[[#This Row],[Delivered Date]]-Table156[[#This Row],[Order Placed Date]]</f>
        <v>#VALUE!</v>
      </c>
      <c r="N1839" s="36"/>
      <c r="O1839" s="32" t="s">
        <v>134</v>
      </c>
      <c r="P1839" s="32" t="s">
        <v>893</v>
      </c>
      <c r="Q1839" s="32" t="s">
        <v>894</v>
      </c>
      <c r="R1839" s="32" t="s">
        <v>23</v>
      </c>
      <c r="S1839" s="32" t="s">
        <v>25</v>
      </c>
      <c r="T1839" s="32" t="s">
        <v>26</v>
      </c>
    </row>
    <row r="1840" spans="1:20" x14ac:dyDescent="0.25">
      <c r="A1840" s="49" t="s">
        <v>3350</v>
      </c>
      <c r="B1840" s="32" t="s">
        <v>95</v>
      </c>
      <c r="C1840" s="33">
        <v>43790</v>
      </c>
      <c r="D1840" s="37">
        <f ca="1">TODAY()-Table156[Reservation Placed Date]</f>
        <v>1604</v>
      </c>
      <c r="E1840" s="34">
        <v>45286</v>
      </c>
      <c r="F1840" s="36">
        <f ca="1">TODAY()-Table156[Order Invitation Received Date]</f>
        <v>108</v>
      </c>
      <c r="G1840" s="34">
        <v>45286</v>
      </c>
      <c r="H1840" s="36">
        <f ca="1">TODAY()-Table156[Order Placed Date]</f>
        <v>108</v>
      </c>
      <c r="I1840" s="36"/>
      <c r="J1840" s="36" t="s">
        <v>285</v>
      </c>
      <c r="K1840" s="36" t="e">
        <f>Table156[[#This Row],[VIN Assigned Date]]-Table156[[#This Row],[Order Placed Date]]</f>
        <v>#VALUE!</v>
      </c>
      <c r="L1840" s="36" t="s">
        <v>285</v>
      </c>
      <c r="M1840" s="36" t="e">
        <f>Table156[[#This Row],[Delivered Date]]-Table156[[#This Row],[Order Placed Date]]</f>
        <v>#VALUE!</v>
      </c>
      <c r="N1840" s="36"/>
      <c r="O1840" s="32" t="s">
        <v>450</v>
      </c>
      <c r="P1840" s="32" t="s">
        <v>3351</v>
      </c>
      <c r="Q1840" s="32" t="s">
        <v>2188</v>
      </c>
      <c r="R1840" s="32" t="s">
        <v>23</v>
      </c>
      <c r="S1840" s="32" t="s">
        <v>25</v>
      </c>
      <c r="T1840" s="32" t="s">
        <v>26</v>
      </c>
    </row>
    <row r="1841" spans="1:20" x14ac:dyDescent="0.25">
      <c r="A1841" s="49" t="s">
        <v>2582</v>
      </c>
      <c r="B1841" s="32" t="s">
        <v>106</v>
      </c>
      <c r="C1841" s="33">
        <v>43790</v>
      </c>
      <c r="D1841" s="37">
        <f ca="1">TODAY()-Table156[Reservation Placed Date]</f>
        <v>1604</v>
      </c>
      <c r="E1841" s="34">
        <v>45300</v>
      </c>
      <c r="F1841" s="36">
        <f ca="1">TODAY()-Table156[Order Invitation Received Date]</f>
        <v>94</v>
      </c>
      <c r="G1841" s="34">
        <v>45301</v>
      </c>
      <c r="H1841" s="36">
        <f ca="1">TODAY()-Table156[Order Placed Date]</f>
        <v>93</v>
      </c>
      <c r="I1841" s="36"/>
      <c r="J1841" s="36" t="s">
        <v>285</v>
      </c>
      <c r="K1841" s="36" t="e">
        <f>Table156[[#This Row],[VIN Assigned Date]]-Table156[[#This Row],[Order Placed Date]]</f>
        <v>#VALUE!</v>
      </c>
      <c r="L1841" s="36" t="s">
        <v>285</v>
      </c>
      <c r="M1841" s="36" t="e">
        <f>Table156[[#This Row],[Delivered Date]]-Table156[[#This Row],[Order Placed Date]]</f>
        <v>#VALUE!</v>
      </c>
      <c r="N1841" s="36"/>
      <c r="O1841" s="32" t="s">
        <v>410</v>
      </c>
      <c r="P1841" s="32" t="s">
        <v>32</v>
      </c>
      <c r="Q1841" s="32" t="s">
        <v>32</v>
      </c>
      <c r="R1841" s="32" t="s">
        <v>23</v>
      </c>
      <c r="S1841" s="32" t="s">
        <v>25</v>
      </c>
      <c r="T1841" s="32" t="s">
        <v>26</v>
      </c>
    </row>
    <row r="1842" spans="1:20" x14ac:dyDescent="0.25">
      <c r="A1842" s="49" t="s">
        <v>2363</v>
      </c>
      <c r="B1842" s="32" t="s">
        <v>2201</v>
      </c>
      <c r="C1842" s="44">
        <v>43729</v>
      </c>
      <c r="D1842" s="45">
        <f ca="1">TODAY()-Table156[Reservation Placed Date]</f>
        <v>1665</v>
      </c>
      <c r="E1842" s="34">
        <v>45308</v>
      </c>
      <c r="F1842" s="36">
        <f ca="1">TODAY()-Table156[Order Invitation Received Date]</f>
        <v>86</v>
      </c>
      <c r="G1842" s="34">
        <v>45308</v>
      </c>
      <c r="H1842" s="36">
        <f ca="1">TODAY()-Table156[Order Placed Date]</f>
        <v>86</v>
      </c>
      <c r="I1842" s="36"/>
      <c r="J1842" s="36" t="s">
        <v>285</v>
      </c>
      <c r="K1842" s="36" t="e">
        <f>Table156[[#This Row],[VIN Assigned Date]]-Table156[[#This Row],[Order Placed Date]]</f>
        <v>#VALUE!</v>
      </c>
      <c r="L1842" s="36" t="s">
        <v>285</v>
      </c>
      <c r="M1842" s="36" t="e">
        <f>Table156[[#This Row],[Delivered Date]]-Table156[[#This Row],[Order Placed Date]]</f>
        <v>#VALUE!</v>
      </c>
      <c r="N1842" s="36"/>
      <c r="O1842" s="32" t="s">
        <v>520</v>
      </c>
      <c r="P1842" s="32" t="s">
        <v>376</v>
      </c>
      <c r="Q1842" s="32" t="s">
        <v>458</v>
      </c>
      <c r="R1842" s="32" t="s">
        <v>23</v>
      </c>
      <c r="S1842" s="32" t="s">
        <v>25</v>
      </c>
      <c r="T1842" s="32" t="s">
        <v>26</v>
      </c>
    </row>
    <row r="1843" spans="1:20" x14ac:dyDescent="0.25">
      <c r="A1843" s="49" t="s">
        <v>3857</v>
      </c>
      <c r="B1843" s="32" t="s">
        <v>3203</v>
      </c>
      <c r="C1843" s="33">
        <v>43790</v>
      </c>
      <c r="D1843" s="37">
        <f ca="1">TODAY()-Table156[Reservation Placed Date]</f>
        <v>1604</v>
      </c>
      <c r="E1843" s="34">
        <v>45363</v>
      </c>
      <c r="F1843" s="36">
        <f ca="1">TODAY()-Table156[Order Invitation Received Date]</f>
        <v>31</v>
      </c>
      <c r="G1843" s="34">
        <v>45364</v>
      </c>
      <c r="H1843" s="36">
        <f ca="1">TODAY()-Table156[Order Placed Date]</f>
        <v>30</v>
      </c>
      <c r="I1843" s="36"/>
      <c r="J1843" s="36" t="s">
        <v>285</v>
      </c>
      <c r="K1843" s="36" t="e">
        <f>Table156[[#This Row],[VIN Assigned Date]]-Table156[[#This Row],[Order Placed Date]]</f>
        <v>#VALUE!</v>
      </c>
      <c r="L1843" s="36" t="s">
        <v>285</v>
      </c>
      <c r="M1843" s="36" t="e">
        <f>Table156[[#This Row],[Delivered Date]]-Table156[[#This Row],[Order Placed Date]]</f>
        <v>#VALUE!</v>
      </c>
      <c r="N1843" s="36"/>
      <c r="O1843" s="32" t="s">
        <v>593</v>
      </c>
      <c r="P1843" s="32" t="s">
        <v>285</v>
      </c>
      <c r="Q1843" s="32" t="s">
        <v>3858</v>
      </c>
      <c r="R1843" s="32" t="s">
        <v>23</v>
      </c>
      <c r="S1843" s="32" t="s">
        <v>25</v>
      </c>
      <c r="T1843" s="32" t="s">
        <v>26</v>
      </c>
    </row>
    <row r="1844" spans="1:20" x14ac:dyDescent="0.25">
      <c r="A1844" s="49" t="s">
        <v>2248</v>
      </c>
      <c r="B1844" s="32" t="s">
        <v>1269</v>
      </c>
      <c r="C1844" s="33">
        <v>43791</v>
      </c>
      <c r="D1844" s="37">
        <f ca="1">TODAY()-Table156[Reservation Placed Date]</f>
        <v>1603</v>
      </c>
      <c r="E1844" s="34">
        <v>45308</v>
      </c>
      <c r="F1844" s="36">
        <f ca="1">TODAY()-Table156[Order Invitation Received Date]</f>
        <v>86</v>
      </c>
      <c r="G1844" s="34">
        <v>45308</v>
      </c>
      <c r="H1844" s="36">
        <f ca="1">TODAY()-Table156[Order Placed Date]</f>
        <v>86</v>
      </c>
      <c r="I1844" s="36"/>
      <c r="J1844" s="36" t="s">
        <v>285</v>
      </c>
      <c r="K1844" s="36" t="e">
        <f>Table156[[#This Row],[VIN Assigned Date]]-Table156[[#This Row],[Order Placed Date]]</f>
        <v>#VALUE!</v>
      </c>
      <c r="L1844" s="36" t="s">
        <v>285</v>
      </c>
      <c r="M1844" s="36" t="e">
        <f>Table156[[#This Row],[Delivered Date]]-Table156[[#This Row],[Order Placed Date]]</f>
        <v>#VALUE!</v>
      </c>
      <c r="N1844" s="36"/>
      <c r="O1844" s="32" t="s">
        <v>660</v>
      </c>
      <c r="P1844" s="32" t="s">
        <v>25</v>
      </c>
      <c r="Q1844" s="32" t="s">
        <v>61</v>
      </c>
      <c r="R1844" s="32" t="s">
        <v>23</v>
      </c>
      <c r="S1844" s="32" t="s">
        <v>25</v>
      </c>
      <c r="T1844" s="32" t="s">
        <v>26</v>
      </c>
    </row>
    <row r="1845" spans="1:20" ht="25.5" x14ac:dyDescent="0.25">
      <c r="A1845" s="49" t="s">
        <v>1957</v>
      </c>
      <c r="B1845" s="32" t="s">
        <v>106</v>
      </c>
      <c r="C1845" s="33">
        <v>43791</v>
      </c>
      <c r="D1845" s="37">
        <f ca="1">TODAY()-Table156[Reservation Placed Date]</f>
        <v>1603</v>
      </c>
      <c r="E1845" s="34">
        <v>45300</v>
      </c>
      <c r="F1845" s="36">
        <f ca="1">TODAY()-Table156[Order Invitation Received Date]</f>
        <v>94</v>
      </c>
      <c r="G1845" s="34">
        <v>45300</v>
      </c>
      <c r="H1845" s="36">
        <f ca="1">TODAY()-Table156[Order Placed Date]</f>
        <v>94</v>
      </c>
      <c r="I1845" s="36"/>
      <c r="J1845" s="36" t="s">
        <v>285</v>
      </c>
      <c r="K1845" s="36" t="e">
        <f>Table156[[#This Row],[VIN Assigned Date]]-Table156[[#This Row],[Order Placed Date]]</f>
        <v>#VALUE!</v>
      </c>
      <c r="L1845" s="36" t="s">
        <v>285</v>
      </c>
      <c r="M1845" s="36" t="e">
        <f>Table156[[#This Row],[Delivered Date]]-Table156[[#This Row],[Order Placed Date]]</f>
        <v>#VALUE!</v>
      </c>
      <c r="N1845" s="36"/>
      <c r="O1845" s="32" t="s">
        <v>253</v>
      </c>
      <c r="P1845" s="32" t="s">
        <v>32</v>
      </c>
      <c r="Q1845" s="32" t="s">
        <v>32</v>
      </c>
      <c r="R1845" s="32" t="s">
        <v>43</v>
      </c>
      <c r="S1845" s="32" t="s">
        <v>25</v>
      </c>
      <c r="T1845" s="32" t="s">
        <v>26</v>
      </c>
    </row>
    <row r="1846" spans="1:20" ht="25.5" x14ac:dyDescent="0.25">
      <c r="A1846" s="49" t="s">
        <v>4060</v>
      </c>
      <c r="B1846" s="32" t="s">
        <v>3313</v>
      </c>
      <c r="C1846" s="33">
        <v>43789</v>
      </c>
      <c r="D1846" s="37">
        <f ca="1">TODAY()-Table156[Reservation Placed Date]</f>
        <v>1605</v>
      </c>
      <c r="E1846" s="34">
        <v>45364</v>
      </c>
      <c r="F1846" s="36">
        <f ca="1">TODAY()-Table156[Order Invitation Received Date]</f>
        <v>30</v>
      </c>
      <c r="G1846" s="34">
        <v>45364</v>
      </c>
      <c r="H1846" s="36">
        <f ca="1">TODAY()-Table156[Order Placed Date]</f>
        <v>30</v>
      </c>
      <c r="I1846" s="36"/>
      <c r="J1846" s="36" t="s">
        <v>285</v>
      </c>
      <c r="K1846" s="36" t="e">
        <f>Table156[[#This Row],[VIN Assigned Date]]-Table156[[#This Row],[Order Placed Date]]</f>
        <v>#VALUE!</v>
      </c>
      <c r="L1846" s="36" t="s">
        <v>285</v>
      </c>
      <c r="M1846" s="36" t="e">
        <f>Table156[[#This Row],[Delivered Date]]-Table156[[#This Row],[Order Placed Date]]</f>
        <v>#VALUE!</v>
      </c>
      <c r="N1846" s="36"/>
      <c r="O1846" s="32" t="s">
        <v>701</v>
      </c>
      <c r="P1846" s="32" t="s">
        <v>4061</v>
      </c>
      <c r="Q1846" s="32" t="s">
        <v>1441</v>
      </c>
      <c r="R1846" s="32" t="s">
        <v>43</v>
      </c>
      <c r="S1846" s="32" t="s">
        <v>25</v>
      </c>
      <c r="T1846" s="32" t="s">
        <v>26</v>
      </c>
    </row>
    <row r="1847" spans="1:20" x14ac:dyDescent="0.25">
      <c r="A1847" s="49" t="s">
        <v>1930</v>
      </c>
      <c r="B1847" s="32" t="s">
        <v>95</v>
      </c>
      <c r="C1847" s="33">
        <v>43790</v>
      </c>
      <c r="D1847" s="37">
        <f ca="1">TODAY()-Table156[Reservation Placed Date]</f>
        <v>1604</v>
      </c>
      <c r="E1847" s="34">
        <v>45287</v>
      </c>
      <c r="F1847" s="36">
        <f ca="1">TODAY()-Table156[Order Invitation Received Date]</f>
        <v>107</v>
      </c>
      <c r="G1847" s="34">
        <v>45287</v>
      </c>
      <c r="H1847" s="36">
        <f ca="1">TODAY()-Table156[Order Placed Date]</f>
        <v>107</v>
      </c>
      <c r="I1847" s="36"/>
      <c r="J1847" s="36" t="s">
        <v>285</v>
      </c>
      <c r="K1847" s="36" t="e">
        <f>Table156[[#This Row],[VIN Assigned Date]]-Table156[[#This Row],[Order Placed Date]]</f>
        <v>#VALUE!</v>
      </c>
      <c r="L1847" s="36" t="s">
        <v>285</v>
      </c>
      <c r="M1847" s="36" t="e">
        <f>Table156[[#This Row],[Delivered Date]]-Table156[[#This Row],[Order Placed Date]]</f>
        <v>#VALUE!</v>
      </c>
      <c r="N1847" s="36"/>
      <c r="O1847" s="32" t="s">
        <v>588</v>
      </c>
      <c r="P1847" s="32" t="s">
        <v>1931</v>
      </c>
      <c r="Q1847" s="32" t="s">
        <v>1932</v>
      </c>
      <c r="R1847" s="32" t="s">
        <v>23</v>
      </c>
      <c r="S1847" s="32" t="s">
        <v>25</v>
      </c>
      <c r="T1847" s="32" t="s">
        <v>26</v>
      </c>
    </row>
    <row r="1848" spans="1:20" ht="25.5" x14ac:dyDescent="0.25">
      <c r="A1848" s="49" t="s">
        <v>3928</v>
      </c>
      <c r="B1848" s="32" t="s">
        <v>106</v>
      </c>
      <c r="C1848" s="33">
        <v>43791</v>
      </c>
      <c r="D1848" s="37">
        <f ca="1">TODAY()-Table156[Reservation Placed Date]</f>
        <v>1603</v>
      </c>
      <c r="E1848" s="34">
        <v>45300</v>
      </c>
      <c r="F1848" s="36">
        <f ca="1">TODAY()-Table156[Order Invitation Received Date]</f>
        <v>94</v>
      </c>
      <c r="G1848" s="34">
        <v>45300</v>
      </c>
      <c r="H1848" s="36">
        <f ca="1">TODAY()-Table156[Order Placed Date]</f>
        <v>94</v>
      </c>
      <c r="I1848" s="36"/>
      <c r="J1848" s="36" t="s">
        <v>285</v>
      </c>
      <c r="K1848" s="36" t="e">
        <f>Table156[[#This Row],[VIN Assigned Date]]-Table156[[#This Row],[Order Placed Date]]</f>
        <v>#VALUE!</v>
      </c>
      <c r="L1848" s="36" t="s">
        <v>285</v>
      </c>
      <c r="M1848" s="36" t="e">
        <f>Table156[[#This Row],[Delivered Date]]-Table156[[#This Row],[Order Placed Date]]</f>
        <v>#VALUE!</v>
      </c>
      <c r="N1848" s="36"/>
      <c r="O1848" s="32" t="s">
        <v>21</v>
      </c>
      <c r="P1848" s="32" t="s">
        <v>3929</v>
      </c>
      <c r="Q1848" s="32" t="s">
        <v>655</v>
      </c>
      <c r="R1848" s="32" t="s">
        <v>43</v>
      </c>
      <c r="S1848" s="32" t="s">
        <v>25</v>
      </c>
      <c r="T1848" s="32" t="s">
        <v>26</v>
      </c>
    </row>
    <row r="1849" spans="1:20" ht="25.5" x14ac:dyDescent="0.25">
      <c r="A1849" s="49" t="s">
        <v>2814</v>
      </c>
      <c r="B1849" s="32" t="s">
        <v>95</v>
      </c>
      <c r="C1849" s="33">
        <v>43791</v>
      </c>
      <c r="D1849" s="37">
        <f ca="1">TODAY()-Table156[Reservation Placed Date]</f>
        <v>1603</v>
      </c>
      <c r="E1849" s="34">
        <v>45286</v>
      </c>
      <c r="F1849" s="36">
        <f ca="1">TODAY()-Table156[Order Invitation Received Date]</f>
        <v>108</v>
      </c>
      <c r="G1849" s="34">
        <v>45286</v>
      </c>
      <c r="H1849" s="36">
        <f ca="1">TODAY()-Table156[Order Placed Date]</f>
        <v>108</v>
      </c>
      <c r="I1849" s="36"/>
      <c r="J1849" s="36" t="s">
        <v>285</v>
      </c>
      <c r="K1849" s="36" t="e">
        <f>Table156[[#This Row],[VIN Assigned Date]]-Table156[[#This Row],[Order Placed Date]]</f>
        <v>#VALUE!</v>
      </c>
      <c r="L1849" s="36" t="s">
        <v>285</v>
      </c>
      <c r="M1849" s="36" t="e">
        <f>Table156[[#This Row],[Delivered Date]]-Table156[[#This Row],[Order Placed Date]]</f>
        <v>#VALUE!</v>
      </c>
      <c r="N1849" s="36"/>
      <c r="O1849" s="32" t="s">
        <v>1073</v>
      </c>
      <c r="P1849" s="32" t="s">
        <v>2354</v>
      </c>
      <c r="Q1849" s="32" t="s">
        <v>2815</v>
      </c>
      <c r="R1849" s="32" t="s">
        <v>43</v>
      </c>
      <c r="S1849" s="32" t="s">
        <v>25</v>
      </c>
      <c r="T1849" s="32" t="s">
        <v>26</v>
      </c>
    </row>
    <row r="1850" spans="1:20" ht="25.5" x14ac:dyDescent="0.25">
      <c r="A1850" s="49" t="s">
        <v>2841</v>
      </c>
      <c r="B1850" s="32" t="s">
        <v>793</v>
      </c>
      <c r="C1850" s="33">
        <v>43791</v>
      </c>
      <c r="D1850" s="37">
        <f ca="1">TODAY()-Table156[Reservation Placed Date]</f>
        <v>1603</v>
      </c>
      <c r="E1850" s="34">
        <v>45335</v>
      </c>
      <c r="F1850" s="36">
        <f ca="1">TODAY()-Table156[Order Invitation Received Date]</f>
        <v>59</v>
      </c>
      <c r="G1850" s="34">
        <v>45335</v>
      </c>
      <c r="H1850" s="36">
        <f ca="1">TODAY()-Table156[Order Placed Date]</f>
        <v>59</v>
      </c>
      <c r="I1850" s="36"/>
      <c r="J1850" s="36" t="s">
        <v>285</v>
      </c>
      <c r="K1850" s="36" t="e">
        <f>Table156[[#This Row],[VIN Assigned Date]]-Table156[[#This Row],[Order Placed Date]]</f>
        <v>#VALUE!</v>
      </c>
      <c r="L1850" s="36" t="s">
        <v>285</v>
      </c>
      <c r="M1850" s="36" t="e">
        <f>Table156[[#This Row],[Delivered Date]]-Table156[[#This Row],[Order Placed Date]]</f>
        <v>#VALUE!</v>
      </c>
      <c r="N1850" s="36"/>
      <c r="O1850" s="32" t="s">
        <v>698</v>
      </c>
      <c r="P1850" s="32" t="s">
        <v>2842</v>
      </c>
      <c r="Q1850" s="32" t="s">
        <v>791</v>
      </c>
      <c r="R1850" s="32" t="s">
        <v>43</v>
      </c>
      <c r="S1850" s="32" t="s">
        <v>25</v>
      </c>
      <c r="T1850" s="32" t="s">
        <v>26</v>
      </c>
    </row>
    <row r="1851" spans="1:20" x14ac:dyDescent="0.25">
      <c r="A1851" s="49" t="s">
        <v>697</v>
      </c>
      <c r="B1851" s="32" t="s">
        <v>59</v>
      </c>
      <c r="C1851" s="33">
        <v>43790</v>
      </c>
      <c r="D1851" s="37">
        <f ca="1">TODAY()-Table156[Reservation Placed Date]</f>
        <v>1604</v>
      </c>
      <c r="E1851" s="34">
        <v>45279</v>
      </c>
      <c r="F1851" s="36">
        <f ca="1">TODAY()-Table156[Order Invitation Received Date]</f>
        <v>115</v>
      </c>
      <c r="G1851" s="34">
        <v>45280</v>
      </c>
      <c r="H1851" s="36">
        <f ca="1">TODAY()-Table156[Order Placed Date]</f>
        <v>114</v>
      </c>
      <c r="I1851" s="36"/>
      <c r="J1851" s="36" t="s">
        <v>285</v>
      </c>
      <c r="K1851" s="36" t="e">
        <f>Table156[[#This Row],[VIN Assigned Date]]-Table156[[#This Row],[Order Placed Date]]</f>
        <v>#VALUE!</v>
      </c>
      <c r="L1851" s="36" t="s">
        <v>285</v>
      </c>
      <c r="M1851" s="36" t="e">
        <f>Table156[[#This Row],[Delivered Date]]-Table156[[#This Row],[Order Placed Date]]</f>
        <v>#VALUE!</v>
      </c>
      <c r="N1851" s="36"/>
      <c r="O1851" s="32" t="s">
        <v>698</v>
      </c>
      <c r="P1851" s="32" t="s">
        <v>635</v>
      </c>
      <c r="Q1851" s="32" t="s">
        <v>652</v>
      </c>
      <c r="R1851" s="32" t="s">
        <v>23</v>
      </c>
      <c r="S1851" s="32" t="s">
        <v>25</v>
      </c>
      <c r="T1851" s="32" t="s">
        <v>26</v>
      </c>
    </row>
    <row r="1852" spans="1:20" x14ac:dyDescent="0.25">
      <c r="A1852" s="68" t="s">
        <v>4113</v>
      </c>
      <c r="B1852" s="70" t="s">
        <v>3503</v>
      </c>
      <c r="C1852" s="71">
        <v>43790</v>
      </c>
      <c r="D1852" s="75">
        <f ca="1">TODAY()-Table156[Reservation Placed Date]</f>
        <v>1604</v>
      </c>
      <c r="E1852" s="69" t="s">
        <v>127</v>
      </c>
      <c r="F1852" s="74" t="e">
        <f ca="1">TODAY()-Table156[Order Invitation Received Date]</f>
        <v>#VALUE!</v>
      </c>
      <c r="G1852" s="73">
        <v>45280</v>
      </c>
      <c r="H1852" s="74">
        <f ca="1">TODAY()-Table156[Order Placed Date]</f>
        <v>114</v>
      </c>
      <c r="I1852" s="62" t="s">
        <v>4114</v>
      </c>
      <c r="J1852" s="63">
        <v>45366</v>
      </c>
      <c r="K1852" s="76">
        <f>Table156[[#This Row],[VIN Assigned Date]]-Table156[[#This Row],[Order Placed Date]]</f>
        <v>86</v>
      </c>
      <c r="L1852" s="63">
        <v>45372</v>
      </c>
      <c r="M1852" s="74">
        <f>Table156[[#This Row],[Delivered Date]]-Table156[[#This Row],[Order Placed Date]]</f>
        <v>92</v>
      </c>
      <c r="N1852" s="74"/>
      <c r="O1852" s="70" t="s">
        <v>634</v>
      </c>
      <c r="P1852" s="70" t="s">
        <v>635</v>
      </c>
      <c r="Q1852" s="67" t="s">
        <v>32</v>
      </c>
      <c r="R1852" s="70" t="s">
        <v>23</v>
      </c>
      <c r="S1852" s="70" t="s">
        <v>25</v>
      </c>
      <c r="T1852" s="70" t="s">
        <v>26</v>
      </c>
    </row>
    <row r="1853" spans="1:20" x14ac:dyDescent="0.25">
      <c r="A1853" s="49" t="s">
        <v>2812</v>
      </c>
      <c r="B1853" s="32" t="s">
        <v>46</v>
      </c>
      <c r="C1853" s="44">
        <v>43760</v>
      </c>
      <c r="D1853" s="45">
        <f ca="1">TODAY()-Table156[Reservation Placed Date]</f>
        <v>1634</v>
      </c>
      <c r="E1853" s="34">
        <v>45288</v>
      </c>
      <c r="F1853" s="36">
        <f ca="1">TODAY()-Table156[Order Invitation Received Date]</f>
        <v>106</v>
      </c>
      <c r="G1853" s="34">
        <v>45289</v>
      </c>
      <c r="H1853" s="36">
        <f ca="1">TODAY()-Table156[Order Placed Date]</f>
        <v>105</v>
      </c>
      <c r="I1853" s="36"/>
      <c r="J1853" s="36" t="s">
        <v>285</v>
      </c>
      <c r="K1853" s="36" t="e">
        <f>Table156[[#This Row],[VIN Assigned Date]]-Table156[[#This Row],[Order Placed Date]]</f>
        <v>#VALUE!</v>
      </c>
      <c r="L1853" s="36" t="s">
        <v>285</v>
      </c>
      <c r="M1853" s="36" t="e">
        <f>Table156[[#This Row],[Delivered Date]]-Table156[[#This Row],[Order Placed Date]]</f>
        <v>#VALUE!</v>
      </c>
      <c r="N1853" s="36"/>
      <c r="O1853" s="32" t="s">
        <v>528</v>
      </c>
      <c r="P1853" s="32" t="s">
        <v>1607</v>
      </c>
      <c r="Q1853" s="32" t="s">
        <v>2543</v>
      </c>
      <c r="R1853" s="32" t="s">
        <v>23</v>
      </c>
      <c r="S1853" s="32" t="s">
        <v>25</v>
      </c>
      <c r="T1853" s="32" t="s">
        <v>26</v>
      </c>
    </row>
    <row r="1854" spans="1:20" x14ac:dyDescent="0.25">
      <c r="A1854" s="68" t="s">
        <v>3678</v>
      </c>
      <c r="B1854" s="70" t="s">
        <v>3461</v>
      </c>
      <c r="C1854" s="71">
        <v>43790</v>
      </c>
      <c r="D1854" s="75">
        <f ca="1">TODAY()-Table156[Reservation Placed Date]</f>
        <v>1604</v>
      </c>
      <c r="E1854" s="69" t="s">
        <v>127</v>
      </c>
      <c r="F1854" s="74" t="e">
        <f ca="1">TODAY()-Table156[Order Invitation Received Date]</f>
        <v>#VALUE!</v>
      </c>
      <c r="G1854" s="73">
        <v>45279</v>
      </c>
      <c r="H1854" s="74">
        <f ca="1">TODAY()-Table156[Order Placed Date]</f>
        <v>115</v>
      </c>
      <c r="I1854" s="62" t="s">
        <v>3640</v>
      </c>
      <c r="J1854" s="69" t="s">
        <v>127</v>
      </c>
      <c r="K1854" s="69" t="e">
        <f>Table156[[#This Row],[VIN Assigned Date]]-Table156[[#This Row],[Order Placed Date]]</f>
        <v>#VALUE!</v>
      </c>
      <c r="L1854" s="63">
        <v>45352</v>
      </c>
      <c r="M1854" s="74">
        <f>Table156[[#This Row],[Delivered Date]]-Table156[[#This Row],[Order Placed Date]]</f>
        <v>73</v>
      </c>
      <c r="N1854" s="74"/>
      <c r="O1854" s="70" t="s">
        <v>30</v>
      </c>
      <c r="P1854" s="70" t="s">
        <v>25</v>
      </c>
      <c r="Q1854" s="67" t="s">
        <v>32</v>
      </c>
      <c r="R1854" s="70" t="s">
        <v>23</v>
      </c>
      <c r="S1854" s="70" t="s">
        <v>25</v>
      </c>
      <c r="T1854" s="70" t="s">
        <v>26</v>
      </c>
    </row>
    <row r="1855" spans="1:20" ht="25.5" x14ac:dyDescent="0.25">
      <c r="A1855" s="49" t="s">
        <v>1540</v>
      </c>
      <c r="B1855" s="32" t="s">
        <v>64</v>
      </c>
      <c r="C1855" s="33">
        <v>43791</v>
      </c>
      <c r="D1855" s="37">
        <f ca="1">TODAY()-Table156[Reservation Placed Date]</f>
        <v>1603</v>
      </c>
      <c r="E1855" s="34">
        <v>45286</v>
      </c>
      <c r="F1855" s="36">
        <f ca="1">TODAY()-Table156[Order Invitation Received Date]</f>
        <v>108</v>
      </c>
      <c r="G1855" s="34">
        <v>45287</v>
      </c>
      <c r="H1855" s="36">
        <f ca="1">TODAY()-Table156[Order Placed Date]</f>
        <v>107</v>
      </c>
      <c r="I1855" s="36"/>
      <c r="J1855" s="36" t="s">
        <v>285</v>
      </c>
      <c r="K1855" s="36" t="e">
        <f>Table156[[#This Row],[VIN Assigned Date]]-Table156[[#This Row],[Order Placed Date]]</f>
        <v>#VALUE!</v>
      </c>
      <c r="L1855" s="36" t="s">
        <v>285</v>
      </c>
      <c r="M1855" s="36" t="e">
        <f>Table156[[#This Row],[Delivered Date]]-Table156[[#This Row],[Order Placed Date]]</f>
        <v>#VALUE!</v>
      </c>
      <c r="N1855" s="36"/>
      <c r="O1855" s="32" t="s">
        <v>620</v>
      </c>
      <c r="P1855" s="32" t="s">
        <v>1541</v>
      </c>
      <c r="Q1855" s="32" t="s">
        <v>1243</v>
      </c>
      <c r="R1855" s="32" t="s">
        <v>43</v>
      </c>
      <c r="S1855" s="32" t="s">
        <v>25</v>
      </c>
      <c r="T1855" s="32" t="s">
        <v>26</v>
      </c>
    </row>
    <row r="1856" spans="1:20" ht="25.5" x14ac:dyDescent="0.25">
      <c r="A1856" s="49" t="s">
        <v>2319</v>
      </c>
      <c r="B1856" s="32" t="s">
        <v>106</v>
      </c>
      <c r="C1856" s="33">
        <v>43791</v>
      </c>
      <c r="D1856" s="37">
        <f ca="1">TODAY()-Table156[Reservation Placed Date]</f>
        <v>1603</v>
      </c>
      <c r="E1856" s="34">
        <v>45302</v>
      </c>
      <c r="F1856" s="36">
        <f ca="1">TODAY()-Table156[Order Invitation Received Date]</f>
        <v>92</v>
      </c>
      <c r="G1856" s="34">
        <v>45302</v>
      </c>
      <c r="H1856" s="36">
        <f ca="1">TODAY()-Table156[Order Placed Date]</f>
        <v>92</v>
      </c>
      <c r="I1856" s="36"/>
      <c r="J1856" s="36" t="s">
        <v>285</v>
      </c>
      <c r="K1856" s="36" t="e">
        <f>Table156[[#This Row],[VIN Assigned Date]]-Table156[[#This Row],[Order Placed Date]]</f>
        <v>#VALUE!</v>
      </c>
      <c r="L1856" s="36" t="s">
        <v>285</v>
      </c>
      <c r="M1856" s="36" t="e">
        <f>Table156[[#This Row],[Delivered Date]]-Table156[[#This Row],[Order Placed Date]]</f>
        <v>#VALUE!</v>
      </c>
      <c r="N1856" s="36"/>
      <c r="O1856" s="32" t="s">
        <v>588</v>
      </c>
      <c r="P1856" s="32" t="s">
        <v>2320</v>
      </c>
      <c r="Q1856" s="32" t="s">
        <v>442</v>
      </c>
      <c r="R1856" s="32" t="s">
        <v>43</v>
      </c>
      <c r="S1856" s="32" t="s">
        <v>25</v>
      </c>
      <c r="T1856" s="32" t="s">
        <v>26</v>
      </c>
    </row>
    <row r="1857" spans="1:20" x14ac:dyDescent="0.25">
      <c r="A1857" s="49" t="s">
        <v>3074</v>
      </c>
      <c r="B1857" s="32" t="s">
        <v>3075</v>
      </c>
      <c r="C1857" s="33">
        <v>43792</v>
      </c>
      <c r="D1857" s="37">
        <f ca="1">TODAY()-Table156[Reservation Placed Date]</f>
        <v>1602</v>
      </c>
      <c r="E1857" s="34">
        <v>45343</v>
      </c>
      <c r="F1857" s="36">
        <f ca="1">TODAY()-Table156[Order Invitation Received Date]</f>
        <v>51</v>
      </c>
      <c r="G1857" s="34">
        <v>45343</v>
      </c>
      <c r="H1857" s="36">
        <f ca="1">TODAY()-Table156[Order Placed Date]</f>
        <v>51</v>
      </c>
      <c r="I1857" s="36"/>
      <c r="J1857" s="36" t="s">
        <v>285</v>
      </c>
      <c r="K1857" s="36" t="e">
        <f>Table156[[#This Row],[VIN Assigned Date]]-Table156[[#This Row],[Order Placed Date]]</f>
        <v>#VALUE!</v>
      </c>
      <c r="L1857" s="36" t="s">
        <v>285</v>
      </c>
      <c r="M1857" s="36" t="e">
        <f>Table156[[#This Row],[Delivered Date]]-Table156[[#This Row],[Order Placed Date]]</f>
        <v>#VALUE!</v>
      </c>
      <c r="N1857" s="36"/>
      <c r="O1857" s="32" t="s">
        <v>180</v>
      </c>
      <c r="P1857" s="32" t="s">
        <v>2347</v>
      </c>
      <c r="Q1857" s="32" t="s">
        <v>2971</v>
      </c>
      <c r="R1857" s="32" t="s">
        <v>23</v>
      </c>
      <c r="S1857" s="32" t="s">
        <v>25</v>
      </c>
      <c r="T1857" s="32" t="s">
        <v>26</v>
      </c>
    </row>
    <row r="1858" spans="1:20" x14ac:dyDescent="0.25">
      <c r="A1858" s="49" t="s">
        <v>727</v>
      </c>
      <c r="B1858" s="32" t="s">
        <v>728</v>
      </c>
      <c r="C1858" s="44">
        <v>45268</v>
      </c>
      <c r="D1858" s="45">
        <f ca="1">TODAY()-Table156[Reservation Placed Date]</f>
        <v>126</v>
      </c>
      <c r="E1858" s="34">
        <v>45268</v>
      </c>
      <c r="F1858" s="36">
        <f ca="1">TODAY()-Table156[Order Invitation Received Date]</f>
        <v>126</v>
      </c>
      <c r="G1858" s="34">
        <v>45268</v>
      </c>
      <c r="H1858" s="36">
        <f ca="1">TODAY()-Table156[Order Placed Date]</f>
        <v>126</v>
      </c>
      <c r="I1858" s="36"/>
      <c r="J1858" s="36" t="s">
        <v>285</v>
      </c>
      <c r="K1858" s="36" t="e">
        <f>Table156[[#This Row],[VIN Assigned Date]]-Table156[[#This Row],[Order Placed Date]]</f>
        <v>#VALUE!</v>
      </c>
      <c r="L1858" s="36" t="s">
        <v>285</v>
      </c>
      <c r="M1858" s="36" t="e">
        <f>Table156[[#This Row],[Delivered Date]]-Table156[[#This Row],[Order Placed Date]]</f>
        <v>#VALUE!</v>
      </c>
      <c r="N1858" s="36"/>
      <c r="O1858" s="32" t="s">
        <v>36</v>
      </c>
      <c r="P1858" s="32" t="s">
        <v>729</v>
      </c>
      <c r="Q1858" s="32" t="s">
        <v>730</v>
      </c>
      <c r="R1858" s="32" t="s">
        <v>23</v>
      </c>
      <c r="S1858" s="32" t="s">
        <v>25</v>
      </c>
      <c r="T1858" s="32" t="s">
        <v>26</v>
      </c>
    </row>
    <row r="1859" spans="1:20" x14ac:dyDescent="0.25">
      <c r="A1859" s="49" t="s">
        <v>3291</v>
      </c>
      <c r="B1859" s="32" t="s">
        <v>2201</v>
      </c>
      <c r="C1859" s="33">
        <v>43821</v>
      </c>
      <c r="D1859" s="37">
        <f ca="1">TODAY()-Table156[Reservation Placed Date]</f>
        <v>1573</v>
      </c>
      <c r="E1859" s="34">
        <v>45312</v>
      </c>
      <c r="F1859" s="36">
        <f ca="1">TODAY()-Table156[Order Invitation Received Date]</f>
        <v>82</v>
      </c>
      <c r="G1859" s="34">
        <v>45313</v>
      </c>
      <c r="H1859" s="36">
        <f ca="1">TODAY()-Table156[Order Placed Date]</f>
        <v>81</v>
      </c>
      <c r="I1859" s="36"/>
      <c r="J1859" s="36" t="s">
        <v>285</v>
      </c>
      <c r="K1859" s="36" t="e">
        <f>Table156[[#This Row],[VIN Assigned Date]]-Table156[[#This Row],[Order Placed Date]]</f>
        <v>#VALUE!</v>
      </c>
      <c r="L1859" s="36" t="s">
        <v>285</v>
      </c>
      <c r="M1859" s="36" t="e">
        <f>Table156[[#This Row],[Delivered Date]]-Table156[[#This Row],[Order Placed Date]]</f>
        <v>#VALUE!</v>
      </c>
      <c r="N1859" s="36"/>
      <c r="O1859" s="32" t="s">
        <v>36</v>
      </c>
      <c r="P1859" s="32" t="s">
        <v>3053</v>
      </c>
      <c r="Q1859" s="34">
        <v>45392</v>
      </c>
      <c r="R1859" s="32" t="s">
        <v>23</v>
      </c>
      <c r="S1859" s="32" t="s">
        <v>25</v>
      </c>
      <c r="T1859" s="32" t="s">
        <v>26</v>
      </c>
    </row>
    <row r="1860" spans="1:20" x14ac:dyDescent="0.25">
      <c r="A1860" s="68" t="s">
        <v>3291</v>
      </c>
      <c r="B1860" s="70" t="s">
        <v>3741</v>
      </c>
      <c r="C1860" s="71">
        <v>43821</v>
      </c>
      <c r="D1860" s="75">
        <f ca="1">TODAY()-Table156[Reservation Placed Date]</f>
        <v>1573</v>
      </c>
      <c r="E1860" s="69" t="s">
        <v>127</v>
      </c>
      <c r="F1860" s="74" t="e">
        <f ca="1">TODAY()-Table156[Order Invitation Received Date]</f>
        <v>#VALUE!</v>
      </c>
      <c r="G1860" s="73">
        <v>45312</v>
      </c>
      <c r="H1860" s="74">
        <f ca="1">TODAY()-Table156[Order Placed Date]</f>
        <v>82</v>
      </c>
      <c r="I1860" s="62" t="s">
        <v>4235</v>
      </c>
      <c r="J1860" s="63">
        <v>45381</v>
      </c>
      <c r="K1860" s="76">
        <f>Table156[[#This Row],[VIN Assigned Date]]-Table156[[#This Row],[Order Placed Date]]</f>
        <v>69</v>
      </c>
      <c r="L1860" s="63">
        <v>45394</v>
      </c>
      <c r="M1860" s="74">
        <f>Table156[[#This Row],[Delivered Date]]-Table156[[#This Row],[Order Placed Date]]</f>
        <v>82</v>
      </c>
      <c r="N1860" s="74"/>
      <c r="O1860" s="70" t="s">
        <v>36</v>
      </c>
      <c r="P1860" s="70" t="s">
        <v>4236</v>
      </c>
      <c r="Q1860" s="67" t="s">
        <v>32</v>
      </c>
      <c r="R1860" s="70" t="s">
        <v>23</v>
      </c>
      <c r="S1860" s="70" t="s">
        <v>25</v>
      </c>
      <c r="T1860" s="70" t="s">
        <v>26</v>
      </c>
    </row>
    <row r="1861" spans="1:20" x14ac:dyDescent="0.25">
      <c r="A1861" s="49" t="s">
        <v>3330</v>
      </c>
      <c r="B1861" s="32" t="s">
        <v>1327</v>
      </c>
      <c r="C1861" s="33">
        <v>43791</v>
      </c>
      <c r="D1861" s="37">
        <f ca="1">TODAY()-Table156[Reservation Placed Date]</f>
        <v>1603</v>
      </c>
      <c r="E1861" s="34">
        <v>45314</v>
      </c>
      <c r="F1861" s="36">
        <f ca="1">TODAY()-Table156[Order Invitation Received Date]</f>
        <v>80</v>
      </c>
      <c r="G1861" s="34">
        <v>45314</v>
      </c>
      <c r="H1861" s="36">
        <f ca="1">TODAY()-Table156[Order Placed Date]</f>
        <v>80</v>
      </c>
      <c r="I1861" s="36"/>
      <c r="J1861" s="36" t="s">
        <v>285</v>
      </c>
      <c r="K1861" s="36" t="e">
        <f>Table156[[#This Row],[VIN Assigned Date]]-Table156[[#This Row],[Order Placed Date]]</f>
        <v>#VALUE!</v>
      </c>
      <c r="L1861" s="36" t="s">
        <v>285</v>
      </c>
      <c r="M1861" s="36" t="e">
        <f>Table156[[#This Row],[Delivered Date]]-Table156[[#This Row],[Order Placed Date]]</f>
        <v>#VALUE!</v>
      </c>
      <c r="N1861" s="36"/>
      <c r="O1861" s="32" t="s">
        <v>450</v>
      </c>
      <c r="P1861" s="32" t="s">
        <v>451</v>
      </c>
      <c r="Q1861" s="32" t="s">
        <v>2261</v>
      </c>
      <c r="R1861" s="32" t="s">
        <v>23</v>
      </c>
      <c r="S1861" s="32" t="s">
        <v>25</v>
      </c>
      <c r="T1861" s="32" t="s">
        <v>26</v>
      </c>
    </row>
    <row r="1862" spans="1:20" x14ac:dyDescent="0.25">
      <c r="A1862" s="49" t="s">
        <v>3925</v>
      </c>
      <c r="B1862" s="32" t="s">
        <v>3918</v>
      </c>
      <c r="C1862" s="33">
        <v>43791</v>
      </c>
      <c r="D1862" s="37">
        <f ca="1">TODAY()-Table156[Reservation Placed Date]</f>
        <v>1603</v>
      </c>
      <c r="E1862" s="34">
        <v>45382</v>
      </c>
      <c r="F1862" s="36">
        <f ca="1">TODAY()-Table156[Order Invitation Received Date]</f>
        <v>12</v>
      </c>
      <c r="G1862" s="34">
        <v>45382</v>
      </c>
      <c r="H1862" s="36">
        <f ca="1">TODAY()-Table156[Order Placed Date]</f>
        <v>12</v>
      </c>
      <c r="I1862" s="36"/>
      <c r="J1862" s="36" t="s">
        <v>285</v>
      </c>
      <c r="K1862" s="36" t="e">
        <f>Table156[[#This Row],[VIN Assigned Date]]-Table156[[#This Row],[Order Placed Date]]</f>
        <v>#VALUE!</v>
      </c>
      <c r="L1862" s="36" t="s">
        <v>285</v>
      </c>
      <c r="M1862" s="36" t="e">
        <f>Table156[[#This Row],[Delivered Date]]-Table156[[#This Row],[Order Placed Date]]</f>
        <v>#VALUE!</v>
      </c>
      <c r="N1862" s="36"/>
      <c r="O1862" s="32" t="s">
        <v>36</v>
      </c>
      <c r="P1862" s="32" t="s">
        <v>378</v>
      </c>
      <c r="Q1862" s="32" t="s">
        <v>3298</v>
      </c>
      <c r="R1862" s="32" t="s">
        <v>23</v>
      </c>
      <c r="S1862" s="32" t="s">
        <v>25</v>
      </c>
      <c r="T1862" s="32" t="s">
        <v>26</v>
      </c>
    </row>
    <row r="1863" spans="1:20" x14ac:dyDescent="0.25">
      <c r="A1863" s="49" t="s">
        <v>2195</v>
      </c>
      <c r="B1863" s="32" t="s">
        <v>19</v>
      </c>
      <c r="C1863" s="33">
        <v>43791</v>
      </c>
      <c r="D1863" s="37">
        <f ca="1">TODAY()-Table156[Reservation Placed Date]</f>
        <v>1603</v>
      </c>
      <c r="E1863" s="34">
        <v>45279</v>
      </c>
      <c r="F1863" s="36">
        <f ca="1">TODAY()-Table156[Order Invitation Received Date]</f>
        <v>115</v>
      </c>
      <c r="G1863" s="34">
        <v>45281</v>
      </c>
      <c r="H1863" s="36">
        <f ca="1">TODAY()-Table156[Order Placed Date]</f>
        <v>113</v>
      </c>
      <c r="I1863" s="36"/>
      <c r="J1863" s="36" t="s">
        <v>285</v>
      </c>
      <c r="K1863" s="36" t="e">
        <f>Table156[[#This Row],[VIN Assigned Date]]-Table156[[#This Row],[Order Placed Date]]</f>
        <v>#VALUE!</v>
      </c>
      <c r="L1863" s="36" t="s">
        <v>285</v>
      </c>
      <c r="M1863" s="36" t="e">
        <f>Table156[[#This Row],[Delivered Date]]-Table156[[#This Row],[Order Placed Date]]</f>
        <v>#VALUE!</v>
      </c>
      <c r="N1863" s="36"/>
      <c r="O1863" s="32" t="s">
        <v>520</v>
      </c>
      <c r="P1863" s="32" t="s">
        <v>2196</v>
      </c>
      <c r="Q1863" s="32" t="s">
        <v>1830</v>
      </c>
      <c r="R1863" s="32" t="s">
        <v>23</v>
      </c>
      <c r="S1863" s="32" t="s">
        <v>25</v>
      </c>
      <c r="T1863" s="32" t="s">
        <v>26</v>
      </c>
    </row>
    <row r="1864" spans="1:20" x14ac:dyDescent="0.25">
      <c r="A1864" s="49" t="s">
        <v>897</v>
      </c>
      <c r="B1864" s="32" t="s">
        <v>64</v>
      </c>
      <c r="C1864" s="33">
        <v>43790</v>
      </c>
      <c r="D1864" s="37">
        <f ca="1">TODAY()-Table156[Reservation Placed Date]</f>
        <v>1604</v>
      </c>
      <c r="E1864" s="34">
        <v>45281</v>
      </c>
      <c r="F1864" s="36">
        <f ca="1">TODAY()-Table156[Order Invitation Received Date]</f>
        <v>113</v>
      </c>
      <c r="G1864" s="34">
        <v>45281</v>
      </c>
      <c r="H1864" s="36">
        <f ca="1">TODAY()-Table156[Order Placed Date]</f>
        <v>113</v>
      </c>
      <c r="I1864" s="36"/>
      <c r="J1864" s="36" t="s">
        <v>285</v>
      </c>
      <c r="K1864" s="36" t="e">
        <f>Table156[[#This Row],[VIN Assigned Date]]-Table156[[#This Row],[Order Placed Date]]</f>
        <v>#VALUE!</v>
      </c>
      <c r="L1864" s="36" t="s">
        <v>285</v>
      </c>
      <c r="M1864" s="36" t="e">
        <f>Table156[[#This Row],[Delivered Date]]-Table156[[#This Row],[Order Placed Date]]</f>
        <v>#VALUE!</v>
      </c>
      <c r="N1864" s="36"/>
      <c r="O1864" s="32" t="s">
        <v>36</v>
      </c>
      <c r="P1864" s="32" t="s">
        <v>70</v>
      </c>
      <c r="Q1864" s="32" t="s">
        <v>591</v>
      </c>
      <c r="R1864" s="32" t="s">
        <v>23</v>
      </c>
      <c r="S1864" s="32" t="s">
        <v>25</v>
      </c>
      <c r="T1864" s="32" t="s">
        <v>26</v>
      </c>
    </row>
    <row r="1865" spans="1:20" x14ac:dyDescent="0.25">
      <c r="A1865" s="68" t="s">
        <v>897</v>
      </c>
      <c r="B1865" s="70" t="s">
        <v>3481</v>
      </c>
      <c r="C1865" s="71">
        <v>43790</v>
      </c>
      <c r="D1865" s="75">
        <f ca="1">TODAY()-Table156[Reservation Placed Date]</f>
        <v>1604</v>
      </c>
      <c r="E1865" s="69" t="s">
        <v>127</v>
      </c>
      <c r="F1865" s="74" t="e">
        <f ca="1">TODAY()-Table156[Order Invitation Received Date]</f>
        <v>#VALUE!</v>
      </c>
      <c r="G1865" s="73"/>
      <c r="H1865" s="74">
        <f ca="1">TODAY()-Table156[Order Placed Date]</f>
        <v>45394</v>
      </c>
      <c r="I1865" s="62" t="s">
        <v>3761</v>
      </c>
      <c r="J1865" s="63">
        <v>45359</v>
      </c>
      <c r="K1865" s="76">
        <f>Table156[[#This Row],[VIN Assigned Date]]-Table156[[#This Row],[Order Placed Date]]</f>
        <v>45359</v>
      </c>
      <c r="L1865" s="63">
        <v>45371</v>
      </c>
      <c r="M1865" s="74">
        <f>Table156[[#This Row],[Delivered Date]]-Table156[[#This Row],[Order Placed Date]]</f>
        <v>45371</v>
      </c>
      <c r="N1865" s="74"/>
      <c r="O1865" s="70" t="s">
        <v>36</v>
      </c>
      <c r="P1865" s="70" t="s">
        <v>497</v>
      </c>
      <c r="Q1865" s="67" t="s">
        <v>32</v>
      </c>
      <c r="R1865" s="70" t="s">
        <v>23</v>
      </c>
      <c r="S1865" s="70" t="s">
        <v>25</v>
      </c>
      <c r="T1865" s="70" t="s">
        <v>26</v>
      </c>
    </row>
    <row r="1866" spans="1:20" ht="25.5" x14ac:dyDescent="0.25">
      <c r="A1866" s="49" t="s">
        <v>3151</v>
      </c>
      <c r="B1866" s="32" t="s">
        <v>3118</v>
      </c>
      <c r="C1866" s="33">
        <v>43792</v>
      </c>
      <c r="D1866" s="37">
        <f ca="1">TODAY()-Table156[Reservation Placed Date]</f>
        <v>1602</v>
      </c>
      <c r="E1866" s="34">
        <v>45356</v>
      </c>
      <c r="F1866" s="36">
        <f ca="1">TODAY()-Table156[Order Invitation Received Date]</f>
        <v>38</v>
      </c>
      <c r="G1866" s="34">
        <v>45356</v>
      </c>
      <c r="H1866" s="36">
        <f ca="1">TODAY()-Table156[Order Placed Date]</f>
        <v>38</v>
      </c>
      <c r="I1866" s="36"/>
      <c r="J1866" s="36" t="s">
        <v>285</v>
      </c>
      <c r="K1866" s="36" t="e">
        <f>Table156[[#This Row],[VIN Assigned Date]]-Table156[[#This Row],[Order Placed Date]]</f>
        <v>#VALUE!</v>
      </c>
      <c r="L1866" s="36" t="s">
        <v>285</v>
      </c>
      <c r="M1866" s="36" t="e">
        <f>Table156[[#This Row],[Delivered Date]]-Table156[[#This Row],[Order Placed Date]]</f>
        <v>#VALUE!</v>
      </c>
      <c r="N1866" s="36"/>
      <c r="O1866" s="32" t="s">
        <v>36</v>
      </c>
      <c r="P1866" s="32" t="s">
        <v>497</v>
      </c>
      <c r="Q1866" s="32" t="s">
        <v>1441</v>
      </c>
      <c r="R1866" s="32" t="s">
        <v>43</v>
      </c>
      <c r="S1866" s="32" t="s">
        <v>25</v>
      </c>
      <c r="T1866" s="32" t="s">
        <v>26</v>
      </c>
    </row>
    <row r="1867" spans="1:20" ht="25.5" x14ac:dyDescent="0.25">
      <c r="A1867" s="49" t="s">
        <v>3151</v>
      </c>
      <c r="B1867" s="32" t="s">
        <v>3118</v>
      </c>
      <c r="C1867" s="33">
        <v>43792</v>
      </c>
      <c r="D1867" s="37">
        <f ca="1">TODAY()-Table156[Reservation Placed Date]</f>
        <v>1602</v>
      </c>
      <c r="E1867" s="34">
        <v>45356</v>
      </c>
      <c r="F1867" s="36">
        <f ca="1">TODAY()-Table156[Order Invitation Received Date]</f>
        <v>38</v>
      </c>
      <c r="G1867" s="34">
        <v>45356</v>
      </c>
      <c r="H1867" s="36">
        <f ca="1">TODAY()-Table156[Order Placed Date]</f>
        <v>38</v>
      </c>
      <c r="I1867" s="36"/>
      <c r="J1867" s="36" t="s">
        <v>285</v>
      </c>
      <c r="K1867" s="36" t="e">
        <f>Table156[[#This Row],[VIN Assigned Date]]-Table156[[#This Row],[Order Placed Date]]</f>
        <v>#VALUE!</v>
      </c>
      <c r="L1867" s="36" t="s">
        <v>285</v>
      </c>
      <c r="M1867" s="36" t="e">
        <f>Table156[[#This Row],[Delivered Date]]-Table156[[#This Row],[Order Placed Date]]</f>
        <v>#VALUE!</v>
      </c>
      <c r="N1867" s="36"/>
      <c r="O1867" s="32" t="s">
        <v>36</v>
      </c>
      <c r="P1867" s="32" t="s">
        <v>497</v>
      </c>
      <c r="Q1867" s="32" t="s">
        <v>1441</v>
      </c>
      <c r="R1867" s="32" t="s">
        <v>43</v>
      </c>
      <c r="S1867" s="32" t="s">
        <v>25</v>
      </c>
      <c r="T1867" s="32" t="s">
        <v>26</v>
      </c>
    </row>
    <row r="1868" spans="1:20" x14ac:dyDescent="0.25">
      <c r="A1868" s="49" t="s">
        <v>1890</v>
      </c>
      <c r="B1868" s="32" t="s">
        <v>46</v>
      </c>
      <c r="C1868" s="33">
        <v>43791</v>
      </c>
      <c r="D1868" s="37">
        <f ca="1">TODAY()-Table156[Reservation Placed Date]</f>
        <v>1603</v>
      </c>
      <c r="E1868" s="34">
        <v>45289</v>
      </c>
      <c r="F1868" s="36">
        <f ca="1">TODAY()-Table156[Order Invitation Received Date]</f>
        <v>105</v>
      </c>
      <c r="G1868" s="34">
        <v>45299</v>
      </c>
      <c r="H1868" s="36">
        <f ca="1">TODAY()-Table156[Order Placed Date]</f>
        <v>95</v>
      </c>
      <c r="I1868" s="36"/>
      <c r="J1868" s="36" t="s">
        <v>285</v>
      </c>
      <c r="K1868" s="36" t="e">
        <f>Table156[[#This Row],[VIN Assigned Date]]-Table156[[#This Row],[Order Placed Date]]</f>
        <v>#VALUE!</v>
      </c>
      <c r="L1868" s="36" t="s">
        <v>285</v>
      </c>
      <c r="M1868" s="36" t="e">
        <f>Table156[[#This Row],[Delivered Date]]-Table156[[#This Row],[Order Placed Date]]</f>
        <v>#VALUE!</v>
      </c>
      <c r="N1868" s="36"/>
      <c r="O1868" s="32" t="s">
        <v>134</v>
      </c>
      <c r="P1868" s="32" t="s">
        <v>1510</v>
      </c>
      <c r="Q1868" s="32" t="s">
        <v>1562</v>
      </c>
      <c r="R1868" s="32" t="s">
        <v>23</v>
      </c>
      <c r="S1868" s="32" t="s">
        <v>25</v>
      </c>
      <c r="T1868" s="32" t="s">
        <v>26</v>
      </c>
    </row>
    <row r="1869" spans="1:20" ht="25.5" x14ac:dyDescent="0.25">
      <c r="A1869" s="49" t="s">
        <v>976</v>
      </c>
      <c r="B1869" s="32" t="s">
        <v>59</v>
      </c>
      <c r="C1869" s="33">
        <v>43790</v>
      </c>
      <c r="D1869" s="37">
        <f ca="1">TODAY()-Table156[Reservation Placed Date]</f>
        <v>1604</v>
      </c>
      <c r="E1869" s="34">
        <v>45268</v>
      </c>
      <c r="F1869" s="36">
        <f ca="1">TODAY()-Table156[Order Invitation Received Date]</f>
        <v>126</v>
      </c>
      <c r="G1869" s="34">
        <v>45268</v>
      </c>
      <c r="H1869" s="36">
        <f ca="1">TODAY()-Table156[Order Placed Date]</f>
        <v>126</v>
      </c>
      <c r="I1869" s="36"/>
      <c r="J1869" s="36" t="s">
        <v>285</v>
      </c>
      <c r="K1869" s="36" t="e">
        <f>Table156[[#This Row],[VIN Assigned Date]]-Table156[[#This Row],[Order Placed Date]]</f>
        <v>#VALUE!</v>
      </c>
      <c r="L1869" s="36" t="s">
        <v>285</v>
      </c>
      <c r="M1869" s="36" t="e">
        <f>Table156[[#This Row],[Delivered Date]]-Table156[[#This Row],[Order Placed Date]]</f>
        <v>#VALUE!</v>
      </c>
      <c r="N1869" s="36"/>
      <c r="O1869" s="32" t="s">
        <v>36</v>
      </c>
      <c r="P1869" s="32" t="s">
        <v>25</v>
      </c>
      <c r="Q1869" s="32" t="s">
        <v>869</v>
      </c>
      <c r="R1869" s="32" t="s">
        <v>23</v>
      </c>
      <c r="S1869" s="32" t="s">
        <v>25</v>
      </c>
      <c r="T1869" s="32" t="s">
        <v>26</v>
      </c>
    </row>
    <row r="1870" spans="1:20" x14ac:dyDescent="0.25">
      <c r="A1870" s="49" t="s">
        <v>1182</v>
      </c>
      <c r="B1870" s="32" t="s">
        <v>29</v>
      </c>
      <c r="C1870" s="33">
        <v>43790</v>
      </c>
      <c r="D1870" s="37">
        <f ca="1">TODAY()-Table156[Reservation Placed Date]</f>
        <v>1604</v>
      </c>
      <c r="E1870" s="34">
        <v>45268</v>
      </c>
      <c r="F1870" s="36">
        <f ca="1">TODAY()-Table156[Order Invitation Received Date]</f>
        <v>126</v>
      </c>
      <c r="G1870" s="34">
        <v>45269</v>
      </c>
      <c r="H1870" s="36">
        <f ca="1">TODAY()-Table156[Order Placed Date]</f>
        <v>125</v>
      </c>
      <c r="I1870" s="36"/>
      <c r="J1870" s="36" t="s">
        <v>285</v>
      </c>
      <c r="K1870" s="36" t="e">
        <f>Table156[[#This Row],[VIN Assigned Date]]-Table156[[#This Row],[Order Placed Date]]</f>
        <v>#VALUE!</v>
      </c>
      <c r="L1870" s="36" t="s">
        <v>285</v>
      </c>
      <c r="M1870" s="36" t="e">
        <f>Table156[[#This Row],[Delivered Date]]-Table156[[#This Row],[Order Placed Date]]</f>
        <v>#VALUE!</v>
      </c>
      <c r="N1870" s="36"/>
      <c r="O1870" s="32" t="s">
        <v>36</v>
      </c>
      <c r="P1870" s="32" t="s">
        <v>173</v>
      </c>
      <c r="Q1870" s="32" t="s">
        <v>1183</v>
      </c>
      <c r="R1870" s="32" t="s">
        <v>23</v>
      </c>
      <c r="S1870" s="32" t="s">
        <v>25</v>
      </c>
      <c r="T1870" s="32" t="s">
        <v>26</v>
      </c>
    </row>
    <row r="1871" spans="1:20" x14ac:dyDescent="0.25">
      <c r="A1871" s="68" t="s">
        <v>1182</v>
      </c>
      <c r="B1871" s="70" t="s">
        <v>3461</v>
      </c>
      <c r="C1871" s="71">
        <v>43790</v>
      </c>
      <c r="D1871" s="75">
        <f ca="1">TODAY()-Table156[Reservation Placed Date]</f>
        <v>1604</v>
      </c>
      <c r="E1871" s="69" t="s">
        <v>127</v>
      </c>
      <c r="F1871" s="74" t="e">
        <f ca="1">TODAY()-Table156[Order Invitation Received Date]</f>
        <v>#VALUE!</v>
      </c>
      <c r="G1871" s="73">
        <v>45269</v>
      </c>
      <c r="H1871" s="74">
        <f ca="1">TODAY()-Table156[Order Placed Date]</f>
        <v>125</v>
      </c>
      <c r="I1871" s="62" t="s">
        <v>3566</v>
      </c>
      <c r="J1871" s="69" t="s">
        <v>127</v>
      </c>
      <c r="K1871" s="69" t="e">
        <f>Table156[[#This Row],[VIN Assigned Date]]-Table156[[#This Row],[Order Placed Date]]</f>
        <v>#VALUE!</v>
      </c>
      <c r="L1871" s="63">
        <v>45336</v>
      </c>
      <c r="M1871" s="74">
        <f>Table156[[#This Row],[Delivered Date]]-Table156[[#This Row],[Order Placed Date]]</f>
        <v>67</v>
      </c>
      <c r="N1871" s="74"/>
      <c r="O1871" s="70" t="s">
        <v>36</v>
      </c>
      <c r="P1871" s="70" t="s">
        <v>824</v>
      </c>
      <c r="Q1871" s="67" t="s">
        <v>32</v>
      </c>
      <c r="R1871" s="70" t="s">
        <v>23</v>
      </c>
      <c r="S1871" s="70" t="s">
        <v>25</v>
      </c>
      <c r="T1871" s="70" t="s">
        <v>26</v>
      </c>
    </row>
    <row r="1872" spans="1:20" x14ac:dyDescent="0.25">
      <c r="A1872" s="49" t="s">
        <v>3226</v>
      </c>
      <c r="B1872" s="32" t="s">
        <v>106</v>
      </c>
      <c r="C1872" s="33">
        <v>43791</v>
      </c>
      <c r="D1872" s="37">
        <f ca="1">TODAY()-Table156[Reservation Placed Date]</f>
        <v>1603</v>
      </c>
      <c r="E1872" s="34">
        <v>45302</v>
      </c>
      <c r="F1872" s="36">
        <f ca="1">TODAY()-Table156[Order Invitation Received Date]</f>
        <v>92</v>
      </c>
      <c r="G1872" s="34">
        <v>45302</v>
      </c>
      <c r="H1872" s="36">
        <f ca="1">TODAY()-Table156[Order Placed Date]</f>
        <v>92</v>
      </c>
      <c r="I1872" s="36"/>
      <c r="J1872" s="36" t="s">
        <v>285</v>
      </c>
      <c r="K1872" s="36" t="e">
        <f>Table156[[#This Row],[VIN Assigned Date]]-Table156[[#This Row],[Order Placed Date]]</f>
        <v>#VALUE!</v>
      </c>
      <c r="L1872" s="36" t="s">
        <v>285</v>
      </c>
      <c r="M1872" s="36" t="e">
        <f>Table156[[#This Row],[Delivered Date]]-Table156[[#This Row],[Order Placed Date]]</f>
        <v>#VALUE!</v>
      </c>
      <c r="N1872" s="36"/>
      <c r="O1872" s="32" t="s">
        <v>134</v>
      </c>
      <c r="P1872" s="32" t="s">
        <v>3227</v>
      </c>
      <c r="Q1872" s="40">
        <v>45352</v>
      </c>
      <c r="R1872" s="32" t="s">
        <v>23</v>
      </c>
      <c r="S1872" s="32" t="s">
        <v>25</v>
      </c>
      <c r="T1872" s="32" t="s">
        <v>26</v>
      </c>
    </row>
    <row r="1873" spans="1:20" x14ac:dyDescent="0.25">
      <c r="A1873" s="49" t="s">
        <v>2720</v>
      </c>
      <c r="B1873" s="32" t="s">
        <v>2201</v>
      </c>
      <c r="C1873" s="33">
        <v>44382</v>
      </c>
      <c r="D1873" s="37">
        <f ca="1">TODAY()-Table156[Reservation Placed Date]</f>
        <v>1012</v>
      </c>
      <c r="E1873" s="34">
        <v>45309</v>
      </c>
      <c r="F1873" s="36">
        <f ca="1">TODAY()-Table156[Order Invitation Received Date]</f>
        <v>85</v>
      </c>
      <c r="G1873" s="34">
        <v>45316</v>
      </c>
      <c r="H1873" s="36">
        <f ca="1">TODAY()-Table156[Order Placed Date]</f>
        <v>78</v>
      </c>
      <c r="I1873" s="36"/>
      <c r="J1873" s="36" t="s">
        <v>285</v>
      </c>
      <c r="K1873" s="36" t="e">
        <f>Table156[[#This Row],[VIN Assigned Date]]-Table156[[#This Row],[Order Placed Date]]</f>
        <v>#VALUE!</v>
      </c>
      <c r="L1873" s="36" t="s">
        <v>285</v>
      </c>
      <c r="M1873" s="36" t="e">
        <f>Table156[[#This Row],[Delivered Date]]-Table156[[#This Row],[Order Placed Date]]</f>
        <v>#VALUE!</v>
      </c>
      <c r="N1873" s="36"/>
      <c r="O1873" s="32" t="s">
        <v>410</v>
      </c>
      <c r="P1873" s="32" t="s">
        <v>2721</v>
      </c>
      <c r="Q1873" s="32" t="s">
        <v>2633</v>
      </c>
      <c r="R1873" s="32" t="s">
        <v>23</v>
      </c>
      <c r="S1873" s="32" t="s">
        <v>25</v>
      </c>
      <c r="T1873" s="32" t="s">
        <v>26</v>
      </c>
    </row>
    <row r="1874" spans="1:20" x14ac:dyDescent="0.25">
      <c r="A1874" s="49" t="s">
        <v>3390</v>
      </c>
      <c r="B1874" s="32" t="s">
        <v>2828</v>
      </c>
      <c r="C1874" s="33">
        <v>43792</v>
      </c>
      <c r="D1874" s="37">
        <f ca="1">TODAY()-Table156[Reservation Placed Date]</f>
        <v>1602</v>
      </c>
      <c r="E1874" s="34">
        <v>45342</v>
      </c>
      <c r="F1874" s="36">
        <f ca="1">TODAY()-Table156[Order Invitation Received Date]</f>
        <v>52</v>
      </c>
      <c r="G1874" s="34">
        <v>45358</v>
      </c>
      <c r="H1874" s="36">
        <f ca="1">TODAY()-Table156[Order Placed Date]</f>
        <v>36</v>
      </c>
      <c r="I1874" s="36"/>
      <c r="J1874" s="36" t="s">
        <v>285</v>
      </c>
      <c r="K1874" s="36" t="e">
        <f>Table156[[#This Row],[VIN Assigned Date]]-Table156[[#This Row],[Order Placed Date]]</f>
        <v>#VALUE!</v>
      </c>
      <c r="L1874" s="36" t="s">
        <v>285</v>
      </c>
      <c r="M1874" s="36" t="e">
        <f>Table156[[#This Row],[Delivered Date]]-Table156[[#This Row],[Order Placed Date]]</f>
        <v>#VALUE!</v>
      </c>
      <c r="N1874" s="36"/>
      <c r="O1874" s="32" t="s">
        <v>410</v>
      </c>
      <c r="P1874" s="32" t="s">
        <v>25</v>
      </c>
      <c r="Q1874" s="32" t="s">
        <v>3143</v>
      </c>
      <c r="R1874" s="32" t="s">
        <v>23</v>
      </c>
      <c r="S1874" s="32" t="s">
        <v>25</v>
      </c>
      <c r="T1874" s="32" t="s">
        <v>26</v>
      </c>
    </row>
    <row r="1875" spans="1:20" x14ac:dyDescent="0.25">
      <c r="A1875" s="49" t="s">
        <v>284</v>
      </c>
      <c r="B1875" s="32" t="s">
        <v>64</v>
      </c>
      <c r="C1875" s="33">
        <v>43791</v>
      </c>
      <c r="D1875" s="37">
        <f ca="1">TODAY()-Table156[Reservation Placed Date]</f>
        <v>1603</v>
      </c>
      <c r="E1875" s="34">
        <v>45268</v>
      </c>
      <c r="F1875" s="36">
        <f ca="1">TODAY()-Table156[Order Invitation Received Date]</f>
        <v>126</v>
      </c>
      <c r="G1875" s="34">
        <v>45268</v>
      </c>
      <c r="H1875" s="36">
        <f ca="1">TODAY()-Table156[Order Placed Date]</f>
        <v>126</v>
      </c>
      <c r="I1875" s="36"/>
      <c r="J1875" s="36" t="s">
        <v>285</v>
      </c>
      <c r="K1875" s="36" t="e">
        <f>Table156[[#This Row],[VIN Assigned Date]]-Table156[[#This Row],[Order Placed Date]]</f>
        <v>#VALUE!</v>
      </c>
      <c r="L1875" s="36" t="s">
        <v>285</v>
      </c>
      <c r="M1875" s="36" t="e">
        <f>Table156[[#This Row],[Delivered Date]]-Table156[[#This Row],[Order Placed Date]]</f>
        <v>#VALUE!</v>
      </c>
      <c r="N1875" s="36"/>
      <c r="O1875" s="32" t="s">
        <v>36</v>
      </c>
      <c r="P1875" s="32" t="s">
        <v>285</v>
      </c>
      <c r="Q1875" s="32" t="s">
        <v>286</v>
      </c>
      <c r="R1875" s="32" t="s">
        <v>23</v>
      </c>
      <c r="S1875" s="32" t="s">
        <v>25</v>
      </c>
      <c r="T1875" s="32" t="s">
        <v>26</v>
      </c>
    </row>
    <row r="1876" spans="1:20" x14ac:dyDescent="0.25">
      <c r="A1876" s="68" t="s">
        <v>3484</v>
      </c>
      <c r="B1876" s="70" t="s">
        <v>3481</v>
      </c>
      <c r="C1876" s="71" t="s">
        <v>4086</v>
      </c>
      <c r="D1876" s="75" t="e">
        <f ca="1">TODAY()-Table156[Reservation Placed Date]</f>
        <v>#VALUE!</v>
      </c>
      <c r="E1876" s="69" t="s">
        <v>127</v>
      </c>
      <c r="F1876" s="74" t="e">
        <f ca="1">TODAY()-Table156[Order Invitation Received Date]</f>
        <v>#VALUE!</v>
      </c>
      <c r="G1876" s="73">
        <v>45268</v>
      </c>
      <c r="H1876" s="74">
        <f ca="1">TODAY()-Table156[Order Placed Date]</f>
        <v>126</v>
      </c>
      <c r="I1876" s="62" t="s">
        <v>3478</v>
      </c>
      <c r="J1876" s="69" t="s">
        <v>127</v>
      </c>
      <c r="K1876" s="69" t="e">
        <f>Table156[[#This Row],[VIN Assigned Date]]-Table156[[#This Row],[Order Placed Date]]</f>
        <v>#VALUE!</v>
      </c>
      <c r="L1876" s="63">
        <v>45310</v>
      </c>
      <c r="M1876" s="74">
        <f>Table156[[#This Row],[Delivered Date]]-Table156[[#This Row],[Order Placed Date]]</f>
        <v>42</v>
      </c>
      <c r="N1876" s="74"/>
      <c r="O1876" s="70" t="s">
        <v>36</v>
      </c>
      <c r="P1876" s="70" t="s">
        <v>3465</v>
      </c>
      <c r="Q1876" s="67" t="s">
        <v>32</v>
      </c>
      <c r="R1876" s="70" t="s">
        <v>23</v>
      </c>
      <c r="S1876" s="70" t="s">
        <v>25</v>
      </c>
      <c r="T1876" s="70" t="s">
        <v>26</v>
      </c>
    </row>
    <row r="1877" spans="1:20" x14ac:dyDescent="0.25">
      <c r="A1877" s="68" t="s">
        <v>4226</v>
      </c>
      <c r="B1877" s="70" t="s">
        <v>3570</v>
      </c>
      <c r="C1877" s="71">
        <v>43800</v>
      </c>
      <c r="D1877" s="75">
        <f ca="1">TODAY()-Table156[Reservation Placed Date]</f>
        <v>1594</v>
      </c>
      <c r="E1877" s="69" t="s">
        <v>127</v>
      </c>
      <c r="F1877" s="74" t="e">
        <f ca="1">TODAY()-Table156[Order Invitation Received Date]</f>
        <v>#VALUE!</v>
      </c>
      <c r="G1877" s="73">
        <v>45301</v>
      </c>
      <c r="H1877" s="74">
        <f ca="1">TODAY()-Table156[Order Placed Date]</f>
        <v>93</v>
      </c>
      <c r="I1877" s="62" t="s">
        <v>4168</v>
      </c>
      <c r="J1877" s="63">
        <v>45381</v>
      </c>
      <c r="K1877" s="76">
        <f>Table156[[#This Row],[VIN Assigned Date]]-Table156[[#This Row],[Order Placed Date]]</f>
        <v>80</v>
      </c>
      <c r="L1877" s="63">
        <v>45382</v>
      </c>
      <c r="M1877" s="74">
        <f>Table156[[#This Row],[Delivered Date]]-Table156[[#This Row],[Order Placed Date]]</f>
        <v>81</v>
      </c>
      <c r="N1877" s="74"/>
      <c r="O1877" s="70" t="s">
        <v>30</v>
      </c>
      <c r="P1877" s="70" t="s">
        <v>25</v>
      </c>
      <c r="Q1877" s="67" t="s">
        <v>32</v>
      </c>
      <c r="R1877" s="70" t="s">
        <v>23</v>
      </c>
      <c r="S1877" s="70" t="s">
        <v>25</v>
      </c>
      <c r="T1877" s="70" t="s">
        <v>26</v>
      </c>
    </row>
    <row r="1878" spans="1:20" x14ac:dyDescent="0.25">
      <c r="A1878" s="68" t="s">
        <v>4242</v>
      </c>
      <c r="B1878" s="70" t="s">
        <v>3490</v>
      </c>
      <c r="C1878" s="71">
        <v>43791</v>
      </c>
      <c r="D1878" s="75">
        <f ca="1">TODAY()-Table156[Reservation Placed Date]</f>
        <v>1603</v>
      </c>
      <c r="E1878" s="69" t="s">
        <v>127</v>
      </c>
      <c r="F1878" s="74" t="e">
        <f ca="1">TODAY()-Table156[Order Invitation Received Date]</f>
        <v>#VALUE!</v>
      </c>
      <c r="G1878" s="73">
        <v>45288</v>
      </c>
      <c r="H1878" s="74">
        <f ca="1">TODAY()-Table156[Order Placed Date]</f>
        <v>106</v>
      </c>
      <c r="I1878" s="62" t="s">
        <v>4243</v>
      </c>
      <c r="J1878" s="63">
        <v>45332</v>
      </c>
      <c r="K1878" s="76">
        <f>Table156[[#This Row],[VIN Assigned Date]]-Table156[[#This Row],[Order Placed Date]]</f>
        <v>44</v>
      </c>
      <c r="L1878" s="63">
        <v>45369</v>
      </c>
      <c r="M1878" s="74">
        <f>Table156[[#This Row],[Delivered Date]]-Table156[[#This Row],[Order Placed Date]]</f>
        <v>81</v>
      </c>
      <c r="N1878" s="74"/>
      <c r="O1878" s="70" t="s">
        <v>134</v>
      </c>
      <c r="P1878" s="70" t="s">
        <v>25</v>
      </c>
      <c r="Q1878" s="67" t="s">
        <v>32</v>
      </c>
      <c r="R1878" s="70" t="s">
        <v>23</v>
      </c>
      <c r="S1878" s="70" t="s">
        <v>25</v>
      </c>
      <c r="T1878" s="70" t="s">
        <v>26</v>
      </c>
    </row>
    <row r="1879" spans="1:20" x14ac:dyDescent="0.25">
      <c r="A1879" s="49" t="s">
        <v>2843</v>
      </c>
      <c r="B1879" s="32" t="s">
        <v>46</v>
      </c>
      <c r="C1879" s="33">
        <v>43791</v>
      </c>
      <c r="D1879" s="37">
        <f ca="1">TODAY()-Table156[Reservation Placed Date]</f>
        <v>1603</v>
      </c>
      <c r="E1879" s="34">
        <v>45288</v>
      </c>
      <c r="F1879" s="36">
        <f ca="1">TODAY()-Table156[Order Invitation Received Date]</f>
        <v>106</v>
      </c>
      <c r="G1879" s="34">
        <v>45288</v>
      </c>
      <c r="H1879" s="36">
        <f ca="1">TODAY()-Table156[Order Placed Date]</f>
        <v>106</v>
      </c>
      <c r="I1879" s="36"/>
      <c r="J1879" s="36" t="s">
        <v>285</v>
      </c>
      <c r="K1879" s="36" t="e">
        <f>Table156[[#This Row],[VIN Assigned Date]]-Table156[[#This Row],[Order Placed Date]]</f>
        <v>#VALUE!</v>
      </c>
      <c r="L1879" s="36" t="s">
        <v>285</v>
      </c>
      <c r="M1879" s="36" t="e">
        <f>Table156[[#This Row],[Delivered Date]]-Table156[[#This Row],[Order Placed Date]]</f>
        <v>#VALUE!</v>
      </c>
      <c r="N1879" s="36"/>
      <c r="O1879" s="32" t="s">
        <v>440</v>
      </c>
      <c r="P1879" s="32" t="s">
        <v>20</v>
      </c>
      <c r="Q1879" s="32" t="s">
        <v>420</v>
      </c>
      <c r="R1879" s="32" t="s">
        <v>23</v>
      </c>
      <c r="S1879" s="32" t="s">
        <v>25</v>
      </c>
      <c r="T1879" s="32" t="s">
        <v>26</v>
      </c>
    </row>
    <row r="1880" spans="1:20" x14ac:dyDescent="0.25">
      <c r="A1880" s="49" t="s">
        <v>1676</v>
      </c>
      <c r="B1880" s="32" t="s">
        <v>95</v>
      </c>
      <c r="C1880" s="33">
        <v>43790</v>
      </c>
      <c r="D1880" s="37">
        <f ca="1">TODAY()-Table156[Reservation Placed Date]</f>
        <v>1604</v>
      </c>
      <c r="E1880" s="34">
        <v>45286</v>
      </c>
      <c r="F1880" s="36">
        <f ca="1">TODAY()-Table156[Order Invitation Received Date]</f>
        <v>108</v>
      </c>
      <c r="G1880" s="34">
        <v>45287</v>
      </c>
      <c r="H1880" s="36">
        <f ca="1">TODAY()-Table156[Order Placed Date]</f>
        <v>107</v>
      </c>
      <c r="I1880" s="36"/>
      <c r="J1880" s="36" t="s">
        <v>285</v>
      </c>
      <c r="K1880" s="36" t="e">
        <f>Table156[[#This Row],[VIN Assigned Date]]-Table156[[#This Row],[Order Placed Date]]</f>
        <v>#VALUE!</v>
      </c>
      <c r="L1880" s="36" t="s">
        <v>285</v>
      </c>
      <c r="M1880" s="36" t="e">
        <f>Table156[[#This Row],[Delivered Date]]-Table156[[#This Row],[Order Placed Date]]</f>
        <v>#VALUE!</v>
      </c>
      <c r="N1880" s="36"/>
      <c r="O1880" s="32" t="s">
        <v>36</v>
      </c>
      <c r="P1880" s="32" t="s">
        <v>1677</v>
      </c>
      <c r="Q1880" s="32" t="s">
        <v>1678</v>
      </c>
      <c r="R1880" s="32" t="s">
        <v>23</v>
      </c>
      <c r="S1880" s="32" t="s">
        <v>25</v>
      </c>
      <c r="T1880" s="32" t="s">
        <v>26</v>
      </c>
    </row>
    <row r="1881" spans="1:20" x14ac:dyDescent="0.25">
      <c r="A1881" s="68" t="s">
        <v>3701</v>
      </c>
      <c r="B1881" s="70" t="s">
        <v>3495</v>
      </c>
      <c r="C1881" s="71">
        <v>43790</v>
      </c>
      <c r="D1881" s="75">
        <f ca="1">TODAY()-Table156[Reservation Placed Date]</f>
        <v>1604</v>
      </c>
      <c r="E1881" s="69" t="s">
        <v>127</v>
      </c>
      <c r="F1881" s="74" t="e">
        <f ca="1">TODAY()-Table156[Order Invitation Received Date]</f>
        <v>#VALUE!</v>
      </c>
      <c r="G1881" s="73">
        <v>45288</v>
      </c>
      <c r="H1881" s="74">
        <f ca="1">TODAY()-Table156[Order Placed Date]</f>
        <v>106</v>
      </c>
      <c r="I1881" s="62" t="s">
        <v>3654</v>
      </c>
      <c r="J1881" s="69" t="s">
        <v>127</v>
      </c>
      <c r="K1881" s="69" t="e">
        <f>Table156[[#This Row],[VIN Assigned Date]]-Table156[[#This Row],[Order Placed Date]]</f>
        <v>#VALUE!</v>
      </c>
      <c r="L1881" s="63">
        <v>45357</v>
      </c>
      <c r="M1881" s="74">
        <f>Table156[[#This Row],[Delivered Date]]-Table156[[#This Row],[Order Placed Date]]</f>
        <v>69</v>
      </c>
      <c r="N1881" s="74"/>
      <c r="O1881" s="70" t="s">
        <v>36</v>
      </c>
      <c r="P1881" s="70" t="s">
        <v>824</v>
      </c>
      <c r="Q1881" s="67" t="s">
        <v>32</v>
      </c>
      <c r="R1881" s="70" t="s">
        <v>23</v>
      </c>
      <c r="S1881" s="70" t="s">
        <v>25</v>
      </c>
      <c r="T1881" s="70" t="s">
        <v>26</v>
      </c>
    </row>
    <row r="1882" spans="1:20" x14ac:dyDescent="0.25">
      <c r="A1882" s="68" t="s">
        <v>3701</v>
      </c>
      <c r="B1882" s="70" t="s">
        <v>3495</v>
      </c>
      <c r="C1882" s="71">
        <v>43790</v>
      </c>
      <c r="D1882" s="75">
        <f ca="1">TODAY()-Table156[Reservation Placed Date]</f>
        <v>1604</v>
      </c>
      <c r="E1882" s="69" t="s">
        <v>127</v>
      </c>
      <c r="F1882" s="74" t="e">
        <f ca="1">TODAY()-Table156[Order Invitation Received Date]</f>
        <v>#VALUE!</v>
      </c>
      <c r="G1882" s="73">
        <v>45288</v>
      </c>
      <c r="H1882" s="74">
        <f ca="1">TODAY()-Table156[Order Placed Date]</f>
        <v>106</v>
      </c>
      <c r="I1882" s="62" t="s">
        <v>3654</v>
      </c>
      <c r="J1882" s="69" t="s">
        <v>127</v>
      </c>
      <c r="K1882" s="69" t="e">
        <f>Table156[[#This Row],[VIN Assigned Date]]-Table156[[#This Row],[Order Placed Date]]</f>
        <v>#VALUE!</v>
      </c>
      <c r="L1882" s="63">
        <v>45357</v>
      </c>
      <c r="M1882" s="74">
        <f>Table156[[#This Row],[Delivered Date]]-Table156[[#This Row],[Order Placed Date]]</f>
        <v>69</v>
      </c>
      <c r="N1882" s="74"/>
      <c r="O1882" s="70" t="s">
        <v>36</v>
      </c>
      <c r="P1882" s="70" t="s">
        <v>824</v>
      </c>
      <c r="Q1882" s="67" t="s">
        <v>32</v>
      </c>
      <c r="R1882" s="70" t="s">
        <v>23</v>
      </c>
      <c r="S1882" s="70" t="s">
        <v>25</v>
      </c>
      <c r="T1882" s="70" t="s">
        <v>26</v>
      </c>
    </row>
    <row r="1883" spans="1:20" x14ac:dyDescent="0.25">
      <c r="A1883" s="49" t="s">
        <v>957</v>
      </c>
      <c r="B1883" s="32" t="s">
        <v>59</v>
      </c>
      <c r="C1883" s="33">
        <v>43790</v>
      </c>
      <c r="D1883" s="37">
        <f ca="1">TODAY()-Table156[Reservation Placed Date]</f>
        <v>1604</v>
      </c>
      <c r="E1883" s="34">
        <v>45281</v>
      </c>
      <c r="F1883" s="36">
        <f ca="1">TODAY()-Table156[Order Invitation Received Date]</f>
        <v>113</v>
      </c>
      <c r="G1883" s="34">
        <v>45282</v>
      </c>
      <c r="H1883" s="36">
        <f ca="1">TODAY()-Table156[Order Placed Date]</f>
        <v>112</v>
      </c>
      <c r="I1883" s="36"/>
      <c r="J1883" s="36" t="s">
        <v>285</v>
      </c>
      <c r="K1883" s="36" t="e">
        <f>Table156[[#This Row],[VIN Assigned Date]]-Table156[[#This Row],[Order Placed Date]]</f>
        <v>#VALUE!</v>
      </c>
      <c r="L1883" s="36" t="s">
        <v>285</v>
      </c>
      <c r="M1883" s="36" t="e">
        <f>Table156[[#This Row],[Delivered Date]]-Table156[[#This Row],[Order Placed Date]]</f>
        <v>#VALUE!</v>
      </c>
      <c r="N1883" s="36"/>
      <c r="O1883" s="32" t="s">
        <v>21</v>
      </c>
      <c r="P1883" s="32" t="s">
        <v>677</v>
      </c>
      <c r="Q1883" s="32" t="s">
        <v>730</v>
      </c>
      <c r="R1883" s="32" t="s">
        <v>23</v>
      </c>
      <c r="S1883" s="32" t="s">
        <v>25</v>
      </c>
      <c r="T1883" s="32" t="s">
        <v>26</v>
      </c>
    </row>
    <row r="1884" spans="1:20" ht="25.5" x14ac:dyDescent="0.25">
      <c r="A1884" s="49" t="s">
        <v>325</v>
      </c>
      <c r="B1884" s="32" t="s">
        <v>95</v>
      </c>
      <c r="C1884" s="44">
        <v>43778</v>
      </c>
      <c r="D1884" s="45">
        <f ca="1">TODAY()-Table156[Reservation Placed Date]</f>
        <v>1616</v>
      </c>
      <c r="E1884" s="34">
        <v>45269</v>
      </c>
      <c r="F1884" s="36">
        <f ca="1">TODAY()-Table156[Order Invitation Received Date]</f>
        <v>125</v>
      </c>
      <c r="G1884" s="34">
        <v>45269</v>
      </c>
      <c r="H1884" s="36">
        <f ca="1">TODAY()-Table156[Order Placed Date]</f>
        <v>125</v>
      </c>
      <c r="I1884" s="36"/>
      <c r="J1884" s="36" t="s">
        <v>285</v>
      </c>
      <c r="K1884" s="36" t="e">
        <f>Table156[[#This Row],[VIN Assigned Date]]-Table156[[#This Row],[Order Placed Date]]</f>
        <v>#VALUE!</v>
      </c>
      <c r="L1884" s="36" t="s">
        <v>285</v>
      </c>
      <c r="M1884" s="36" t="e">
        <f>Table156[[#This Row],[Delivered Date]]-Table156[[#This Row],[Order Placed Date]]</f>
        <v>#VALUE!</v>
      </c>
      <c r="N1884" s="36"/>
      <c r="O1884" s="32" t="s">
        <v>36</v>
      </c>
      <c r="P1884" s="32" t="s">
        <v>124</v>
      </c>
      <c r="Q1884" s="32" t="s">
        <v>230</v>
      </c>
      <c r="R1884" s="32" t="s">
        <v>43</v>
      </c>
      <c r="S1884" s="32" t="s">
        <v>25</v>
      </c>
      <c r="T1884" s="32" t="s">
        <v>26</v>
      </c>
    </row>
    <row r="1885" spans="1:20" x14ac:dyDescent="0.25">
      <c r="A1885" s="49" t="s">
        <v>1921</v>
      </c>
      <c r="B1885" s="32" t="s">
        <v>106</v>
      </c>
      <c r="C1885" s="33">
        <v>43790</v>
      </c>
      <c r="D1885" s="37">
        <f ca="1">TODAY()-Table156[Reservation Placed Date]</f>
        <v>1604</v>
      </c>
      <c r="E1885" s="34">
        <v>45300</v>
      </c>
      <c r="F1885" s="36">
        <f ca="1">TODAY()-Table156[Order Invitation Received Date]</f>
        <v>94</v>
      </c>
      <c r="G1885" s="34">
        <v>45300</v>
      </c>
      <c r="H1885" s="36">
        <f ca="1">TODAY()-Table156[Order Placed Date]</f>
        <v>94</v>
      </c>
      <c r="I1885" s="36"/>
      <c r="J1885" s="36" t="s">
        <v>285</v>
      </c>
      <c r="K1885" s="36" t="e">
        <f>Table156[[#This Row],[VIN Assigned Date]]-Table156[[#This Row],[Order Placed Date]]</f>
        <v>#VALUE!</v>
      </c>
      <c r="L1885" s="36" t="s">
        <v>285</v>
      </c>
      <c r="M1885" s="36" t="e">
        <f>Table156[[#This Row],[Delivered Date]]-Table156[[#This Row],[Order Placed Date]]</f>
        <v>#VALUE!</v>
      </c>
      <c r="N1885" s="36"/>
      <c r="O1885" s="32" t="s">
        <v>134</v>
      </c>
      <c r="P1885" s="32" t="s">
        <v>1922</v>
      </c>
      <c r="Q1885" s="32" t="s">
        <v>810</v>
      </c>
      <c r="R1885" s="32" t="s">
        <v>23</v>
      </c>
      <c r="S1885" s="32" t="s">
        <v>25</v>
      </c>
      <c r="T1885" s="32" t="s">
        <v>26</v>
      </c>
    </row>
    <row r="1886" spans="1:20" x14ac:dyDescent="0.25">
      <c r="A1886" s="49" t="s">
        <v>3376</v>
      </c>
      <c r="B1886" s="32" t="s">
        <v>95</v>
      </c>
      <c r="C1886" s="33">
        <v>43790</v>
      </c>
      <c r="D1886" s="37">
        <f ca="1">TODAY()-Table156[Reservation Placed Date]</f>
        <v>1604</v>
      </c>
      <c r="E1886" s="34">
        <v>45286</v>
      </c>
      <c r="F1886" s="36">
        <f ca="1">TODAY()-Table156[Order Invitation Received Date]</f>
        <v>108</v>
      </c>
      <c r="G1886" s="34">
        <v>45355</v>
      </c>
      <c r="H1886" s="36">
        <f ca="1">TODAY()-Table156[Order Placed Date]</f>
        <v>39</v>
      </c>
      <c r="I1886" s="36"/>
      <c r="J1886" s="36" t="s">
        <v>285</v>
      </c>
      <c r="K1886" s="36" t="e">
        <f>Table156[[#This Row],[VIN Assigned Date]]-Table156[[#This Row],[Order Placed Date]]</f>
        <v>#VALUE!</v>
      </c>
      <c r="L1886" s="36" t="s">
        <v>285</v>
      </c>
      <c r="M1886" s="36" t="e">
        <f>Table156[[#This Row],[Delivered Date]]-Table156[[#This Row],[Order Placed Date]]</f>
        <v>#VALUE!</v>
      </c>
      <c r="N1886" s="36"/>
      <c r="O1886" s="32" t="s">
        <v>528</v>
      </c>
      <c r="P1886" s="32" t="s">
        <v>3377</v>
      </c>
      <c r="Q1886" s="32" t="s">
        <v>3025</v>
      </c>
      <c r="R1886" s="32" t="s">
        <v>23</v>
      </c>
      <c r="S1886" s="32" t="s">
        <v>25</v>
      </c>
      <c r="T1886" s="32" t="s">
        <v>26</v>
      </c>
    </row>
    <row r="1887" spans="1:20" x14ac:dyDescent="0.25">
      <c r="A1887" s="49" t="s">
        <v>3320</v>
      </c>
      <c r="B1887" s="32" t="s">
        <v>69</v>
      </c>
      <c r="C1887" s="33">
        <v>43791</v>
      </c>
      <c r="D1887" s="37">
        <f ca="1">TODAY()-Table156[Reservation Placed Date]</f>
        <v>1603</v>
      </c>
      <c r="E1887" s="34">
        <v>45276</v>
      </c>
      <c r="F1887" s="36">
        <f ca="1">TODAY()-Table156[Order Invitation Received Date]</f>
        <v>118</v>
      </c>
      <c r="G1887" s="34">
        <v>45302</v>
      </c>
      <c r="H1887" s="36">
        <f ca="1">TODAY()-Table156[Order Placed Date]</f>
        <v>92</v>
      </c>
      <c r="I1887" s="36"/>
      <c r="J1887" s="36" t="s">
        <v>285</v>
      </c>
      <c r="K1887" s="36" t="e">
        <f>Table156[[#This Row],[VIN Assigned Date]]-Table156[[#This Row],[Order Placed Date]]</f>
        <v>#VALUE!</v>
      </c>
      <c r="L1887" s="36" t="s">
        <v>285</v>
      </c>
      <c r="M1887" s="36" t="e">
        <f>Table156[[#This Row],[Delivered Date]]-Table156[[#This Row],[Order Placed Date]]</f>
        <v>#VALUE!</v>
      </c>
      <c r="N1887" s="36"/>
      <c r="O1887" s="32" t="s">
        <v>588</v>
      </c>
      <c r="P1887" s="32" t="s">
        <v>3321</v>
      </c>
      <c r="Q1887" s="32" t="s">
        <v>1397</v>
      </c>
      <c r="R1887" s="32" t="s">
        <v>23</v>
      </c>
      <c r="S1887" s="32" t="s">
        <v>25</v>
      </c>
      <c r="T1887" s="32" t="s">
        <v>26</v>
      </c>
    </row>
    <row r="1888" spans="1:20" ht="25.5" x14ac:dyDescent="0.25">
      <c r="A1888" s="49" t="s">
        <v>1271</v>
      </c>
      <c r="B1888" s="32" t="s">
        <v>19</v>
      </c>
      <c r="C1888" s="33">
        <v>43790</v>
      </c>
      <c r="D1888" s="37">
        <f ca="1">TODAY()-Table156[Reservation Placed Date]</f>
        <v>1604</v>
      </c>
      <c r="E1888" s="34">
        <v>45268</v>
      </c>
      <c r="F1888" s="36">
        <f ca="1">TODAY()-Table156[Order Invitation Received Date]</f>
        <v>126</v>
      </c>
      <c r="G1888" s="34">
        <v>45274</v>
      </c>
      <c r="H1888" s="36">
        <f ca="1">TODAY()-Table156[Order Placed Date]</f>
        <v>120</v>
      </c>
      <c r="I1888" s="36"/>
      <c r="J1888" s="36" t="s">
        <v>285</v>
      </c>
      <c r="K1888" s="36" t="e">
        <f>Table156[[#This Row],[VIN Assigned Date]]-Table156[[#This Row],[Order Placed Date]]</f>
        <v>#VALUE!</v>
      </c>
      <c r="L1888" s="36" t="s">
        <v>285</v>
      </c>
      <c r="M1888" s="36" t="e">
        <f>Table156[[#This Row],[Delivered Date]]-Table156[[#This Row],[Order Placed Date]]</f>
        <v>#VALUE!</v>
      </c>
      <c r="N1888" s="36"/>
      <c r="O1888" s="32" t="s">
        <v>36</v>
      </c>
      <c r="P1888" s="32" t="s">
        <v>497</v>
      </c>
      <c r="Q1888" s="32" t="s">
        <v>66</v>
      </c>
      <c r="R1888" s="32" t="s">
        <v>43</v>
      </c>
      <c r="S1888" s="32" t="s">
        <v>25</v>
      </c>
      <c r="T1888" s="32" t="s">
        <v>26</v>
      </c>
    </row>
    <row r="1889" spans="1:20" ht="25.5" x14ac:dyDescent="0.25">
      <c r="A1889" s="49" t="s">
        <v>488</v>
      </c>
      <c r="B1889" s="32" t="s">
        <v>19</v>
      </c>
      <c r="C1889" s="33">
        <v>43791</v>
      </c>
      <c r="D1889" s="37">
        <f ca="1">TODAY()-Table156[Reservation Placed Date]</f>
        <v>1603</v>
      </c>
      <c r="E1889" s="34">
        <v>45276</v>
      </c>
      <c r="F1889" s="36">
        <f ca="1">TODAY()-Table156[Order Invitation Received Date]</f>
        <v>118</v>
      </c>
      <c r="G1889" s="34">
        <v>45276</v>
      </c>
      <c r="H1889" s="36">
        <f ca="1">TODAY()-Table156[Order Placed Date]</f>
        <v>118</v>
      </c>
      <c r="I1889" s="36"/>
      <c r="J1889" s="36" t="s">
        <v>285</v>
      </c>
      <c r="K1889" s="36" t="e">
        <f>Table156[[#This Row],[VIN Assigned Date]]-Table156[[#This Row],[Order Placed Date]]</f>
        <v>#VALUE!</v>
      </c>
      <c r="L1889" s="36" t="s">
        <v>285</v>
      </c>
      <c r="M1889" s="36" t="e">
        <f>Table156[[#This Row],[Delivered Date]]-Table156[[#This Row],[Order Placed Date]]</f>
        <v>#VALUE!</v>
      </c>
      <c r="N1889" s="36"/>
      <c r="O1889" s="32" t="s">
        <v>410</v>
      </c>
      <c r="P1889" s="32" t="s">
        <v>489</v>
      </c>
      <c r="Q1889" s="32" t="s">
        <v>438</v>
      </c>
      <c r="R1889" s="32" t="s">
        <v>43</v>
      </c>
      <c r="S1889" s="32" t="s">
        <v>25</v>
      </c>
      <c r="T1889" s="32" t="s">
        <v>26</v>
      </c>
    </row>
    <row r="1890" spans="1:20" ht="25.5" x14ac:dyDescent="0.25">
      <c r="A1890" s="49" t="s">
        <v>1326</v>
      </c>
      <c r="B1890" s="32" t="s">
        <v>1327</v>
      </c>
      <c r="C1890" s="33">
        <v>43791</v>
      </c>
      <c r="D1890" s="37">
        <f ca="1">TODAY()-Table156[Reservation Placed Date]</f>
        <v>1603</v>
      </c>
      <c r="E1890" s="34">
        <v>45274</v>
      </c>
      <c r="F1890" s="36">
        <f ca="1">TODAY()-Table156[Order Invitation Received Date]</f>
        <v>120</v>
      </c>
      <c r="G1890" s="34">
        <v>45274</v>
      </c>
      <c r="H1890" s="36">
        <f ca="1">TODAY()-Table156[Order Placed Date]</f>
        <v>120</v>
      </c>
      <c r="I1890" s="36"/>
      <c r="J1890" s="36" t="s">
        <v>285</v>
      </c>
      <c r="K1890" s="36" t="e">
        <f>Table156[[#This Row],[VIN Assigned Date]]-Table156[[#This Row],[Order Placed Date]]</f>
        <v>#VALUE!</v>
      </c>
      <c r="L1890" s="36" t="s">
        <v>285</v>
      </c>
      <c r="M1890" s="36" t="e">
        <f>Table156[[#This Row],[Delivered Date]]-Table156[[#This Row],[Order Placed Date]]</f>
        <v>#VALUE!</v>
      </c>
      <c r="N1890" s="36"/>
      <c r="O1890" s="32" t="s">
        <v>450</v>
      </c>
      <c r="P1890" s="32" t="s">
        <v>1328</v>
      </c>
      <c r="Q1890" s="32" t="s">
        <v>101</v>
      </c>
      <c r="R1890" s="32" t="s">
        <v>23</v>
      </c>
      <c r="S1890" s="32" t="s">
        <v>25</v>
      </c>
      <c r="T1890" s="32" t="s">
        <v>26</v>
      </c>
    </row>
    <row r="1891" spans="1:20" x14ac:dyDescent="0.25">
      <c r="A1891" s="49" t="s">
        <v>3920</v>
      </c>
      <c r="B1891" s="32" t="s">
        <v>3356</v>
      </c>
      <c r="C1891" s="33">
        <v>43793</v>
      </c>
      <c r="D1891" s="37">
        <f ca="1">TODAY()-Table156[Reservation Placed Date]</f>
        <v>1601</v>
      </c>
      <c r="E1891" s="34">
        <v>45368</v>
      </c>
      <c r="F1891" s="36">
        <f ca="1">TODAY()-Table156[Order Invitation Received Date]</f>
        <v>26</v>
      </c>
      <c r="G1891" s="34">
        <v>45370</v>
      </c>
      <c r="H1891" s="36">
        <f ca="1">TODAY()-Table156[Order Placed Date]</f>
        <v>24</v>
      </c>
      <c r="I1891" s="36"/>
      <c r="J1891" s="36" t="s">
        <v>285</v>
      </c>
      <c r="K1891" s="36" t="e">
        <f>Table156[[#This Row],[VIN Assigned Date]]-Table156[[#This Row],[Order Placed Date]]</f>
        <v>#VALUE!</v>
      </c>
      <c r="L1891" s="36" t="s">
        <v>285</v>
      </c>
      <c r="M1891" s="36" t="e">
        <f>Table156[[#This Row],[Delivered Date]]-Table156[[#This Row],[Order Placed Date]]</f>
        <v>#VALUE!</v>
      </c>
      <c r="N1891" s="36"/>
      <c r="O1891" s="32" t="s">
        <v>779</v>
      </c>
      <c r="P1891" s="32" t="s">
        <v>3921</v>
      </c>
      <c r="Q1891" s="32" t="s">
        <v>127</v>
      </c>
      <c r="R1891" s="32" t="s">
        <v>23</v>
      </c>
      <c r="S1891" s="32" t="s">
        <v>25</v>
      </c>
      <c r="T1891" s="32" t="s">
        <v>26</v>
      </c>
    </row>
    <row r="1892" spans="1:20" ht="25.5" x14ac:dyDescent="0.25">
      <c r="A1892" s="49" t="s">
        <v>1802</v>
      </c>
      <c r="B1892" s="32" t="s">
        <v>46</v>
      </c>
      <c r="C1892" s="33">
        <v>43791</v>
      </c>
      <c r="D1892" s="37">
        <f ca="1">TODAY()-Table156[Reservation Placed Date]</f>
        <v>1603</v>
      </c>
      <c r="E1892" s="34">
        <v>45288</v>
      </c>
      <c r="F1892" s="36">
        <f ca="1">TODAY()-Table156[Order Invitation Received Date]</f>
        <v>106</v>
      </c>
      <c r="G1892" s="34">
        <v>45289</v>
      </c>
      <c r="H1892" s="36">
        <f ca="1">TODAY()-Table156[Order Placed Date]</f>
        <v>105</v>
      </c>
      <c r="I1892" s="36"/>
      <c r="J1892" s="36" t="s">
        <v>285</v>
      </c>
      <c r="K1892" s="36" t="e">
        <f>Table156[[#This Row],[VIN Assigned Date]]-Table156[[#This Row],[Order Placed Date]]</f>
        <v>#VALUE!</v>
      </c>
      <c r="L1892" s="36" t="s">
        <v>285</v>
      </c>
      <c r="M1892" s="36" t="e">
        <f>Table156[[#This Row],[Delivered Date]]-Table156[[#This Row],[Order Placed Date]]</f>
        <v>#VALUE!</v>
      </c>
      <c r="N1892" s="36"/>
      <c r="O1892" s="32" t="s">
        <v>593</v>
      </c>
      <c r="P1892" s="32" t="s">
        <v>677</v>
      </c>
      <c r="Q1892" s="32" t="s">
        <v>1565</v>
      </c>
      <c r="R1892" s="32" t="s">
        <v>23</v>
      </c>
      <c r="S1892" s="32" t="s">
        <v>25</v>
      </c>
      <c r="T1892" s="32" t="s">
        <v>26</v>
      </c>
    </row>
    <row r="1893" spans="1:20" x14ac:dyDescent="0.25">
      <c r="A1893" s="49" t="s">
        <v>3887</v>
      </c>
      <c r="B1893" s="32" t="s">
        <v>3798</v>
      </c>
      <c r="C1893" s="33">
        <v>43793</v>
      </c>
      <c r="D1893" s="37">
        <f ca="1">TODAY()-Table156[Reservation Placed Date]</f>
        <v>1601</v>
      </c>
      <c r="E1893" s="34">
        <v>45372</v>
      </c>
      <c r="F1893" s="36">
        <f ca="1">TODAY()-Table156[Order Invitation Received Date]</f>
        <v>22</v>
      </c>
      <c r="G1893" s="34">
        <v>45372</v>
      </c>
      <c r="H1893" s="36">
        <f ca="1">TODAY()-Table156[Order Placed Date]</f>
        <v>22</v>
      </c>
      <c r="I1893" s="36"/>
      <c r="J1893" s="36" t="s">
        <v>285</v>
      </c>
      <c r="K1893" s="36" t="e">
        <f>Table156[[#This Row],[VIN Assigned Date]]-Table156[[#This Row],[Order Placed Date]]</f>
        <v>#VALUE!</v>
      </c>
      <c r="L1893" s="36" t="s">
        <v>285</v>
      </c>
      <c r="M1893" s="36" t="e">
        <f>Table156[[#This Row],[Delivered Date]]-Table156[[#This Row],[Order Placed Date]]</f>
        <v>#VALUE!</v>
      </c>
      <c r="N1893" s="36"/>
      <c r="O1893" s="32" t="s">
        <v>238</v>
      </c>
      <c r="P1893" s="32" t="s">
        <v>1392</v>
      </c>
      <c r="Q1893" s="32" t="s">
        <v>3184</v>
      </c>
      <c r="R1893" s="32" t="s">
        <v>23</v>
      </c>
      <c r="S1893" s="32" t="s">
        <v>25</v>
      </c>
      <c r="T1893" s="32" t="s">
        <v>26</v>
      </c>
    </row>
    <row r="1894" spans="1:20" x14ac:dyDescent="0.25">
      <c r="A1894" s="49" t="s">
        <v>346</v>
      </c>
      <c r="B1894" s="32" t="s">
        <v>95</v>
      </c>
      <c r="C1894" s="33">
        <v>43790</v>
      </c>
      <c r="D1894" s="37">
        <f ca="1">TODAY()-Table156[Reservation Placed Date]</f>
        <v>1604</v>
      </c>
      <c r="E1894" s="34">
        <v>45268</v>
      </c>
      <c r="F1894" s="36">
        <f ca="1">TODAY()-Table156[Order Invitation Received Date]</f>
        <v>126</v>
      </c>
      <c r="G1894" s="34">
        <v>45272</v>
      </c>
      <c r="H1894" s="36">
        <f ca="1">TODAY()-Table156[Order Placed Date]</f>
        <v>122</v>
      </c>
      <c r="I1894" s="36"/>
      <c r="J1894" s="36" t="s">
        <v>285</v>
      </c>
      <c r="K1894" s="36" t="e">
        <f>Table156[[#This Row],[VIN Assigned Date]]-Table156[[#This Row],[Order Placed Date]]</f>
        <v>#VALUE!</v>
      </c>
      <c r="L1894" s="36" t="s">
        <v>285</v>
      </c>
      <c r="M1894" s="36" t="e">
        <f>Table156[[#This Row],[Delivered Date]]-Table156[[#This Row],[Order Placed Date]]</f>
        <v>#VALUE!</v>
      </c>
      <c r="N1894" s="36"/>
      <c r="O1894" s="32" t="s">
        <v>36</v>
      </c>
      <c r="P1894" s="32" t="s">
        <v>320</v>
      </c>
      <c r="Q1894" s="32" t="s">
        <v>347</v>
      </c>
      <c r="R1894" s="32" t="s">
        <v>23</v>
      </c>
      <c r="S1894" s="32" t="s">
        <v>25</v>
      </c>
      <c r="T1894" s="32" t="s">
        <v>26</v>
      </c>
    </row>
    <row r="1895" spans="1:20" x14ac:dyDescent="0.25">
      <c r="A1895" s="49" t="s">
        <v>1734</v>
      </c>
      <c r="B1895" s="32" t="s">
        <v>35</v>
      </c>
      <c r="C1895" s="44">
        <v>45293</v>
      </c>
      <c r="D1895" s="45">
        <f ca="1">TODAY()-Table156[Reservation Placed Date]</f>
        <v>101</v>
      </c>
      <c r="E1895" s="34">
        <v>45293</v>
      </c>
      <c r="F1895" s="36">
        <f ca="1">TODAY()-Table156[Order Invitation Received Date]</f>
        <v>101</v>
      </c>
      <c r="G1895" s="34">
        <v>45293</v>
      </c>
      <c r="H1895" s="36">
        <f ca="1">TODAY()-Table156[Order Placed Date]</f>
        <v>101</v>
      </c>
      <c r="I1895" s="36"/>
      <c r="J1895" s="36" t="s">
        <v>285</v>
      </c>
      <c r="K1895" s="36" t="e">
        <f>Table156[[#This Row],[VIN Assigned Date]]-Table156[[#This Row],[Order Placed Date]]</f>
        <v>#VALUE!</v>
      </c>
      <c r="L1895" s="36" t="s">
        <v>285</v>
      </c>
      <c r="M1895" s="36" t="e">
        <f>Table156[[#This Row],[Delivered Date]]-Table156[[#This Row],[Order Placed Date]]</f>
        <v>#VALUE!</v>
      </c>
      <c r="N1895" s="36"/>
      <c r="O1895" s="32" t="s">
        <v>36</v>
      </c>
      <c r="P1895" s="32" t="s">
        <v>1281</v>
      </c>
      <c r="Q1895" s="32" t="s">
        <v>1140</v>
      </c>
      <c r="R1895" s="32" t="s">
        <v>23</v>
      </c>
      <c r="S1895" s="32" t="s">
        <v>25</v>
      </c>
      <c r="T1895" s="32" t="s">
        <v>26</v>
      </c>
    </row>
    <row r="1896" spans="1:20" x14ac:dyDescent="0.25">
      <c r="A1896" s="49" t="s">
        <v>3022</v>
      </c>
      <c r="B1896" s="32" t="s">
        <v>671</v>
      </c>
      <c r="C1896" s="33">
        <v>43821</v>
      </c>
      <c r="D1896" s="37">
        <f ca="1">TODAY()-Table156[Reservation Placed Date]</f>
        <v>1573</v>
      </c>
      <c r="E1896" s="34">
        <v>45346</v>
      </c>
      <c r="F1896" s="36">
        <f ca="1">TODAY()-Table156[Order Invitation Received Date]</f>
        <v>48</v>
      </c>
      <c r="G1896" s="34">
        <v>45347</v>
      </c>
      <c r="H1896" s="36">
        <f ca="1">TODAY()-Table156[Order Placed Date]</f>
        <v>47</v>
      </c>
      <c r="I1896" s="36"/>
      <c r="J1896" s="36" t="s">
        <v>285</v>
      </c>
      <c r="K1896" s="36" t="e">
        <f>Table156[[#This Row],[VIN Assigned Date]]-Table156[[#This Row],[Order Placed Date]]</f>
        <v>#VALUE!</v>
      </c>
      <c r="L1896" s="36" t="s">
        <v>285</v>
      </c>
      <c r="M1896" s="36" t="e">
        <f>Table156[[#This Row],[Delivered Date]]-Table156[[#This Row],[Order Placed Date]]</f>
        <v>#VALUE!</v>
      </c>
      <c r="N1896" s="36"/>
      <c r="O1896" s="32" t="s">
        <v>1246</v>
      </c>
      <c r="P1896" s="32" t="s">
        <v>376</v>
      </c>
      <c r="Q1896" s="32" t="s">
        <v>2954</v>
      </c>
      <c r="R1896" s="32" t="s">
        <v>23</v>
      </c>
      <c r="S1896" s="32" t="s">
        <v>25</v>
      </c>
      <c r="T1896" s="32" t="s">
        <v>26</v>
      </c>
    </row>
    <row r="1897" spans="1:20" x14ac:dyDescent="0.25">
      <c r="A1897" s="49" t="s">
        <v>1583</v>
      </c>
      <c r="B1897" s="32" t="s">
        <v>95</v>
      </c>
      <c r="C1897" s="33">
        <v>43791</v>
      </c>
      <c r="D1897" s="37">
        <f ca="1">TODAY()-Table156[Reservation Placed Date]</f>
        <v>1603</v>
      </c>
      <c r="E1897" s="34">
        <v>45286</v>
      </c>
      <c r="F1897" s="36">
        <f ca="1">TODAY()-Table156[Order Invitation Received Date]</f>
        <v>108</v>
      </c>
      <c r="G1897" s="34">
        <v>45289</v>
      </c>
      <c r="H1897" s="36">
        <f ca="1">TODAY()-Table156[Order Placed Date]</f>
        <v>105</v>
      </c>
      <c r="I1897" s="36"/>
      <c r="J1897" s="36" t="s">
        <v>285</v>
      </c>
      <c r="K1897" s="36" t="e">
        <f>Table156[[#This Row],[VIN Assigned Date]]-Table156[[#This Row],[Order Placed Date]]</f>
        <v>#VALUE!</v>
      </c>
      <c r="L1897" s="36" t="s">
        <v>285</v>
      </c>
      <c r="M1897" s="36" t="e">
        <f>Table156[[#This Row],[Delivered Date]]-Table156[[#This Row],[Order Placed Date]]</f>
        <v>#VALUE!</v>
      </c>
      <c r="N1897" s="36"/>
      <c r="O1897" s="32" t="s">
        <v>253</v>
      </c>
      <c r="P1897" s="32" t="s">
        <v>867</v>
      </c>
      <c r="Q1897" s="32" t="s">
        <v>606</v>
      </c>
      <c r="R1897" s="32" t="s">
        <v>23</v>
      </c>
      <c r="S1897" s="32" t="s">
        <v>25</v>
      </c>
      <c r="T1897" s="32" t="s">
        <v>26</v>
      </c>
    </row>
    <row r="1898" spans="1:20" x14ac:dyDescent="0.25">
      <c r="A1898" s="49" t="s">
        <v>1200</v>
      </c>
      <c r="B1898" s="32" t="s">
        <v>29</v>
      </c>
      <c r="C1898" s="33">
        <v>43790</v>
      </c>
      <c r="D1898" s="37">
        <f ca="1">TODAY()-Table156[Reservation Placed Date]</f>
        <v>1604</v>
      </c>
      <c r="E1898" s="34">
        <v>45279</v>
      </c>
      <c r="F1898" s="36">
        <f ca="1">TODAY()-Table156[Order Invitation Received Date]</f>
        <v>115</v>
      </c>
      <c r="G1898" s="34">
        <v>45282</v>
      </c>
      <c r="H1898" s="36">
        <f ca="1">TODAY()-Table156[Order Placed Date]</f>
        <v>112</v>
      </c>
      <c r="I1898" s="36"/>
      <c r="J1898" s="36" t="s">
        <v>285</v>
      </c>
      <c r="K1898" s="36" t="e">
        <f>Table156[[#This Row],[VIN Assigned Date]]-Table156[[#This Row],[Order Placed Date]]</f>
        <v>#VALUE!</v>
      </c>
      <c r="L1898" s="36" t="s">
        <v>285</v>
      </c>
      <c r="M1898" s="36" t="e">
        <f>Table156[[#This Row],[Delivered Date]]-Table156[[#This Row],[Order Placed Date]]</f>
        <v>#VALUE!</v>
      </c>
      <c r="N1898" s="36"/>
      <c r="O1898" s="32" t="s">
        <v>520</v>
      </c>
      <c r="P1898" s="32" t="s">
        <v>25</v>
      </c>
      <c r="Q1898" s="32" t="s">
        <v>1201</v>
      </c>
      <c r="R1898" s="32" t="s">
        <v>23</v>
      </c>
      <c r="S1898" s="32" t="s">
        <v>25</v>
      </c>
      <c r="T1898" s="32" t="s">
        <v>26</v>
      </c>
    </row>
    <row r="1899" spans="1:20" x14ac:dyDescent="0.25">
      <c r="A1899" s="49" t="s">
        <v>2908</v>
      </c>
      <c r="B1899" s="32" t="s">
        <v>793</v>
      </c>
      <c r="C1899" s="33">
        <v>43791</v>
      </c>
      <c r="D1899" s="37">
        <f ca="1">TODAY()-Table156[Reservation Placed Date]</f>
        <v>1603</v>
      </c>
      <c r="E1899" s="34">
        <v>45336</v>
      </c>
      <c r="F1899" s="36">
        <f ca="1">TODAY()-Table156[Order Invitation Received Date]</f>
        <v>58</v>
      </c>
      <c r="G1899" s="34">
        <v>45337</v>
      </c>
      <c r="H1899" s="36">
        <f ca="1">TODAY()-Table156[Order Placed Date]</f>
        <v>57</v>
      </c>
      <c r="I1899" s="36"/>
      <c r="J1899" s="36" t="s">
        <v>285</v>
      </c>
      <c r="K1899" s="36" t="e">
        <f>Table156[[#This Row],[VIN Assigned Date]]-Table156[[#This Row],[Order Placed Date]]</f>
        <v>#VALUE!</v>
      </c>
      <c r="L1899" s="36" t="s">
        <v>285</v>
      </c>
      <c r="M1899" s="36" t="e">
        <f>Table156[[#This Row],[Delivered Date]]-Table156[[#This Row],[Order Placed Date]]</f>
        <v>#VALUE!</v>
      </c>
      <c r="N1899" s="36"/>
      <c r="O1899" s="32" t="s">
        <v>36</v>
      </c>
      <c r="P1899" s="32" t="s">
        <v>124</v>
      </c>
      <c r="Q1899" s="32" t="s">
        <v>32</v>
      </c>
      <c r="R1899" s="32" t="s">
        <v>23</v>
      </c>
      <c r="S1899" s="32" t="s">
        <v>25</v>
      </c>
      <c r="T1899" s="32" t="s">
        <v>26</v>
      </c>
    </row>
    <row r="1900" spans="1:20" x14ac:dyDescent="0.25">
      <c r="A1900" s="49" t="s">
        <v>770</v>
      </c>
      <c r="B1900" s="32" t="s">
        <v>64</v>
      </c>
      <c r="C1900" s="33">
        <v>43791</v>
      </c>
      <c r="D1900" s="37">
        <f ca="1">TODAY()-Table156[Reservation Placed Date]</f>
        <v>1603</v>
      </c>
      <c r="E1900" s="34">
        <v>45282</v>
      </c>
      <c r="F1900" s="36">
        <f ca="1">TODAY()-Table156[Order Invitation Received Date]</f>
        <v>112</v>
      </c>
      <c r="G1900" s="34">
        <v>45252</v>
      </c>
      <c r="H1900" s="36">
        <f ca="1">TODAY()-Table156[Order Placed Date]</f>
        <v>142</v>
      </c>
      <c r="I1900" s="36"/>
      <c r="J1900" s="36" t="s">
        <v>285</v>
      </c>
      <c r="K1900" s="36" t="e">
        <f>Table156[[#This Row],[VIN Assigned Date]]-Table156[[#This Row],[Order Placed Date]]</f>
        <v>#VALUE!</v>
      </c>
      <c r="L1900" s="36" t="s">
        <v>285</v>
      </c>
      <c r="M1900" s="36" t="e">
        <f>Table156[[#This Row],[Delivered Date]]-Table156[[#This Row],[Order Placed Date]]</f>
        <v>#VALUE!</v>
      </c>
      <c r="N1900" s="36"/>
      <c r="O1900" s="32" t="s">
        <v>134</v>
      </c>
      <c r="P1900" s="32" t="s">
        <v>771</v>
      </c>
      <c r="Q1900" s="32" t="s">
        <v>595</v>
      </c>
      <c r="R1900" s="32" t="s">
        <v>23</v>
      </c>
      <c r="S1900" s="32" t="s">
        <v>25</v>
      </c>
      <c r="T1900" s="46" t="s">
        <v>20</v>
      </c>
    </row>
    <row r="1901" spans="1:20" x14ac:dyDescent="0.25">
      <c r="A1901" s="49" t="s">
        <v>2385</v>
      </c>
      <c r="B1901" s="32" t="s">
        <v>106</v>
      </c>
      <c r="C1901" s="33">
        <v>43791</v>
      </c>
      <c r="D1901" s="37">
        <f ca="1">TODAY()-Table156[Reservation Placed Date]</f>
        <v>1603</v>
      </c>
      <c r="E1901" s="34">
        <v>45301</v>
      </c>
      <c r="F1901" s="36">
        <f ca="1">TODAY()-Table156[Order Invitation Received Date]</f>
        <v>93</v>
      </c>
      <c r="G1901" s="34">
        <v>45301</v>
      </c>
      <c r="H1901" s="36">
        <f ca="1">TODAY()-Table156[Order Placed Date]</f>
        <v>93</v>
      </c>
      <c r="I1901" s="36"/>
      <c r="J1901" s="36" t="s">
        <v>285</v>
      </c>
      <c r="K1901" s="36" t="e">
        <f>Table156[[#This Row],[VIN Assigned Date]]-Table156[[#This Row],[Order Placed Date]]</f>
        <v>#VALUE!</v>
      </c>
      <c r="L1901" s="36" t="s">
        <v>285</v>
      </c>
      <c r="M1901" s="36" t="e">
        <f>Table156[[#This Row],[Delivered Date]]-Table156[[#This Row],[Order Placed Date]]</f>
        <v>#VALUE!</v>
      </c>
      <c r="N1901" s="36"/>
      <c r="O1901" s="32" t="s">
        <v>418</v>
      </c>
      <c r="P1901" s="32" t="s">
        <v>2386</v>
      </c>
      <c r="Q1901" s="32" t="s">
        <v>606</v>
      </c>
      <c r="R1901" s="32" t="s">
        <v>23</v>
      </c>
      <c r="S1901" s="32" t="s">
        <v>25</v>
      </c>
      <c r="T1901" s="32" t="s">
        <v>26</v>
      </c>
    </row>
    <row r="1902" spans="1:20" x14ac:dyDescent="0.25">
      <c r="A1902" s="49" t="s">
        <v>676</v>
      </c>
      <c r="B1902" s="32" t="s">
        <v>29</v>
      </c>
      <c r="C1902" s="33">
        <v>43790</v>
      </c>
      <c r="D1902" s="37">
        <f ca="1">TODAY()-Table156[Reservation Placed Date]</f>
        <v>1604</v>
      </c>
      <c r="E1902" s="34">
        <v>45250</v>
      </c>
      <c r="F1902" s="36">
        <f ca="1">TODAY()-Table156[Order Invitation Received Date]</f>
        <v>144</v>
      </c>
      <c r="G1902" s="34">
        <v>45279</v>
      </c>
      <c r="H1902" s="36">
        <f ca="1">TODAY()-Table156[Order Placed Date]</f>
        <v>115</v>
      </c>
      <c r="I1902" s="36"/>
      <c r="J1902" s="36" t="s">
        <v>285</v>
      </c>
      <c r="K1902" s="36" t="e">
        <f>Table156[[#This Row],[VIN Assigned Date]]-Table156[[#This Row],[Order Placed Date]]</f>
        <v>#VALUE!</v>
      </c>
      <c r="L1902" s="36" t="s">
        <v>285</v>
      </c>
      <c r="M1902" s="36" t="e">
        <f>Table156[[#This Row],[Delivered Date]]-Table156[[#This Row],[Order Placed Date]]</f>
        <v>#VALUE!</v>
      </c>
      <c r="N1902" s="36"/>
      <c r="O1902" s="32" t="s">
        <v>593</v>
      </c>
      <c r="P1902" s="32" t="s">
        <v>677</v>
      </c>
      <c r="Q1902" s="32" t="s">
        <v>678</v>
      </c>
      <c r="R1902" s="32" t="s">
        <v>23</v>
      </c>
      <c r="S1902" s="32" t="s">
        <v>25</v>
      </c>
      <c r="T1902" s="32" t="s">
        <v>26</v>
      </c>
    </row>
    <row r="1903" spans="1:20" x14ac:dyDescent="0.25">
      <c r="A1903" s="49" t="s">
        <v>1188</v>
      </c>
      <c r="B1903" s="32" t="s">
        <v>95</v>
      </c>
      <c r="C1903" s="44">
        <v>45286</v>
      </c>
      <c r="D1903" s="45">
        <f ca="1">TODAY()-Table156[Reservation Placed Date]</f>
        <v>108</v>
      </c>
      <c r="E1903" s="34">
        <v>45286</v>
      </c>
      <c r="F1903" s="36">
        <f ca="1">TODAY()-Table156[Order Invitation Received Date]</f>
        <v>108</v>
      </c>
      <c r="G1903" s="34">
        <v>45286</v>
      </c>
      <c r="H1903" s="36">
        <f ca="1">TODAY()-Table156[Order Placed Date]</f>
        <v>108</v>
      </c>
      <c r="I1903" s="36"/>
      <c r="J1903" s="36" t="s">
        <v>285</v>
      </c>
      <c r="K1903" s="36" t="e">
        <f>Table156[[#This Row],[VIN Assigned Date]]-Table156[[#This Row],[Order Placed Date]]</f>
        <v>#VALUE!</v>
      </c>
      <c r="L1903" s="36" t="s">
        <v>285</v>
      </c>
      <c r="M1903" s="36" t="e">
        <f>Table156[[#This Row],[Delivered Date]]-Table156[[#This Row],[Order Placed Date]]</f>
        <v>#VALUE!</v>
      </c>
      <c r="N1903" s="36"/>
      <c r="O1903" s="32" t="s">
        <v>134</v>
      </c>
      <c r="P1903" s="32" t="s">
        <v>1189</v>
      </c>
      <c r="Q1903" s="32" t="s">
        <v>143</v>
      </c>
      <c r="R1903" s="32" t="s">
        <v>23</v>
      </c>
      <c r="S1903" s="32" t="s">
        <v>25</v>
      </c>
      <c r="T1903" s="32" t="s">
        <v>26</v>
      </c>
    </row>
    <row r="1904" spans="1:20" x14ac:dyDescent="0.25">
      <c r="A1904" s="49" t="s">
        <v>1948</v>
      </c>
      <c r="B1904" s="32" t="s">
        <v>59</v>
      </c>
      <c r="C1904" s="33">
        <v>43791</v>
      </c>
      <c r="D1904" s="37">
        <f ca="1">TODAY()-Table156[Reservation Placed Date]</f>
        <v>1603</v>
      </c>
      <c r="E1904" s="34">
        <v>45268</v>
      </c>
      <c r="F1904" s="36">
        <f ca="1">TODAY()-Table156[Order Invitation Received Date]</f>
        <v>126</v>
      </c>
      <c r="G1904" s="34">
        <v>45268</v>
      </c>
      <c r="H1904" s="36">
        <f ca="1">TODAY()-Table156[Order Placed Date]</f>
        <v>126</v>
      </c>
      <c r="I1904" s="36"/>
      <c r="J1904" s="36" t="s">
        <v>285</v>
      </c>
      <c r="K1904" s="36" t="e">
        <f>Table156[[#This Row],[VIN Assigned Date]]-Table156[[#This Row],[Order Placed Date]]</f>
        <v>#VALUE!</v>
      </c>
      <c r="L1904" s="36" t="s">
        <v>285</v>
      </c>
      <c r="M1904" s="36" t="e">
        <f>Table156[[#This Row],[Delivered Date]]-Table156[[#This Row],[Order Placed Date]]</f>
        <v>#VALUE!</v>
      </c>
      <c r="N1904" s="36"/>
      <c r="O1904" s="32" t="s">
        <v>36</v>
      </c>
      <c r="P1904" s="32" t="s">
        <v>152</v>
      </c>
      <c r="Q1904" s="32" t="s">
        <v>269</v>
      </c>
      <c r="R1904" s="32" t="s">
        <v>23</v>
      </c>
      <c r="S1904" s="32" t="s">
        <v>25</v>
      </c>
      <c r="T1904" s="32" t="s">
        <v>26</v>
      </c>
    </row>
    <row r="1905" spans="1:20" x14ac:dyDescent="0.25">
      <c r="A1905" s="68" t="s">
        <v>1948</v>
      </c>
      <c r="B1905" s="70" t="s">
        <v>3503</v>
      </c>
      <c r="C1905" s="71">
        <v>43791</v>
      </c>
      <c r="D1905" s="75">
        <f ca="1">TODAY()-Table156[Reservation Placed Date]</f>
        <v>1603</v>
      </c>
      <c r="E1905" s="69" t="s">
        <v>127</v>
      </c>
      <c r="F1905" s="74" t="e">
        <f ca="1">TODAY()-Table156[Order Invitation Received Date]</f>
        <v>#VALUE!</v>
      </c>
      <c r="G1905" s="73">
        <v>45268</v>
      </c>
      <c r="H1905" s="74">
        <f ca="1">TODAY()-Table156[Order Placed Date]</f>
        <v>126</v>
      </c>
      <c r="I1905" s="62" t="s">
        <v>3515</v>
      </c>
      <c r="J1905" s="69" t="s">
        <v>127</v>
      </c>
      <c r="K1905" s="69" t="e">
        <f>Table156[[#This Row],[VIN Assigned Date]]-Table156[[#This Row],[Order Placed Date]]</f>
        <v>#VALUE!</v>
      </c>
      <c r="L1905" s="63">
        <v>45324</v>
      </c>
      <c r="M1905" s="74">
        <f>Table156[[#This Row],[Delivered Date]]-Table156[[#This Row],[Order Placed Date]]</f>
        <v>56</v>
      </c>
      <c r="N1905" s="74"/>
      <c r="O1905" s="70" t="s">
        <v>36</v>
      </c>
      <c r="P1905" s="70" t="s">
        <v>3523</v>
      </c>
      <c r="Q1905" s="67" t="s">
        <v>32</v>
      </c>
      <c r="R1905" s="70" t="s">
        <v>23</v>
      </c>
      <c r="S1905" s="70" t="s">
        <v>25</v>
      </c>
      <c r="T1905" s="70" t="s">
        <v>26</v>
      </c>
    </row>
    <row r="1906" spans="1:20" x14ac:dyDescent="0.25">
      <c r="A1906" s="49" t="s">
        <v>2607</v>
      </c>
      <c r="B1906" s="32" t="s">
        <v>19</v>
      </c>
      <c r="C1906" s="33">
        <v>43794</v>
      </c>
      <c r="D1906" s="37">
        <f ca="1">TODAY()-Table156[Reservation Placed Date]</f>
        <v>1600</v>
      </c>
      <c r="E1906" s="34">
        <v>45281</v>
      </c>
      <c r="F1906" s="36">
        <f ca="1">TODAY()-Table156[Order Invitation Received Date]</f>
        <v>113</v>
      </c>
      <c r="G1906" s="34">
        <v>45281</v>
      </c>
      <c r="H1906" s="36">
        <f ca="1">TODAY()-Table156[Order Placed Date]</f>
        <v>113</v>
      </c>
      <c r="I1906" s="36"/>
      <c r="J1906" s="36" t="s">
        <v>285</v>
      </c>
      <c r="K1906" s="36" t="e">
        <f>Table156[[#This Row],[VIN Assigned Date]]-Table156[[#This Row],[Order Placed Date]]</f>
        <v>#VALUE!</v>
      </c>
      <c r="L1906" s="36" t="s">
        <v>285</v>
      </c>
      <c r="M1906" s="36" t="e">
        <f>Table156[[#This Row],[Delivered Date]]-Table156[[#This Row],[Order Placed Date]]</f>
        <v>#VALUE!</v>
      </c>
      <c r="N1906" s="36"/>
      <c r="O1906" s="32" t="s">
        <v>21</v>
      </c>
      <c r="P1906" s="32" t="s">
        <v>1471</v>
      </c>
      <c r="Q1906" s="32" t="s">
        <v>606</v>
      </c>
      <c r="R1906" s="32" t="s">
        <v>23</v>
      </c>
      <c r="S1906" s="32" t="s">
        <v>25</v>
      </c>
      <c r="T1906" s="32" t="s">
        <v>26</v>
      </c>
    </row>
    <row r="1907" spans="1:20" ht="25.5" x14ac:dyDescent="0.25">
      <c r="A1907" s="49" t="s">
        <v>3230</v>
      </c>
      <c r="B1907" s="32" t="s">
        <v>3231</v>
      </c>
      <c r="C1907" s="33">
        <v>43889</v>
      </c>
      <c r="D1907" s="37">
        <f ca="1">TODAY()-Table156[Reservation Placed Date]</f>
        <v>1505</v>
      </c>
      <c r="E1907" s="47">
        <v>43889</v>
      </c>
      <c r="F1907" s="48">
        <f ca="1">TODAY()-Table156[Order Invitation Received Date]</f>
        <v>1505</v>
      </c>
      <c r="G1907" s="34">
        <v>43889</v>
      </c>
      <c r="H1907" s="36">
        <f ca="1">TODAY()-Table156[Order Placed Date]</f>
        <v>1505</v>
      </c>
      <c r="I1907" s="36"/>
      <c r="J1907" s="36" t="s">
        <v>285</v>
      </c>
      <c r="K1907" s="36" t="e">
        <f>Table156[[#This Row],[VIN Assigned Date]]-Table156[[#This Row],[Order Placed Date]]</f>
        <v>#VALUE!</v>
      </c>
      <c r="L1907" s="36" t="s">
        <v>285</v>
      </c>
      <c r="M1907" s="36" t="e">
        <f>Table156[[#This Row],[Delivered Date]]-Table156[[#This Row],[Order Placed Date]]</f>
        <v>#VALUE!</v>
      </c>
      <c r="N1907" s="36"/>
      <c r="O1907" s="32" t="s">
        <v>253</v>
      </c>
      <c r="P1907" s="32" t="s">
        <v>2339</v>
      </c>
      <c r="Q1907" s="32" t="s">
        <v>3232</v>
      </c>
      <c r="R1907" s="32" t="s">
        <v>43</v>
      </c>
      <c r="S1907" s="32" t="s">
        <v>25</v>
      </c>
      <c r="T1907" s="32" t="s">
        <v>26</v>
      </c>
    </row>
    <row r="1908" spans="1:20" x14ac:dyDescent="0.25">
      <c r="A1908" s="49" t="s">
        <v>1627</v>
      </c>
      <c r="B1908" s="32" t="s">
        <v>19</v>
      </c>
      <c r="C1908" s="33">
        <v>43792</v>
      </c>
      <c r="D1908" s="37">
        <f ca="1">TODAY()-Table156[Reservation Placed Date]</f>
        <v>1602</v>
      </c>
      <c r="E1908" s="34">
        <v>45280</v>
      </c>
      <c r="F1908" s="36">
        <f ca="1">TODAY()-Table156[Order Invitation Received Date]</f>
        <v>114</v>
      </c>
      <c r="G1908" s="34">
        <v>45283</v>
      </c>
      <c r="H1908" s="36">
        <f ca="1">TODAY()-Table156[Order Placed Date]</f>
        <v>111</v>
      </c>
      <c r="I1908" s="36"/>
      <c r="J1908" s="36" t="s">
        <v>285</v>
      </c>
      <c r="K1908" s="36" t="e">
        <f>Table156[[#This Row],[VIN Assigned Date]]-Table156[[#This Row],[Order Placed Date]]</f>
        <v>#VALUE!</v>
      </c>
      <c r="L1908" s="36" t="s">
        <v>285</v>
      </c>
      <c r="M1908" s="36" t="e">
        <f>Table156[[#This Row],[Delivered Date]]-Table156[[#This Row],[Order Placed Date]]</f>
        <v>#VALUE!</v>
      </c>
      <c r="N1908" s="36"/>
      <c r="O1908" s="32" t="s">
        <v>21</v>
      </c>
      <c r="P1908" s="32" t="s">
        <v>1628</v>
      </c>
      <c r="Q1908" s="32" t="s">
        <v>552</v>
      </c>
      <c r="R1908" s="32" t="s">
        <v>23</v>
      </c>
      <c r="S1908" s="32" t="s">
        <v>25</v>
      </c>
      <c r="T1908" s="32" t="s">
        <v>26</v>
      </c>
    </row>
    <row r="1909" spans="1:20" x14ac:dyDescent="0.25">
      <c r="A1909" s="49" t="s">
        <v>3396</v>
      </c>
      <c r="B1909" s="32" t="s">
        <v>3118</v>
      </c>
      <c r="C1909" s="33">
        <v>43791</v>
      </c>
      <c r="D1909" s="37">
        <f ca="1">TODAY()-Table156[Reservation Placed Date]</f>
        <v>1603</v>
      </c>
      <c r="E1909" s="34">
        <v>45365</v>
      </c>
      <c r="F1909" s="36">
        <f ca="1">TODAY()-Table156[Order Invitation Received Date]</f>
        <v>29</v>
      </c>
      <c r="G1909" s="34">
        <v>45366</v>
      </c>
      <c r="H1909" s="36">
        <f ca="1">TODAY()-Table156[Order Placed Date]</f>
        <v>28</v>
      </c>
      <c r="I1909" s="36"/>
      <c r="J1909" s="36" t="s">
        <v>285</v>
      </c>
      <c r="K1909" s="36" t="e">
        <f>Table156[[#This Row],[VIN Assigned Date]]-Table156[[#This Row],[Order Placed Date]]</f>
        <v>#VALUE!</v>
      </c>
      <c r="L1909" s="36" t="s">
        <v>285</v>
      </c>
      <c r="M1909" s="36" t="e">
        <f>Table156[[#This Row],[Delivered Date]]-Table156[[#This Row],[Order Placed Date]]</f>
        <v>#VALUE!</v>
      </c>
      <c r="N1909" s="36"/>
      <c r="O1909" s="32" t="s">
        <v>134</v>
      </c>
      <c r="P1909" s="32" t="s">
        <v>1966</v>
      </c>
      <c r="Q1909" s="32" t="s">
        <v>3397</v>
      </c>
      <c r="R1909" s="32" t="s">
        <v>23</v>
      </c>
      <c r="S1909" s="32" t="s">
        <v>25</v>
      </c>
      <c r="T1909" s="32" t="s">
        <v>26</v>
      </c>
    </row>
    <row r="1910" spans="1:20" ht="25.5" x14ac:dyDescent="0.25">
      <c r="A1910" s="49" t="s">
        <v>2472</v>
      </c>
      <c r="B1910" s="32" t="s">
        <v>1269</v>
      </c>
      <c r="C1910" s="33">
        <v>43791</v>
      </c>
      <c r="D1910" s="37">
        <f ca="1">TODAY()-Table156[Reservation Placed Date]</f>
        <v>1603</v>
      </c>
      <c r="E1910" s="34">
        <v>45309</v>
      </c>
      <c r="F1910" s="36">
        <f ca="1">TODAY()-Table156[Order Invitation Received Date]</f>
        <v>85</v>
      </c>
      <c r="G1910" s="34">
        <v>45309</v>
      </c>
      <c r="H1910" s="36">
        <f ca="1">TODAY()-Table156[Order Placed Date]</f>
        <v>85</v>
      </c>
      <c r="I1910" s="36"/>
      <c r="J1910" s="36" t="s">
        <v>285</v>
      </c>
      <c r="K1910" s="36" t="e">
        <f>Table156[[#This Row],[VIN Assigned Date]]-Table156[[#This Row],[Order Placed Date]]</f>
        <v>#VALUE!</v>
      </c>
      <c r="L1910" s="36" t="s">
        <v>285</v>
      </c>
      <c r="M1910" s="36" t="e">
        <f>Table156[[#This Row],[Delivered Date]]-Table156[[#This Row],[Order Placed Date]]</f>
        <v>#VALUE!</v>
      </c>
      <c r="N1910" s="36"/>
      <c r="O1910" s="32" t="s">
        <v>440</v>
      </c>
      <c r="P1910" s="32" t="s">
        <v>2473</v>
      </c>
      <c r="Q1910" s="32" t="s">
        <v>2474</v>
      </c>
      <c r="R1910" s="32" t="s">
        <v>23</v>
      </c>
      <c r="S1910" s="32" t="s">
        <v>25</v>
      </c>
      <c r="T1910" s="32" t="s">
        <v>26</v>
      </c>
    </row>
    <row r="1911" spans="1:20" x14ac:dyDescent="0.25">
      <c r="A1911" s="49" t="s">
        <v>1842</v>
      </c>
      <c r="B1911" s="32" t="s">
        <v>46</v>
      </c>
      <c r="C1911" s="33">
        <v>43790</v>
      </c>
      <c r="D1911" s="37">
        <f ca="1">TODAY()-Table156[Reservation Placed Date]</f>
        <v>1604</v>
      </c>
      <c r="E1911" s="34">
        <v>45288</v>
      </c>
      <c r="F1911" s="36">
        <f ca="1">TODAY()-Table156[Order Invitation Received Date]</f>
        <v>106</v>
      </c>
      <c r="G1911" s="34">
        <v>45297</v>
      </c>
      <c r="H1911" s="36">
        <f ca="1">TODAY()-Table156[Order Placed Date]</f>
        <v>97</v>
      </c>
      <c r="I1911" s="36"/>
      <c r="J1911" s="36" t="s">
        <v>285</v>
      </c>
      <c r="K1911" s="36" t="e">
        <f>Table156[[#This Row],[VIN Assigned Date]]-Table156[[#This Row],[Order Placed Date]]</f>
        <v>#VALUE!</v>
      </c>
      <c r="L1911" s="36" t="s">
        <v>285</v>
      </c>
      <c r="M1911" s="36" t="e">
        <f>Table156[[#This Row],[Delivered Date]]-Table156[[#This Row],[Order Placed Date]]</f>
        <v>#VALUE!</v>
      </c>
      <c r="N1911" s="36"/>
      <c r="O1911" s="32" t="s">
        <v>1073</v>
      </c>
      <c r="P1911" s="32" t="s">
        <v>1843</v>
      </c>
      <c r="Q1911" s="32" t="s">
        <v>1844</v>
      </c>
      <c r="R1911" s="32" t="s">
        <v>23</v>
      </c>
      <c r="S1911" s="32" t="s">
        <v>25</v>
      </c>
      <c r="T1911" s="32" t="s">
        <v>26</v>
      </c>
    </row>
    <row r="1912" spans="1:20" x14ac:dyDescent="0.25">
      <c r="A1912" s="49" t="s">
        <v>872</v>
      </c>
      <c r="B1912" s="32" t="s">
        <v>19</v>
      </c>
      <c r="C1912" s="33">
        <v>43790</v>
      </c>
      <c r="D1912" s="37">
        <f ca="1">TODAY()-Table156[Reservation Placed Date]</f>
        <v>1604</v>
      </c>
      <c r="E1912" s="34">
        <v>45269</v>
      </c>
      <c r="F1912" s="36">
        <f ca="1">TODAY()-Table156[Order Invitation Received Date]</f>
        <v>125</v>
      </c>
      <c r="G1912" s="34">
        <v>45272</v>
      </c>
      <c r="H1912" s="36">
        <f ca="1">TODAY()-Table156[Order Placed Date]</f>
        <v>122</v>
      </c>
      <c r="I1912" s="36"/>
      <c r="J1912" s="36" t="s">
        <v>285</v>
      </c>
      <c r="K1912" s="36" t="e">
        <f>Table156[[#This Row],[VIN Assigned Date]]-Table156[[#This Row],[Order Placed Date]]</f>
        <v>#VALUE!</v>
      </c>
      <c r="L1912" s="36" t="s">
        <v>285</v>
      </c>
      <c r="M1912" s="36" t="e">
        <f>Table156[[#This Row],[Delivered Date]]-Table156[[#This Row],[Order Placed Date]]</f>
        <v>#VALUE!</v>
      </c>
      <c r="N1912" s="36"/>
      <c r="O1912" s="32" t="s">
        <v>30</v>
      </c>
      <c r="P1912" s="32" t="s">
        <v>25</v>
      </c>
      <c r="Q1912" s="32" t="s">
        <v>286</v>
      </c>
      <c r="R1912" s="32" t="s">
        <v>23</v>
      </c>
      <c r="S1912" s="32" t="s">
        <v>25</v>
      </c>
      <c r="T1912" s="32" t="s">
        <v>26</v>
      </c>
    </row>
    <row r="1913" spans="1:20" x14ac:dyDescent="0.25">
      <c r="A1913" s="49" t="s">
        <v>2096</v>
      </c>
      <c r="B1913" s="32" t="s">
        <v>35</v>
      </c>
      <c r="C1913" s="33">
        <v>43791</v>
      </c>
      <c r="D1913" s="37">
        <f ca="1">TODAY()-Table156[Reservation Placed Date]</f>
        <v>1603</v>
      </c>
      <c r="E1913" s="34">
        <v>45300</v>
      </c>
      <c r="F1913" s="36">
        <f ca="1">TODAY()-Table156[Order Invitation Received Date]</f>
        <v>94</v>
      </c>
      <c r="G1913" s="34">
        <v>45300</v>
      </c>
      <c r="H1913" s="36">
        <f ca="1">TODAY()-Table156[Order Placed Date]</f>
        <v>94</v>
      </c>
      <c r="I1913" s="36"/>
      <c r="J1913" s="36" t="s">
        <v>285</v>
      </c>
      <c r="K1913" s="36" t="e">
        <f>Table156[[#This Row],[VIN Assigned Date]]-Table156[[#This Row],[Order Placed Date]]</f>
        <v>#VALUE!</v>
      </c>
      <c r="L1913" s="36" t="s">
        <v>285</v>
      </c>
      <c r="M1913" s="36" t="e">
        <f>Table156[[#This Row],[Delivered Date]]-Table156[[#This Row],[Order Placed Date]]</f>
        <v>#VALUE!</v>
      </c>
      <c r="N1913" s="36"/>
      <c r="O1913" s="32" t="s">
        <v>30</v>
      </c>
      <c r="P1913" s="32" t="s">
        <v>2097</v>
      </c>
      <c r="Q1913" s="32" t="s">
        <v>438</v>
      </c>
      <c r="R1913" s="32" t="s">
        <v>23</v>
      </c>
      <c r="S1913" s="32" t="s">
        <v>25</v>
      </c>
      <c r="T1913" s="32" t="s">
        <v>26</v>
      </c>
    </row>
    <row r="1914" spans="1:20" ht="25.5" x14ac:dyDescent="0.25">
      <c r="A1914" s="49" t="s">
        <v>3787</v>
      </c>
      <c r="B1914" s="32" t="s">
        <v>2801</v>
      </c>
      <c r="C1914" s="33">
        <v>43794</v>
      </c>
      <c r="D1914" s="37">
        <f ca="1">TODAY()-Table156[Reservation Placed Date]</f>
        <v>1600</v>
      </c>
      <c r="E1914" s="34">
        <v>45372</v>
      </c>
      <c r="F1914" s="36">
        <f ca="1">TODAY()-Table156[Order Invitation Received Date]</f>
        <v>22</v>
      </c>
      <c r="G1914" s="34">
        <v>45372</v>
      </c>
      <c r="H1914" s="36">
        <f ca="1">TODAY()-Table156[Order Placed Date]</f>
        <v>22</v>
      </c>
      <c r="I1914" s="36"/>
      <c r="J1914" s="36" t="s">
        <v>285</v>
      </c>
      <c r="K1914" s="36" t="e">
        <f>Table156[[#This Row],[VIN Assigned Date]]-Table156[[#This Row],[Order Placed Date]]</f>
        <v>#VALUE!</v>
      </c>
      <c r="L1914" s="36" t="s">
        <v>285</v>
      </c>
      <c r="M1914" s="36" t="e">
        <f>Table156[[#This Row],[Delivered Date]]-Table156[[#This Row],[Order Placed Date]]</f>
        <v>#VALUE!</v>
      </c>
      <c r="N1914" s="36"/>
      <c r="O1914" s="32" t="s">
        <v>238</v>
      </c>
      <c r="P1914" s="32" t="s">
        <v>3788</v>
      </c>
      <c r="Q1914" s="32" t="s">
        <v>1441</v>
      </c>
      <c r="R1914" s="32" t="s">
        <v>43</v>
      </c>
      <c r="S1914" s="32" t="s">
        <v>25</v>
      </c>
      <c r="T1914" s="32" t="s">
        <v>26</v>
      </c>
    </row>
    <row r="1915" spans="1:20" ht="25.5" x14ac:dyDescent="0.25">
      <c r="A1915" s="49" t="s">
        <v>1370</v>
      </c>
      <c r="B1915" s="32" t="s">
        <v>1371</v>
      </c>
      <c r="C1915" s="33">
        <v>44185</v>
      </c>
      <c r="D1915" s="37">
        <f ca="1">TODAY()-Table156[Reservation Placed Date]</f>
        <v>1209</v>
      </c>
      <c r="E1915" s="34">
        <v>45276</v>
      </c>
      <c r="F1915" s="36">
        <f ca="1">TODAY()-Table156[Order Invitation Received Date]</f>
        <v>118</v>
      </c>
      <c r="G1915" s="34">
        <v>45276</v>
      </c>
      <c r="H1915" s="36">
        <f ca="1">TODAY()-Table156[Order Placed Date]</f>
        <v>118</v>
      </c>
      <c r="I1915" s="36"/>
      <c r="J1915" s="36" t="s">
        <v>285</v>
      </c>
      <c r="K1915" s="36" t="e">
        <f>Table156[[#This Row],[VIN Assigned Date]]-Table156[[#This Row],[Order Placed Date]]</f>
        <v>#VALUE!</v>
      </c>
      <c r="L1915" s="36" t="s">
        <v>285</v>
      </c>
      <c r="M1915" s="36" t="e">
        <f>Table156[[#This Row],[Delivered Date]]-Table156[[#This Row],[Order Placed Date]]</f>
        <v>#VALUE!</v>
      </c>
      <c r="N1915" s="36"/>
      <c r="O1915" s="32" t="s">
        <v>440</v>
      </c>
      <c r="P1915" s="32" t="s">
        <v>1372</v>
      </c>
      <c r="Q1915" s="32" t="s">
        <v>1373</v>
      </c>
      <c r="R1915" s="32" t="s">
        <v>43</v>
      </c>
      <c r="S1915" s="32" t="s">
        <v>25</v>
      </c>
      <c r="T1915" s="32" t="s">
        <v>26</v>
      </c>
    </row>
    <row r="1916" spans="1:20" x14ac:dyDescent="0.25">
      <c r="A1916" s="49" t="s">
        <v>582</v>
      </c>
      <c r="B1916" s="32" t="s">
        <v>29</v>
      </c>
      <c r="C1916" s="33">
        <v>43791</v>
      </c>
      <c r="D1916" s="37">
        <f ca="1">TODAY()-Table156[Reservation Placed Date]</f>
        <v>1603</v>
      </c>
      <c r="E1916" s="34">
        <v>45268</v>
      </c>
      <c r="F1916" s="36">
        <f ca="1">TODAY()-Table156[Order Invitation Received Date]</f>
        <v>126</v>
      </c>
      <c r="G1916" s="34">
        <v>45268</v>
      </c>
      <c r="H1916" s="36">
        <f ca="1">TODAY()-Table156[Order Placed Date]</f>
        <v>126</v>
      </c>
      <c r="I1916" s="36"/>
      <c r="J1916" s="36" t="s">
        <v>285</v>
      </c>
      <c r="K1916" s="36" t="e">
        <f>Table156[[#This Row],[VIN Assigned Date]]-Table156[[#This Row],[Order Placed Date]]</f>
        <v>#VALUE!</v>
      </c>
      <c r="L1916" s="36" t="s">
        <v>285</v>
      </c>
      <c r="M1916" s="36" t="e">
        <f>Table156[[#This Row],[Delivered Date]]-Table156[[#This Row],[Order Placed Date]]</f>
        <v>#VALUE!</v>
      </c>
      <c r="N1916" s="36"/>
      <c r="O1916" s="32" t="s">
        <v>30</v>
      </c>
      <c r="P1916" s="32" t="s">
        <v>328</v>
      </c>
      <c r="Q1916" s="32" t="s">
        <v>302</v>
      </c>
      <c r="R1916" s="32" t="s">
        <v>23</v>
      </c>
      <c r="S1916" s="32" t="s">
        <v>25</v>
      </c>
      <c r="T1916" s="32" t="s">
        <v>26</v>
      </c>
    </row>
    <row r="1917" spans="1:20" ht="25.5" x14ac:dyDescent="0.25">
      <c r="A1917" s="49" t="s">
        <v>373</v>
      </c>
      <c r="B1917" s="32" t="s">
        <v>19</v>
      </c>
      <c r="C1917" s="33">
        <v>43791</v>
      </c>
      <c r="D1917" s="37">
        <f ca="1">TODAY()-Table156[Reservation Placed Date]</f>
        <v>1603</v>
      </c>
      <c r="E1917" s="34">
        <v>45268</v>
      </c>
      <c r="F1917" s="36">
        <f ca="1">TODAY()-Table156[Order Invitation Received Date]</f>
        <v>126</v>
      </c>
      <c r="G1917" s="34">
        <v>45268</v>
      </c>
      <c r="H1917" s="36">
        <f ca="1">TODAY()-Table156[Order Placed Date]</f>
        <v>126</v>
      </c>
      <c r="I1917" s="36"/>
      <c r="J1917" s="36" t="s">
        <v>285</v>
      </c>
      <c r="K1917" s="36" t="e">
        <f>Table156[[#This Row],[VIN Assigned Date]]-Table156[[#This Row],[Order Placed Date]]</f>
        <v>#VALUE!</v>
      </c>
      <c r="L1917" s="36" t="s">
        <v>285</v>
      </c>
      <c r="M1917" s="36" t="e">
        <f>Table156[[#This Row],[Delivered Date]]-Table156[[#This Row],[Order Placed Date]]</f>
        <v>#VALUE!</v>
      </c>
      <c r="N1917" s="36"/>
      <c r="O1917" s="32" t="s">
        <v>36</v>
      </c>
      <c r="P1917" s="32" t="s">
        <v>374</v>
      </c>
      <c r="Q1917" s="32" t="s">
        <v>165</v>
      </c>
      <c r="R1917" s="32" t="s">
        <v>23</v>
      </c>
      <c r="S1917" s="32" t="s">
        <v>25</v>
      </c>
      <c r="T1917" s="32" t="s">
        <v>26</v>
      </c>
    </row>
    <row r="1918" spans="1:20" ht="25.5" x14ac:dyDescent="0.25">
      <c r="A1918" s="49" t="s">
        <v>3034</v>
      </c>
      <c r="B1918" s="32" t="s">
        <v>2201</v>
      </c>
      <c r="C1918" s="33">
        <v>43792</v>
      </c>
      <c r="D1918" s="37">
        <f ca="1">TODAY()-Table156[Reservation Placed Date]</f>
        <v>1602</v>
      </c>
      <c r="E1918" s="34">
        <v>45309</v>
      </c>
      <c r="F1918" s="36">
        <f ca="1">TODAY()-Table156[Order Invitation Received Date]</f>
        <v>85</v>
      </c>
      <c r="G1918" s="34">
        <v>45309</v>
      </c>
      <c r="H1918" s="36">
        <f ca="1">TODAY()-Table156[Order Placed Date]</f>
        <v>85</v>
      </c>
      <c r="I1918" s="36"/>
      <c r="J1918" s="36" t="s">
        <v>285</v>
      </c>
      <c r="K1918" s="36" t="e">
        <f>Table156[[#This Row],[VIN Assigned Date]]-Table156[[#This Row],[Order Placed Date]]</f>
        <v>#VALUE!</v>
      </c>
      <c r="L1918" s="36" t="s">
        <v>285</v>
      </c>
      <c r="M1918" s="36" t="e">
        <f>Table156[[#This Row],[Delivered Date]]-Table156[[#This Row],[Order Placed Date]]</f>
        <v>#VALUE!</v>
      </c>
      <c r="N1918" s="36"/>
      <c r="O1918" s="32" t="s">
        <v>528</v>
      </c>
      <c r="P1918" s="32" t="s">
        <v>3035</v>
      </c>
      <c r="Q1918" s="32" t="s">
        <v>446</v>
      </c>
      <c r="R1918" s="32" t="s">
        <v>43</v>
      </c>
      <c r="S1918" s="32" t="s">
        <v>25</v>
      </c>
      <c r="T1918" s="32" t="s">
        <v>26</v>
      </c>
    </row>
    <row r="1919" spans="1:20" x14ac:dyDescent="0.25">
      <c r="A1919" s="68" t="s">
        <v>3466</v>
      </c>
      <c r="B1919" s="70" t="s">
        <v>3468</v>
      </c>
      <c r="C1919" s="71">
        <v>43793</v>
      </c>
      <c r="D1919" s="75">
        <f ca="1">TODAY()-Table156[Reservation Placed Date]</f>
        <v>1601</v>
      </c>
      <c r="E1919" s="69" t="s">
        <v>127</v>
      </c>
      <c r="F1919" s="74" t="e">
        <f ca="1">TODAY()-Table156[Order Invitation Received Date]</f>
        <v>#VALUE!</v>
      </c>
      <c r="G1919" s="73">
        <v>45269</v>
      </c>
      <c r="H1919" s="74">
        <f ca="1">TODAY()-Table156[Order Placed Date]</f>
        <v>125</v>
      </c>
      <c r="I1919" s="62" t="s">
        <v>3467</v>
      </c>
      <c r="J1919" s="69" t="s">
        <v>127</v>
      </c>
      <c r="K1919" s="69" t="e">
        <f>Table156[[#This Row],[VIN Assigned Date]]-Table156[[#This Row],[Order Placed Date]]</f>
        <v>#VALUE!</v>
      </c>
      <c r="L1919" s="63">
        <v>45303</v>
      </c>
      <c r="M1919" s="74">
        <f>Table156[[#This Row],[Delivered Date]]-Table156[[#This Row],[Order Placed Date]]</f>
        <v>34</v>
      </c>
      <c r="N1919" s="74"/>
      <c r="O1919" s="70" t="s">
        <v>36</v>
      </c>
      <c r="P1919" s="70" t="s">
        <v>3469</v>
      </c>
      <c r="Q1919" s="67" t="s">
        <v>32</v>
      </c>
      <c r="R1919" s="70" t="s">
        <v>23</v>
      </c>
      <c r="S1919" s="70" t="s">
        <v>25</v>
      </c>
      <c r="T1919" s="70" t="s">
        <v>26</v>
      </c>
    </row>
    <row r="1920" spans="1:20" ht="25.5" x14ac:dyDescent="0.25">
      <c r="A1920" s="49" t="s">
        <v>3777</v>
      </c>
      <c r="B1920" s="32" t="s">
        <v>69</v>
      </c>
      <c r="C1920" s="33">
        <v>43788</v>
      </c>
      <c r="D1920" s="37">
        <f ca="1">TODAY()-Table156[Reservation Placed Date]</f>
        <v>1606</v>
      </c>
      <c r="E1920" s="34">
        <v>45268</v>
      </c>
      <c r="F1920" s="36">
        <f ca="1">TODAY()-Table156[Order Invitation Received Date]</f>
        <v>126</v>
      </c>
      <c r="G1920" s="34">
        <v>45269</v>
      </c>
      <c r="H1920" s="36">
        <f ca="1">TODAY()-Table156[Order Placed Date]</f>
        <v>125</v>
      </c>
      <c r="I1920" s="36"/>
      <c r="J1920" s="36" t="s">
        <v>285</v>
      </c>
      <c r="K1920" s="36" t="e">
        <f>Table156[[#This Row],[VIN Assigned Date]]-Table156[[#This Row],[Order Placed Date]]</f>
        <v>#VALUE!</v>
      </c>
      <c r="L1920" s="36" t="s">
        <v>285</v>
      </c>
      <c r="M1920" s="36" t="e">
        <f>Table156[[#This Row],[Delivered Date]]-Table156[[#This Row],[Order Placed Date]]</f>
        <v>#VALUE!</v>
      </c>
      <c r="N1920" s="36"/>
      <c r="O1920" s="32" t="s">
        <v>30</v>
      </c>
      <c r="P1920" s="32" t="s">
        <v>185</v>
      </c>
      <c r="Q1920" s="32" t="s">
        <v>953</v>
      </c>
      <c r="R1920" s="32" t="s">
        <v>43</v>
      </c>
      <c r="S1920" s="32" t="s">
        <v>25</v>
      </c>
      <c r="T1920" s="32" t="s">
        <v>26</v>
      </c>
    </row>
    <row r="1921" spans="1:20" ht="25.5" x14ac:dyDescent="0.25">
      <c r="A1921" s="49" t="s">
        <v>45</v>
      </c>
      <c r="B1921" s="32" t="s">
        <v>46</v>
      </c>
      <c r="C1921" s="33">
        <v>43790</v>
      </c>
      <c r="D1921" s="37">
        <f ca="1">TODAY()-Table156[Reservation Placed Date]</f>
        <v>1604</v>
      </c>
      <c r="E1921" s="34">
        <v>45268</v>
      </c>
      <c r="F1921" s="36">
        <f ca="1">TODAY()-Table156[Order Invitation Received Date]</f>
        <v>126</v>
      </c>
      <c r="G1921" s="34">
        <v>45268</v>
      </c>
      <c r="H1921" s="36">
        <f ca="1">TODAY()-Table156[Order Placed Date]</f>
        <v>126</v>
      </c>
      <c r="I1921" s="36"/>
      <c r="J1921" s="36" t="s">
        <v>285</v>
      </c>
      <c r="K1921" s="36" t="e">
        <f>Table156[[#This Row],[VIN Assigned Date]]-Table156[[#This Row],[Order Placed Date]]</f>
        <v>#VALUE!</v>
      </c>
      <c r="L1921" s="36" t="s">
        <v>285</v>
      </c>
      <c r="M1921" s="36" t="e">
        <f>Table156[[#This Row],[Delivered Date]]-Table156[[#This Row],[Order Placed Date]]</f>
        <v>#VALUE!</v>
      </c>
      <c r="N1921" s="36"/>
      <c r="O1921" s="32" t="s">
        <v>36</v>
      </c>
      <c r="P1921" s="32" t="s">
        <v>47</v>
      </c>
      <c r="Q1921" s="32" t="s">
        <v>48</v>
      </c>
      <c r="R1921" s="32" t="s">
        <v>43</v>
      </c>
      <c r="S1921" s="32" t="s">
        <v>25</v>
      </c>
      <c r="T1921" s="32" t="s">
        <v>26</v>
      </c>
    </row>
    <row r="1922" spans="1:20" ht="25.5" x14ac:dyDescent="0.25">
      <c r="A1922" s="49" t="s">
        <v>3189</v>
      </c>
      <c r="B1922" s="32" t="s">
        <v>3118</v>
      </c>
      <c r="C1922" s="33">
        <v>43792</v>
      </c>
      <c r="D1922" s="37">
        <f ca="1">TODAY()-Table156[Reservation Placed Date]</f>
        <v>1602</v>
      </c>
      <c r="E1922" s="34">
        <v>45357</v>
      </c>
      <c r="F1922" s="36">
        <f ca="1">TODAY()-Table156[Order Invitation Received Date]</f>
        <v>37</v>
      </c>
      <c r="G1922" s="34">
        <v>45357</v>
      </c>
      <c r="H1922" s="36">
        <f ca="1">TODAY()-Table156[Order Placed Date]</f>
        <v>37</v>
      </c>
      <c r="I1922" s="36"/>
      <c r="J1922" s="36" t="s">
        <v>285</v>
      </c>
      <c r="K1922" s="36" t="e">
        <f>Table156[[#This Row],[VIN Assigned Date]]-Table156[[#This Row],[Order Placed Date]]</f>
        <v>#VALUE!</v>
      </c>
      <c r="L1922" s="36" t="s">
        <v>285</v>
      </c>
      <c r="M1922" s="36" t="e">
        <f>Table156[[#This Row],[Delivered Date]]-Table156[[#This Row],[Order Placed Date]]</f>
        <v>#VALUE!</v>
      </c>
      <c r="N1922" s="36"/>
      <c r="O1922" s="32" t="s">
        <v>520</v>
      </c>
      <c r="P1922" s="32" t="s">
        <v>904</v>
      </c>
      <c r="Q1922" s="32" t="s">
        <v>3190</v>
      </c>
      <c r="R1922" s="32" t="s">
        <v>23</v>
      </c>
      <c r="S1922" s="32" t="s">
        <v>25</v>
      </c>
      <c r="T1922" s="32" t="s">
        <v>26</v>
      </c>
    </row>
    <row r="1923" spans="1:20" x14ac:dyDescent="0.25">
      <c r="A1923" s="49" t="s">
        <v>2430</v>
      </c>
      <c r="B1923" s="32" t="s">
        <v>29</v>
      </c>
      <c r="C1923" s="33">
        <v>43790</v>
      </c>
      <c r="D1923" s="37">
        <f ca="1">TODAY()-Table156[Reservation Placed Date]</f>
        <v>1604</v>
      </c>
      <c r="E1923" s="34">
        <v>45279</v>
      </c>
      <c r="F1923" s="36">
        <f ca="1">TODAY()-Table156[Order Invitation Received Date]</f>
        <v>115</v>
      </c>
      <c r="G1923" s="34">
        <v>45281</v>
      </c>
      <c r="H1923" s="36">
        <f ca="1">TODAY()-Table156[Order Placed Date]</f>
        <v>113</v>
      </c>
      <c r="I1923" s="36"/>
      <c r="J1923" s="36" t="s">
        <v>285</v>
      </c>
      <c r="K1923" s="36" t="e">
        <f>Table156[[#This Row],[VIN Assigned Date]]-Table156[[#This Row],[Order Placed Date]]</f>
        <v>#VALUE!</v>
      </c>
      <c r="L1923" s="36" t="s">
        <v>285</v>
      </c>
      <c r="M1923" s="36" t="e">
        <f>Table156[[#This Row],[Delivered Date]]-Table156[[#This Row],[Order Placed Date]]</f>
        <v>#VALUE!</v>
      </c>
      <c r="N1923" s="36"/>
      <c r="O1923" s="32" t="s">
        <v>698</v>
      </c>
      <c r="P1923" s="32" t="s">
        <v>2431</v>
      </c>
      <c r="Q1923" s="32" t="s">
        <v>2432</v>
      </c>
      <c r="R1923" s="32" t="s">
        <v>23</v>
      </c>
      <c r="S1923" s="32" t="s">
        <v>25</v>
      </c>
      <c r="T1923" s="32" t="s">
        <v>26</v>
      </c>
    </row>
    <row r="1924" spans="1:20" ht="25.5" x14ac:dyDescent="0.25">
      <c r="A1924" s="49" t="s">
        <v>2441</v>
      </c>
      <c r="B1924" s="32" t="s">
        <v>1269</v>
      </c>
      <c r="C1924" s="33">
        <v>43790</v>
      </c>
      <c r="D1924" s="37">
        <f ca="1">TODAY()-Table156[Reservation Placed Date]</f>
        <v>1604</v>
      </c>
      <c r="E1924" s="34">
        <v>45308</v>
      </c>
      <c r="F1924" s="36">
        <f ca="1">TODAY()-Table156[Order Invitation Received Date]</f>
        <v>86</v>
      </c>
      <c r="G1924" s="34">
        <v>45308</v>
      </c>
      <c r="H1924" s="36">
        <f ca="1">TODAY()-Table156[Order Placed Date]</f>
        <v>86</v>
      </c>
      <c r="I1924" s="36"/>
      <c r="J1924" s="36" t="s">
        <v>285</v>
      </c>
      <c r="K1924" s="36" t="e">
        <f>Table156[[#This Row],[VIN Assigned Date]]-Table156[[#This Row],[Order Placed Date]]</f>
        <v>#VALUE!</v>
      </c>
      <c r="L1924" s="36" t="s">
        <v>285</v>
      </c>
      <c r="M1924" s="36" t="e">
        <f>Table156[[#This Row],[Delivered Date]]-Table156[[#This Row],[Order Placed Date]]</f>
        <v>#VALUE!</v>
      </c>
      <c r="N1924" s="36"/>
      <c r="O1924" s="32" t="s">
        <v>134</v>
      </c>
      <c r="P1924" s="32" t="s">
        <v>2442</v>
      </c>
      <c r="Q1924" s="32" t="s">
        <v>1243</v>
      </c>
      <c r="R1924" s="32" t="s">
        <v>43</v>
      </c>
      <c r="S1924" s="32" t="s">
        <v>25</v>
      </c>
      <c r="T1924" s="32" t="s">
        <v>26</v>
      </c>
    </row>
    <row r="1925" spans="1:20" x14ac:dyDescent="0.25">
      <c r="A1925" s="49" t="s">
        <v>3101</v>
      </c>
      <c r="B1925" s="32" t="s">
        <v>2201</v>
      </c>
      <c r="C1925" s="33">
        <v>43792</v>
      </c>
      <c r="D1925" s="37">
        <f ca="1">TODAY()-Table156[Reservation Placed Date]</f>
        <v>1602</v>
      </c>
      <c r="E1925" s="34">
        <v>45309</v>
      </c>
      <c r="F1925" s="36">
        <f ca="1">TODAY()-Table156[Order Invitation Received Date]</f>
        <v>85</v>
      </c>
      <c r="G1925" s="34">
        <v>45316</v>
      </c>
      <c r="H1925" s="36">
        <f ca="1">TODAY()-Table156[Order Placed Date]</f>
        <v>78</v>
      </c>
      <c r="I1925" s="36"/>
      <c r="J1925" s="36" t="s">
        <v>285</v>
      </c>
      <c r="K1925" s="36" t="e">
        <f>Table156[[#This Row],[VIN Assigned Date]]-Table156[[#This Row],[Order Placed Date]]</f>
        <v>#VALUE!</v>
      </c>
      <c r="L1925" s="36" t="s">
        <v>285</v>
      </c>
      <c r="M1925" s="36" t="e">
        <f>Table156[[#This Row],[Delivered Date]]-Table156[[#This Row],[Order Placed Date]]</f>
        <v>#VALUE!</v>
      </c>
      <c r="N1925" s="36"/>
      <c r="O1925" s="32" t="s">
        <v>21</v>
      </c>
      <c r="P1925" s="32" t="s">
        <v>25</v>
      </c>
      <c r="Q1925" s="32" t="s">
        <v>2524</v>
      </c>
      <c r="R1925" s="32" t="s">
        <v>23</v>
      </c>
      <c r="S1925" s="32" t="s">
        <v>25</v>
      </c>
      <c r="T1925" s="32" t="s">
        <v>26</v>
      </c>
    </row>
    <row r="1926" spans="1:20" x14ac:dyDescent="0.25">
      <c r="A1926" s="68" t="s">
        <v>3634</v>
      </c>
      <c r="B1926" s="70" t="s">
        <v>3481</v>
      </c>
      <c r="C1926" s="71">
        <v>43788</v>
      </c>
      <c r="D1926" s="75">
        <f ca="1">TODAY()-Table156[Reservation Placed Date]</f>
        <v>1606</v>
      </c>
      <c r="E1926" s="69" t="s">
        <v>127</v>
      </c>
      <c r="F1926" s="74" t="e">
        <f ca="1">TODAY()-Table156[Order Invitation Received Date]</f>
        <v>#VALUE!</v>
      </c>
      <c r="G1926" s="73">
        <v>45268</v>
      </c>
      <c r="H1926" s="74">
        <f ca="1">TODAY()-Table156[Order Placed Date]</f>
        <v>126</v>
      </c>
      <c r="I1926" s="62" t="s">
        <v>3515</v>
      </c>
      <c r="J1926" s="69" t="s">
        <v>127</v>
      </c>
      <c r="K1926" s="69" t="e">
        <f>Table156[[#This Row],[VIN Assigned Date]]-Table156[[#This Row],[Order Placed Date]]</f>
        <v>#VALUE!</v>
      </c>
      <c r="L1926" s="63">
        <v>45313</v>
      </c>
      <c r="M1926" s="74">
        <f>Table156[[#This Row],[Delivered Date]]-Table156[[#This Row],[Order Placed Date]]</f>
        <v>45</v>
      </c>
      <c r="N1926" s="74"/>
      <c r="O1926" s="70" t="s">
        <v>30</v>
      </c>
      <c r="P1926" s="70"/>
      <c r="Q1926" s="67" t="s">
        <v>32</v>
      </c>
      <c r="R1926" s="70" t="s">
        <v>23</v>
      </c>
      <c r="S1926" s="70" t="s">
        <v>25</v>
      </c>
      <c r="T1926" s="70" t="s">
        <v>26</v>
      </c>
    </row>
    <row r="1927" spans="1:20" ht="51" x14ac:dyDescent="0.25">
      <c r="A1927" s="49" t="s">
        <v>2223</v>
      </c>
      <c r="B1927" s="32" t="s">
        <v>106</v>
      </c>
      <c r="C1927" s="33">
        <v>43791</v>
      </c>
      <c r="D1927" s="37">
        <f ca="1">TODAY()-Table156[Reservation Placed Date]</f>
        <v>1603</v>
      </c>
      <c r="E1927" s="34">
        <v>45300</v>
      </c>
      <c r="F1927" s="36">
        <f ca="1">TODAY()-Table156[Order Invitation Received Date]</f>
        <v>94</v>
      </c>
      <c r="G1927" s="34">
        <v>45300</v>
      </c>
      <c r="H1927" s="36">
        <f ca="1">TODAY()-Table156[Order Placed Date]</f>
        <v>94</v>
      </c>
      <c r="I1927" s="36"/>
      <c r="J1927" s="36" t="s">
        <v>285</v>
      </c>
      <c r="K1927" s="36" t="e">
        <f>Table156[[#This Row],[VIN Assigned Date]]-Table156[[#This Row],[Order Placed Date]]</f>
        <v>#VALUE!</v>
      </c>
      <c r="L1927" s="36" t="s">
        <v>285</v>
      </c>
      <c r="M1927" s="36" t="e">
        <f>Table156[[#This Row],[Delivered Date]]-Table156[[#This Row],[Order Placed Date]]</f>
        <v>#VALUE!</v>
      </c>
      <c r="N1927" s="36"/>
      <c r="O1927" s="32" t="s">
        <v>30</v>
      </c>
      <c r="P1927" s="32" t="s">
        <v>541</v>
      </c>
      <c r="Q1927" s="32" t="s">
        <v>2224</v>
      </c>
      <c r="R1927" s="32" t="s">
        <v>23</v>
      </c>
      <c r="S1927" s="32" t="s">
        <v>25</v>
      </c>
      <c r="T1927" s="32" t="s">
        <v>26</v>
      </c>
    </row>
    <row r="1928" spans="1:20" x14ac:dyDescent="0.25">
      <c r="A1928" s="49" t="s">
        <v>3896</v>
      </c>
      <c r="B1928" s="32" t="s">
        <v>671</v>
      </c>
      <c r="C1928" s="33">
        <v>43794</v>
      </c>
      <c r="D1928" s="37">
        <f ca="1">TODAY()-Table156[Reservation Placed Date]</f>
        <v>1600</v>
      </c>
      <c r="E1928" s="34">
        <v>45348</v>
      </c>
      <c r="F1928" s="36">
        <f ca="1">TODAY()-Table156[Order Invitation Received Date]</f>
        <v>46</v>
      </c>
      <c r="G1928" s="34">
        <v>45354</v>
      </c>
      <c r="H1928" s="36">
        <f ca="1">TODAY()-Table156[Order Placed Date]</f>
        <v>40</v>
      </c>
      <c r="I1928" s="36"/>
      <c r="J1928" s="36" t="s">
        <v>285</v>
      </c>
      <c r="K1928" s="36" t="e">
        <f>Table156[[#This Row],[VIN Assigned Date]]-Table156[[#This Row],[Order Placed Date]]</f>
        <v>#VALUE!</v>
      </c>
      <c r="L1928" s="36" t="s">
        <v>285</v>
      </c>
      <c r="M1928" s="36" t="e">
        <f>Table156[[#This Row],[Delivered Date]]-Table156[[#This Row],[Order Placed Date]]</f>
        <v>#VALUE!</v>
      </c>
      <c r="N1928" s="36"/>
      <c r="O1928" s="32" t="s">
        <v>36</v>
      </c>
      <c r="P1928" s="32" t="s">
        <v>497</v>
      </c>
      <c r="Q1928" s="32" t="s">
        <v>3897</v>
      </c>
      <c r="R1928" s="32" t="s">
        <v>23</v>
      </c>
      <c r="S1928" s="32" t="s">
        <v>25</v>
      </c>
      <c r="T1928" s="32" t="s">
        <v>26</v>
      </c>
    </row>
    <row r="1929" spans="1:20" ht="25.5" x14ac:dyDescent="0.25">
      <c r="A1929" s="49" t="s">
        <v>3347</v>
      </c>
      <c r="B1929" s="32" t="s">
        <v>92</v>
      </c>
      <c r="C1929" s="33">
        <v>43793</v>
      </c>
      <c r="D1929" s="37">
        <f ca="1">TODAY()-Table156[Reservation Placed Date]</f>
        <v>1601</v>
      </c>
      <c r="E1929" s="34">
        <v>45349</v>
      </c>
      <c r="F1929" s="36">
        <f ca="1">TODAY()-Table156[Order Invitation Received Date]</f>
        <v>45</v>
      </c>
      <c r="G1929" s="34">
        <v>45352</v>
      </c>
      <c r="H1929" s="36">
        <f ca="1">TODAY()-Table156[Order Placed Date]</f>
        <v>42</v>
      </c>
      <c r="I1929" s="36"/>
      <c r="J1929" s="36" t="s">
        <v>285</v>
      </c>
      <c r="K1929" s="36" t="e">
        <f>Table156[[#This Row],[VIN Assigned Date]]-Table156[[#This Row],[Order Placed Date]]</f>
        <v>#VALUE!</v>
      </c>
      <c r="L1929" s="36" t="s">
        <v>285</v>
      </c>
      <c r="M1929" s="36" t="e">
        <f>Table156[[#This Row],[Delivered Date]]-Table156[[#This Row],[Order Placed Date]]</f>
        <v>#VALUE!</v>
      </c>
      <c r="N1929" s="36"/>
      <c r="O1929" s="32" t="s">
        <v>21</v>
      </c>
      <c r="P1929" s="32" t="s">
        <v>3348</v>
      </c>
      <c r="Q1929" s="32" t="s">
        <v>3349</v>
      </c>
      <c r="R1929" s="32" t="s">
        <v>43</v>
      </c>
      <c r="S1929" s="32" t="s">
        <v>25</v>
      </c>
      <c r="T1929" s="32" t="s">
        <v>26</v>
      </c>
    </row>
    <row r="1930" spans="1:20" x14ac:dyDescent="0.25">
      <c r="A1930" s="49" t="s">
        <v>1863</v>
      </c>
      <c r="B1930" s="32" t="s">
        <v>95</v>
      </c>
      <c r="C1930" s="33">
        <v>43790</v>
      </c>
      <c r="D1930" s="37">
        <f ca="1">TODAY()-Table156[Reservation Placed Date]</f>
        <v>1604</v>
      </c>
      <c r="E1930" s="34">
        <v>45286</v>
      </c>
      <c r="F1930" s="36">
        <f ca="1">TODAY()-Table156[Order Invitation Received Date]</f>
        <v>108</v>
      </c>
      <c r="G1930" s="34">
        <v>45286</v>
      </c>
      <c r="H1930" s="36">
        <f ca="1">TODAY()-Table156[Order Placed Date]</f>
        <v>108</v>
      </c>
      <c r="I1930" s="36"/>
      <c r="J1930" s="36" t="s">
        <v>285</v>
      </c>
      <c r="K1930" s="36" t="e">
        <f>Table156[[#This Row],[VIN Assigned Date]]-Table156[[#This Row],[Order Placed Date]]</f>
        <v>#VALUE!</v>
      </c>
      <c r="L1930" s="36" t="s">
        <v>285</v>
      </c>
      <c r="M1930" s="36" t="e">
        <f>Table156[[#This Row],[Delivered Date]]-Table156[[#This Row],[Order Placed Date]]</f>
        <v>#VALUE!</v>
      </c>
      <c r="N1930" s="36"/>
      <c r="O1930" s="32" t="s">
        <v>134</v>
      </c>
      <c r="P1930" s="32" t="s">
        <v>1510</v>
      </c>
      <c r="Q1930" s="32" t="s">
        <v>420</v>
      </c>
      <c r="R1930" s="32" t="s">
        <v>23</v>
      </c>
      <c r="S1930" s="32" t="s">
        <v>25</v>
      </c>
      <c r="T1930" s="32" t="s">
        <v>26</v>
      </c>
    </row>
    <row r="1931" spans="1:20" x14ac:dyDescent="0.25">
      <c r="A1931" s="49" t="s">
        <v>3381</v>
      </c>
      <c r="B1931" s="32" t="s">
        <v>210</v>
      </c>
      <c r="C1931" s="33">
        <v>43792</v>
      </c>
      <c r="D1931" s="37">
        <f ca="1">TODAY()-Table156[Reservation Placed Date]</f>
        <v>1602</v>
      </c>
      <c r="E1931" s="34">
        <v>45353</v>
      </c>
      <c r="F1931" s="36">
        <f ca="1">TODAY()-Table156[Order Invitation Received Date]</f>
        <v>41</v>
      </c>
      <c r="G1931" s="34">
        <v>45359</v>
      </c>
      <c r="H1931" s="36">
        <f ca="1">TODAY()-Table156[Order Placed Date]</f>
        <v>35</v>
      </c>
      <c r="I1931" s="36"/>
      <c r="J1931" s="36" t="s">
        <v>285</v>
      </c>
      <c r="K1931" s="36" t="e">
        <f>Table156[[#This Row],[VIN Assigned Date]]-Table156[[#This Row],[Order Placed Date]]</f>
        <v>#VALUE!</v>
      </c>
      <c r="L1931" s="36" t="s">
        <v>285</v>
      </c>
      <c r="M1931" s="36" t="e">
        <f>Table156[[#This Row],[Delivered Date]]-Table156[[#This Row],[Order Placed Date]]</f>
        <v>#VALUE!</v>
      </c>
      <c r="N1931" s="36"/>
      <c r="O1931" s="32" t="s">
        <v>528</v>
      </c>
      <c r="P1931" s="32" t="s">
        <v>3382</v>
      </c>
      <c r="Q1931" s="40">
        <v>45383</v>
      </c>
      <c r="R1931" s="32" t="s">
        <v>23</v>
      </c>
      <c r="S1931" s="32" t="s">
        <v>25</v>
      </c>
      <c r="T1931" s="32" t="s">
        <v>26</v>
      </c>
    </row>
    <row r="1932" spans="1:20" x14ac:dyDescent="0.25">
      <c r="A1932" s="49" t="s">
        <v>3283</v>
      </c>
      <c r="B1932" s="32" t="s">
        <v>2201</v>
      </c>
      <c r="C1932" s="33">
        <v>43792</v>
      </c>
      <c r="D1932" s="37">
        <f ca="1">TODAY()-Table156[Reservation Placed Date]</f>
        <v>1602</v>
      </c>
      <c r="E1932" s="34">
        <v>45319</v>
      </c>
      <c r="F1932" s="36">
        <f ca="1">TODAY()-Table156[Order Invitation Received Date]</f>
        <v>75</v>
      </c>
      <c r="G1932" s="34">
        <v>45310</v>
      </c>
      <c r="H1932" s="36">
        <f ca="1">TODAY()-Table156[Order Placed Date]</f>
        <v>84</v>
      </c>
      <c r="I1932" s="36"/>
      <c r="J1932" s="36" t="s">
        <v>285</v>
      </c>
      <c r="K1932" s="36" t="e">
        <f>Table156[[#This Row],[VIN Assigned Date]]-Table156[[#This Row],[Order Placed Date]]</f>
        <v>#VALUE!</v>
      </c>
      <c r="L1932" s="36" t="s">
        <v>285</v>
      </c>
      <c r="M1932" s="36" t="e">
        <f>Table156[[#This Row],[Delivered Date]]-Table156[[#This Row],[Order Placed Date]]</f>
        <v>#VALUE!</v>
      </c>
      <c r="N1932" s="36"/>
      <c r="O1932" s="32" t="s">
        <v>418</v>
      </c>
      <c r="P1932" s="32" t="s">
        <v>3284</v>
      </c>
      <c r="Q1932" s="32" t="s">
        <v>3285</v>
      </c>
      <c r="R1932" s="32" t="s">
        <v>23</v>
      </c>
      <c r="S1932" s="32" t="s">
        <v>25</v>
      </c>
      <c r="T1932" s="32" t="s">
        <v>26</v>
      </c>
    </row>
    <row r="1933" spans="1:20" x14ac:dyDescent="0.25">
      <c r="A1933" s="68" t="s">
        <v>4105</v>
      </c>
      <c r="B1933" s="70" t="s">
        <v>3503</v>
      </c>
      <c r="C1933" s="71">
        <v>43790</v>
      </c>
      <c r="D1933" s="75">
        <f ca="1">TODAY()-Table156[Reservation Placed Date]</f>
        <v>1604</v>
      </c>
      <c r="E1933" s="69" t="s">
        <v>127</v>
      </c>
      <c r="F1933" s="74" t="e">
        <f ca="1">TODAY()-Table156[Order Invitation Received Date]</f>
        <v>#VALUE!</v>
      </c>
      <c r="G1933" s="73">
        <v>45281</v>
      </c>
      <c r="H1933" s="74">
        <f ca="1">TODAY()-Table156[Order Placed Date]</f>
        <v>113</v>
      </c>
      <c r="I1933" s="62" t="s">
        <v>4106</v>
      </c>
      <c r="J1933" s="63">
        <v>45364</v>
      </c>
      <c r="K1933" s="76">
        <f>Table156[[#This Row],[VIN Assigned Date]]-Table156[[#This Row],[Order Placed Date]]</f>
        <v>83</v>
      </c>
      <c r="L1933" s="63">
        <v>45370</v>
      </c>
      <c r="M1933" s="74">
        <f>Table156[[#This Row],[Delivered Date]]-Table156[[#This Row],[Order Placed Date]]</f>
        <v>89</v>
      </c>
      <c r="N1933" s="74"/>
      <c r="O1933" s="70" t="s">
        <v>440</v>
      </c>
      <c r="P1933" s="70" t="s">
        <v>4108</v>
      </c>
      <c r="Q1933" s="67" t="s">
        <v>32</v>
      </c>
      <c r="R1933" s="70" t="s">
        <v>23</v>
      </c>
      <c r="S1933" s="70" t="s">
        <v>25</v>
      </c>
      <c r="T1933" s="70" t="s">
        <v>26</v>
      </c>
    </row>
    <row r="1934" spans="1:20" x14ac:dyDescent="0.25">
      <c r="A1934" s="49" t="s">
        <v>2937</v>
      </c>
      <c r="B1934" s="32" t="s">
        <v>2828</v>
      </c>
      <c r="C1934" s="33">
        <v>43792</v>
      </c>
      <c r="D1934" s="37">
        <f ca="1">TODAY()-Table156[Reservation Placed Date]</f>
        <v>1602</v>
      </c>
      <c r="E1934" s="34">
        <v>45342</v>
      </c>
      <c r="F1934" s="36">
        <f ca="1">TODAY()-Table156[Order Invitation Received Date]</f>
        <v>52</v>
      </c>
      <c r="G1934" s="34">
        <v>45342</v>
      </c>
      <c r="H1934" s="36">
        <f ca="1">TODAY()-Table156[Order Placed Date]</f>
        <v>52</v>
      </c>
      <c r="I1934" s="36"/>
      <c r="J1934" s="36" t="s">
        <v>285</v>
      </c>
      <c r="K1934" s="36" t="e">
        <f>Table156[[#This Row],[VIN Assigned Date]]-Table156[[#This Row],[Order Placed Date]]</f>
        <v>#VALUE!</v>
      </c>
      <c r="L1934" s="36" t="s">
        <v>285</v>
      </c>
      <c r="M1934" s="36" t="e">
        <f>Table156[[#This Row],[Delivered Date]]-Table156[[#This Row],[Order Placed Date]]</f>
        <v>#VALUE!</v>
      </c>
      <c r="N1934" s="36"/>
      <c r="O1934" s="32" t="s">
        <v>482</v>
      </c>
      <c r="P1934" s="32" t="s">
        <v>2938</v>
      </c>
      <c r="Q1934" s="32" t="s">
        <v>2939</v>
      </c>
      <c r="R1934" s="32" t="s">
        <v>23</v>
      </c>
      <c r="S1934" s="32" t="s">
        <v>25</v>
      </c>
      <c r="T1934" s="32" t="s">
        <v>26</v>
      </c>
    </row>
    <row r="1935" spans="1:20" x14ac:dyDescent="0.25">
      <c r="A1935" s="49" t="s">
        <v>3255</v>
      </c>
      <c r="B1935" s="32" t="s">
        <v>95</v>
      </c>
      <c r="C1935" s="33">
        <v>43790</v>
      </c>
      <c r="D1935" s="37">
        <f ca="1">TODAY()-Table156[Reservation Placed Date]</f>
        <v>1604</v>
      </c>
      <c r="E1935" s="34">
        <v>45295</v>
      </c>
      <c r="F1935" s="36">
        <f ca="1">TODAY()-Table156[Order Invitation Received Date]</f>
        <v>99</v>
      </c>
      <c r="G1935" s="34">
        <v>45295</v>
      </c>
      <c r="H1935" s="36">
        <f ca="1">TODAY()-Table156[Order Placed Date]</f>
        <v>99</v>
      </c>
      <c r="I1935" s="36"/>
      <c r="J1935" s="36" t="s">
        <v>285</v>
      </c>
      <c r="K1935" s="36" t="e">
        <f>Table156[[#This Row],[VIN Assigned Date]]-Table156[[#This Row],[Order Placed Date]]</f>
        <v>#VALUE!</v>
      </c>
      <c r="L1935" s="36" t="s">
        <v>285</v>
      </c>
      <c r="M1935" s="36" t="e">
        <f>Table156[[#This Row],[Delivered Date]]-Table156[[#This Row],[Order Placed Date]]</f>
        <v>#VALUE!</v>
      </c>
      <c r="N1935" s="36"/>
      <c r="O1935" s="32" t="s">
        <v>238</v>
      </c>
      <c r="P1935" s="32" t="s">
        <v>1392</v>
      </c>
      <c r="Q1935" s="32" t="s">
        <v>480</v>
      </c>
      <c r="R1935" s="32" t="s">
        <v>23</v>
      </c>
      <c r="S1935" s="32" t="s">
        <v>25</v>
      </c>
      <c r="T1935" s="32" t="s">
        <v>26</v>
      </c>
    </row>
    <row r="1936" spans="1:20" ht="25.5" x14ac:dyDescent="0.25">
      <c r="A1936" s="49" t="s">
        <v>377</v>
      </c>
      <c r="B1936" s="32" t="s">
        <v>59</v>
      </c>
      <c r="C1936" s="33">
        <v>43790</v>
      </c>
      <c r="D1936" s="37">
        <f ca="1">TODAY()-Table156[Reservation Placed Date]</f>
        <v>1604</v>
      </c>
      <c r="E1936" s="34">
        <v>45269</v>
      </c>
      <c r="F1936" s="36">
        <f ca="1">TODAY()-Table156[Order Invitation Received Date]</f>
        <v>125</v>
      </c>
      <c r="G1936" s="34">
        <v>45269</v>
      </c>
      <c r="H1936" s="36">
        <f ca="1">TODAY()-Table156[Order Placed Date]</f>
        <v>125</v>
      </c>
      <c r="I1936" s="36"/>
      <c r="J1936" s="36" t="s">
        <v>285</v>
      </c>
      <c r="K1936" s="36" t="e">
        <f>Table156[[#This Row],[VIN Assigned Date]]-Table156[[#This Row],[Order Placed Date]]</f>
        <v>#VALUE!</v>
      </c>
      <c r="L1936" s="36" t="s">
        <v>285</v>
      </c>
      <c r="M1936" s="36" t="e">
        <f>Table156[[#This Row],[Delivered Date]]-Table156[[#This Row],[Order Placed Date]]</f>
        <v>#VALUE!</v>
      </c>
      <c r="N1936" s="36"/>
      <c r="O1936" s="32" t="s">
        <v>36</v>
      </c>
      <c r="P1936" s="32" t="s">
        <v>378</v>
      </c>
      <c r="Q1936" s="32" t="s">
        <v>165</v>
      </c>
      <c r="R1936" s="32" t="s">
        <v>23</v>
      </c>
      <c r="S1936" s="32" t="s">
        <v>25</v>
      </c>
      <c r="T1936" s="32" t="s">
        <v>26</v>
      </c>
    </row>
    <row r="1937" spans="1:20" x14ac:dyDescent="0.25">
      <c r="A1937" s="68" t="s">
        <v>377</v>
      </c>
      <c r="B1937" s="70" t="s">
        <v>3503</v>
      </c>
      <c r="C1937" s="71">
        <v>43790</v>
      </c>
      <c r="D1937" s="75">
        <f ca="1">TODAY()-Table156[Reservation Placed Date]</f>
        <v>1604</v>
      </c>
      <c r="E1937" s="69" t="s">
        <v>127</v>
      </c>
      <c r="F1937" s="74" t="e">
        <f ca="1">TODAY()-Table156[Order Invitation Received Date]</f>
        <v>#VALUE!</v>
      </c>
      <c r="G1937" s="73">
        <v>45269</v>
      </c>
      <c r="H1937" s="74">
        <f ca="1">TODAY()-Table156[Order Placed Date]</f>
        <v>125</v>
      </c>
      <c r="I1937" s="62" t="s">
        <v>3500</v>
      </c>
      <c r="J1937" s="69" t="s">
        <v>127</v>
      </c>
      <c r="K1937" s="69" t="e">
        <f>Table156[[#This Row],[VIN Assigned Date]]-Table156[[#This Row],[Order Placed Date]]</f>
        <v>#VALUE!</v>
      </c>
      <c r="L1937" s="63">
        <v>45323</v>
      </c>
      <c r="M1937" s="74">
        <f>Table156[[#This Row],[Delivered Date]]-Table156[[#This Row],[Order Placed Date]]</f>
        <v>54</v>
      </c>
      <c r="N1937" s="74"/>
      <c r="O1937" s="70" t="s">
        <v>36</v>
      </c>
      <c r="P1937" s="70" t="s">
        <v>363</v>
      </c>
      <c r="Q1937" s="67" t="s">
        <v>32</v>
      </c>
      <c r="R1937" s="70" t="s">
        <v>23</v>
      </c>
      <c r="S1937" s="70" t="s">
        <v>25</v>
      </c>
      <c r="T1937" s="70" t="s">
        <v>26</v>
      </c>
    </row>
    <row r="1938" spans="1:20" x14ac:dyDescent="0.25">
      <c r="A1938" s="49" t="s">
        <v>939</v>
      </c>
      <c r="B1938" s="32" t="s">
        <v>29</v>
      </c>
      <c r="C1938" s="33">
        <v>43790</v>
      </c>
      <c r="D1938" s="37">
        <f ca="1">TODAY()-Table156[Reservation Placed Date]</f>
        <v>1604</v>
      </c>
      <c r="E1938" s="34">
        <v>45279</v>
      </c>
      <c r="F1938" s="36">
        <f ca="1">TODAY()-Table156[Order Invitation Received Date]</f>
        <v>115</v>
      </c>
      <c r="G1938" s="34">
        <v>45279</v>
      </c>
      <c r="H1938" s="36">
        <f ca="1">TODAY()-Table156[Order Placed Date]</f>
        <v>115</v>
      </c>
      <c r="I1938" s="36"/>
      <c r="J1938" s="36" t="s">
        <v>285</v>
      </c>
      <c r="K1938" s="36" t="e">
        <f>Table156[[#This Row],[VIN Assigned Date]]-Table156[[#This Row],[Order Placed Date]]</f>
        <v>#VALUE!</v>
      </c>
      <c r="L1938" s="36" t="s">
        <v>285</v>
      </c>
      <c r="M1938" s="36" t="e">
        <f>Table156[[#This Row],[Delivered Date]]-Table156[[#This Row],[Order Placed Date]]</f>
        <v>#VALUE!</v>
      </c>
      <c r="N1938" s="36"/>
      <c r="O1938" s="32" t="s">
        <v>620</v>
      </c>
      <c r="P1938" s="32" t="s">
        <v>940</v>
      </c>
      <c r="Q1938" s="32" t="s">
        <v>678</v>
      </c>
      <c r="R1938" s="32" t="s">
        <v>23</v>
      </c>
      <c r="S1938" s="32" t="s">
        <v>25</v>
      </c>
      <c r="T1938" s="32" t="s">
        <v>26</v>
      </c>
    </row>
    <row r="1939" spans="1:20" x14ac:dyDescent="0.25">
      <c r="A1939" s="49" t="s">
        <v>3930</v>
      </c>
      <c r="B1939" s="32" t="s">
        <v>3418</v>
      </c>
      <c r="C1939" s="33">
        <v>43791</v>
      </c>
      <c r="D1939" s="37">
        <f ca="1">TODAY()-Table156[Reservation Placed Date]</f>
        <v>1603</v>
      </c>
      <c r="E1939" s="34">
        <v>45369</v>
      </c>
      <c r="F1939" s="36">
        <f ca="1">TODAY()-Table156[Order Invitation Received Date]</f>
        <v>25</v>
      </c>
      <c r="G1939" s="34">
        <v>45371</v>
      </c>
      <c r="H1939" s="36">
        <f ca="1">TODAY()-Table156[Order Placed Date]</f>
        <v>23</v>
      </c>
      <c r="I1939" s="36"/>
      <c r="J1939" s="36" t="s">
        <v>285</v>
      </c>
      <c r="K1939" s="36" t="e">
        <f>Table156[[#This Row],[VIN Assigned Date]]-Table156[[#This Row],[Order Placed Date]]</f>
        <v>#VALUE!</v>
      </c>
      <c r="L1939" s="36" t="s">
        <v>285</v>
      </c>
      <c r="M1939" s="36" t="e">
        <f>Table156[[#This Row],[Delivered Date]]-Table156[[#This Row],[Order Placed Date]]</f>
        <v>#VALUE!</v>
      </c>
      <c r="N1939" s="36"/>
      <c r="O1939" s="32" t="s">
        <v>1041</v>
      </c>
      <c r="P1939" s="32" t="s">
        <v>3931</v>
      </c>
      <c r="Q1939" s="32" t="s">
        <v>3932</v>
      </c>
      <c r="R1939" s="32" t="s">
        <v>23</v>
      </c>
      <c r="S1939" s="32" t="s">
        <v>25</v>
      </c>
      <c r="T1939" s="32" t="s">
        <v>26</v>
      </c>
    </row>
    <row r="1940" spans="1:20" x14ac:dyDescent="0.25">
      <c r="A1940" s="49" t="s">
        <v>3863</v>
      </c>
      <c r="B1940" s="32" t="s">
        <v>69</v>
      </c>
      <c r="C1940" s="33">
        <v>43791</v>
      </c>
      <c r="D1940" s="37">
        <f ca="1">TODAY()-Table156[Reservation Placed Date]</f>
        <v>1603</v>
      </c>
      <c r="E1940" s="34">
        <v>45293</v>
      </c>
      <c r="F1940" s="36">
        <f ca="1">TODAY()-Table156[Order Invitation Received Date]</f>
        <v>101</v>
      </c>
      <c r="G1940" s="34">
        <v>45293</v>
      </c>
      <c r="H1940" s="36">
        <f ca="1">TODAY()-Table156[Order Placed Date]</f>
        <v>101</v>
      </c>
      <c r="I1940" s="36"/>
      <c r="J1940" s="36" t="s">
        <v>285</v>
      </c>
      <c r="K1940" s="36" t="e">
        <f>Table156[[#This Row],[VIN Assigned Date]]-Table156[[#This Row],[Order Placed Date]]</f>
        <v>#VALUE!</v>
      </c>
      <c r="L1940" s="36" t="s">
        <v>285</v>
      </c>
      <c r="M1940" s="36" t="e">
        <f>Table156[[#This Row],[Delivered Date]]-Table156[[#This Row],[Order Placed Date]]</f>
        <v>#VALUE!</v>
      </c>
      <c r="N1940" s="36"/>
      <c r="O1940" s="32" t="s">
        <v>427</v>
      </c>
      <c r="P1940" s="32" t="s">
        <v>3864</v>
      </c>
      <c r="Q1940" s="32" t="s">
        <v>3865</v>
      </c>
      <c r="R1940" s="32" t="s">
        <v>23</v>
      </c>
      <c r="S1940" s="32" t="s">
        <v>25</v>
      </c>
      <c r="T1940" s="46" t="s">
        <v>20</v>
      </c>
    </row>
    <row r="1941" spans="1:20" x14ac:dyDescent="0.25">
      <c r="A1941" s="68" t="s">
        <v>4156</v>
      </c>
      <c r="B1941" s="70" t="s">
        <v>4157</v>
      </c>
      <c r="C1941" s="71">
        <v>43792</v>
      </c>
      <c r="D1941" s="75">
        <f ca="1">TODAY()-Table156[Reservation Placed Date]</f>
        <v>1602</v>
      </c>
      <c r="E1941" s="69" t="s">
        <v>127</v>
      </c>
      <c r="F1941" s="74" t="e">
        <f ca="1">TODAY()-Table156[Order Invitation Received Date]</f>
        <v>#VALUE!</v>
      </c>
      <c r="G1941" s="73">
        <v>45349</v>
      </c>
      <c r="H1941" s="74">
        <f ca="1">TODAY()-Table156[Order Placed Date]</f>
        <v>45</v>
      </c>
      <c r="I1941" s="62" t="s">
        <v>3751</v>
      </c>
      <c r="J1941" s="63">
        <v>45356</v>
      </c>
      <c r="K1941" s="76">
        <f>Table156[[#This Row],[VIN Assigned Date]]-Table156[[#This Row],[Order Placed Date]]</f>
        <v>7</v>
      </c>
      <c r="L1941" s="63">
        <v>45381</v>
      </c>
      <c r="M1941" s="74">
        <f>Table156[[#This Row],[Delivered Date]]-Table156[[#This Row],[Order Placed Date]]</f>
        <v>32</v>
      </c>
      <c r="N1941" s="74"/>
      <c r="O1941" s="70" t="s">
        <v>36</v>
      </c>
      <c r="P1941" s="70" t="s">
        <v>824</v>
      </c>
      <c r="Q1941" s="67" t="s">
        <v>32</v>
      </c>
      <c r="R1941" s="70" t="s">
        <v>23</v>
      </c>
      <c r="S1941" s="70" t="s">
        <v>25</v>
      </c>
      <c r="T1941" s="70" t="s">
        <v>26</v>
      </c>
    </row>
    <row r="1942" spans="1:20" x14ac:dyDescent="0.25">
      <c r="A1942" s="49" t="s">
        <v>1245</v>
      </c>
      <c r="B1942" s="32" t="s">
        <v>29</v>
      </c>
      <c r="C1942" s="33">
        <v>43790</v>
      </c>
      <c r="D1942" s="37">
        <f ca="1">TODAY()-Table156[Reservation Placed Date]</f>
        <v>1604</v>
      </c>
      <c r="E1942" s="34">
        <v>45276</v>
      </c>
      <c r="F1942" s="36">
        <f ca="1">TODAY()-Table156[Order Invitation Received Date]</f>
        <v>118</v>
      </c>
      <c r="G1942" s="34">
        <v>45276</v>
      </c>
      <c r="H1942" s="36">
        <f ca="1">TODAY()-Table156[Order Placed Date]</f>
        <v>118</v>
      </c>
      <c r="I1942" s="36"/>
      <c r="J1942" s="36" t="s">
        <v>285</v>
      </c>
      <c r="K1942" s="36" t="e">
        <f>Table156[[#This Row],[VIN Assigned Date]]-Table156[[#This Row],[Order Placed Date]]</f>
        <v>#VALUE!</v>
      </c>
      <c r="L1942" s="36" t="s">
        <v>285</v>
      </c>
      <c r="M1942" s="36" t="e">
        <f>Table156[[#This Row],[Delivered Date]]-Table156[[#This Row],[Order Placed Date]]</f>
        <v>#VALUE!</v>
      </c>
      <c r="N1942" s="36"/>
      <c r="O1942" s="32" t="s">
        <v>1246</v>
      </c>
      <c r="P1942" s="32" t="s">
        <v>1247</v>
      </c>
      <c r="Q1942" s="32" t="s">
        <v>513</v>
      </c>
      <c r="R1942" s="32" t="s">
        <v>23</v>
      </c>
      <c r="S1942" s="32" t="s">
        <v>25</v>
      </c>
      <c r="T1942" s="32" t="s">
        <v>26</v>
      </c>
    </row>
    <row r="1943" spans="1:20" x14ac:dyDescent="0.25">
      <c r="A1943" s="49" t="s">
        <v>2695</v>
      </c>
      <c r="B1943" s="32" t="s">
        <v>29</v>
      </c>
      <c r="C1943" s="33">
        <v>43791</v>
      </c>
      <c r="D1943" s="37">
        <f ca="1">TODAY()-Table156[Reservation Placed Date]</f>
        <v>1603</v>
      </c>
      <c r="E1943" s="34">
        <v>45321</v>
      </c>
      <c r="F1943" s="36">
        <f ca="1">TODAY()-Table156[Order Invitation Received Date]</f>
        <v>73</v>
      </c>
      <c r="G1943" s="34">
        <v>45323</v>
      </c>
      <c r="H1943" s="36">
        <f ca="1">TODAY()-Table156[Order Placed Date]</f>
        <v>71</v>
      </c>
      <c r="I1943" s="36"/>
      <c r="J1943" s="36" t="s">
        <v>285</v>
      </c>
      <c r="K1943" s="36" t="e">
        <f>Table156[[#This Row],[VIN Assigned Date]]-Table156[[#This Row],[Order Placed Date]]</f>
        <v>#VALUE!</v>
      </c>
      <c r="L1943" s="36" t="s">
        <v>285</v>
      </c>
      <c r="M1943" s="36" t="e">
        <f>Table156[[#This Row],[Delivered Date]]-Table156[[#This Row],[Order Placed Date]]</f>
        <v>#VALUE!</v>
      </c>
      <c r="N1943" s="36"/>
      <c r="O1943" s="32" t="s">
        <v>520</v>
      </c>
      <c r="P1943" s="32" t="s">
        <v>2696</v>
      </c>
      <c r="Q1943" s="32" t="s">
        <v>2697</v>
      </c>
      <c r="R1943" s="32" t="s">
        <v>23</v>
      </c>
      <c r="S1943" s="32" t="s">
        <v>25</v>
      </c>
      <c r="T1943" s="32" t="s">
        <v>26</v>
      </c>
    </row>
    <row r="1944" spans="1:20" x14ac:dyDescent="0.25">
      <c r="A1944" s="49" t="s">
        <v>3417</v>
      </c>
      <c r="B1944" s="32" t="s">
        <v>3418</v>
      </c>
      <c r="C1944" s="33">
        <v>43793</v>
      </c>
      <c r="D1944" s="37">
        <f ca="1">TODAY()-Table156[Reservation Placed Date]</f>
        <v>1601</v>
      </c>
      <c r="E1944" s="34">
        <v>45369</v>
      </c>
      <c r="F1944" s="36">
        <f ca="1">TODAY()-Table156[Order Invitation Received Date]</f>
        <v>25</v>
      </c>
      <c r="G1944" s="34">
        <v>45369</v>
      </c>
      <c r="H1944" s="36">
        <f ca="1">TODAY()-Table156[Order Placed Date]</f>
        <v>25</v>
      </c>
      <c r="I1944" s="36"/>
      <c r="J1944" s="36" t="s">
        <v>285</v>
      </c>
      <c r="K1944" s="36" t="e">
        <f>Table156[[#This Row],[VIN Assigned Date]]-Table156[[#This Row],[Order Placed Date]]</f>
        <v>#VALUE!</v>
      </c>
      <c r="L1944" s="36" t="s">
        <v>285</v>
      </c>
      <c r="M1944" s="36" t="e">
        <f>Table156[[#This Row],[Delivered Date]]-Table156[[#This Row],[Order Placed Date]]</f>
        <v>#VALUE!</v>
      </c>
      <c r="N1944" s="36"/>
      <c r="O1944" s="32" t="s">
        <v>134</v>
      </c>
      <c r="P1944" s="32" t="s">
        <v>3419</v>
      </c>
      <c r="Q1944" s="32" t="s">
        <v>3420</v>
      </c>
      <c r="R1944" s="32" t="s">
        <v>23</v>
      </c>
      <c r="S1944" s="32" t="s">
        <v>25</v>
      </c>
      <c r="T1944" s="32" t="s">
        <v>26</v>
      </c>
    </row>
    <row r="1945" spans="1:20" x14ac:dyDescent="0.25">
      <c r="A1945" s="49" t="s">
        <v>1509</v>
      </c>
      <c r="B1945" s="32" t="s">
        <v>19</v>
      </c>
      <c r="C1945" s="33">
        <v>43791</v>
      </c>
      <c r="D1945" s="37">
        <f ca="1">TODAY()-Table156[Reservation Placed Date]</f>
        <v>1603</v>
      </c>
      <c r="E1945" s="34">
        <v>45279</v>
      </c>
      <c r="F1945" s="36">
        <f ca="1">TODAY()-Table156[Order Invitation Received Date]</f>
        <v>115</v>
      </c>
      <c r="G1945" s="34">
        <v>45289</v>
      </c>
      <c r="H1945" s="36">
        <f ca="1">TODAY()-Table156[Order Placed Date]</f>
        <v>105</v>
      </c>
      <c r="I1945" s="36"/>
      <c r="J1945" s="36" t="s">
        <v>285</v>
      </c>
      <c r="K1945" s="36" t="e">
        <f>Table156[[#This Row],[VIN Assigned Date]]-Table156[[#This Row],[Order Placed Date]]</f>
        <v>#VALUE!</v>
      </c>
      <c r="L1945" s="36" t="s">
        <v>285</v>
      </c>
      <c r="M1945" s="36" t="e">
        <f>Table156[[#This Row],[Delivered Date]]-Table156[[#This Row],[Order Placed Date]]</f>
        <v>#VALUE!</v>
      </c>
      <c r="N1945" s="36"/>
      <c r="O1945" s="32" t="s">
        <v>134</v>
      </c>
      <c r="P1945" s="32" t="s">
        <v>1510</v>
      </c>
      <c r="Q1945" s="32" t="s">
        <v>458</v>
      </c>
      <c r="R1945" s="32" t="s">
        <v>23</v>
      </c>
      <c r="S1945" s="32" t="s">
        <v>25</v>
      </c>
      <c r="T1945" s="32" t="s">
        <v>26</v>
      </c>
    </row>
    <row r="1946" spans="1:20" x14ac:dyDescent="0.25">
      <c r="A1946" s="68" t="s">
        <v>1509</v>
      </c>
      <c r="B1946" s="70" t="s">
        <v>3472</v>
      </c>
      <c r="C1946" s="71">
        <v>43791</v>
      </c>
      <c r="D1946" s="75">
        <f ca="1">TODAY()-Table156[Reservation Placed Date]</f>
        <v>1603</v>
      </c>
      <c r="E1946" s="69" t="s">
        <v>127</v>
      </c>
      <c r="F1946" s="74" t="e">
        <f ca="1">TODAY()-Table156[Order Invitation Received Date]</f>
        <v>#VALUE!</v>
      </c>
      <c r="G1946" s="73">
        <v>45289</v>
      </c>
      <c r="H1946" s="74">
        <f ca="1">TODAY()-Table156[Order Placed Date]</f>
        <v>105</v>
      </c>
      <c r="I1946" s="62" t="s">
        <v>3751</v>
      </c>
      <c r="J1946" s="63">
        <v>45361</v>
      </c>
      <c r="K1946" s="76">
        <f>Table156[[#This Row],[VIN Assigned Date]]-Table156[[#This Row],[Order Placed Date]]</f>
        <v>72</v>
      </c>
      <c r="L1946" s="63">
        <v>45378</v>
      </c>
      <c r="M1946" s="74">
        <f>Table156[[#This Row],[Delivered Date]]-Table156[[#This Row],[Order Placed Date]]</f>
        <v>89</v>
      </c>
      <c r="N1946" s="74"/>
      <c r="O1946" s="70" t="s">
        <v>134</v>
      </c>
      <c r="P1946" s="70" t="s">
        <v>1510</v>
      </c>
      <c r="Q1946" s="67" t="s">
        <v>32</v>
      </c>
      <c r="R1946" s="70" t="s">
        <v>23</v>
      </c>
      <c r="S1946" s="70" t="s">
        <v>25</v>
      </c>
      <c r="T1946" s="70" t="s">
        <v>26</v>
      </c>
    </row>
    <row r="1947" spans="1:20" ht="25.5" x14ac:dyDescent="0.25">
      <c r="A1947" s="68" t="s">
        <v>3720</v>
      </c>
      <c r="B1947" s="70" t="s">
        <v>3721</v>
      </c>
      <c r="C1947" s="71">
        <v>45265</v>
      </c>
      <c r="D1947" s="75">
        <f ca="1">TODAY()-Table156[Reservation Placed Date]</f>
        <v>129</v>
      </c>
      <c r="E1947" s="69" t="s">
        <v>127</v>
      </c>
      <c r="F1947" s="74" t="e">
        <f ca="1">TODAY()-Table156[Order Invitation Received Date]</f>
        <v>#VALUE!</v>
      </c>
      <c r="G1947" s="73">
        <v>45268</v>
      </c>
      <c r="H1947" s="74">
        <f ca="1">TODAY()-Table156[Order Placed Date]</f>
        <v>126</v>
      </c>
      <c r="I1947" s="62" t="s">
        <v>3705</v>
      </c>
      <c r="J1947" s="63">
        <v>45347</v>
      </c>
      <c r="K1947" s="76">
        <f>Table156[[#This Row],[VIN Assigned Date]]-Table156[[#This Row],[Order Placed Date]]</f>
        <v>79</v>
      </c>
      <c r="L1947" s="63">
        <v>45360</v>
      </c>
      <c r="M1947" s="74">
        <f>Table156[[#This Row],[Delivered Date]]-Table156[[#This Row],[Order Placed Date]]</f>
        <v>92</v>
      </c>
      <c r="N1947" s="74"/>
      <c r="O1947" s="70" t="s">
        <v>30</v>
      </c>
      <c r="P1947" s="70" t="s">
        <v>831</v>
      </c>
      <c r="Q1947" s="67" t="s">
        <v>32</v>
      </c>
      <c r="R1947" s="70" t="s">
        <v>43</v>
      </c>
      <c r="S1947" s="70" t="s">
        <v>25</v>
      </c>
      <c r="T1947" s="70" t="s">
        <v>26</v>
      </c>
    </row>
    <row r="1948" spans="1:20" x14ac:dyDescent="0.25">
      <c r="A1948" s="49" t="s">
        <v>3301</v>
      </c>
      <c r="B1948" s="32" t="s">
        <v>3203</v>
      </c>
      <c r="C1948" s="33">
        <v>43792</v>
      </c>
      <c r="D1948" s="37">
        <f ca="1">TODAY()-Table156[Reservation Placed Date]</f>
        <v>1602</v>
      </c>
      <c r="E1948" s="34">
        <v>45363</v>
      </c>
      <c r="F1948" s="36">
        <f ca="1">TODAY()-Table156[Order Invitation Received Date]</f>
        <v>31</v>
      </c>
      <c r="G1948" s="34">
        <v>45363</v>
      </c>
      <c r="H1948" s="36">
        <f ca="1">TODAY()-Table156[Order Placed Date]</f>
        <v>31</v>
      </c>
      <c r="I1948" s="36"/>
      <c r="J1948" s="36" t="s">
        <v>285</v>
      </c>
      <c r="K1948" s="36" t="e">
        <f>Table156[[#This Row],[VIN Assigned Date]]-Table156[[#This Row],[Order Placed Date]]</f>
        <v>#VALUE!</v>
      </c>
      <c r="L1948" s="36" t="s">
        <v>285</v>
      </c>
      <c r="M1948" s="36" t="e">
        <f>Table156[[#This Row],[Delivered Date]]-Table156[[#This Row],[Order Placed Date]]</f>
        <v>#VALUE!</v>
      </c>
      <c r="N1948" s="36"/>
      <c r="O1948" s="32" t="s">
        <v>36</v>
      </c>
      <c r="P1948" s="32" t="s">
        <v>25</v>
      </c>
      <c r="Q1948" s="32" t="s">
        <v>32</v>
      </c>
      <c r="R1948" s="32" t="s">
        <v>23</v>
      </c>
      <c r="S1948" s="32" t="s">
        <v>25</v>
      </c>
      <c r="T1948" s="32" t="s">
        <v>26</v>
      </c>
    </row>
    <row r="1949" spans="1:20" ht="25.5" x14ac:dyDescent="0.25">
      <c r="A1949" s="49" t="s">
        <v>1018</v>
      </c>
      <c r="B1949" s="32" t="s">
        <v>19</v>
      </c>
      <c r="C1949" s="33">
        <v>43799</v>
      </c>
      <c r="D1949" s="37">
        <f ca="1">TODAY()-Table156[Reservation Placed Date]</f>
        <v>1595</v>
      </c>
      <c r="E1949" s="34">
        <v>45269</v>
      </c>
      <c r="F1949" s="36">
        <f ca="1">TODAY()-Table156[Order Invitation Received Date]</f>
        <v>125</v>
      </c>
      <c r="G1949" s="34">
        <v>45290</v>
      </c>
      <c r="H1949" s="36">
        <f ca="1">TODAY()-Table156[Order Placed Date]</f>
        <v>104</v>
      </c>
      <c r="I1949" s="36"/>
      <c r="J1949" s="36" t="s">
        <v>285</v>
      </c>
      <c r="K1949" s="36" t="e">
        <f>Table156[[#This Row],[VIN Assigned Date]]-Table156[[#This Row],[Order Placed Date]]</f>
        <v>#VALUE!</v>
      </c>
      <c r="L1949" s="36" t="s">
        <v>285</v>
      </c>
      <c r="M1949" s="36" t="e">
        <f>Table156[[#This Row],[Delivered Date]]-Table156[[#This Row],[Order Placed Date]]</f>
        <v>#VALUE!</v>
      </c>
      <c r="N1949" s="36"/>
      <c r="O1949" s="32" t="s">
        <v>1019</v>
      </c>
      <c r="P1949" s="32" t="s">
        <v>1020</v>
      </c>
      <c r="Q1949" s="32" t="s">
        <v>1021</v>
      </c>
      <c r="R1949" s="32" t="s">
        <v>43</v>
      </c>
      <c r="S1949" s="32" t="s">
        <v>25</v>
      </c>
      <c r="T1949" s="32" t="s">
        <v>26</v>
      </c>
    </row>
    <row r="1950" spans="1:20" x14ac:dyDescent="0.25">
      <c r="A1950" s="49" t="s">
        <v>842</v>
      </c>
      <c r="B1950" s="32" t="s">
        <v>19</v>
      </c>
      <c r="C1950" s="33">
        <v>43791</v>
      </c>
      <c r="D1950" s="37">
        <f ca="1">TODAY()-Table156[Reservation Placed Date]</f>
        <v>1603</v>
      </c>
      <c r="E1950" s="34">
        <v>45281</v>
      </c>
      <c r="F1950" s="36">
        <f ca="1">TODAY()-Table156[Order Invitation Received Date]</f>
        <v>113</v>
      </c>
      <c r="G1950" s="34">
        <v>45281</v>
      </c>
      <c r="H1950" s="36">
        <f ca="1">TODAY()-Table156[Order Placed Date]</f>
        <v>113</v>
      </c>
      <c r="I1950" s="36"/>
      <c r="J1950" s="36" t="s">
        <v>285</v>
      </c>
      <c r="K1950" s="36" t="e">
        <f>Table156[[#This Row],[VIN Assigned Date]]-Table156[[#This Row],[Order Placed Date]]</f>
        <v>#VALUE!</v>
      </c>
      <c r="L1950" s="36" t="s">
        <v>285</v>
      </c>
      <c r="M1950" s="36" t="e">
        <f>Table156[[#This Row],[Delivered Date]]-Table156[[#This Row],[Order Placed Date]]</f>
        <v>#VALUE!</v>
      </c>
      <c r="N1950" s="36"/>
      <c r="O1950" s="32" t="s">
        <v>482</v>
      </c>
      <c r="P1950" s="32" t="s">
        <v>843</v>
      </c>
      <c r="Q1950" s="32" t="s">
        <v>844</v>
      </c>
      <c r="R1950" s="32" t="s">
        <v>23</v>
      </c>
      <c r="S1950" s="32" t="s">
        <v>25</v>
      </c>
      <c r="T1950" s="32" t="s">
        <v>26</v>
      </c>
    </row>
    <row r="1951" spans="1:20" ht="25.5" x14ac:dyDescent="0.25">
      <c r="A1951" s="49" t="s">
        <v>2456</v>
      </c>
      <c r="B1951" s="32" t="s">
        <v>1269</v>
      </c>
      <c r="C1951" s="33">
        <v>43791</v>
      </c>
      <c r="D1951" s="37">
        <f ca="1">TODAY()-Table156[Reservation Placed Date]</f>
        <v>1603</v>
      </c>
      <c r="E1951" s="34">
        <v>45302</v>
      </c>
      <c r="F1951" s="36">
        <f ca="1">TODAY()-Table156[Order Invitation Received Date]</f>
        <v>92</v>
      </c>
      <c r="G1951" s="34">
        <v>45302</v>
      </c>
      <c r="H1951" s="36">
        <f ca="1">TODAY()-Table156[Order Placed Date]</f>
        <v>92</v>
      </c>
      <c r="I1951" s="36"/>
      <c r="J1951" s="36" t="s">
        <v>285</v>
      </c>
      <c r="K1951" s="36" t="e">
        <f>Table156[[#This Row],[VIN Assigned Date]]-Table156[[#This Row],[Order Placed Date]]</f>
        <v>#VALUE!</v>
      </c>
      <c r="L1951" s="36" t="s">
        <v>285</v>
      </c>
      <c r="M1951" s="36" t="e">
        <f>Table156[[#This Row],[Delivered Date]]-Table156[[#This Row],[Order Placed Date]]</f>
        <v>#VALUE!</v>
      </c>
      <c r="N1951" s="36"/>
      <c r="O1951" s="32" t="s">
        <v>134</v>
      </c>
      <c r="P1951" s="32" t="s">
        <v>1838</v>
      </c>
      <c r="Q1951" s="32" t="s">
        <v>442</v>
      </c>
      <c r="R1951" s="32" t="s">
        <v>43</v>
      </c>
      <c r="S1951" s="32" t="s">
        <v>25</v>
      </c>
      <c r="T1951" s="32" t="s">
        <v>26</v>
      </c>
    </row>
    <row r="1952" spans="1:20" ht="25.5" x14ac:dyDescent="0.25">
      <c r="A1952" s="49" t="s">
        <v>1440</v>
      </c>
      <c r="B1952" s="32" t="s">
        <v>69</v>
      </c>
      <c r="C1952" s="33">
        <v>43791</v>
      </c>
      <c r="D1952" s="37">
        <f ca="1">TODAY()-Table156[Reservation Placed Date]</f>
        <v>1603</v>
      </c>
      <c r="E1952" s="34">
        <v>45288</v>
      </c>
      <c r="F1952" s="36">
        <f ca="1">TODAY()-Table156[Order Invitation Received Date]</f>
        <v>106</v>
      </c>
      <c r="G1952" s="34">
        <v>45288</v>
      </c>
      <c r="H1952" s="36">
        <f ca="1">TODAY()-Table156[Order Placed Date]</f>
        <v>106</v>
      </c>
      <c r="I1952" s="36"/>
      <c r="J1952" s="36" t="s">
        <v>285</v>
      </c>
      <c r="K1952" s="36" t="e">
        <f>Table156[[#This Row],[VIN Assigned Date]]-Table156[[#This Row],[Order Placed Date]]</f>
        <v>#VALUE!</v>
      </c>
      <c r="L1952" s="36" t="s">
        <v>285</v>
      </c>
      <c r="M1952" s="36" t="e">
        <f>Table156[[#This Row],[Delivered Date]]-Table156[[#This Row],[Order Placed Date]]</f>
        <v>#VALUE!</v>
      </c>
      <c r="N1952" s="36"/>
      <c r="O1952" s="32" t="s">
        <v>410</v>
      </c>
      <c r="P1952" s="32" t="s">
        <v>1059</v>
      </c>
      <c r="Q1952" s="32" t="s">
        <v>1441</v>
      </c>
      <c r="R1952" s="32" t="s">
        <v>43</v>
      </c>
      <c r="S1952" s="32" t="s">
        <v>25</v>
      </c>
      <c r="T1952" s="32" t="s">
        <v>26</v>
      </c>
    </row>
    <row r="1953" spans="1:20" x14ac:dyDescent="0.25">
      <c r="A1953" s="49" t="s">
        <v>3260</v>
      </c>
      <c r="B1953" s="32" t="s">
        <v>64</v>
      </c>
      <c r="C1953" s="33">
        <v>43790</v>
      </c>
      <c r="D1953" s="37">
        <f ca="1">TODAY()-Table156[Reservation Placed Date]</f>
        <v>1604</v>
      </c>
      <c r="E1953" s="34">
        <v>45286</v>
      </c>
      <c r="F1953" s="36">
        <f ca="1">TODAY()-Table156[Order Invitation Received Date]</f>
        <v>108</v>
      </c>
      <c r="G1953" s="34">
        <v>45286</v>
      </c>
      <c r="H1953" s="36">
        <f ca="1">TODAY()-Table156[Order Placed Date]</f>
        <v>108</v>
      </c>
      <c r="I1953" s="36"/>
      <c r="J1953" s="36" t="s">
        <v>285</v>
      </c>
      <c r="K1953" s="36" t="e">
        <f>Table156[[#This Row],[VIN Assigned Date]]-Table156[[#This Row],[Order Placed Date]]</f>
        <v>#VALUE!</v>
      </c>
      <c r="L1953" s="36" t="s">
        <v>285</v>
      </c>
      <c r="M1953" s="36" t="e">
        <f>Table156[[#This Row],[Delivered Date]]-Table156[[#This Row],[Order Placed Date]]</f>
        <v>#VALUE!</v>
      </c>
      <c r="N1953" s="36"/>
      <c r="O1953" s="32" t="s">
        <v>1644</v>
      </c>
      <c r="P1953" s="32" t="s">
        <v>1645</v>
      </c>
      <c r="Q1953" s="32" t="s">
        <v>595</v>
      </c>
      <c r="R1953" s="32" t="s">
        <v>23</v>
      </c>
      <c r="S1953" s="32" t="s">
        <v>25</v>
      </c>
      <c r="T1953" s="32" t="s">
        <v>26</v>
      </c>
    </row>
    <row r="1954" spans="1:20" ht="25.5" x14ac:dyDescent="0.25">
      <c r="A1954" s="49" t="s">
        <v>327</v>
      </c>
      <c r="B1954" s="32" t="s">
        <v>29</v>
      </c>
      <c r="C1954" s="33">
        <v>43791</v>
      </c>
      <c r="D1954" s="37">
        <f ca="1">TODAY()-Table156[Reservation Placed Date]</f>
        <v>1603</v>
      </c>
      <c r="E1954" s="34">
        <v>45268</v>
      </c>
      <c r="F1954" s="36">
        <f ca="1">TODAY()-Table156[Order Invitation Received Date]</f>
        <v>126</v>
      </c>
      <c r="G1954" s="34">
        <v>45269</v>
      </c>
      <c r="H1954" s="36">
        <f ca="1">TODAY()-Table156[Order Placed Date]</f>
        <v>125</v>
      </c>
      <c r="I1954" s="36"/>
      <c r="J1954" s="36" t="s">
        <v>285</v>
      </c>
      <c r="K1954" s="36" t="e">
        <f>Table156[[#This Row],[VIN Assigned Date]]-Table156[[#This Row],[Order Placed Date]]</f>
        <v>#VALUE!</v>
      </c>
      <c r="L1954" s="36" t="s">
        <v>285</v>
      </c>
      <c r="M1954" s="36" t="e">
        <f>Table156[[#This Row],[Delivered Date]]-Table156[[#This Row],[Order Placed Date]]</f>
        <v>#VALUE!</v>
      </c>
      <c r="N1954" s="36"/>
      <c r="O1954" s="32" t="s">
        <v>30</v>
      </c>
      <c r="P1954" s="32" t="s">
        <v>328</v>
      </c>
      <c r="Q1954" s="32" t="s">
        <v>66</v>
      </c>
      <c r="R1954" s="32" t="s">
        <v>43</v>
      </c>
      <c r="S1954" s="32" t="s">
        <v>25</v>
      </c>
      <c r="T1954" s="32" t="s">
        <v>26</v>
      </c>
    </row>
    <row r="1955" spans="1:20" ht="25.5" x14ac:dyDescent="0.25">
      <c r="A1955" s="49" t="s">
        <v>1612</v>
      </c>
      <c r="B1955" s="32" t="s">
        <v>95</v>
      </c>
      <c r="C1955" s="33">
        <v>43792</v>
      </c>
      <c r="D1955" s="37">
        <f ca="1">TODAY()-Table156[Reservation Placed Date]</f>
        <v>1602</v>
      </c>
      <c r="E1955" s="34">
        <v>45268</v>
      </c>
      <c r="F1955" s="36">
        <f ca="1">TODAY()-Table156[Order Invitation Received Date]</f>
        <v>126</v>
      </c>
      <c r="G1955" s="34">
        <v>45290</v>
      </c>
      <c r="H1955" s="36">
        <f ca="1">TODAY()-Table156[Order Placed Date]</f>
        <v>104</v>
      </c>
      <c r="I1955" s="36"/>
      <c r="J1955" s="36" t="s">
        <v>285</v>
      </c>
      <c r="K1955" s="36" t="e">
        <f>Table156[[#This Row],[VIN Assigned Date]]-Table156[[#This Row],[Order Placed Date]]</f>
        <v>#VALUE!</v>
      </c>
      <c r="L1955" s="36" t="s">
        <v>285</v>
      </c>
      <c r="M1955" s="36" t="e">
        <f>Table156[[#This Row],[Delivered Date]]-Table156[[#This Row],[Order Placed Date]]</f>
        <v>#VALUE!</v>
      </c>
      <c r="N1955" s="36"/>
      <c r="O1955" s="32" t="s">
        <v>36</v>
      </c>
      <c r="P1955" s="32" t="s">
        <v>1613</v>
      </c>
      <c r="Q1955" s="32" t="s">
        <v>165</v>
      </c>
      <c r="R1955" s="32" t="s">
        <v>23</v>
      </c>
      <c r="S1955" s="32" t="s">
        <v>25</v>
      </c>
      <c r="T1955" s="32" t="s">
        <v>26</v>
      </c>
    </row>
    <row r="1956" spans="1:20" x14ac:dyDescent="0.25">
      <c r="A1956" s="68" t="s">
        <v>1612</v>
      </c>
      <c r="B1956" s="70" t="s">
        <v>3495</v>
      </c>
      <c r="C1956" s="71">
        <v>43790</v>
      </c>
      <c r="D1956" s="75">
        <f ca="1">TODAY()-Table156[Reservation Placed Date]</f>
        <v>1604</v>
      </c>
      <c r="E1956" s="69" t="s">
        <v>127</v>
      </c>
      <c r="F1956" s="74" t="e">
        <f ca="1">TODAY()-Table156[Order Invitation Received Date]</f>
        <v>#VALUE!</v>
      </c>
      <c r="G1956" s="73">
        <v>45291</v>
      </c>
      <c r="H1956" s="74">
        <f ca="1">TODAY()-Table156[Order Placed Date]</f>
        <v>103</v>
      </c>
      <c r="I1956" s="62" t="s">
        <v>4162</v>
      </c>
      <c r="J1956" s="63">
        <v>45364</v>
      </c>
      <c r="K1956" s="76">
        <f>Table156[[#This Row],[VIN Assigned Date]]-Table156[[#This Row],[Order Placed Date]]</f>
        <v>73</v>
      </c>
      <c r="L1956" s="63">
        <v>45377</v>
      </c>
      <c r="M1956" s="74">
        <f>Table156[[#This Row],[Delivered Date]]-Table156[[#This Row],[Order Placed Date]]</f>
        <v>86</v>
      </c>
      <c r="N1956" s="74"/>
      <c r="O1956" s="70" t="s">
        <v>36</v>
      </c>
      <c r="P1956" s="70" t="s">
        <v>25</v>
      </c>
      <c r="Q1956" s="67" t="s">
        <v>32</v>
      </c>
      <c r="R1956" s="70" t="s">
        <v>23</v>
      </c>
      <c r="S1956" s="70" t="s">
        <v>25</v>
      </c>
      <c r="T1956" s="70" t="s">
        <v>26</v>
      </c>
    </row>
    <row r="1957" spans="1:20" ht="25.5" x14ac:dyDescent="0.25">
      <c r="A1957" s="49" t="s">
        <v>558</v>
      </c>
      <c r="B1957" s="32" t="s">
        <v>95</v>
      </c>
      <c r="C1957" s="33">
        <v>43790</v>
      </c>
      <c r="D1957" s="37">
        <f ca="1">TODAY()-Table156[Reservation Placed Date]</f>
        <v>1604</v>
      </c>
      <c r="E1957" s="34">
        <v>45268</v>
      </c>
      <c r="F1957" s="36">
        <f ca="1">TODAY()-Table156[Order Invitation Received Date]</f>
        <v>126</v>
      </c>
      <c r="G1957" s="34">
        <v>45269</v>
      </c>
      <c r="H1957" s="36">
        <f ca="1">TODAY()-Table156[Order Placed Date]</f>
        <v>125</v>
      </c>
      <c r="I1957" s="36"/>
      <c r="J1957" s="36" t="s">
        <v>285</v>
      </c>
      <c r="K1957" s="36" t="e">
        <f>Table156[[#This Row],[VIN Assigned Date]]-Table156[[#This Row],[Order Placed Date]]</f>
        <v>#VALUE!</v>
      </c>
      <c r="L1957" s="36" t="s">
        <v>285</v>
      </c>
      <c r="M1957" s="36" t="e">
        <f>Table156[[#This Row],[Delivered Date]]-Table156[[#This Row],[Order Placed Date]]</f>
        <v>#VALUE!</v>
      </c>
      <c r="N1957" s="36"/>
      <c r="O1957" s="32" t="s">
        <v>36</v>
      </c>
      <c r="P1957" s="32" t="s">
        <v>25</v>
      </c>
      <c r="Q1957" s="32" t="s">
        <v>66</v>
      </c>
      <c r="R1957" s="32" t="s">
        <v>43</v>
      </c>
      <c r="S1957" s="32" t="s">
        <v>25</v>
      </c>
      <c r="T1957" s="32" t="s">
        <v>26</v>
      </c>
    </row>
    <row r="1958" spans="1:20" x14ac:dyDescent="0.25">
      <c r="A1958" s="49" t="s">
        <v>3851</v>
      </c>
      <c r="B1958" s="32" t="s">
        <v>95</v>
      </c>
      <c r="C1958" s="33">
        <v>43799</v>
      </c>
      <c r="D1958" s="37">
        <f ca="1">TODAY()-Table156[Reservation Placed Date]</f>
        <v>1595</v>
      </c>
      <c r="E1958" s="34">
        <v>45286</v>
      </c>
      <c r="F1958" s="36">
        <f ca="1">TODAY()-Table156[Order Invitation Received Date]</f>
        <v>108</v>
      </c>
      <c r="G1958" s="34">
        <v>45288</v>
      </c>
      <c r="H1958" s="36">
        <f ca="1">TODAY()-Table156[Order Placed Date]</f>
        <v>106</v>
      </c>
      <c r="I1958" s="36"/>
      <c r="J1958" s="36" t="s">
        <v>285</v>
      </c>
      <c r="K1958" s="36" t="e">
        <f>Table156[[#This Row],[VIN Assigned Date]]-Table156[[#This Row],[Order Placed Date]]</f>
        <v>#VALUE!</v>
      </c>
      <c r="L1958" s="36" t="s">
        <v>285</v>
      </c>
      <c r="M1958" s="36" t="e">
        <f>Table156[[#This Row],[Delivered Date]]-Table156[[#This Row],[Order Placed Date]]</f>
        <v>#VALUE!</v>
      </c>
      <c r="N1958" s="36"/>
      <c r="O1958" s="32" t="s">
        <v>418</v>
      </c>
      <c r="P1958" s="32" t="s">
        <v>3852</v>
      </c>
      <c r="Q1958" s="32" t="s">
        <v>3853</v>
      </c>
      <c r="R1958" s="32" t="s">
        <v>23</v>
      </c>
      <c r="S1958" s="32" t="s">
        <v>25</v>
      </c>
      <c r="T1958" s="32" t="s">
        <v>26</v>
      </c>
    </row>
    <row r="1959" spans="1:20" x14ac:dyDescent="0.25">
      <c r="A1959" s="49" t="s">
        <v>1757</v>
      </c>
      <c r="B1959" s="32" t="s">
        <v>95</v>
      </c>
      <c r="C1959" s="33">
        <v>43788</v>
      </c>
      <c r="D1959" s="37">
        <f ca="1">TODAY()-Table156[Reservation Placed Date]</f>
        <v>1606</v>
      </c>
      <c r="E1959" s="34">
        <v>45271</v>
      </c>
      <c r="F1959" s="36">
        <f ca="1">TODAY()-Table156[Order Invitation Received Date]</f>
        <v>123</v>
      </c>
      <c r="G1959" s="34">
        <v>45273</v>
      </c>
      <c r="H1959" s="36">
        <f ca="1">TODAY()-Table156[Order Placed Date]</f>
        <v>121</v>
      </c>
      <c r="I1959" s="36"/>
      <c r="J1959" s="36" t="s">
        <v>285</v>
      </c>
      <c r="K1959" s="36" t="e">
        <f>Table156[[#This Row],[VIN Assigned Date]]-Table156[[#This Row],[Order Placed Date]]</f>
        <v>#VALUE!</v>
      </c>
      <c r="L1959" s="36" t="s">
        <v>285</v>
      </c>
      <c r="M1959" s="36" t="e">
        <f>Table156[[#This Row],[Delivered Date]]-Table156[[#This Row],[Order Placed Date]]</f>
        <v>#VALUE!</v>
      </c>
      <c r="N1959" s="36"/>
      <c r="O1959" s="32" t="s">
        <v>36</v>
      </c>
      <c r="P1959" s="32" t="s">
        <v>1758</v>
      </c>
      <c r="Q1959" s="32" t="s">
        <v>1759</v>
      </c>
      <c r="R1959" s="32" t="s">
        <v>23</v>
      </c>
      <c r="S1959" s="32" t="s">
        <v>25</v>
      </c>
      <c r="T1959" s="32" t="s">
        <v>26</v>
      </c>
    </row>
    <row r="1960" spans="1:20" x14ac:dyDescent="0.25">
      <c r="A1960" s="49" t="s">
        <v>500</v>
      </c>
      <c r="B1960" s="32" t="s">
        <v>95</v>
      </c>
      <c r="C1960" s="44">
        <v>45273</v>
      </c>
      <c r="D1960" s="45">
        <f ca="1">TODAY()-Table156[Reservation Placed Date]</f>
        <v>121</v>
      </c>
      <c r="E1960" s="34">
        <v>45271</v>
      </c>
      <c r="F1960" s="36">
        <f ca="1">TODAY()-Table156[Order Invitation Received Date]</f>
        <v>123</v>
      </c>
      <c r="G1960" s="34">
        <v>45273</v>
      </c>
      <c r="H1960" s="36">
        <f ca="1">TODAY()-Table156[Order Placed Date]</f>
        <v>121</v>
      </c>
      <c r="I1960" s="36"/>
      <c r="J1960" s="36" t="s">
        <v>285</v>
      </c>
      <c r="K1960" s="36" t="e">
        <f>Table156[[#This Row],[VIN Assigned Date]]-Table156[[#This Row],[Order Placed Date]]</f>
        <v>#VALUE!</v>
      </c>
      <c r="L1960" s="36" t="s">
        <v>285</v>
      </c>
      <c r="M1960" s="36" t="e">
        <f>Table156[[#This Row],[Delivered Date]]-Table156[[#This Row],[Order Placed Date]]</f>
        <v>#VALUE!</v>
      </c>
      <c r="N1960" s="36"/>
      <c r="O1960" s="32" t="s">
        <v>36</v>
      </c>
      <c r="P1960" s="32" t="s">
        <v>503</v>
      </c>
      <c r="Q1960" s="32" t="s">
        <v>504</v>
      </c>
      <c r="R1960" s="32" t="s">
        <v>23</v>
      </c>
      <c r="S1960" s="32" t="s">
        <v>25</v>
      </c>
      <c r="T1960" s="32" t="s">
        <v>26</v>
      </c>
    </row>
    <row r="1961" spans="1:20" ht="25.5" x14ac:dyDescent="0.25">
      <c r="A1961" s="68" t="s">
        <v>3734</v>
      </c>
      <c r="B1961" s="70" t="s">
        <v>3461</v>
      </c>
      <c r="C1961" s="71">
        <v>43790</v>
      </c>
      <c r="D1961" s="75">
        <f ca="1">TODAY()-Table156[Reservation Placed Date]</f>
        <v>1604</v>
      </c>
      <c r="E1961" s="69" t="s">
        <v>127</v>
      </c>
      <c r="F1961" s="74" t="e">
        <f ca="1">TODAY()-Table156[Order Invitation Received Date]</f>
        <v>#VALUE!</v>
      </c>
      <c r="G1961" s="73">
        <v>45642</v>
      </c>
      <c r="H1961" s="74">
        <f ca="1">TODAY()-Table156[Order Placed Date]</f>
        <v>-248</v>
      </c>
      <c r="I1961" s="62" t="s">
        <v>3666</v>
      </c>
      <c r="J1961" s="63">
        <v>45342</v>
      </c>
      <c r="K1961" s="76">
        <f>Table156[[#This Row],[VIN Assigned Date]]-Table156[[#This Row],[Order Placed Date]]</f>
        <v>-300</v>
      </c>
      <c r="L1961" s="63">
        <v>45351</v>
      </c>
      <c r="M1961" s="74">
        <f>Table156[[#This Row],[Delivered Date]]-Table156[[#This Row],[Order Placed Date]]</f>
        <v>-291</v>
      </c>
      <c r="N1961" s="74"/>
      <c r="O1961" s="70" t="s">
        <v>253</v>
      </c>
      <c r="P1961" s="70" t="s">
        <v>415</v>
      </c>
      <c r="Q1961" s="67" t="s">
        <v>32</v>
      </c>
      <c r="R1961" s="70" t="s">
        <v>23</v>
      </c>
      <c r="S1961" s="70" t="s">
        <v>25</v>
      </c>
      <c r="T1961" s="70" t="s">
        <v>311</v>
      </c>
    </row>
    <row r="1962" spans="1:20" x14ac:dyDescent="0.25">
      <c r="A1962" s="49" t="s">
        <v>1856</v>
      </c>
      <c r="B1962" s="32" t="s">
        <v>29</v>
      </c>
      <c r="C1962" s="33">
        <v>43790</v>
      </c>
      <c r="D1962" s="37">
        <f ca="1">TODAY()-Table156[Reservation Placed Date]</f>
        <v>1604</v>
      </c>
      <c r="E1962" s="34">
        <v>45275</v>
      </c>
      <c r="F1962" s="36">
        <f ca="1">TODAY()-Table156[Order Invitation Received Date]</f>
        <v>119</v>
      </c>
      <c r="G1962" s="34">
        <v>45279</v>
      </c>
      <c r="H1962" s="36">
        <f ca="1">TODAY()-Table156[Order Placed Date]</f>
        <v>115</v>
      </c>
      <c r="I1962" s="36"/>
      <c r="J1962" s="36" t="s">
        <v>285</v>
      </c>
      <c r="K1962" s="36" t="e">
        <f>Table156[[#This Row],[VIN Assigned Date]]-Table156[[#This Row],[Order Placed Date]]</f>
        <v>#VALUE!</v>
      </c>
      <c r="L1962" s="36" t="s">
        <v>285</v>
      </c>
      <c r="M1962" s="36" t="e">
        <f>Table156[[#This Row],[Delivered Date]]-Table156[[#This Row],[Order Placed Date]]</f>
        <v>#VALUE!</v>
      </c>
      <c r="N1962" s="36"/>
      <c r="O1962" s="32" t="s">
        <v>450</v>
      </c>
      <c r="P1962" s="32" t="s">
        <v>538</v>
      </c>
      <c r="Q1962" s="32" t="s">
        <v>517</v>
      </c>
      <c r="R1962" s="32" t="s">
        <v>23</v>
      </c>
      <c r="S1962" s="32" t="s">
        <v>25</v>
      </c>
      <c r="T1962" s="32" t="s">
        <v>26</v>
      </c>
    </row>
    <row r="1963" spans="1:20" x14ac:dyDescent="0.25">
      <c r="A1963" s="49" t="s">
        <v>4069</v>
      </c>
      <c r="B1963" s="32" t="s">
        <v>2801</v>
      </c>
      <c r="C1963" s="33">
        <v>43793</v>
      </c>
      <c r="D1963" s="37">
        <f ca="1">TODAY()-Table156[Reservation Placed Date]</f>
        <v>1601</v>
      </c>
      <c r="E1963" s="34">
        <v>45375</v>
      </c>
      <c r="F1963" s="36">
        <f ca="1">TODAY()-Table156[Order Invitation Received Date]</f>
        <v>19</v>
      </c>
      <c r="G1963" s="34">
        <v>45382</v>
      </c>
      <c r="H1963" s="36">
        <f ca="1">TODAY()-Table156[Order Placed Date]</f>
        <v>12</v>
      </c>
      <c r="I1963" s="36"/>
      <c r="J1963" s="36" t="s">
        <v>285</v>
      </c>
      <c r="K1963" s="36" t="e">
        <f>Table156[[#This Row],[VIN Assigned Date]]-Table156[[#This Row],[Order Placed Date]]</f>
        <v>#VALUE!</v>
      </c>
      <c r="L1963" s="36" t="s">
        <v>285</v>
      </c>
      <c r="M1963" s="36" t="e">
        <f>Table156[[#This Row],[Delivered Date]]-Table156[[#This Row],[Order Placed Date]]</f>
        <v>#VALUE!</v>
      </c>
      <c r="N1963" s="36"/>
      <c r="O1963" s="32" t="s">
        <v>36</v>
      </c>
      <c r="P1963" s="32" t="s">
        <v>124</v>
      </c>
      <c r="Q1963" s="32" t="s">
        <v>4070</v>
      </c>
      <c r="R1963" s="32" t="s">
        <v>23</v>
      </c>
      <c r="S1963" s="32" t="s">
        <v>25</v>
      </c>
      <c r="T1963" s="32" t="s">
        <v>26</v>
      </c>
    </row>
    <row r="1964" spans="1:20" ht="25.5" x14ac:dyDescent="0.25">
      <c r="A1964" s="49" t="s">
        <v>2376</v>
      </c>
      <c r="B1964" s="32" t="s">
        <v>64</v>
      </c>
      <c r="C1964" s="33">
        <v>43791</v>
      </c>
      <c r="D1964" s="37">
        <f ca="1">TODAY()-Table156[Reservation Placed Date]</f>
        <v>1603</v>
      </c>
      <c r="E1964" s="34">
        <v>45282</v>
      </c>
      <c r="F1964" s="36">
        <f ca="1">TODAY()-Table156[Order Invitation Received Date]</f>
        <v>112</v>
      </c>
      <c r="G1964" s="34">
        <v>45282</v>
      </c>
      <c r="H1964" s="36">
        <f ca="1">TODAY()-Table156[Order Placed Date]</f>
        <v>112</v>
      </c>
      <c r="I1964" s="36"/>
      <c r="J1964" s="36" t="s">
        <v>285</v>
      </c>
      <c r="K1964" s="36" t="e">
        <f>Table156[[#This Row],[VIN Assigned Date]]-Table156[[#This Row],[Order Placed Date]]</f>
        <v>#VALUE!</v>
      </c>
      <c r="L1964" s="36" t="s">
        <v>285</v>
      </c>
      <c r="M1964" s="36" t="e">
        <f>Table156[[#This Row],[Delivered Date]]-Table156[[#This Row],[Order Placed Date]]</f>
        <v>#VALUE!</v>
      </c>
      <c r="N1964" s="36"/>
      <c r="O1964" s="32" t="s">
        <v>410</v>
      </c>
      <c r="P1964" s="32" t="s">
        <v>645</v>
      </c>
      <c r="Q1964" s="32" t="s">
        <v>513</v>
      </c>
      <c r="R1964" s="32" t="s">
        <v>43</v>
      </c>
      <c r="S1964" s="32" t="s">
        <v>25</v>
      </c>
      <c r="T1964" s="32" t="s">
        <v>26</v>
      </c>
    </row>
    <row r="1965" spans="1:20" ht="25.5" x14ac:dyDescent="0.25">
      <c r="A1965" s="49" t="s">
        <v>1109</v>
      </c>
      <c r="B1965" s="32" t="s">
        <v>59</v>
      </c>
      <c r="C1965" s="33">
        <v>43791</v>
      </c>
      <c r="D1965" s="37">
        <f ca="1">TODAY()-Table156[Reservation Placed Date]</f>
        <v>1603</v>
      </c>
      <c r="E1965" s="34">
        <v>45281</v>
      </c>
      <c r="F1965" s="36">
        <f ca="1">TODAY()-Table156[Order Invitation Received Date]</f>
        <v>113</v>
      </c>
      <c r="G1965" s="34">
        <v>45283</v>
      </c>
      <c r="H1965" s="36">
        <f ca="1">TODAY()-Table156[Order Placed Date]</f>
        <v>111</v>
      </c>
      <c r="I1965" s="36"/>
      <c r="J1965" s="36" t="s">
        <v>285</v>
      </c>
      <c r="K1965" s="36" t="e">
        <f>Table156[[#This Row],[VIN Assigned Date]]-Table156[[#This Row],[Order Placed Date]]</f>
        <v>#VALUE!</v>
      </c>
      <c r="L1965" s="36" t="s">
        <v>285</v>
      </c>
      <c r="M1965" s="36" t="e">
        <f>Table156[[#This Row],[Delivered Date]]-Table156[[#This Row],[Order Placed Date]]</f>
        <v>#VALUE!</v>
      </c>
      <c r="N1965" s="36"/>
      <c r="O1965" s="32" t="s">
        <v>588</v>
      </c>
      <c r="P1965" s="32" t="s">
        <v>1110</v>
      </c>
      <c r="Q1965" s="32" t="s">
        <v>950</v>
      </c>
      <c r="R1965" s="32" t="s">
        <v>43</v>
      </c>
      <c r="S1965" s="32" t="s">
        <v>25</v>
      </c>
      <c r="T1965" s="32" t="s">
        <v>26</v>
      </c>
    </row>
    <row r="1966" spans="1:20" ht="25.5" x14ac:dyDescent="0.25">
      <c r="A1966" s="49" t="s">
        <v>348</v>
      </c>
      <c r="B1966" s="32" t="s">
        <v>69</v>
      </c>
      <c r="C1966" s="33">
        <v>43790</v>
      </c>
      <c r="D1966" s="37">
        <f ca="1">TODAY()-Table156[Reservation Placed Date]</f>
        <v>1604</v>
      </c>
      <c r="E1966" s="34">
        <v>45268</v>
      </c>
      <c r="F1966" s="36">
        <f ca="1">TODAY()-Table156[Order Invitation Received Date]</f>
        <v>126</v>
      </c>
      <c r="G1966" s="34">
        <v>45268</v>
      </c>
      <c r="H1966" s="36">
        <f ca="1">TODAY()-Table156[Order Placed Date]</f>
        <v>126</v>
      </c>
      <c r="I1966" s="36"/>
      <c r="J1966" s="36" t="s">
        <v>285</v>
      </c>
      <c r="K1966" s="36" t="e">
        <f>Table156[[#This Row],[VIN Assigned Date]]-Table156[[#This Row],[Order Placed Date]]</f>
        <v>#VALUE!</v>
      </c>
      <c r="L1966" s="36" t="s">
        <v>285</v>
      </c>
      <c r="M1966" s="36" t="e">
        <f>Table156[[#This Row],[Delivered Date]]-Table156[[#This Row],[Order Placed Date]]</f>
        <v>#VALUE!</v>
      </c>
      <c r="N1966" s="36"/>
      <c r="O1966" s="32" t="s">
        <v>36</v>
      </c>
      <c r="P1966" s="32" t="s">
        <v>349</v>
      </c>
      <c r="Q1966" s="32" t="s">
        <v>350</v>
      </c>
      <c r="R1966" s="32" t="s">
        <v>23</v>
      </c>
      <c r="S1966" s="32" t="s">
        <v>25</v>
      </c>
      <c r="T1966" s="32" t="s">
        <v>26</v>
      </c>
    </row>
    <row r="1967" spans="1:20" x14ac:dyDescent="0.25">
      <c r="A1967" s="49" t="s">
        <v>2719</v>
      </c>
      <c r="B1967" s="32" t="s">
        <v>59</v>
      </c>
      <c r="C1967" s="33">
        <v>43790</v>
      </c>
      <c r="D1967" s="37">
        <f ca="1">TODAY()-Table156[Reservation Placed Date]</f>
        <v>1604</v>
      </c>
      <c r="E1967" s="34">
        <v>45268</v>
      </c>
      <c r="F1967" s="36">
        <f ca="1">TODAY()-Table156[Order Invitation Received Date]</f>
        <v>126</v>
      </c>
      <c r="G1967" s="34">
        <v>45314</v>
      </c>
      <c r="H1967" s="36">
        <f ca="1">TODAY()-Table156[Order Placed Date]</f>
        <v>80</v>
      </c>
      <c r="I1967" s="36"/>
      <c r="J1967" s="36" t="s">
        <v>285</v>
      </c>
      <c r="K1967" s="36" t="e">
        <f>Table156[[#This Row],[VIN Assigned Date]]-Table156[[#This Row],[Order Placed Date]]</f>
        <v>#VALUE!</v>
      </c>
      <c r="L1967" s="36" t="s">
        <v>285</v>
      </c>
      <c r="M1967" s="36" t="e">
        <f>Table156[[#This Row],[Delivered Date]]-Table156[[#This Row],[Order Placed Date]]</f>
        <v>#VALUE!</v>
      </c>
      <c r="N1967" s="36"/>
      <c r="O1967" s="32" t="s">
        <v>36</v>
      </c>
      <c r="P1967" s="32" t="s">
        <v>617</v>
      </c>
      <c r="Q1967" s="32" t="s">
        <v>2254</v>
      </c>
      <c r="R1967" s="32" t="s">
        <v>23</v>
      </c>
      <c r="S1967" s="32" t="s">
        <v>25</v>
      </c>
      <c r="T1967" s="32" t="s">
        <v>26</v>
      </c>
    </row>
    <row r="1968" spans="1:20" x14ac:dyDescent="0.25">
      <c r="A1968" s="49" t="s">
        <v>1743</v>
      </c>
      <c r="B1968" s="32" t="s">
        <v>29</v>
      </c>
      <c r="C1968" s="33">
        <v>43790</v>
      </c>
      <c r="D1968" s="37">
        <f ca="1">TODAY()-Table156[Reservation Placed Date]</f>
        <v>1604</v>
      </c>
      <c r="E1968" s="34">
        <v>45279</v>
      </c>
      <c r="F1968" s="36">
        <f ca="1">TODAY()-Table156[Order Invitation Received Date]</f>
        <v>115</v>
      </c>
      <c r="G1968" s="34">
        <v>45279</v>
      </c>
      <c r="H1968" s="36">
        <f ca="1">TODAY()-Table156[Order Placed Date]</f>
        <v>115</v>
      </c>
      <c r="I1968" s="36"/>
      <c r="J1968" s="36" t="s">
        <v>285</v>
      </c>
      <c r="K1968" s="36" t="e">
        <f>Table156[[#This Row],[VIN Assigned Date]]-Table156[[#This Row],[Order Placed Date]]</f>
        <v>#VALUE!</v>
      </c>
      <c r="L1968" s="36" t="s">
        <v>285</v>
      </c>
      <c r="M1968" s="36" t="e">
        <f>Table156[[#This Row],[Delivered Date]]-Table156[[#This Row],[Order Placed Date]]</f>
        <v>#VALUE!</v>
      </c>
      <c r="N1968" s="36"/>
      <c r="O1968" s="32" t="s">
        <v>36</v>
      </c>
      <c r="P1968" s="32" t="s">
        <v>617</v>
      </c>
      <c r="Q1968" s="32" t="s">
        <v>513</v>
      </c>
      <c r="R1968" s="32" t="s">
        <v>23</v>
      </c>
      <c r="S1968" s="32" t="s">
        <v>25</v>
      </c>
      <c r="T1968" s="32" t="s">
        <v>26</v>
      </c>
    </row>
    <row r="1969" spans="1:20" x14ac:dyDescent="0.25">
      <c r="A1969" s="49" t="s">
        <v>2512</v>
      </c>
      <c r="B1969" s="32" t="s">
        <v>59</v>
      </c>
      <c r="C1969" s="33">
        <v>43791</v>
      </c>
      <c r="D1969" s="37">
        <f ca="1">TODAY()-Table156[Reservation Placed Date]</f>
        <v>1603</v>
      </c>
      <c r="E1969" s="34">
        <v>45281</v>
      </c>
      <c r="F1969" s="36">
        <f ca="1">TODAY()-Table156[Order Invitation Received Date]</f>
        <v>113</v>
      </c>
      <c r="G1969" s="34">
        <v>45281</v>
      </c>
      <c r="H1969" s="36">
        <f ca="1">TODAY()-Table156[Order Placed Date]</f>
        <v>113</v>
      </c>
      <c r="I1969" s="36"/>
      <c r="J1969" s="36" t="s">
        <v>285</v>
      </c>
      <c r="K1969" s="36" t="e">
        <f>Table156[[#This Row],[VIN Assigned Date]]-Table156[[#This Row],[Order Placed Date]]</f>
        <v>#VALUE!</v>
      </c>
      <c r="L1969" s="36" t="s">
        <v>285</v>
      </c>
      <c r="M1969" s="36" t="e">
        <f>Table156[[#This Row],[Delivered Date]]-Table156[[#This Row],[Order Placed Date]]</f>
        <v>#VALUE!</v>
      </c>
      <c r="N1969" s="36"/>
      <c r="O1969" s="32" t="s">
        <v>36</v>
      </c>
      <c r="P1969" s="32" t="s">
        <v>2513</v>
      </c>
      <c r="Q1969" s="32" t="s">
        <v>2514</v>
      </c>
      <c r="R1969" s="32" t="s">
        <v>23</v>
      </c>
      <c r="S1969" s="32" t="s">
        <v>25</v>
      </c>
      <c r="T1969" s="32" t="s">
        <v>26</v>
      </c>
    </row>
    <row r="1970" spans="1:20" x14ac:dyDescent="0.25">
      <c r="A1970" s="68" t="s">
        <v>2512</v>
      </c>
      <c r="B1970" s="70" t="s">
        <v>3503</v>
      </c>
      <c r="C1970" s="71">
        <v>43791</v>
      </c>
      <c r="D1970" s="75">
        <f ca="1">TODAY()-Table156[Reservation Placed Date]</f>
        <v>1603</v>
      </c>
      <c r="E1970" s="69" t="s">
        <v>127</v>
      </c>
      <c r="F1970" s="74" t="e">
        <f ca="1">TODAY()-Table156[Order Invitation Received Date]</f>
        <v>#VALUE!</v>
      </c>
      <c r="G1970" s="73">
        <v>45281</v>
      </c>
      <c r="H1970" s="74">
        <f ca="1">TODAY()-Table156[Order Placed Date]</f>
        <v>113</v>
      </c>
      <c r="I1970" s="62" t="s">
        <v>3666</v>
      </c>
      <c r="J1970" s="63">
        <v>45342</v>
      </c>
      <c r="K1970" s="76">
        <f>Table156[[#This Row],[VIN Assigned Date]]-Table156[[#This Row],[Order Placed Date]]</f>
        <v>61</v>
      </c>
      <c r="L1970" s="63">
        <v>45367</v>
      </c>
      <c r="M1970" s="74">
        <f>Table156[[#This Row],[Delivered Date]]-Table156[[#This Row],[Order Placed Date]]</f>
        <v>86</v>
      </c>
      <c r="N1970" s="74"/>
      <c r="O1970" s="70" t="s">
        <v>36</v>
      </c>
      <c r="P1970" s="70" t="s">
        <v>3740</v>
      </c>
      <c r="Q1970" s="67" t="s">
        <v>32</v>
      </c>
      <c r="R1970" s="70" t="s">
        <v>23</v>
      </c>
      <c r="S1970" s="70" t="s">
        <v>25</v>
      </c>
      <c r="T1970" s="70" t="s">
        <v>26</v>
      </c>
    </row>
    <row r="1971" spans="1:20" x14ac:dyDescent="0.25">
      <c r="A1971" s="49" t="s">
        <v>2667</v>
      </c>
      <c r="B1971" s="32" t="s">
        <v>1269</v>
      </c>
      <c r="C1971" s="33">
        <v>43790</v>
      </c>
      <c r="D1971" s="37">
        <f ca="1">TODAY()-Table156[Reservation Placed Date]</f>
        <v>1604</v>
      </c>
      <c r="E1971" s="34">
        <v>45308</v>
      </c>
      <c r="F1971" s="36">
        <f ca="1">TODAY()-Table156[Order Invitation Received Date]</f>
        <v>86</v>
      </c>
      <c r="G1971" s="34">
        <v>45310</v>
      </c>
      <c r="H1971" s="36">
        <f ca="1">TODAY()-Table156[Order Placed Date]</f>
        <v>84</v>
      </c>
      <c r="I1971" s="36"/>
      <c r="J1971" s="36" t="s">
        <v>285</v>
      </c>
      <c r="K1971" s="36" t="e">
        <f>Table156[[#This Row],[VIN Assigned Date]]-Table156[[#This Row],[Order Placed Date]]</f>
        <v>#VALUE!</v>
      </c>
      <c r="L1971" s="36" t="s">
        <v>285</v>
      </c>
      <c r="M1971" s="36" t="e">
        <f>Table156[[#This Row],[Delivered Date]]-Table156[[#This Row],[Order Placed Date]]</f>
        <v>#VALUE!</v>
      </c>
      <c r="N1971" s="36"/>
      <c r="O1971" s="32" t="s">
        <v>1041</v>
      </c>
      <c r="P1971" s="32" t="s">
        <v>493</v>
      </c>
      <c r="Q1971" s="32" t="s">
        <v>2284</v>
      </c>
      <c r="R1971" s="32" t="s">
        <v>23</v>
      </c>
      <c r="S1971" s="32" t="s">
        <v>25</v>
      </c>
      <c r="T1971" s="32" t="s">
        <v>26</v>
      </c>
    </row>
    <row r="1972" spans="1:20" ht="25.5" x14ac:dyDescent="0.25">
      <c r="A1972" s="49" t="s">
        <v>1630</v>
      </c>
      <c r="B1972" s="32" t="s">
        <v>69</v>
      </c>
      <c r="C1972" s="33">
        <v>43790</v>
      </c>
      <c r="D1972" s="37">
        <f ca="1">TODAY()-Table156[Reservation Placed Date]</f>
        <v>1604</v>
      </c>
      <c r="E1972" s="34">
        <v>45288</v>
      </c>
      <c r="F1972" s="36">
        <f ca="1">TODAY()-Table156[Order Invitation Received Date]</f>
        <v>106</v>
      </c>
      <c r="G1972" s="34">
        <v>45288</v>
      </c>
      <c r="H1972" s="36">
        <f ca="1">TODAY()-Table156[Order Placed Date]</f>
        <v>106</v>
      </c>
      <c r="I1972" s="36"/>
      <c r="J1972" s="36" t="s">
        <v>285</v>
      </c>
      <c r="K1972" s="36" t="e">
        <f>Table156[[#This Row],[VIN Assigned Date]]-Table156[[#This Row],[Order Placed Date]]</f>
        <v>#VALUE!</v>
      </c>
      <c r="L1972" s="36" t="s">
        <v>285</v>
      </c>
      <c r="M1972" s="36" t="e">
        <f>Table156[[#This Row],[Delivered Date]]-Table156[[#This Row],[Order Placed Date]]</f>
        <v>#VALUE!</v>
      </c>
      <c r="N1972" s="36"/>
      <c r="O1972" s="32" t="s">
        <v>410</v>
      </c>
      <c r="P1972" s="32" t="s">
        <v>1631</v>
      </c>
      <c r="Q1972" s="32" t="s">
        <v>1632</v>
      </c>
      <c r="R1972" s="32" t="s">
        <v>23</v>
      </c>
      <c r="S1972" s="32" t="s">
        <v>25</v>
      </c>
      <c r="T1972" s="32" t="s">
        <v>26</v>
      </c>
    </row>
    <row r="1973" spans="1:20" x14ac:dyDescent="0.25">
      <c r="A1973" s="49" t="s">
        <v>3854</v>
      </c>
      <c r="B1973" s="32" t="s">
        <v>64</v>
      </c>
      <c r="C1973" s="33">
        <v>43791</v>
      </c>
      <c r="D1973" s="37">
        <f ca="1">TODAY()-Table156[Reservation Placed Date]</f>
        <v>1603</v>
      </c>
      <c r="E1973" s="34">
        <v>45281</v>
      </c>
      <c r="F1973" s="36">
        <f ca="1">TODAY()-Table156[Order Invitation Received Date]</f>
        <v>113</v>
      </c>
      <c r="G1973" s="34">
        <v>45281</v>
      </c>
      <c r="H1973" s="36">
        <f ca="1">TODAY()-Table156[Order Placed Date]</f>
        <v>113</v>
      </c>
      <c r="I1973" s="36"/>
      <c r="J1973" s="36" t="s">
        <v>285</v>
      </c>
      <c r="K1973" s="36" t="e">
        <f>Table156[[#This Row],[VIN Assigned Date]]-Table156[[#This Row],[Order Placed Date]]</f>
        <v>#VALUE!</v>
      </c>
      <c r="L1973" s="36" t="s">
        <v>285</v>
      </c>
      <c r="M1973" s="36" t="e">
        <f>Table156[[#This Row],[Delivered Date]]-Table156[[#This Row],[Order Placed Date]]</f>
        <v>#VALUE!</v>
      </c>
      <c r="N1973" s="36"/>
      <c r="O1973" s="32" t="s">
        <v>369</v>
      </c>
      <c r="P1973" s="32" t="s">
        <v>1328</v>
      </c>
      <c r="Q1973" s="32" t="s">
        <v>513</v>
      </c>
      <c r="R1973" s="32" t="s">
        <v>23</v>
      </c>
      <c r="S1973" s="32" t="s">
        <v>25</v>
      </c>
      <c r="T1973" s="32" t="s">
        <v>26</v>
      </c>
    </row>
    <row r="1974" spans="1:20" x14ac:dyDescent="0.25">
      <c r="A1974" s="49" t="s">
        <v>1075</v>
      </c>
      <c r="B1974" s="32" t="s">
        <v>95</v>
      </c>
      <c r="C1974" s="33">
        <v>43791</v>
      </c>
      <c r="D1974" s="37">
        <f ca="1">TODAY()-Table156[Reservation Placed Date]</f>
        <v>1603</v>
      </c>
      <c r="E1974" s="34">
        <v>45286</v>
      </c>
      <c r="F1974" s="36">
        <f ca="1">TODAY()-Table156[Order Invitation Received Date]</f>
        <v>108</v>
      </c>
      <c r="G1974" s="34">
        <v>45286</v>
      </c>
      <c r="H1974" s="36">
        <f ca="1">TODAY()-Table156[Order Placed Date]</f>
        <v>108</v>
      </c>
      <c r="I1974" s="36"/>
      <c r="J1974" s="36" t="s">
        <v>285</v>
      </c>
      <c r="K1974" s="36" t="e">
        <f>Table156[[#This Row],[VIN Assigned Date]]-Table156[[#This Row],[Order Placed Date]]</f>
        <v>#VALUE!</v>
      </c>
      <c r="L1974" s="36" t="s">
        <v>285</v>
      </c>
      <c r="M1974" s="36" t="e">
        <f>Table156[[#This Row],[Delivered Date]]-Table156[[#This Row],[Order Placed Date]]</f>
        <v>#VALUE!</v>
      </c>
      <c r="N1974" s="36"/>
      <c r="O1974" s="32" t="s">
        <v>450</v>
      </c>
      <c r="P1974" s="32" t="s">
        <v>25</v>
      </c>
      <c r="Q1974" s="32">
        <v>2024</v>
      </c>
      <c r="R1974" s="32" t="s">
        <v>23</v>
      </c>
      <c r="S1974" s="32" t="s">
        <v>25</v>
      </c>
      <c r="T1974" s="32" t="s">
        <v>26</v>
      </c>
    </row>
    <row r="1975" spans="1:20" ht="25.5" x14ac:dyDescent="0.25">
      <c r="A1975" s="49" t="s">
        <v>390</v>
      </c>
      <c r="B1975" s="32" t="s">
        <v>95</v>
      </c>
      <c r="C1975" s="44">
        <v>43518</v>
      </c>
      <c r="D1975" s="45">
        <f ca="1">TODAY()-Table156[Reservation Placed Date]</f>
        <v>1876</v>
      </c>
      <c r="E1975" s="34">
        <v>45268</v>
      </c>
      <c r="F1975" s="36">
        <f ca="1">TODAY()-Table156[Order Invitation Received Date]</f>
        <v>126</v>
      </c>
      <c r="G1975" s="34">
        <v>45270</v>
      </c>
      <c r="H1975" s="36">
        <f ca="1">TODAY()-Table156[Order Placed Date]</f>
        <v>124</v>
      </c>
      <c r="I1975" s="36"/>
      <c r="J1975" s="36" t="s">
        <v>285</v>
      </c>
      <c r="K1975" s="36" t="e">
        <f>Table156[[#This Row],[VIN Assigned Date]]-Table156[[#This Row],[Order Placed Date]]</f>
        <v>#VALUE!</v>
      </c>
      <c r="L1975" s="36" t="s">
        <v>285</v>
      </c>
      <c r="M1975" s="36" t="e">
        <f>Table156[[#This Row],[Delivered Date]]-Table156[[#This Row],[Order Placed Date]]</f>
        <v>#VALUE!</v>
      </c>
      <c r="N1975" s="36"/>
      <c r="O1975" s="32" t="s">
        <v>36</v>
      </c>
      <c r="P1975" s="32" t="s">
        <v>391</v>
      </c>
      <c r="Q1975" s="32" t="s">
        <v>392</v>
      </c>
      <c r="R1975" s="32" t="s">
        <v>23</v>
      </c>
      <c r="S1975" s="32" t="s">
        <v>25</v>
      </c>
      <c r="T1975" s="32" t="s">
        <v>26</v>
      </c>
    </row>
    <row r="1976" spans="1:20" x14ac:dyDescent="0.25">
      <c r="A1976" s="68" t="s">
        <v>3652</v>
      </c>
      <c r="B1976" s="70" t="s">
        <v>3495</v>
      </c>
      <c r="C1976" s="71">
        <v>43788</v>
      </c>
      <c r="D1976" s="75">
        <f ca="1">TODAY()-Table156[Reservation Placed Date]</f>
        <v>1606</v>
      </c>
      <c r="E1976" s="69" t="s">
        <v>127</v>
      </c>
      <c r="F1976" s="74" t="e">
        <f ca="1">TODAY()-Table156[Order Invitation Received Date]</f>
        <v>#VALUE!</v>
      </c>
      <c r="G1976" s="73">
        <v>45270</v>
      </c>
      <c r="H1976" s="74">
        <f ca="1">TODAY()-Table156[Order Placed Date]</f>
        <v>124</v>
      </c>
      <c r="I1976" s="62" t="s">
        <v>3640</v>
      </c>
      <c r="J1976" s="69" t="s">
        <v>127</v>
      </c>
      <c r="K1976" s="69" t="e">
        <f>Table156[[#This Row],[VIN Assigned Date]]-Table156[[#This Row],[Order Placed Date]]</f>
        <v>#VALUE!</v>
      </c>
      <c r="L1976" s="63">
        <v>45350</v>
      </c>
      <c r="M1976" s="74">
        <f>Table156[[#This Row],[Delivered Date]]-Table156[[#This Row],[Order Placed Date]]</f>
        <v>80</v>
      </c>
      <c r="N1976" s="74"/>
      <c r="O1976" s="70" t="s">
        <v>36</v>
      </c>
      <c r="P1976" s="70" t="s">
        <v>25</v>
      </c>
      <c r="Q1976" s="67" t="s">
        <v>32</v>
      </c>
      <c r="R1976" s="70" t="s">
        <v>23</v>
      </c>
      <c r="S1976" s="70" t="s">
        <v>25</v>
      </c>
      <c r="T1976" s="70" t="s">
        <v>26</v>
      </c>
    </row>
    <row r="1977" spans="1:20" ht="25.5" x14ac:dyDescent="0.25">
      <c r="A1977" s="49" t="s">
        <v>2545</v>
      </c>
      <c r="B1977" s="32" t="s">
        <v>95</v>
      </c>
      <c r="C1977" s="33">
        <v>43790</v>
      </c>
      <c r="D1977" s="37">
        <f ca="1">TODAY()-Table156[Reservation Placed Date]</f>
        <v>1604</v>
      </c>
      <c r="E1977" s="34">
        <v>45286</v>
      </c>
      <c r="F1977" s="36">
        <f ca="1">TODAY()-Table156[Order Invitation Received Date]</f>
        <v>108</v>
      </c>
      <c r="G1977" s="34">
        <v>45286</v>
      </c>
      <c r="H1977" s="36">
        <f ca="1">TODAY()-Table156[Order Placed Date]</f>
        <v>108</v>
      </c>
      <c r="I1977" s="36"/>
      <c r="J1977" s="36" t="s">
        <v>285</v>
      </c>
      <c r="K1977" s="36" t="e">
        <f>Table156[[#This Row],[VIN Assigned Date]]-Table156[[#This Row],[Order Placed Date]]</f>
        <v>#VALUE!</v>
      </c>
      <c r="L1977" s="36" t="s">
        <v>285</v>
      </c>
      <c r="M1977" s="36" t="e">
        <f>Table156[[#This Row],[Delivered Date]]-Table156[[#This Row],[Order Placed Date]]</f>
        <v>#VALUE!</v>
      </c>
      <c r="N1977" s="36"/>
      <c r="O1977" s="32" t="s">
        <v>119</v>
      </c>
      <c r="P1977" s="32" t="s">
        <v>2546</v>
      </c>
      <c r="Q1977" s="32" t="s">
        <v>655</v>
      </c>
      <c r="R1977" s="32" t="s">
        <v>43</v>
      </c>
      <c r="S1977" s="32" t="s">
        <v>25</v>
      </c>
      <c r="T1977" s="32" t="s">
        <v>26</v>
      </c>
    </row>
    <row r="1978" spans="1:20" ht="25.5" x14ac:dyDescent="0.25">
      <c r="A1978" s="49" t="s">
        <v>1249</v>
      </c>
      <c r="B1978" s="32" t="s">
        <v>19</v>
      </c>
      <c r="C1978" s="33">
        <v>43791</v>
      </c>
      <c r="D1978" s="37">
        <f ca="1">TODAY()-Table156[Reservation Placed Date]</f>
        <v>1603</v>
      </c>
      <c r="E1978" s="34">
        <v>45279</v>
      </c>
      <c r="F1978" s="36">
        <f ca="1">TODAY()-Table156[Order Invitation Received Date]</f>
        <v>115</v>
      </c>
      <c r="G1978" s="34">
        <v>45279</v>
      </c>
      <c r="H1978" s="36">
        <f ca="1">TODAY()-Table156[Order Placed Date]</f>
        <v>115</v>
      </c>
      <c r="I1978" s="36"/>
      <c r="J1978" s="36" t="s">
        <v>285</v>
      </c>
      <c r="K1978" s="36" t="e">
        <f>Table156[[#This Row],[VIN Assigned Date]]-Table156[[#This Row],[Order Placed Date]]</f>
        <v>#VALUE!</v>
      </c>
      <c r="L1978" s="36" t="s">
        <v>285</v>
      </c>
      <c r="M1978" s="36" t="e">
        <f>Table156[[#This Row],[Delivered Date]]-Table156[[#This Row],[Order Placed Date]]</f>
        <v>#VALUE!</v>
      </c>
      <c r="N1978" s="36"/>
      <c r="O1978" s="32" t="s">
        <v>528</v>
      </c>
      <c r="P1978" s="32" t="s">
        <v>1250</v>
      </c>
      <c r="Q1978" s="32" t="s">
        <v>639</v>
      </c>
      <c r="R1978" s="32" t="s">
        <v>23</v>
      </c>
      <c r="S1978" s="32" t="s">
        <v>25</v>
      </c>
      <c r="T1978" s="32" t="s">
        <v>26</v>
      </c>
    </row>
    <row r="1979" spans="1:20" x14ac:dyDescent="0.25">
      <c r="A1979" s="68" t="s">
        <v>4230</v>
      </c>
      <c r="B1979" s="70" t="s">
        <v>3495</v>
      </c>
      <c r="C1979" s="71">
        <v>43790</v>
      </c>
      <c r="D1979" s="75">
        <f ca="1">TODAY()-Table156[Reservation Placed Date]</f>
        <v>1604</v>
      </c>
      <c r="E1979" s="69" t="s">
        <v>127</v>
      </c>
      <c r="F1979" s="74" t="e">
        <f ca="1">TODAY()-Table156[Order Invitation Received Date]</f>
        <v>#VALUE!</v>
      </c>
      <c r="G1979" s="73">
        <v>45300</v>
      </c>
      <c r="H1979" s="74">
        <f ca="1">TODAY()-Table156[Order Placed Date]</f>
        <v>94</v>
      </c>
      <c r="I1979" s="62" t="s">
        <v>4231</v>
      </c>
      <c r="J1979" s="63">
        <v>45372</v>
      </c>
      <c r="K1979" s="76">
        <f>Table156[[#This Row],[VIN Assigned Date]]-Table156[[#This Row],[Order Placed Date]]</f>
        <v>72</v>
      </c>
      <c r="L1979" s="63">
        <v>45384</v>
      </c>
      <c r="M1979" s="74">
        <f>Table156[[#This Row],[Delivered Date]]-Table156[[#This Row],[Order Placed Date]]</f>
        <v>84</v>
      </c>
      <c r="N1979" s="74"/>
      <c r="O1979" s="70" t="s">
        <v>36</v>
      </c>
      <c r="P1979" s="70" t="s">
        <v>3032</v>
      </c>
      <c r="Q1979" s="67" t="s">
        <v>32</v>
      </c>
      <c r="R1979" s="70" t="s">
        <v>23</v>
      </c>
      <c r="S1979" s="70" t="s">
        <v>25</v>
      </c>
      <c r="T1979" s="70" t="s">
        <v>26</v>
      </c>
    </row>
    <row r="1980" spans="1:20" x14ac:dyDescent="0.25">
      <c r="A1980" s="49" t="s">
        <v>1947</v>
      </c>
      <c r="B1980" s="32" t="s">
        <v>95</v>
      </c>
      <c r="C1980" s="33">
        <v>43788</v>
      </c>
      <c r="D1980" s="37">
        <f ca="1">TODAY()-Table156[Reservation Placed Date]</f>
        <v>1606</v>
      </c>
      <c r="E1980" s="34">
        <v>45286</v>
      </c>
      <c r="F1980" s="36">
        <f ca="1">TODAY()-Table156[Order Invitation Received Date]</f>
        <v>108</v>
      </c>
      <c r="G1980" s="34">
        <v>45300</v>
      </c>
      <c r="H1980" s="36">
        <f ca="1">TODAY()-Table156[Order Placed Date]</f>
        <v>94</v>
      </c>
      <c r="I1980" s="36"/>
      <c r="J1980" s="36" t="s">
        <v>285</v>
      </c>
      <c r="K1980" s="36" t="e">
        <f>Table156[[#This Row],[VIN Assigned Date]]-Table156[[#This Row],[Order Placed Date]]</f>
        <v>#VALUE!</v>
      </c>
      <c r="L1980" s="36" t="s">
        <v>285</v>
      </c>
      <c r="M1980" s="36" t="e">
        <f>Table156[[#This Row],[Delivered Date]]-Table156[[#This Row],[Order Placed Date]]</f>
        <v>#VALUE!</v>
      </c>
      <c r="N1980" s="36"/>
      <c r="O1980" s="32" t="s">
        <v>36</v>
      </c>
      <c r="P1980" s="32" t="s">
        <v>285</v>
      </c>
      <c r="Q1980" s="32" t="s">
        <v>595</v>
      </c>
      <c r="R1980" s="32" t="s">
        <v>23</v>
      </c>
      <c r="S1980" s="32" t="s">
        <v>25</v>
      </c>
      <c r="T1980" s="32" t="s">
        <v>26</v>
      </c>
    </row>
    <row r="1981" spans="1:20" x14ac:dyDescent="0.25">
      <c r="A1981" s="49" t="s">
        <v>3113</v>
      </c>
      <c r="B1981" s="32" t="s">
        <v>92</v>
      </c>
      <c r="C1981" s="33">
        <v>43793</v>
      </c>
      <c r="D1981" s="37">
        <f ca="1">TODAY()-Table156[Reservation Placed Date]</f>
        <v>1601</v>
      </c>
      <c r="E1981" s="34">
        <v>45349</v>
      </c>
      <c r="F1981" s="36">
        <f ca="1">TODAY()-Table156[Order Invitation Received Date]</f>
        <v>45</v>
      </c>
      <c r="G1981" s="34">
        <v>45353</v>
      </c>
      <c r="H1981" s="36">
        <f ca="1">TODAY()-Table156[Order Placed Date]</f>
        <v>41</v>
      </c>
      <c r="I1981" s="36"/>
      <c r="J1981" s="36" t="s">
        <v>285</v>
      </c>
      <c r="K1981" s="36" t="e">
        <f>Table156[[#This Row],[VIN Assigned Date]]-Table156[[#This Row],[Order Placed Date]]</f>
        <v>#VALUE!</v>
      </c>
      <c r="L1981" s="36" t="s">
        <v>285</v>
      </c>
      <c r="M1981" s="36" t="e">
        <f>Table156[[#This Row],[Delivered Date]]-Table156[[#This Row],[Order Placed Date]]</f>
        <v>#VALUE!</v>
      </c>
      <c r="N1981" s="36"/>
      <c r="O1981" s="32" t="s">
        <v>588</v>
      </c>
      <c r="P1981" s="32" t="s">
        <v>3114</v>
      </c>
      <c r="Q1981" s="40">
        <v>45413</v>
      </c>
      <c r="R1981" s="32" t="s">
        <v>23</v>
      </c>
      <c r="S1981" s="32" t="s">
        <v>25</v>
      </c>
      <c r="T1981" s="32" t="s">
        <v>26</v>
      </c>
    </row>
    <row r="1982" spans="1:20" x14ac:dyDescent="0.25">
      <c r="A1982" s="49" t="s">
        <v>1502</v>
      </c>
      <c r="B1982" s="32" t="s">
        <v>95</v>
      </c>
      <c r="C1982" s="33">
        <v>43791</v>
      </c>
      <c r="D1982" s="37">
        <f ca="1">TODAY()-Table156[Reservation Placed Date]</f>
        <v>1603</v>
      </c>
      <c r="E1982" s="34">
        <v>45286</v>
      </c>
      <c r="F1982" s="36">
        <f ca="1">TODAY()-Table156[Order Invitation Received Date]</f>
        <v>108</v>
      </c>
      <c r="G1982" s="34">
        <v>45288</v>
      </c>
      <c r="H1982" s="36">
        <f ca="1">TODAY()-Table156[Order Placed Date]</f>
        <v>106</v>
      </c>
      <c r="I1982" s="36"/>
      <c r="J1982" s="36" t="s">
        <v>285</v>
      </c>
      <c r="K1982" s="36" t="e">
        <f>Table156[[#This Row],[VIN Assigned Date]]-Table156[[#This Row],[Order Placed Date]]</f>
        <v>#VALUE!</v>
      </c>
      <c r="L1982" s="36" t="s">
        <v>285</v>
      </c>
      <c r="M1982" s="36" t="e">
        <f>Table156[[#This Row],[Delivered Date]]-Table156[[#This Row],[Order Placed Date]]</f>
        <v>#VALUE!</v>
      </c>
      <c r="N1982" s="36"/>
      <c r="O1982" s="32" t="s">
        <v>701</v>
      </c>
      <c r="P1982" s="32" t="s">
        <v>1503</v>
      </c>
      <c r="Q1982" s="32" t="s">
        <v>458</v>
      </c>
      <c r="R1982" s="32" t="s">
        <v>23</v>
      </c>
      <c r="S1982" s="32" t="s">
        <v>25</v>
      </c>
      <c r="T1982" s="32" t="s">
        <v>26</v>
      </c>
    </row>
    <row r="1983" spans="1:20" ht="25.5" x14ac:dyDescent="0.25">
      <c r="A1983" s="49" t="s">
        <v>263</v>
      </c>
      <c r="B1983" s="32" t="s">
        <v>35</v>
      </c>
      <c r="C1983" s="33">
        <v>43791</v>
      </c>
      <c r="D1983" s="37">
        <f ca="1">TODAY()-Table156[Reservation Placed Date]</f>
        <v>1603</v>
      </c>
      <c r="E1983" s="34">
        <v>45269</v>
      </c>
      <c r="F1983" s="36">
        <f ca="1">TODAY()-Table156[Order Invitation Received Date]</f>
        <v>125</v>
      </c>
      <c r="G1983" s="34">
        <v>45269</v>
      </c>
      <c r="H1983" s="36">
        <f ca="1">TODAY()-Table156[Order Placed Date]</f>
        <v>125</v>
      </c>
      <c r="I1983" s="36"/>
      <c r="J1983" s="36" t="s">
        <v>285</v>
      </c>
      <c r="K1983" s="36" t="e">
        <f>Table156[[#This Row],[VIN Assigned Date]]-Table156[[#This Row],[Order Placed Date]]</f>
        <v>#VALUE!</v>
      </c>
      <c r="L1983" s="36" t="s">
        <v>285</v>
      </c>
      <c r="M1983" s="36" t="e">
        <f>Table156[[#This Row],[Delivered Date]]-Table156[[#This Row],[Order Placed Date]]</f>
        <v>#VALUE!</v>
      </c>
      <c r="N1983" s="36"/>
      <c r="O1983" s="32" t="s">
        <v>36</v>
      </c>
      <c r="P1983" s="32" t="s">
        <v>127</v>
      </c>
      <c r="Q1983" s="32" t="s">
        <v>66</v>
      </c>
      <c r="R1983" s="32" t="s">
        <v>43</v>
      </c>
      <c r="S1983" s="32" t="s">
        <v>25</v>
      </c>
      <c r="T1983" s="32" t="s">
        <v>26</v>
      </c>
    </row>
    <row r="1984" spans="1:20" x14ac:dyDescent="0.25">
      <c r="A1984" s="68" t="s">
        <v>3531</v>
      </c>
      <c r="B1984" s="70" t="s">
        <v>3533</v>
      </c>
      <c r="C1984" s="71">
        <v>43788</v>
      </c>
      <c r="D1984" s="75">
        <f ca="1">TODAY()-Table156[Reservation Placed Date]</f>
        <v>1606</v>
      </c>
      <c r="E1984" s="69" t="s">
        <v>127</v>
      </c>
      <c r="F1984" s="74" t="e">
        <f ca="1">TODAY()-Table156[Order Invitation Received Date]</f>
        <v>#VALUE!</v>
      </c>
      <c r="G1984" s="73">
        <v>45281</v>
      </c>
      <c r="H1984" s="74">
        <f ca="1">TODAY()-Table156[Order Placed Date]</f>
        <v>113</v>
      </c>
      <c r="I1984" s="62" t="s">
        <v>3532</v>
      </c>
      <c r="J1984" s="69" t="s">
        <v>127</v>
      </c>
      <c r="K1984" s="69" t="e">
        <f>Table156[[#This Row],[VIN Assigned Date]]-Table156[[#This Row],[Order Placed Date]]</f>
        <v>#VALUE!</v>
      </c>
      <c r="L1984" s="63">
        <v>45327</v>
      </c>
      <c r="M1984" s="74">
        <f>Table156[[#This Row],[Delivered Date]]-Table156[[#This Row],[Order Placed Date]]</f>
        <v>46</v>
      </c>
      <c r="N1984" s="74"/>
      <c r="O1984" s="70" t="s">
        <v>30</v>
      </c>
      <c r="P1984" s="70" t="s">
        <v>3534</v>
      </c>
      <c r="Q1984" s="67" t="s">
        <v>32</v>
      </c>
      <c r="R1984" s="70" t="s">
        <v>23</v>
      </c>
      <c r="S1984" s="70" t="s">
        <v>25</v>
      </c>
      <c r="T1984" s="70" t="s">
        <v>26</v>
      </c>
    </row>
    <row r="1985" spans="1:20" ht="25.5" x14ac:dyDescent="0.25">
      <c r="A1985" s="49" t="s">
        <v>680</v>
      </c>
      <c r="B1985" s="32" t="s">
        <v>19</v>
      </c>
      <c r="C1985" s="33">
        <v>43790</v>
      </c>
      <c r="D1985" s="37">
        <f ca="1">TODAY()-Table156[Reservation Placed Date]</f>
        <v>1604</v>
      </c>
      <c r="E1985" s="34">
        <v>45279</v>
      </c>
      <c r="F1985" s="36">
        <f ca="1">TODAY()-Table156[Order Invitation Received Date]</f>
        <v>115</v>
      </c>
      <c r="G1985" s="34">
        <v>45279</v>
      </c>
      <c r="H1985" s="36">
        <f ca="1">TODAY()-Table156[Order Placed Date]</f>
        <v>115</v>
      </c>
      <c r="I1985" s="36"/>
      <c r="J1985" s="36" t="s">
        <v>285</v>
      </c>
      <c r="K1985" s="36" t="e">
        <f>Table156[[#This Row],[VIN Assigned Date]]-Table156[[#This Row],[Order Placed Date]]</f>
        <v>#VALUE!</v>
      </c>
      <c r="L1985" s="36" t="s">
        <v>285</v>
      </c>
      <c r="M1985" s="36" t="e">
        <f>Table156[[#This Row],[Delivered Date]]-Table156[[#This Row],[Order Placed Date]]</f>
        <v>#VALUE!</v>
      </c>
      <c r="N1985" s="36"/>
      <c r="O1985" s="32" t="s">
        <v>410</v>
      </c>
      <c r="P1985" s="32" t="s">
        <v>681</v>
      </c>
      <c r="Q1985" s="40">
        <v>45444</v>
      </c>
      <c r="R1985" s="32" t="s">
        <v>43</v>
      </c>
      <c r="S1985" s="32" t="s">
        <v>25</v>
      </c>
      <c r="T1985" s="32" t="s">
        <v>26</v>
      </c>
    </row>
    <row r="1986" spans="1:20" ht="25.5" x14ac:dyDescent="0.25">
      <c r="A1986" s="49" t="s">
        <v>707</v>
      </c>
      <c r="B1986" s="32" t="s">
        <v>19</v>
      </c>
      <c r="C1986" s="33">
        <v>43791</v>
      </c>
      <c r="D1986" s="37">
        <f ca="1">TODAY()-Table156[Reservation Placed Date]</f>
        <v>1603</v>
      </c>
      <c r="E1986" s="47">
        <v>43791</v>
      </c>
      <c r="F1986" s="48">
        <f ca="1">TODAY()-Table156[Order Invitation Received Date]</f>
        <v>1603</v>
      </c>
      <c r="G1986" s="34">
        <v>43791</v>
      </c>
      <c r="H1986" s="36">
        <f ca="1">TODAY()-Table156[Order Placed Date]</f>
        <v>1603</v>
      </c>
      <c r="I1986" s="36"/>
      <c r="J1986" s="36" t="s">
        <v>285</v>
      </c>
      <c r="K1986" s="36" t="e">
        <f>Table156[[#This Row],[VIN Assigned Date]]-Table156[[#This Row],[Order Placed Date]]</f>
        <v>#VALUE!</v>
      </c>
      <c r="L1986" s="36" t="s">
        <v>285</v>
      </c>
      <c r="M1986" s="36" t="e">
        <f>Table156[[#This Row],[Delivered Date]]-Table156[[#This Row],[Order Placed Date]]</f>
        <v>#VALUE!</v>
      </c>
      <c r="N1986" s="36"/>
      <c r="O1986" s="32" t="s">
        <v>520</v>
      </c>
      <c r="P1986" s="32" t="s">
        <v>708</v>
      </c>
      <c r="Q1986" s="32">
        <v>2024</v>
      </c>
      <c r="R1986" s="32" t="s">
        <v>43</v>
      </c>
      <c r="S1986" s="32" t="s">
        <v>25</v>
      </c>
      <c r="T1986" s="32" t="s">
        <v>26</v>
      </c>
    </row>
    <row r="1987" spans="1:20" ht="25.5" x14ac:dyDescent="0.25">
      <c r="A1987" s="49" t="s">
        <v>54</v>
      </c>
      <c r="B1987" s="32" t="s">
        <v>19</v>
      </c>
      <c r="C1987" s="33">
        <v>43790</v>
      </c>
      <c r="D1987" s="37">
        <f ca="1">TODAY()-Table156[Reservation Placed Date]</f>
        <v>1604</v>
      </c>
      <c r="E1987" s="34">
        <v>45268</v>
      </c>
      <c r="F1987" s="36">
        <f ca="1">TODAY()-Table156[Order Invitation Received Date]</f>
        <v>126</v>
      </c>
      <c r="G1987" s="34">
        <v>45268</v>
      </c>
      <c r="H1987" s="36">
        <f ca="1">TODAY()-Table156[Order Placed Date]</f>
        <v>126</v>
      </c>
      <c r="I1987" s="36"/>
      <c r="J1987" s="36" t="s">
        <v>285</v>
      </c>
      <c r="K1987" s="36" t="e">
        <f>Table156[[#This Row],[VIN Assigned Date]]-Table156[[#This Row],[Order Placed Date]]</f>
        <v>#VALUE!</v>
      </c>
      <c r="L1987" s="36" t="s">
        <v>285</v>
      </c>
      <c r="M1987" s="36" t="e">
        <f>Table156[[#This Row],[Delivered Date]]-Table156[[#This Row],[Order Placed Date]]</f>
        <v>#VALUE!</v>
      </c>
      <c r="N1987" s="36"/>
      <c r="O1987" s="32" t="s">
        <v>30</v>
      </c>
      <c r="P1987" s="32" t="s">
        <v>55</v>
      </c>
      <c r="Q1987" s="32" t="s">
        <v>56</v>
      </c>
      <c r="R1987" s="32" t="s">
        <v>43</v>
      </c>
      <c r="S1987" s="32" t="s">
        <v>25</v>
      </c>
      <c r="T1987" s="32" t="s">
        <v>26</v>
      </c>
    </row>
    <row r="1988" spans="1:20" x14ac:dyDescent="0.25">
      <c r="A1988" s="49" t="s">
        <v>3026</v>
      </c>
      <c r="B1988" s="32" t="s">
        <v>2828</v>
      </c>
      <c r="C1988" s="33">
        <v>43791</v>
      </c>
      <c r="D1988" s="37">
        <f ca="1">TODAY()-Table156[Reservation Placed Date]</f>
        <v>1603</v>
      </c>
      <c r="E1988" s="34">
        <v>45345</v>
      </c>
      <c r="F1988" s="36">
        <f ca="1">TODAY()-Table156[Order Invitation Received Date]</f>
        <v>49</v>
      </c>
      <c r="G1988" s="34">
        <v>45347</v>
      </c>
      <c r="H1988" s="36">
        <f ca="1">TODAY()-Table156[Order Placed Date]</f>
        <v>47</v>
      </c>
      <c r="I1988" s="36"/>
      <c r="J1988" s="36" t="s">
        <v>285</v>
      </c>
      <c r="K1988" s="36" t="e">
        <f>Table156[[#This Row],[VIN Assigned Date]]-Table156[[#This Row],[Order Placed Date]]</f>
        <v>#VALUE!</v>
      </c>
      <c r="L1988" s="36" t="s">
        <v>285</v>
      </c>
      <c r="M1988" s="36" t="e">
        <f>Table156[[#This Row],[Delivered Date]]-Table156[[#This Row],[Order Placed Date]]</f>
        <v>#VALUE!</v>
      </c>
      <c r="N1988" s="36"/>
      <c r="O1988" s="32" t="s">
        <v>30</v>
      </c>
      <c r="P1988" s="32" t="s">
        <v>185</v>
      </c>
      <c r="Q1988" s="32" t="s">
        <v>2911</v>
      </c>
      <c r="R1988" s="32" t="s">
        <v>23</v>
      </c>
      <c r="S1988" s="32" t="s">
        <v>25</v>
      </c>
      <c r="T1988" s="32" t="s">
        <v>26</v>
      </c>
    </row>
    <row r="1989" spans="1:20" x14ac:dyDescent="0.25">
      <c r="A1989" s="49" t="s">
        <v>854</v>
      </c>
      <c r="B1989" s="32" t="s">
        <v>19</v>
      </c>
      <c r="C1989" s="33">
        <v>43790</v>
      </c>
      <c r="D1989" s="37">
        <f ca="1">TODAY()-Table156[Reservation Placed Date]</f>
        <v>1604</v>
      </c>
      <c r="E1989" s="34">
        <v>45281</v>
      </c>
      <c r="F1989" s="36">
        <f ca="1">TODAY()-Table156[Order Invitation Received Date]</f>
        <v>113</v>
      </c>
      <c r="G1989" s="34">
        <v>45281</v>
      </c>
      <c r="H1989" s="36">
        <f ca="1">TODAY()-Table156[Order Placed Date]</f>
        <v>113</v>
      </c>
      <c r="I1989" s="36"/>
      <c r="J1989" s="36" t="s">
        <v>285</v>
      </c>
      <c r="K1989" s="36" t="e">
        <f>Table156[[#This Row],[VIN Assigned Date]]-Table156[[#This Row],[Order Placed Date]]</f>
        <v>#VALUE!</v>
      </c>
      <c r="L1989" s="36" t="s">
        <v>285</v>
      </c>
      <c r="M1989" s="36" t="e">
        <f>Table156[[#This Row],[Delivered Date]]-Table156[[#This Row],[Order Placed Date]]</f>
        <v>#VALUE!</v>
      </c>
      <c r="N1989" s="36"/>
      <c r="O1989" s="32" t="s">
        <v>134</v>
      </c>
      <c r="P1989" s="32" t="s">
        <v>855</v>
      </c>
      <c r="Q1989" s="32" t="s">
        <v>856</v>
      </c>
      <c r="R1989" s="32" t="s">
        <v>23</v>
      </c>
      <c r="S1989" s="32" t="s">
        <v>25</v>
      </c>
      <c r="T1989" s="32" t="s">
        <v>26</v>
      </c>
    </row>
    <row r="1990" spans="1:20" ht="25.5" x14ac:dyDescent="0.25">
      <c r="A1990" s="49" t="s">
        <v>820</v>
      </c>
      <c r="B1990" s="32" t="s">
        <v>59</v>
      </c>
      <c r="C1990" s="33">
        <v>43790</v>
      </c>
      <c r="D1990" s="37">
        <f ca="1">TODAY()-Table156[Reservation Placed Date]</f>
        <v>1604</v>
      </c>
      <c r="E1990" s="34">
        <v>45281</v>
      </c>
      <c r="F1990" s="36">
        <f ca="1">TODAY()-Table156[Order Invitation Received Date]</f>
        <v>113</v>
      </c>
      <c r="G1990" s="34">
        <v>45281</v>
      </c>
      <c r="H1990" s="36">
        <f ca="1">TODAY()-Table156[Order Placed Date]</f>
        <v>113</v>
      </c>
      <c r="I1990" s="36"/>
      <c r="J1990" s="36" t="s">
        <v>285</v>
      </c>
      <c r="K1990" s="36" t="e">
        <f>Table156[[#This Row],[VIN Assigned Date]]-Table156[[#This Row],[Order Placed Date]]</f>
        <v>#VALUE!</v>
      </c>
      <c r="L1990" s="36" t="s">
        <v>285</v>
      </c>
      <c r="M1990" s="36" t="e">
        <f>Table156[[#This Row],[Delivered Date]]-Table156[[#This Row],[Order Placed Date]]</f>
        <v>#VALUE!</v>
      </c>
      <c r="N1990" s="36"/>
      <c r="O1990" s="32" t="s">
        <v>369</v>
      </c>
      <c r="P1990" s="32" t="s">
        <v>821</v>
      </c>
      <c r="Q1990" s="32" t="s">
        <v>469</v>
      </c>
      <c r="R1990" s="32" t="s">
        <v>43</v>
      </c>
      <c r="S1990" s="32" t="s">
        <v>25</v>
      </c>
      <c r="T1990" s="32" t="s">
        <v>26</v>
      </c>
    </row>
    <row r="1991" spans="1:20" x14ac:dyDescent="0.25">
      <c r="A1991" s="49" t="s">
        <v>1475</v>
      </c>
      <c r="B1991" s="32" t="s">
        <v>95</v>
      </c>
      <c r="C1991" s="44">
        <v>43784</v>
      </c>
      <c r="D1991" s="45">
        <f ca="1">TODAY()-Table156[Reservation Placed Date]</f>
        <v>1610</v>
      </c>
      <c r="E1991" s="34">
        <v>45286</v>
      </c>
      <c r="F1991" s="36">
        <f ca="1">TODAY()-Table156[Order Invitation Received Date]</f>
        <v>108</v>
      </c>
      <c r="G1991" s="34">
        <v>45287</v>
      </c>
      <c r="H1991" s="36">
        <f ca="1">TODAY()-Table156[Order Placed Date]</f>
        <v>107</v>
      </c>
      <c r="I1991" s="36"/>
      <c r="J1991" s="36" t="s">
        <v>285</v>
      </c>
      <c r="K1991" s="36" t="e">
        <f>Table156[[#This Row],[VIN Assigned Date]]-Table156[[#This Row],[Order Placed Date]]</f>
        <v>#VALUE!</v>
      </c>
      <c r="L1991" s="36" t="s">
        <v>285</v>
      </c>
      <c r="M1991" s="36" t="e">
        <f>Table156[[#This Row],[Delivered Date]]-Table156[[#This Row],[Order Placed Date]]</f>
        <v>#VALUE!</v>
      </c>
      <c r="N1991" s="36"/>
      <c r="O1991" s="32" t="s">
        <v>30</v>
      </c>
      <c r="P1991" s="32" t="s">
        <v>328</v>
      </c>
      <c r="Q1991" s="32" t="s">
        <v>552</v>
      </c>
      <c r="R1991" s="32" t="s">
        <v>23</v>
      </c>
      <c r="S1991" s="32" t="s">
        <v>25</v>
      </c>
      <c r="T1991" s="32" t="s">
        <v>26</v>
      </c>
    </row>
    <row r="1992" spans="1:20" x14ac:dyDescent="0.25">
      <c r="A1992" s="49" t="s">
        <v>4030</v>
      </c>
      <c r="B1992" s="32" t="s">
        <v>59</v>
      </c>
      <c r="C1992" s="33">
        <v>43790</v>
      </c>
      <c r="D1992" s="37">
        <f ca="1">TODAY()-Table156[Reservation Placed Date]</f>
        <v>1604</v>
      </c>
      <c r="E1992" s="34">
        <v>45281</v>
      </c>
      <c r="F1992" s="36">
        <f ca="1">TODAY()-Table156[Order Invitation Received Date]</f>
        <v>113</v>
      </c>
      <c r="G1992" s="34">
        <v>45281</v>
      </c>
      <c r="H1992" s="36">
        <f ca="1">TODAY()-Table156[Order Placed Date]</f>
        <v>113</v>
      </c>
      <c r="I1992" s="36"/>
      <c r="J1992" s="36" t="s">
        <v>285</v>
      </c>
      <c r="K1992" s="36" t="e">
        <f>Table156[[#This Row],[VIN Assigned Date]]-Table156[[#This Row],[Order Placed Date]]</f>
        <v>#VALUE!</v>
      </c>
      <c r="L1992" s="36" t="s">
        <v>285</v>
      </c>
      <c r="M1992" s="36" t="e">
        <f>Table156[[#This Row],[Delivered Date]]-Table156[[#This Row],[Order Placed Date]]</f>
        <v>#VALUE!</v>
      </c>
      <c r="N1992" s="36"/>
      <c r="O1992" s="32" t="s">
        <v>612</v>
      </c>
      <c r="P1992" s="32" t="s">
        <v>4031</v>
      </c>
      <c r="Q1992" s="32" t="s">
        <v>513</v>
      </c>
      <c r="R1992" s="32" t="s">
        <v>23</v>
      </c>
      <c r="S1992" s="32" t="s">
        <v>25</v>
      </c>
      <c r="T1992" s="32" t="s">
        <v>26</v>
      </c>
    </row>
    <row r="1993" spans="1:20" x14ac:dyDescent="0.25">
      <c r="A1993" s="49" t="s">
        <v>3155</v>
      </c>
      <c r="B1993" s="32" t="s">
        <v>1269</v>
      </c>
      <c r="C1993" s="33">
        <v>43818</v>
      </c>
      <c r="D1993" s="37">
        <f ca="1">TODAY()-Table156[Reservation Placed Date]</f>
        <v>1576</v>
      </c>
      <c r="E1993" s="34">
        <v>45302</v>
      </c>
      <c r="F1993" s="36">
        <f ca="1">TODAY()-Table156[Order Invitation Received Date]</f>
        <v>92</v>
      </c>
      <c r="G1993" s="34">
        <v>45302</v>
      </c>
      <c r="H1993" s="36">
        <f ca="1">TODAY()-Table156[Order Placed Date]</f>
        <v>92</v>
      </c>
      <c r="I1993" s="36"/>
      <c r="J1993" s="36" t="s">
        <v>285</v>
      </c>
      <c r="K1993" s="36" t="e">
        <f>Table156[[#This Row],[VIN Assigned Date]]-Table156[[#This Row],[Order Placed Date]]</f>
        <v>#VALUE!</v>
      </c>
      <c r="L1993" s="36" t="s">
        <v>285</v>
      </c>
      <c r="M1993" s="36" t="e">
        <f>Table156[[#This Row],[Delivered Date]]-Table156[[#This Row],[Order Placed Date]]</f>
        <v>#VALUE!</v>
      </c>
      <c r="N1993" s="36"/>
      <c r="O1993" s="32" t="s">
        <v>593</v>
      </c>
      <c r="P1993" s="32" t="s">
        <v>598</v>
      </c>
      <c r="Q1993" s="32" t="s">
        <v>3156</v>
      </c>
      <c r="R1993" s="32" t="s">
        <v>23</v>
      </c>
      <c r="S1993" s="32" t="s">
        <v>25</v>
      </c>
      <c r="T1993" s="32" t="s">
        <v>26</v>
      </c>
    </row>
    <row r="1994" spans="1:20" x14ac:dyDescent="0.25">
      <c r="A1994" s="49" t="s">
        <v>568</v>
      </c>
      <c r="B1994" s="32" t="s">
        <v>19</v>
      </c>
      <c r="C1994" s="33">
        <v>43790</v>
      </c>
      <c r="D1994" s="37">
        <f ca="1">TODAY()-Table156[Reservation Placed Date]</f>
        <v>1604</v>
      </c>
      <c r="E1994" s="34">
        <v>45269</v>
      </c>
      <c r="F1994" s="36">
        <f ca="1">TODAY()-Table156[Order Invitation Received Date]</f>
        <v>125</v>
      </c>
      <c r="G1994" s="34">
        <v>45269</v>
      </c>
      <c r="H1994" s="36">
        <f ca="1">TODAY()-Table156[Order Placed Date]</f>
        <v>125</v>
      </c>
      <c r="I1994" s="36"/>
      <c r="J1994" s="36" t="s">
        <v>285</v>
      </c>
      <c r="K1994" s="36" t="e">
        <f>Table156[[#This Row],[VIN Assigned Date]]-Table156[[#This Row],[Order Placed Date]]</f>
        <v>#VALUE!</v>
      </c>
      <c r="L1994" s="36" t="s">
        <v>285</v>
      </c>
      <c r="M1994" s="36" t="e">
        <f>Table156[[#This Row],[Delivered Date]]-Table156[[#This Row],[Order Placed Date]]</f>
        <v>#VALUE!</v>
      </c>
      <c r="N1994" s="36"/>
      <c r="O1994" s="32" t="s">
        <v>36</v>
      </c>
      <c r="P1994" s="32" t="s">
        <v>569</v>
      </c>
      <c r="Q1994" s="40">
        <v>45261</v>
      </c>
      <c r="R1994" s="32" t="s">
        <v>23</v>
      </c>
      <c r="S1994" s="32" t="s">
        <v>25</v>
      </c>
      <c r="T1994" s="32" t="s">
        <v>26</v>
      </c>
    </row>
    <row r="1995" spans="1:20" x14ac:dyDescent="0.25">
      <c r="A1995" s="49" t="s">
        <v>2161</v>
      </c>
      <c r="B1995" s="32" t="s">
        <v>64</v>
      </c>
      <c r="C1995" s="33">
        <v>43788</v>
      </c>
      <c r="D1995" s="37">
        <f ca="1">TODAY()-Table156[Reservation Placed Date]</f>
        <v>1606</v>
      </c>
      <c r="E1995" s="34">
        <v>45286</v>
      </c>
      <c r="F1995" s="36">
        <f ca="1">TODAY()-Table156[Order Invitation Received Date]</f>
        <v>108</v>
      </c>
      <c r="G1995" s="34">
        <v>45286</v>
      </c>
      <c r="H1995" s="36">
        <f ca="1">TODAY()-Table156[Order Placed Date]</f>
        <v>108</v>
      </c>
      <c r="I1995" s="36"/>
      <c r="J1995" s="36" t="s">
        <v>285</v>
      </c>
      <c r="K1995" s="36" t="e">
        <f>Table156[[#This Row],[VIN Assigned Date]]-Table156[[#This Row],[Order Placed Date]]</f>
        <v>#VALUE!</v>
      </c>
      <c r="L1995" s="36" t="s">
        <v>285</v>
      </c>
      <c r="M1995" s="36" t="e">
        <f>Table156[[#This Row],[Delivered Date]]-Table156[[#This Row],[Order Placed Date]]</f>
        <v>#VALUE!</v>
      </c>
      <c r="N1995" s="36"/>
      <c r="O1995" s="32" t="s">
        <v>418</v>
      </c>
      <c r="P1995" s="32" t="s">
        <v>2162</v>
      </c>
      <c r="Q1995" s="32" t="s">
        <v>513</v>
      </c>
      <c r="R1995" s="32" t="s">
        <v>23</v>
      </c>
      <c r="S1995" s="32" t="s">
        <v>25</v>
      </c>
      <c r="T1995" s="32" t="s">
        <v>26</v>
      </c>
    </row>
    <row r="1996" spans="1:20" x14ac:dyDescent="0.25">
      <c r="A1996" s="68" t="s">
        <v>2161</v>
      </c>
      <c r="B1996" s="70" t="s">
        <v>3481</v>
      </c>
      <c r="C1996" s="71">
        <v>43790</v>
      </c>
      <c r="D1996" s="75">
        <f ca="1">TODAY()-Table156[Reservation Placed Date]</f>
        <v>1604</v>
      </c>
      <c r="E1996" s="69" t="s">
        <v>127</v>
      </c>
      <c r="F1996" s="74" t="e">
        <f ca="1">TODAY()-Table156[Order Invitation Received Date]</f>
        <v>#VALUE!</v>
      </c>
      <c r="G1996" s="73">
        <v>45286</v>
      </c>
      <c r="H1996" s="74">
        <f ca="1">TODAY()-Table156[Order Placed Date]</f>
        <v>108</v>
      </c>
      <c r="I1996" s="62" t="s">
        <v>4136</v>
      </c>
      <c r="J1996" s="63">
        <v>45374</v>
      </c>
      <c r="K1996" s="76">
        <f>Table156[[#This Row],[VIN Assigned Date]]-Table156[[#This Row],[Order Placed Date]]</f>
        <v>88</v>
      </c>
      <c r="L1996" s="63">
        <v>45391</v>
      </c>
      <c r="M1996" s="74">
        <f>Table156[[#This Row],[Delivered Date]]-Table156[[#This Row],[Order Placed Date]]</f>
        <v>105</v>
      </c>
      <c r="N1996" s="74"/>
      <c r="O1996" s="70" t="s">
        <v>418</v>
      </c>
      <c r="P1996" s="70" t="s">
        <v>4239</v>
      </c>
      <c r="Q1996" s="67" t="s">
        <v>32</v>
      </c>
      <c r="R1996" s="70" t="s">
        <v>23</v>
      </c>
      <c r="S1996" s="70" t="s">
        <v>25</v>
      </c>
      <c r="T1996" s="70" t="s">
        <v>26</v>
      </c>
    </row>
    <row r="1997" spans="1:20" ht="25.5" x14ac:dyDescent="0.25">
      <c r="A1997" s="49" t="s">
        <v>2980</v>
      </c>
      <c r="B1997" s="32" t="s">
        <v>46</v>
      </c>
      <c r="C1997" s="33">
        <v>43790</v>
      </c>
      <c r="D1997" s="37">
        <f ca="1">TODAY()-Table156[Reservation Placed Date]</f>
        <v>1604</v>
      </c>
      <c r="E1997" s="34">
        <v>45268</v>
      </c>
      <c r="F1997" s="36">
        <f ca="1">TODAY()-Table156[Order Invitation Received Date]</f>
        <v>126</v>
      </c>
      <c r="G1997" s="34">
        <v>45268</v>
      </c>
      <c r="H1997" s="36">
        <f ca="1">TODAY()-Table156[Order Placed Date]</f>
        <v>126</v>
      </c>
      <c r="I1997" s="36"/>
      <c r="J1997" s="36" t="s">
        <v>285</v>
      </c>
      <c r="K1997" s="36" t="e">
        <f>Table156[[#This Row],[VIN Assigned Date]]-Table156[[#This Row],[Order Placed Date]]</f>
        <v>#VALUE!</v>
      </c>
      <c r="L1997" s="36" t="s">
        <v>285</v>
      </c>
      <c r="M1997" s="36" t="e">
        <f>Table156[[#This Row],[Delivered Date]]-Table156[[#This Row],[Order Placed Date]]</f>
        <v>#VALUE!</v>
      </c>
      <c r="N1997" s="36"/>
      <c r="O1997" s="32" t="s">
        <v>36</v>
      </c>
      <c r="P1997" s="32" t="s">
        <v>2981</v>
      </c>
      <c r="Q1997" s="32" t="s">
        <v>599</v>
      </c>
      <c r="R1997" s="32" t="s">
        <v>43</v>
      </c>
      <c r="S1997" s="32" t="s">
        <v>25</v>
      </c>
      <c r="T1997" s="32" t="s">
        <v>26</v>
      </c>
    </row>
    <row r="1998" spans="1:20" x14ac:dyDescent="0.25">
      <c r="A1998" s="68" t="s">
        <v>4185</v>
      </c>
      <c r="B1998" s="70" t="s">
        <v>3503</v>
      </c>
      <c r="C1998" s="71">
        <v>43791</v>
      </c>
      <c r="D1998" s="75">
        <f ca="1">TODAY()-Table156[Reservation Placed Date]</f>
        <v>1603</v>
      </c>
      <c r="E1998" s="69" t="s">
        <v>127</v>
      </c>
      <c r="F1998" s="74" t="e">
        <f ca="1">TODAY()-Table156[Order Invitation Received Date]</f>
        <v>#VALUE!</v>
      </c>
      <c r="G1998" s="73">
        <v>45269</v>
      </c>
      <c r="H1998" s="74">
        <f ca="1">TODAY()-Table156[Order Placed Date]</f>
        <v>125</v>
      </c>
      <c r="I1998" s="62" t="s">
        <v>3566</v>
      </c>
      <c r="J1998" s="62"/>
      <c r="K1998" s="76">
        <f>Table156[[#This Row],[VIN Assigned Date]]-Table156[[#This Row],[Order Placed Date]]</f>
        <v>-45269</v>
      </c>
      <c r="L1998" s="63">
        <v>45346</v>
      </c>
      <c r="M1998" s="74">
        <f>Table156[[#This Row],[Delivered Date]]-Table156[[#This Row],[Order Placed Date]]</f>
        <v>77</v>
      </c>
      <c r="N1998" s="74"/>
      <c r="O1998" s="70" t="s">
        <v>36</v>
      </c>
      <c r="P1998" s="70" t="s">
        <v>70</v>
      </c>
      <c r="Q1998" s="67" t="s">
        <v>32</v>
      </c>
      <c r="R1998" s="70" t="s">
        <v>23</v>
      </c>
      <c r="S1998" s="70" t="s">
        <v>25</v>
      </c>
      <c r="T1998" s="70" t="s">
        <v>26</v>
      </c>
    </row>
    <row r="1999" spans="1:20" x14ac:dyDescent="0.25">
      <c r="A1999" s="49" t="s">
        <v>2049</v>
      </c>
      <c r="B1999" s="32" t="s">
        <v>1269</v>
      </c>
      <c r="C1999" s="33">
        <v>43791</v>
      </c>
      <c r="D1999" s="37">
        <f ca="1">TODAY()-Table156[Reservation Placed Date]</f>
        <v>1603</v>
      </c>
      <c r="E1999" s="34">
        <v>45303</v>
      </c>
      <c r="F1999" s="36">
        <f ca="1">TODAY()-Table156[Order Invitation Received Date]</f>
        <v>91</v>
      </c>
      <c r="G1999" s="47">
        <v>45669</v>
      </c>
      <c r="H1999" s="48">
        <f ca="1">TODAY()-Table156[Order Placed Date]</f>
        <v>-275</v>
      </c>
      <c r="I1999" s="48"/>
      <c r="J1999" s="36" t="s">
        <v>285</v>
      </c>
      <c r="K1999" s="48" t="e">
        <f>Table156[[#This Row],[VIN Assigned Date]]-Table156[[#This Row],[Order Placed Date]]</f>
        <v>#VALUE!</v>
      </c>
      <c r="L1999" s="36" t="s">
        <v>285</v>
      </c>
      <c r="M1999" s="36" t="e">
        <f>Table156[[#This Row],[Delivered Date]]-Table156[[#This Row],[Order Placed Date]]</f>
        <v>#VALUE!</v>
      </c>
      <c r="N1999" s="36"/>
      <c r="O1999" s="32" t="s">
        <v>36</v>
      </c>
      <c r="P1999" s="32" t="s">
        <v>376</v>
      </c>
      <c r="Q1999" s="32" t="s">
        <v>517</v>
      </c>
      <c r="R1999" s="32" t="s">
        <v>23</v>
      </c>
      <c r="S1999" s="32" t="s">
        <v>25</v>
      </c>
      <c r="T1999" s="32" t="s">
        <v>26</v>
      </c>
    </row>
    <row r="2000" spans="1:20" ht="25.5" x14ac:dyDescent="0.25">
      <c r="A2000" s="49" t="s">
        <v>3256</v>
      </c>
      <c r="B2000" s="32" t="s">
        <v>3118</v>
      </c>
      <c r="C2000" s="33">
        <v>43792</v>
      </c>
      <c r="D2000" s="37">
        <f ca="1">TODAY()-Table156[Reservation Placed Date]</f>
        <v>1602</v>
      </c>
      <c r="E2000" s="34">
        <v>45352</v>
      </c>
      <c r="F2000" s="36">
        <f ca="1">TODAY()-Table156[Order Invitation Received Date]</f>
        <v>42</v>
      </c>
      <c r="G2000" s="34">
        <v>45355</v>
      </c>
      <c r="H2000" s="36">
        <f ca="1">TODAY()-Table156[Order Placed Date]</f>
        <v>39</v>
      </c>
      <c r="I2000" s="36"/>
      <c r="J2000" s="36" t="s">
        <v>285</v>
      </c>
      <c r="K2000" s="36" t="e">
        <f>Table156[[#This Row],[VIN Assigned Date]]-Table156[[#This Row],[Order Placed Date]]</f>
        <v>#VALUE!</v>
      </c>
      <c r="L2000" s="36" t="s">
        <v>285</v>
      </c>
      <c r="M2000" s="36" t="e">
        <f>Table156[[#This Row],[Delivered Date]]-Table156[[#This Row],[Order Placed Date]]</f>
        <v>#VALUE!</v>
      </c>
      <c r="N2000" s="36"/>
      <c r="O2000" s="32" t="s">
        <v>482</v>
      </c>
      <c r="P2000" s="32" t="s">
        <v>1137</v>
      </c>
      <c r="Q2000" s="32" t="s">
        <v>3257</v>
      </c>
      <c r="R2000" s="32" t="s">
        <v>23</v>
      </c>
      <c r="S2000" s="32" t="s">
        <v>25</v>
      </c>
      <c r="T2000" s="32" t="s">
        <v>26</v>
      </c>
    </row>
    <row r="2001" spans="1:20" ht="25.5" x14ac:dyDescent="0.25">
      <c r="A2001" s="49" t="s">
        <v>631</v>
      </c>
      <c r="B2001" s="32" t="s">
        <v>29</v>
      </c>
      <c r="C2001" s="33">
        <v>43791</v>
      </c>
      <c r="D2001" s="37">
        <f ca="1">TODAY()-Table156[Reservation Placed Date]</f>
        <v>1603</v>
      </c>
      <c r="E2001" s="34">
        <v>45279</v>
      </c>
      <c r="F2001" s="36">
        <f ca="1">TODAY()-Table156[Order Invitation Received Date]</f>
        <v>115</v>
      </c>
      <c r="G2001" s="34">
        <v>45279</v>
      </c>
      <c r="H2001" s="36">
        <f ca="1">TODAY()-Table156[Order Placed Date]</f>
        <v>115</v>
      </c>
      <c r="I2001" s="36"/>
      <c r="J2001" s="36" t="s">
        <v>285</v>
      </c>
      <c r="K2001" s="36" t="e">
        <f>Table156[[#This Row],[VIN Assigned Date]]-Table156[[#This Row],[Order Placed Date]]</f>
        <v>#VALUE!</v>
      </c>
      <c r="L2001" s="36" t="s">
        <v>285</v>
      </c>
      <c r="M2001" s="36" t="e">
        <f>Table156[[#This Row],[Delivered Date]]-Table156[[#This Row],[Order Placed Date]]</f>
        <v>#VALUE!</v>
      </c>
      <c r="N2001" s="36"/>
      <c r="O2001" s="32" t="s">
        <v>369</v>
      </c>
      <c r="P2001" s="32" t="s">
        <v>632</v>
      </c>
      <c r="Q2001" s="32" t="s">
        <v>513</v>
      </c>
      <c r="R2001" s="32" t="s">
        <v>43</v>
      </c>
      <c r="S2001" s="32" t="s">
        <v>25</v>
      </c>
      <c r="T2001" s="32" t="s">
        <v>26</v>
      </c>
    </row>
    <row r="2002" spans="1:20" x14ac:dyDescent="0.25">
      <c r="A2002" s="49" t="s">
        <v>977</v>
      </c>
      <c r="B2002" s="32" t="s">
        <v>64</v>
      </c>
      <c r="C2002" s="44">
        <v>45249</v>
      </c>
      <c r="D2002" s="45">
        <f ca="1">TODAY()-Table156[Reservation Placed Date]</f>
        <v>145</v>
      </c>
      <c r="E2002" s="34">
        <v>45281</v>
      </c>
      <c r="F2002" s="36">
        <f ca="1">TODAY()-Table156[Order Invitation Received Date]</f>
        <v>113</v>
      </c>
      <c r="G2002" s="34">
        <v>45281</v>
      </c>
      <c r="H2002" s="36">
        <f ca="1">TODAY()-Table156[Order Placed Date]</f>
        <v>113</v>
      </c>
      <c r="I2002" s="36"/>
      <c r="J2002" s="36" t="s">
        <v>285</v>
      </c>
      <c r="K2002" s="36" t="e">
        <f>Table156[[#This Row],[VIN Assigned Date]]-Table156[[#This Row],[Order Placed Date]]</f>
        <v>#VALUE!</v>
      </c>
      <c r="L2002" s="36" t="s">
        <v>285</v>
      </c>
      <c r="M2002" s="36" t="e">
        <f>Table156[[#This Row],[Delivered Date]]-Table156[[#This Row],[Order Placed Date]]</f>
        <v>#VALUE!</v>
      </c>
      <c r="N2002" s="36"/>
      <c r="O2002" s="32" t="s">
        <v>399</v>
      </c>
      <c r="P2002" s="32" t="s">
        <v>978</v>
      </c>
      <c r="Q2002" s="32" t="s">
        <v>517</v>
      </c>
      <c r="R2002" s="32" t="s">
        <v>23</v>
      </c>
      <c r="S2002" s="32" t="s">
        <v>25</v>
      </c>
      <c r="T2002" s="32" t="s">
        <v>26</v>
      </c>
    </row>
    <row r="2003" spans="1:20" x14ac:dyDescent="0.25">
      <c r="A2003" s="49" t="s">
        <v>116</v>
      </c>
      <c r="B2003" s="32" t="s">
        <v>19</v>
      </c>
      <c r="C2003" s="33">
        <v>44562</v>
      </c>
      <c r="D2003" s="37">
        <f ca="1">TODAY()-Table156[Reservation Placed Date]</f>
        <v>832</v>
      </c>
      <c r="E2003" s="34">
        <v>45279</v>
      </c>
      <c r="F2003" s="36">
        <f ca="1">TODAY()-Table156[Order Invitation Received Date]</f>
        <v>115</v>
      </c>
      <c r="G2003" s="34">
        <v>45279</v>
      </c>
      <c r="H2003" s="36">
        <f ca="1">TODAY()-Table156[Order Placed Date]</f>
        <v>115</v>
      </c>
      <c r="I2003" s="36"/>
      <c r="J2003" s="36" t="s">
        <v>285</v>
      </c>
      <c r="K2003" s="36" t="e">
        <f>Table156[[#This Row],[VIN Assigned Date]]-Table156[[#This Row],[Order Placed Date]]</f>
        <v>#VALUE!</v>
      </c>
      <c r="L2003" s="36" t="s">
        <v>285</v>
      </c>
      <c r="M2003" s="36" t="e">
        <f>Table156[[#This Row],[Delivered Date]]-Table156[[#This Row],[Order Placed Date]]</f>
        <v>#VALUE!</v>
      </c>
      <c r="N2003" s="36"/>
      <c r="O2003" s="32" t="s">
        <v>36</v>
      </c>
      <c r="P2003" s="32" t="s">
        <v>242</v>
      </c>
      <c r="Q2003" s="32" t="s">
        <v>1992</v>
      </c>
      <c r="R2003" s="32" t="s">
        <v>23</v>
      </c>
      <c r="S2003" s="32" t="s">
        <v>25</v>
      </c>
      <c r="T2003" s="32" t="s">
        <v>26</v>
      </c>
    </row>
    <row r="2004" spans="1:20" ht="25.5" x14ac:dyDescent="0.25">
      <c r="A2004" s="49" t="s">
        <v>116</v>
      </c>
      <c r="B2004" s="32" t="s">
        <v>793</v>
      </c>
      <c r="C2004" s="33">
        <v>43791</v>
      </c>
      <c r="D2004" s="37">
        <f ca="1">TODAY()-Table156[Reservation Placed Date]</f>
        <v>1603</v>
      </c>
      <c r="E2004" s="34">
        <v>45335</v>
      </c>
      <c r="F2004" s="36">
        <f ca="1">TODAY()-Table156[Order Invitation Received Date]</f>
        <v>59</v>
      </c>
      <c r="G2004" s="34">
        <v>45339</v>
      </c>
      <c r="H2004" s="36">
        <f ca="1">TODAY()-Table156[Order Placed Date]</f>
        <v>55</v>
      </c>
      <c r="I2004" s="36"/>
      <c r="J2004" s="36" t="s">
        <v>285</v>
      </c>
      <c r="K2004" s="36" t="e">
        <f>Table156[[#This Row],[VIN Assigned Date]]-Table156[[#This Row],[Order Placed Date]]</f>
        <v>#VALUE!</v>
      </c>
      <c r="L2004" s="36" t="s">
        <v>285</v>
      </c>
      <c r="M2004" s="36" t="e">
        <f>Table156[[#This Row],[Delivered Date]]-Table156[[#This Row],[Order Placed Date]]</f>
        <v>#VALUE!</v>
      </c>
      <c r="N2004" s="36"/>
      <c r="O2004" s="32" t="s">
        <v>1041</v>
      </c>
      <c r="P2004" s="32" t="s">
        <v>1041</v>
      </c>
      <c r="Q2004" s="32" t="s">
        <v>3108</v>
      </c>
      <c r="R2004" s="32" t="s">
        <v>43</v>
      </c>
      <c r="S2004" s="32" t="s">
        <v>25</v>
      </c>
      <c r="T2004" s="32" t="s">
        <v>26</v>
      </c>
    </row>
    <row r="2005" spans="1:20" x14ac:dyDescent="0.25">
      <c r="A2005" s="49" t="s">
        <v>2348</v>
      </c>
      <c r="B2005" s="32" t="s">
        <v>106</v>
      </c>
      <c r="C2005" s="33">
        <v>43791</v>
      </c>
      <c r="D2005" s="37">
        <f ca="1">TODAY()-Table156[Reservation Placed Date]</f>
        <v>1603</v>
      </c>
      <c r="E2005" s="34">
        <v>45300</v>
      </c>
      <c r="F2005" s="36">
        <f ca="1">TODAY()-Table156[Order Invitation Received Date]</f>
        <v>94</v>
      </c>
      <c r="G2005" s="34">
        <v>45310</v>
      </c>
      <c r="H2005" s="36">
        <f ca="1">TODAY()-Table156[Order Placed Date]</f>
        <v>84</v>
      </c>
      <c r="I2005" s="36"/>
      <c r="J2005" s="36" t="s">
        <v>285</v>
      </c>
      <c r="K2005" s="36" t="e">
        <f>Table156[[#This Row],[VIN Assigned Date]]-Table156[[#This Row],[Order Placed Date]]</f>
        <v>#VALUE!</v>
      </c>
      <c r="L2005" s="36" t="s">
        <v>285</v>
      </c>
      <c r="M2005" s="36" t="e">
        <f>Table156[[#This Row],[Delivered Date]]-Table156[[#This Row],[Order Placed Date]]</f>
        <v>#VALUE!</v>
      </c>
      <c r="N2005" s="36"/>
      <c r="O2005" s="32" t="s">
        <v>30</v>
      </c>
      <c r="P2005" s="32" t="s">
        <v>2349</v>
      </c>
      <c r="Q2005" s="32" t="s">
        <v>32</v>
      </c>
      <c r="R2005" s="32" t="s">
        <v>23</v>
      </c>
      <c r="S2005" s="32" t="s">
        <v>25</v>
      </c>
      <c r="T2005" s="32" t="s">
        <v>26</v>
      </c>
    </row>
    <row r="2006" spans="1:20" x14ac:dyDescent="0.25">
      <c r="A2006" s="49" t="s">
        <v>3379</v>
      </c>
      <c r="B2006" s="32" t="s">
        <v>69</v>
      </c>
      <c r="C2006" s="33">
        <v>43788</v>
      </c>
      <c r="D2006" s="37">
        <f ca="1">TODAY()-Table156[Reservation Placed Date]</f>
        <v>1606</v>
      </c>
      <c r="E2006" s="34">
        <v>45294</v>
      </c>
      <c r="F2006" s="36">
        <f ca="1">TODAY()-Table156[Order Invitation Received Date]</f>
        <v>100</v>
      </c>
      <c r="G2006" s="34">
        <v>45294</v>
      </c>
      <c r="H2006" s="36">
        <f ca="1">TODAY()-Table156[Order Placed Date]</f>
        <v>100</v>
      </c>
      <c r="I2006" s="36"/>
      <c r="J2006" s="36" t="s">
        <v>285</v>
      </c>
      <c r="K2006" s="36" t="e">
        <f>Table156[[#This Row],[VIN Assigned Date]]-Table156[[#This Row],[Order Placed Date]]</f>
        <v>#VALUE!</v>
      </c>
      <c r="L2006" s="36" t="s">
        <v>285</v>
      </c>
      <c r="M2006" s="36" t="e">
        <f>Table156[[#This Row],[Delivered Date]]-Table156[[#This Row],[Order Placed Date]]</f>
        <v>#VALUE!</v>
      </c>
      <c r="N2006" s="36"/>
      <c r="O2006" s="32" t="s">
        <v>588</v>
      </c>
      <c r="P2006" s="32" t="s">
        <v>3380</v>
      </c>
      <c r="Q2006" s="40">
        <v>45352</v>
      </c>
      <c r="R2006" s="32" t="s">
        <v>23</v>
      </c>
      <c r="S2006" s="32" t="s">
        <v>25</v>
      </c>
      <c r="T2006" s="32" t="s">
        <v>26</v>
      </c>
    </row>
    <row r="2007" spans="1:20" x14ac:dyDescent="0.25">
      <c r="A2007" s="49" t="s">
        <v>3947</v>
      </c>
      <c r="B2007" s="32" t="s">
        <v>793</v>
      </c>
      <c r="C2007" s="33">
        <v>43792</v>
      </c>
      <c r="D2007" s="37">
        <f ca="1">TODAY()-Table156[Reservation Placed Date]</f>
        <v>1602</v>
      </c>
      <c r="E2007" s="34">
        <v>45335</v>
      </c>
      <c r="F2007" s="36">
        <f ca="1">TODAY()-Table156[Order Invitation Received Date]</f>
        <v>59</v>
      </c>
      <c r="G2007" s="34">
        <v>45376</v>
      </c>
      <c r="H2007" s="36">
        <f ca="1">TODAY()-Table156[Order Placed Date]</f>
        <v>18</v>
      </c>
      <c r="I2007" s="36"/>
      <c r="J2007" s="36" t="s">
        <v>285</v>
      </c>
      <c r="K2007" s="36" t="e">
        <f>Table156[[#This Row],[VIN Assigned Date]]-Table156[[#This Row],[Order Placed Date]]</f>
        <v>#VALUE!</v>
      </c>
      <c r="L2007" s="36" t="s">
        <v>285</v>
      </c>
      <c r="M2007" s="36" t="e">
        <f>Table156[[#This Row],[Delivered Date]]-Table156[[#This Row],[Order Placed Date]]</f>
        <v>#VALUE!</v>
      </c>
      <c r="N2007" s="36"/>
      <c r="O2007" s="32" t="s">
        <v>36</v>
      </c>
      <c r="P2007" s="32" t="s">
        <v>455</v>
      </c>
      <c r="Q2007" s="32" t="s">
        <v>42</v>
      </c>
      <c r="R2007" s="32" t="s">
        <v>23</v>
      </c>
      <c r="S2007" s="32" t="s">
        <v>25</v>
      </c>
      <c r="T2007" s="32" t="s">
        <v>26</v>
      </c>
    </row>
    <row r="2008" spans="1:20" x14ac:dyDescent="0.25">
      <c r="A2008" s="49" t="s">
        <v>2203</v>
      </c>
      <c r="B2008" s="32" t="s">
        <v>46</v>
      </c>
      <c r="C2008" s="33">
        <v>43791</v>
      </c>
      <c r="D2008" s="37">
        <f ca="1">TODAY()-Table156[Reservation Placed Date]</f>
        <v>1603</v>
      </c>
      <c r="E2008" s="34">
        <v>45288</v>
      </c>
      <c r="F2008" s="36">
        <f ca="1">TODAY()-Table156[Order Invitation Received Date]</f>
        <v>106</v>
      </c>
      <c r="G2008" s="34">
        <v>45290</v>
      </c>
      <c r="H2008" s="36">
        <f ca="1">TODAY()-Table156[Order Placed Date]</f>
        <v>104</v>
      </c>
      <c r="I2008" s="36"/>
      <c r="J2008" s="36" t="s">
        <v>285</v>
      </c>
      <c r="K2008" s="36" t="e">
        <f>Table156[[#This Row],[VIN Assigned Date]]-Table156[[#This Row],[Order Placed Date]]</f>
        <v>#VALUE!</v>
      </c>
      <c r="L2008" s="36" t="s">
        <v>285</v>
      </c>
      <c r="M2008" s="36" t="e">
        <f>Table156[[#This Row],[Delivered Date]]-Table156[[#This Row],[Order Placed Date]]</f>
        <v>#VALUE!</v>
      </c>
      <c r="N2008" s="36"/>
      <c r="O2008" s="32" t="s">
        <v>30</v>
      </c>
      <c r="P2008" s="32" t="s">
        <v>197</v>
      </c>
      <c r="Q2008" s="32" t="s">
        <v>226</v>
      </c>
      <c r="R2008" s="32" t="s">
        <v>23</v>
      </c>
      <c r="S2008" s="32" t="s">
        <v>25</v>
      </c>
      <c r="T2008" s="32" t="s">
        <v>26</v>
      </c>
    </row>
    <row r="2009" spans="1:20" x14ac:dyDescent="0.25">
      <c r="A2009" s="68" t="s">
        <v>2203</v>
      </c>
      <c r="B2009" s="70" t="s">
        <v>3490</v>
      </c>
      <c r="C2009" s="71">
        <v>45291</v>
      </c>
      <c r="D2009" s="75">
        <f ca="1">TODAY()-Table156[Reservation Placed Date]</f>
        <v>103</v>
      </c>
      <c r="E2009" s="69" t="s">
        <v>127</v>
      </c>
      <c r="F2009" s="74" t="e">
        <f ca="1">TODAY()-Table156[Order Invitation Received Date]</f>
        <v>#VALUE!</v>
      </c>
      <c r="G2009" s="73">
        <v>45291</v>
      </c>
      <c r="H2009" s="74">
        <f ca="1">TODAY()-Table156[Order Placed Date]</f>
        <v>103</v>
      </c>
      <c r="I2009" s="62" t="s">
        <v>4140</v>
      </c>
      <c r="J2009" s="63">
        <v>45370</v>
      </c>
      <c r="K2009" s="76">
        <f>Table156[[#This Row],[VIN Assigned Date]]-Table156[[#This Row],[Order Placed Date]]</f>
        <v>79</v>
      </c>
      <c r="L2009" s="63">
        <v>45374</v>
      </c>
      <c r="M2009" s="74">
        <f>Table156[[#This Row],[Delivered Date]]-Table156[[#This Row],[Order Placed Date]]</f>
        <v>83</v>
      </c>
      <c r="N2009" s="74"/>
      <c r="O2009" s="70" t="s">
        <v>30</v>
      </c>
      <c r="P2009" s="70" t="s">
        <v>170</v>
      </c>
      <c r="Q2009" s="67" t="s">
        <v>32</v>
      </c>
      <c r="R2009" s="70" t="s">
        <v>23</v>
      </c>
      <c r="S2009" s="70" t="s">
        <v>25</v>
      </c>
      <c r="T2009" s="70" t="s">
        <v>26</v>
      </c>
    </row>
    <row r="2010" spans="1:20" x14ac:dyDescent="0.25">
      <c r="A2010" s="49" t="s">
        <v>1831</v>
      </c>
      <c r="B2010" s="32" t="s">
        <v>95</v>
      </c>
      <c r="C2010" s="44">
        <v>45272</v>
      </c>
      <c r="D2010" s="45">
        <f ca="1">TODAY()-Table156[Reservation Placed Date]</f>
        <v>122</v>
      </c>
      <c r="E2010" s="34">
        <v>45272</v>
      </c>
      <c r="F2010" s="36">
        <f ca="1">TODAY()-Table156[Order Invitation Received Date]</f>
        <v>122</v>
      </c>
      <c r="G2010" s="34">
        <v>45272</v>
      </c>
      <c r="H2010" s="36">
        <f ca="1">TODAY()-Table156[Order Placed Date]</f>
        <v>122</v>
      </c>
      <c r="I2010" s="36"/>
      <c r="J2010" s="36" t="s">
        <v>285</v>
      </c>
      <c r="K2010" s="36" t="e">
        <f>Table156[[#This Row],[VIN Assigned Date]]-Table156[[#This Row],[Order Placed Date]]</f>
        <v>#VALUE!</v>
      </c>
      <c r="L2010" s="36" t="s">
        <v>285</v>
      </c>
      <c r="M2010" s="36" t="e">
        <f>Table156[[#This Row],[Delivered Date]]-Table156[[#This Row],[Order Placed Date]]</f>
        <v>#VALUE!</v>
      </c>
      <c r="N2010" s="36"/>
      <c r="O2010" s="32" t="s">
        <v>698</v>
      </c>
      <c r="P2010" s="32" t="s">
        <v>25</v>
      </c>
      <c r="Q2010" s="32" t="s">
        <v>1833</v>
      </c>
      <c r="R2010" s="32" t="s">
        <v>23</v>
      </c>
      <c r="S2010" s="32" t="s">
        <v>25</v>
      </c>
      <c r="T2010" s="32" t="s">
        <v>26</v>
      </c>
    </row>
    <row r="2011" spans="1:20" x14ac:dyDescent="0.25">
      <c r="A2011" s="49" t="s">
        <v>169</v>
      </c>
      <c r="B2011" s="32" t="s">
        <v>19</v>
      </c>
      <c r="C2011" s="33">
        <v>43790</v>
      </c>
      <c r="D2011" s="37">
        <f ca="1">TODAY()-Table156[Reservation Placed Date]</f>
        <v>1604</v>
      </c>
      <c r="E2011" s="34">
        <v>45268</v>
      </c>
      <c r="F2011" s="36">
        <f ca="1">TODAY()-Table156[Order Invitation Received Date]</f>
        <v>126</v>
      </c>
      <c r="G2011" s="34">
        <v>45268</v>
      </c>
      <c r="H2011" s="36">
        <f ca="1">TODAY()-Table156[Order Placed Date]</f>
        <v>126</v>
      </c>
      <c r="I2011" s="36"/>
      <c r="J2011" s="36" t="s">
        <v>285</v>
      </c>
      <c r="K2011" s="36" t="e">
        <f>Table156[[#This Row],[VIN Assigned Date]]-Table156[[#This Row],[Order Placed Date]]</f>
        <v>#VALUE!</v>
      </c>
      <c r="L2011" s="36" t="s">
        <v>285</v>
      </c>
      <c r="M2011" s="36" t="e">
        <f>Table156[[#This Row],[Delivered Date]]-Table156[[#This Row],[Order Placed Date]]</f>
        <v>#VALUE!</v>
      </c>
      <c r="N2011" s="36"/>
      <c r="O2011" s="32" t="s">
        <v>30</v>
      </c>
      <c r="P2011" s="32" t="s">
        <v>170</v>
      </c>
      <c r="Q2011" s="32" t="s">
        <v>127</v>
      </c>
      <c r="R2011" s="32" t="s">
        <v>23</v>
      </c>
      <c r="S2011" s="32" t="s">
        <v>25</v>
      </c>
      <c r="T2011" s="32" t="s">
        <v>26</v>
      </c>
    </row>
    <row r="2012" spans="1:20" x14ac:dyDescent="0.25">
      <c r="A2012" s="68" t="s">
        <v>169</v>
      </c>
      <c r="B2012" s="70" t="s">
        <v>3472</v>
      </c>
      <c r="C2012" s="71">
        <v>43788</v>
      </c>
      <c r="D2012" s="75">
        <f ca="1">TODAY()-Table156[Reservation Placed Date]</f>
        <v>1606</v>
      </c>
      <c r="E2012" s="69" t="s">
        <v>127</v>
      </c>
      <c r="F2012" s="74" t="e">
        <f ca="1">TODAY()-Table156[Order Invitation Received Date]</f>
        <v>#VALUE!</v>
      </c>
      <c r="G2012" s="73">
        <v>45268</v>
      </c>
      <c r="H2012" s="74">
        <f ca="1">TODAY()-Table156[Order Placed Date]</f>
        <v>126</v>
      </c>
      <c r="I2012" s="62" t="s">
        <v>3525</v>
      </c>
      <c r="J2012" s="69" t="s">
        <v>127</v>
      </c>
      <c r="K2012" s="69" t="e">
        <f>Table156[[#This Row],[VIN Assigned Date]]-Table156[[#This Row],[Order Placed Date]]</f>
        <v>#VALUE!</v>
      </c>
      <c r="L2012" s="63">
        <v>45325</v>
      </c>
      <c r="M2012" s="74">
        <f>Table156[[#This Row],[Delivered Date]]-Table156[[#This Row],[Order Placed Date]]</f>
        <v>57</v>
      </c>
      <c r="N2012" s="74"/>
      <c r="O2012" s="70" t="s">
        <v>30</v>
      </c>
      <c r="P2012" s="70" t="s">
        <v>25</v>
      </c>
      <c r="Q2012" s="67" t="s">
        <v>32</v>
      </c>
      <c r="R2012" s="70" t="s">
        <v>23</v>
      </c>
      <c r="S2012" s="70" t="s">
        <v>25</v>
      </c>
      <c r="T2012" s="70" t="s">
        <v>26</v>
      </c>
    </row>
    <row r="2013" spans="1:20" ht="63.75" x14ac:dyDescent="0.25">
      <c r="A2013" s="49" t="s">
        <v>2308</v>
      </c>
      <c r="B2013" s="32" t="s">
        <v>59</v>
      </c>
      <c r="C2013" s="33">
        <v>43790</v>
      </c>
      <c r="D2013" s="37">
        <f ca="1">TODAY()-Table156[Reservation Placed Date]</f>
        <v>1604</v>
      </c>
      <c r="E2013" s="34">
        <v>45281</v>
      </c>
      <c r="F2013" s="36">
        <f ca="1">TODAY()-Table156[Order Invitation Received Date]</f>
        <v>113</v>
      </c>
      <c r="G2013" s="34">
        <v>45284</v>
      </c>
      <c r="H2013" s="36">
        <f ca="1">TODAY()-Table156[Order Placed Date]</f>
        <v>110</v>
      </c>
      <c r="I2013" s="36"/>
      <c r="J2013" s="36" t="s">
        <v>285</v>
      </c>
      <c r="K2013" s="36" t="e">
        <f>Table156[[#This Row],[VIN Assigned Date]]-Table156[[#This Row],[Order Placed Date]]</f>
        <v>#VALUE!</v>
      </c>
      <c r="L2013" s="36" t="s">
        <v>285</v>
      </c>
      <c r="M2013" s="36" t="e">
        <f>Table156[[#This Row],[Delivered Date]]-Table156[[#This Row],[Order Placed Date]]</f>
        <v>#VALUE!</v>
      </c>
      <c r="N2013" s="36"/>
      <c r="O2013" s="32" t="s">
        <v>369</v>
      </c>
      <c r="P2013" s="32" t="s">
        <v>2309</v>
      </c>
      <c r="Q2013" s="32" t="s">
        <v>2310</v>
      </c>
      <c r="R2013" s="32" t="s">
        <v>43</v>
      </c>
      <c r="S2013" s="32" t="s">
        <v>25</v>
      </c>
      <c r="T2013" s="32" t="s">
        <v>26</v>
      </c>
    </row>
    <row r="2014" spans="1:20" x14ac:dyDescent="0.25">
      <c r="A2014" s="49" t="s">
        <v>3269</v>
      </c>
      <c r="B2014" s="32" t="s">
        <v>19</v>
      </c>
      <c r="C2014" s="33">
        <v>43788</v>
      </c>
      <c r="D2014" s="37">
        <f ca="1">TODAY()-Table156[Reservation Placed Date]</f>
        <v>1606</v>
      </c>
      <c r="E2014" s="34">
        <v>45279</v>
      </c>
      <c r="F2014" s="36">
        <f ca="1">TODAY()-Table156[Order Invitation Received Date]</f>
        <v>115</v>
      </c>
      <c r="G2014" s="34">
        <v>45281</v>
      </c>
      <c r="H2014" s="36">
        <f ca="1">TODAY()-Table156[Order Placed Date]</f>
        <v>113</v>
      </c>
      <c r="I2014" s="36"/>
      <c r="J2014" s="36" t="s">
        <v>285</v>
      </c>
      <c r="K2014" s="36" t="e">
        <f>Table156[[#This Row],[VIN Assigned Date]]-Table156[[#This Row],[Order Placed Date]]</f>
        <v>#VALUE!</v>
      </c>
      <c r="L2014" s="36" t="s">
        <v>285</v>
      </c>
      <c r="M2014" s="36" t="e">
        <f>Table156[[#This Row],[Delivered Date]]-Table156[[#This Row],[Order Placed Date]]</f>
        <v>#VALUE!</v>
      </c>
      <c r="N2014" s="36"/>
      <c r="O2014" s="32" t="s">
        <v>1289</v>
      </c>
      <c r="P2014" s="32" t="s">
        <v>1290</v>
      </c>
      <c r="Q2014" s="32" t="s">
        <v>480</v>
      </c>
      <c r="R2014" s="32" t="s">
        <v>23</v>
      </c>
      <c r="S2014" s="32" t="s">
        <v>25</v>
      </c>
      <c r="T2014" s="32" t="s">
        <v>26</v>
      </c>
    </row>
    <row r="2015" spans="1:20" x14ac:dyDescent="0.25">
      <c r="A2015" s="68" t="s">
        <v>4187</v>
      </c>
      <c r="B2015" s="70" t="s">
        <v>3472</v>
      </c>
      <c r="C2015" s="71">
        <v>43790</v>
      </c>
      <c r="D2015" s="75">
        <f ca="1">TODAY()-Table156[Reservation Placed Date]</f>
        <v>1604</v>
      </c>
      <c r="E2015" s="69" t="s">
        <v>127</v>
      </c>
      <c r="F2015" s="74" t="e">
        <f ca="1">TODAY()-Table156[Order Invitation Received Date]</f>
        <v>#VALUE!</v>
      </c>
      <c r="G2015" s="73">
        <v>45281</v>
      </c>
      <c r="H2015" s="74">
        <f ca="1">TODAY()-Table156[Order Placed Date]</f>
        <v>113</v>
      </c>
      <c r="I2015" s="62" t="s">
        <v>4174</v>
      </c>
      <c r="J2015" s="63">
        <v>45372</v>
      </c>
      <c r="K2015" s="76">
        <f>Table156[[#This Row],[VIN Assigned Date]]-Table156[[#This Row],[Order Placed Date]]</f>
        <v>91</v>
      </c>
      <c r="L2015" s="63">
        <v>45380</v>
      </c>
      <c r="M2015" s="74">
        <f>Table156[[#This Row],[Delivered Date]]-Table156[[#This Row],[Order Placed Date]]</f>
        <v>99</v>
      </c>
      <c r="N2015" s="74"/>
      <c r="O2015" s="70" t="s">
        <v>1289</v>
      </c>
      <c r="P2015" s="70" t="s">
        <v>4189</v>
      </c>
      <c r="Q2015" s="67" t="s">
        <v>32</v>
      </c>
      <c r="R2015" s="70" t="s">
        <v>23</v>
      </c>
      <c r="S2015" s="70" t="s">
        <v>25</v>
      </c>
      <c r="T2015" s="70" t="s">
        <v>26</v>
      </c>
    </row>
    <row r="2016" spans="1:20" x14ac:dyDescent="0.25">
      <c r="A2016" s="49" t="s">
        <v>3993</v>
      </c>
      <c r="B2016" s="32" t="s">
        <v>35</v>
      </c>
      <c r="C2016" s="33">
        <v>43791</v>
      </c>
      <c r="D2016" s="37">
        <f ca="1">TODAY()-Table156[Reservation Placed Date]</f>
        <v>1603</v>
      </c>
      <c r="E2016" s="34">
        <v>45300</v>
      </c>
      <c r="F2016" s="36">
        <f ca="1">TODAY()-Table156[Order Invitation Received Date]</f>
        <v>94</v>
      </c>
      <c r="G2016" s="47">
        <v>45618</v>
      </c>
      <c r="H2016" s="48">
        <f ca="1">TODAY()-Table156[Order Placed Date]</f>
        <v>-224</v>
      </c>
      <c r="I2016" s="48"/>
      <c r="J2016" s="36" t="s">
        <v>285</v>
      </c>
      <c r="K2016" s="48" t="e">
        <f>Table156[[#This Row],[VIN Assigned Date]]-Table156[[#This Row],[Order Placed Date]]</f>
        <v>#VALUE!</v>
      </c>
      <c r="L2016" s="36" t="s">
        <v>285</v>
      </c>
      <c r="M2016" s="36" t="e">
        <f>Table156[[#This Row],[Delivered Date]]-Table156[[#This Row],[Order Placed Date]]</f>
        <v>#VALUE!</v>
      </c>
      <c r="N2016" s="36"/>
      <c r="O2016" s="32" t="s">
        <v>36</v>
      </c>
      <c r="P2016" s="32" t="s">
        <v>32</v>
      </c>
      <c r="Q2016" s="32" t="s">
        <v>32</v>
      </c>
      <c r="R2016" s="32" t="s">
        <v>23</v>
      </c>
      <c r="S2016" s="46" t="s">
        <v>20</v>
      </c>
      <c r="T2016" s="46" t="s">
        <v>20</v>
      </c>
    </row>
    <row r="2017" spans="1:20" x14ac:dyDescent="0.25">
      <c r="A2017" s="49" t="s">
        <v>3318</v>
      </c>
      <c r="B2017" s="32" t="s">
        <v>793</v>
      </c>
      <c r="C2017" s="33">
        <v>43790</v>
      </c>
      <c r="D2017" s="37">
        <f ca="1">TODAY()-Table156[Reservation Placed Date]</f>
        <v>1604</v>
      </c>
      <c r="E2017" s="34">
        <v>45336</v>
      </c>
      <c r="F2017" s="36">
        <f ca="1">TODAY()-Table156[Order Invitation Received Date]</f>
        <v>58</v>
      </c>
      <c r="G2017" s="34">
        <v>45337</v>
      </c>
      <c r="H2017" s="36">
        <f ca="1">TODAY()-Table156[Order Placed Date]</f>
        <v>57</v>
      </c>
      <c r="I2017" s="36"/>
      <c r="J2017" s="36" t="s">
        <v>285</v>
      </c>
      <c r="K2017" s="36" t="e">
        <f>Table156[[#This Row],[VIN Assigned Date]]-Table156[[#This Row],[Order Placed Date]]</f>
        <v>#VALUE!</v>
      </c>
      <c r="L2017" s="36" t="s">
        <v>285</v>
      </c>
      <c r="M2017" s="36" t="e">
        <f>Table156[[#This Row],[Delivered Date]]-Table156[[#This Row],[Order Placed Date]]</f>
        <v>#VALUE!</v>
      </c>
      <c r="N2017" s="36"/>
      <c r="O2017" s="32" t="s">
        <v>588</v>
      </c>
      <c r="P2017" s="32" t="s">
        <v>3316</v>
      </c>
      <c r="Q2017" s="32" t="s">
        <v>2965</v>
      </c>
      <c r="R2017" s="32" t="s">
        <v>23</v>
      </c>
      <c r="S2017" s="32" t="s">
        <v>25</v>
      </c>
      <c r="T2017" s="32" t="s">
        <v>26</v>
      </c>
    </row>
    <row r="2018" spans="1:20" x14ac:dyDescent="0.25">
      <c r="A2018" s="49" t="s">
        <v>3315</v>
      </c>
      <c r="B2018" s="32" t="s">
        <v>793</v>
      </c>
      <c r="C2018" s="33">
        <v>43790</v>
      </c>
      <c r="D2018" s="37">
        <f ca="1">TODAY()-Table156[Reservation Placed Date]</f>
        <v>1604</v>
      </c>
      <c r="E2018" s="34">
        <v>45274</v>
      </c>
      <c r="F2018" s="36">
        <f ca="1">TODAY()-Table156[Order Invitation Received Date]</f>
        <v>120</v>
      </c>
      <c r="G2018" s="47">
        <v>45641</v>
      </c>
      <c r="H2018" s="48">
        <f ca="1">TODAY()-Table156[Order Placed Date]</f>
        <v>-247</v>
      </c>
      <c r="I2018" s="48"/>
      <c r="J2018" s="36" t="s">
        <v>285</v>
      </c>
      <c r="K2018" s="48" t="e">
        <f>Table156[[#This Row],[VIN Assigned Date]]-Table156[[#This Row],[Order Placed Date]]</f>
        <v>#VALUE!</v>
      </c>
      <c r="L2018" s="36" t="s">
        <v>285</v>
      </c>
      <c r="M2018" s="36" t="e">
        <f>Table156[[#This Row],[Delivered Date]]-Table156[[#This Row],[Order Placed Date]]</f>
        <v>#VALUE!</v>
      </c>
      <c r="N2018" s="36"/>
      <c r="O2018" s="32" t="s">
        <v>588</v>
      </c>
      <c r="P2018" s="32" t="s">
        <v>3316</v>
      </c>
      <c r="Q2018" s="32" t="s">
        <v>2965</v>
      </c>
      <c r="R2018" s="32" t="s">
        <v>23</v>
      </c>
      <c r="S2018" s="32" t="s">
        <v>25</v>
      </c>
      <c r="T2018" s="32" t="s">
        <v>26</v>
      </c>
    </row>
    <row r="2019" spans="1:20" ht="25.5" x14ac:dyDescent="0.25">
      <c r="A2019" s="49" t="s">
        <v>2956</v>
      </c>
      <c r="B2019" s="32" t="s">
        <v>2828</v>
      </c>
      <c r="C2019" s="33">
        <v>43794</v>
      </c>
      <c r="D2019" s="37">
        <f ca="1">TODAY()-Table156[Reservation Placed Date]</f>
        <v>1600</v>
      </c>
      <c r="E2019" s="34">
        <v>45343</v>
      </c>
      <c r="F2019" s="36">
        <f ca="1">TODAY()-Table156[Order Invitation Received Date]</f>
        <v>51</v>
      </c>
      <c r="G2019" s="34">
        <v>45343</v>
      </c>
      <c r="H2019" s="36">
        <f ca="1">TODAY()-Table156[Order Placed Date]</f>
        <v>51</v>
      </c>
      <c r="I2019" s="36"/>
      <c r="J2019" s="36" t="s">
        <v>285</v>
      </c>
      <c r="K2019" s="36" t="e">
        <f>Table156[[#This Row],[VIN Assigned Date]]-Table156[[#This Row],[Order Placed Date]]</f>
        <v>#VALUE!</v>
      </c>
      <c r="L2019" s="36" t="s">
        <v>285</v>
      </c>
      <c r="M2019" s="36" t="e">
        <f>Table156[[#This Row],[Delivered Date]]-Table156[[#This Row],[Order Placed Date]]</f>
        <v>#VALUE!</v>
      </c>
      <c r="N2019" s="36"/>
      <c r="O2019" s="32" t="s">
        <v>660</v>
      </c>
      <c r="P2019" s="32" t="s">
        <v>32</v>
      </c>
      <c r="Q2019" s="32" t="s">
        <v>32</v>
      </c>
      <c r="R2019" s="32" t="s">
        <v>43</v>
      </c>
      <c r="S2019" s="32" t="s">
        <v>25</v>
      </c>
      <c r="T2019" s="32" t="s">
        <v>26</v>
      </c>
    </row>
    <row r="2020" spans="1:20" x14ac:dyDescent="0.25">
      <c r="A2020" s="49" t="s">
        <v>3371</v>
      </c>
      <c r="B2020" s="32" t="s">
        <v>3203</v>
      </c>
      <c r="C2020" s="33">
        <v>43792</v>
      </c>
      <c r="D2020" s="37">
        <f ca="1">TODAY()-Table156[Reservation Placed Date]</f>
        <v>1602</v>
      </c>
      <c r="E2020" s="34">
        <v>45358</v>
      </c>
      <c r="F2020" s="36">
        <f ca="1">TODAY()-Table156[Order Invitation Received Date]</f>
        <v>36</v>
      </c>
      <c r="G2020" s="34">
        <v>45358</v>
      </c>
      <c r="H2020" s="36">
        <f ca="1">TODAY()-Table156[Order Placed Date]</f>
        <v>36</v>
      </c>
      <c r="I2020" s="36"/>
      <c r="J2020" s="36" t="s">
        <v>285</v>
      </c>
      <c r="K2020" s="36" t="e">
        <f>Table156[[#This Row],[VIN Assigned Date]]-Table156[[#This Row],[Order Placed Date]]</f>
        <v>#VALUE!</v>
      </c>
      <c r="L2020" s="36" t="s">
        <v>285</v>
      </c>
      <c r="M2020" s="36" t="e">
        <f>Table156[[#This Row],[Delivered Date]]-Table156[[#This Row],[Order Placed Date]]</f>
        <v>#VALUE!</v>
      </c>
      <c r="N2020" s="36"/>
      <c r="O2020" s="32" t="s">
        <v>134</v>
      </c>
      <c r="P2020" s="32" t="s">
        <v>746</v>
      </c>
      <c r="Q2020" s="32" t="s">
        <v>3373</v>
      </c>
      <c r="R2020" s="32" t="s">
        <v>23</v>
      </c>
      <c r="S2020" s="32" t="s">
        <v>25</v>
      </c>
      <c r="T2020" s="32" t="s">
        <v>26</v>
      </c>
    </row>
    <row r="2021" spans="1:20" ht="25.5" x14ac:dyDescent="0.25">
      <c r="A2021" s="49" t="s">
        <v>1011</v>
      </c>
      <c r="B2021" s="32" t="s">
        <v>64</v>
      </c>
      <c r="C2021" s="33">
        <v>43790</v>
      </c>
      <c r="D2021" s="37">
        <f ca="1">TODAY()-Table156[Reservation Placed Date]</f>
        <v>1604</v>
      </c>
      <c r="E2021" s="34">
        <v>45281</v>
      </c>
      <c r="F2021" s="36">
        <f ca="1">TODAY()-Table156[Order Invitation Received Date]</f>
        <v>113</v>
      </c>
      <c r="G2021" s="34">
        <v>45281</v>
      </c>
      <c r="H2021" s="36">
        <f ca="1">TODAY()-Table156[Order Placed Date]</f>
        <v>113</v>
      </c>
      <c r="I2021" s="36"/>
      <c r="J2021" s="36" t="s">
        <v>285</v>
      </c>
      <c r="K2021" s="36" t="e">
        <f>Table156[[#This Row],[VIN Assigned Date]]-Table156[[#This Row],[Order Placed Date]]</f>
        <v>#VALUE!</v>
      </c>
      <c r="L2021" s="36" t="s">
        <v>285</v>
      </c>
      <c r="M2021" s="36" t="e">
        <f>Table156[[#This Row],[Delivered Date]]-Table156[[#This Row],[Order Placed Date]]</f>
        <v>#VALUE!</v>
      </c>
      <c r="N2021" s="36"/>
      <c r="O2021" s="32" t="s">
        <v>486</v>
      </c>
      <c r="P2021" s="32" t="s">
        <v>1012</v>
      </c>
      <c r="Q2021" s="32" t="s">
        <v>32</v>
      </c>
      <c r="R2021" s="32" t="s">
        <v>43</v>
      </c>
      <c r="S2021" s="32" t="s">
        <v>25</v>
      </c>
      <c r="T2021" s="32" t="s">
        <v>26</v>
      </c>
    </row>
    <row r="2022" spans="1:20" ht="25.5" x14ac:dyDescent="0.25">
      <c r="A2022" s="49" t="s">
        <v>1710</v>
      </c>
      <c r="B2022" s="32" t="s">
        <v>19</v>
      </c>
      <c r="C2022" s="33">
        <v>43790</v>
      </c>
      <c r="D2022" s="37">
        <f ca="1">TODAY()-Table156[Reservation Placed Date]</f>
        <v>1604</v>
      </c>
      <c r="E2022" s="34">
        <v>45279</v>
      </c>
      <c r="F2022" s="36">
        <f ca="1">TODAY()-Table156[Order Invitation Received Date]</f>
        <v>115</v>
      </c>
      <c r="G2022" s="34">
        <v>45280</v>
      </c>
      <c r="H2022" s="36">
        <f ca="1">TODAY()-Table156[Order Placed Date]</f>
        <v>114</v>
      </c>
      <c r="I2022" s="36"/>
      <c r="J2022" s="36" t="s">
        <v>285</v>
      </c>
      <c r="K2022" s="36" t="e">
        <f>Table156[[#This Row],[VIN Assigned Date]]-Table156[[#This Row],[Order Placed Date]]</f>
        <v>#VALUE!</v>
      </c>
      <c r="L2022" s="36" t="s">
        <v>285</v>
      </c>
      <c r="M2022" s="36" t="e">
        <f>Table156[[#This Row],[Delivered Date]]-Table156[[#This Row],[Order Placed Date]]</f>
        <v>#VALUE!</v>
      </c>
      <c r="N2022" s="36"/>
      <c r="O2022" s="32" t="s">
        <v>36</v>
      </c>
      <c r="P2022" s="32" t="s">
        <v>1711</v>
      </c>
      <c r="Q2022" s="32" t="s">
        <v>66</v>
      </c>
      <c r="R2022" s="32" t="s">
        <v>43</v>
      </c>
      <c r="S2022" s="32" t="s">
        <v>25</v>
      </c>
      <c r="T2022" s="32" t="s">
        <v>26</v>
      </c>
    </row>
    <row r="2023" spans="1:20" x14ac:dyDescent="0.25">
      <c r="A2023" s="49" t="s">
        <v>1487</v>
      </c>
      <c r="B2023" s="32" t="s">
        <v>64</v>
      </c>
      <c r="C2023" s="33">
        <v>43790</v>
      </c>
      <c r="D2023" s="37">
        <f ca="1">TODAY()-Table156[Reservation Placed Date]</f>
        <v>1604</v>
      </c>
      <c r="E2023" s="34">
        <v>45268</v>
      </c>
      <c r="F2023" s="36">
        <f ca="1">TODAY()-Table156[Order Invitation Received Date]</f>
        <v>126</v>
      </c>
      <c r="G2023" s="34">
        <v>45280</v>
      </c>
      <c r="H2023" s="36">
        <f ca="1">TODAY()-Table156[Order Placed Date]</f>
        <v>114</v>
      </c>
      <c r="I2023" s="36"/>
      <c r="J2023" s="36" t="s">
        <v>285</v>
      </c>
      <c r="K2023" s="36" t="e">
        <f>Table156[[#This Row],[VIN Assigned Date]]-Table156[[#This Row],[Order Placed Date]]</f>
        <v>#VALUE!</v>
      </c>
      <c r="L2023" s="36" t="s">
        <v>285</v>
      </c>
      <c r="M2023" s="36" t="e">
        <f>Table156[[#This Row],[Delivered Date]]-Table156[[#This Row],[Order Placed Date]]</f>
        <v>#VALUE!</v>
      </c>
      <c r="N2023" s="36"/>
      <c r="O2023" s="32" t="s">
        <v>30</v>
      </c>
      <c r="P2023" s="32" t="s">
        <v>1488</v>
      </c>
      <c r="Q2023" s="32" t="s">
        <v>32</v>
      </c>
      <c r="R2023" s="32" t="s">
        <v>23</v>
      </c>
      <c r="S2023" s="32" t="s">
        <v>25</v>
      </c>
      <c r="T2023" s="32" t="s">
        <v>26</v>
      </c>
    </row>
    <row r="2024" spans="1:20" x14ac:dyDescent="0.25">
      <c r="A2024" s="49" t="s">
        <v>2234</v>
      </c>
      <c r="B2024" s="32" t="s">
        <v>35</v>
      </c>
      <c r="C2024" s="44">
        <v>43487</v>
      </c>
      <c r="D2024" s="45">
        <f ca="1">TODAY()-Table156[Reservation Placed Date]</f>
        <v>1907</v>
      </c>
      <c r="E2024" s="34">
        <v>45293</v>
      </c>
      <c r="F2024" s="36">
        <f ca="1">TODAY()-Table156[Order Invitation Received Date]</f>
        <v>101</v>
      </c>
      <c r="G2024" s="34">
        <v>45293</v>
      </c>
      <c r="H2024" s="36">
        <f ca="1">TODAY()-Table156[Order Placed Date]</f>
        <v>101</v>
      </c>
      <c r="I2024" s="36"/>
      <c r="J2024" s="36" t="s">
        <v>285</v>
      </c>
      <c r="K2024" s="36" t="e">
        <f>Table156[[#This Row],[VIN Assigned Date]]-Table156[[#This Row],[Order Placed Date]]</f>
        <v>#VALUE!</v>
      </c>
      <c r="L2024" s="36" t="s">
        <v>285</v>
      </c>
      <c r="M2024" s="36" t="e">
        <f>Table156[[#This Row],[Delivered Date]]-Table156[[#This Row],[Order Placed Date]]</f>
        <v>#VALUE!</v>
      </c>
      <c r="N2024" s="36"/>
      <c r="O2024" s="32" t="s">
        <v>620</v>
      </c>
      <c r="P2024" s="32" t="s">
        <v>2235</v>
      </c>
      <c r="Q2024" s="32" t="s">
        <v>438</v>
      </c>
      <c r="R2024" s="32" t="s">
        <v>23</v>
      </c>
      <c r="S2024" s="32" t="s">
        <v>25</v>
      </c>
      <c r="T2024" s="32" t="s">
        <v>26</v>
      </c>
    </row>
    <row r="2025" spans="1:20" ht="25.5" x14ac:dyDescent="0.25">
      <c r="A2025" s="49" t="e">
        <v>#VALUE!</v>
      </c>
      <c r="B2025" s="32" t="s">
        <v>414</v>
      </c>
      <c r="C2025" s="33">
        <v>43795</v>
      </c>
      <c r="D2025" s="37">
        <f ca="1">TODAY()-Table156[Reservation Placed Date]</f>
        <v>1599</v>
      </c>
      <c r="E2025" s="34">
        <v>45387</v>
      </c>
      <c r="F2025" s="36">
        <f ca="1">TODAY()-Table156[Order Invitation Received Date]</f>
        <v>7</v>
      </c>
      <c r="G2025" s="34">
        <v>45387</v>
      </c>
      <c r="H2025" s="36">
        <f ca="1">TODAY()-Table156[Order Placed Date]</f>
        <v>7</v>
      </c>
      <c r="I2025" s="36"/>
      <c r="J2025" s="36" t="s">
        <v>285</v>
      </c>
      <c r="K2025" s="36" t="e">
        <f>Table156[[#This Row],[VIN Assigned Date]]-Table156[[#This Row],[Order Placed Date]]</f>
        <v>#VALUE!</v>
      </c>
      <c r="L2025" s="36" t="s">
        <v>285</v>
      </c>
      <c r="M2025" s="36" t="e">
        <f>Table156[[#This Row],[Delivered Date]]-Table156[[#This Row],[Order Placed Date]]</f>
        <v>#VALUE!</v>
      </c>
      <c r="N2025" s="36"/>
      <c r="O2025" s="32" t="s">
        <v>604</v>
      </c>
      <c r="P2025" s="32" t="s">
        <v>183</v>
      </c>
      <c r="Q2025" s="32" t="s">
        <v>1441</v>
      </c>
      <c r="R2025" s="32" t="s">
        <v>43</v>
      </c>
      <c r="S2025" s="32" t="s">
        <v>25</v>
      </c>
      <c r="T2025" s="32" t="s">
        <v>26</v>
      </c>
    </row>
  </sheetData>
  <conditionalFormatting sqref="A2:A1701">
    <cfRule type="duplicateValues" dxfId="2" priority="2"/>
  </conditionalFormatting>
  <conditionalFormatting sqref="A1:A1048576">
    <cfRule type="duplicateValues" dxfId="0" priority="1"/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0617620-1243-442c-98b8-335d65f93fc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241B206C4EDC43A3755726B7E9FB2A" ma:contentTypeVersion="16" ma:contentTypeDescription="Create a new document." ma:contentTypeScope="" ma:versionID="460727ff68ae2cbcad7f410fa3e20036">
  <xsd:schema xmlns:xsd="http://www.w3.org/2001/XMLSchema" xmlns:xs="http://www.w3.org/2001/XMLSchema" xmlns:p="http://schemas.microsoft.com/office/2006/metadata/properties" xmlns:ns3="c0617620-1243-442c-98b8-335d65f93fc7" xmlns:ns4="320b24cc-7a28-4157-b1af-8d5f92092a04" targetNamespace="http://schemas.microsoft.com/office/2006/metadata/properties" ma:root="true" ma:fieldsID="4132042a5c18b4ffd883864aa41c530d" ns3:_="" ns4:_="">
    <xsd:import namespace="c0617620-1243-442c-98b8-335d65f93fc7"/>
    <xsd:import namespace="320b24cc-7a28-4157-b1af-8d5f92092a0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617620-1243-442c-98b8-335d65f93f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0b24cc-7a28-4157-b1af-8d5f92092a0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414CBE-C265-4D6A-BBD8-6E438DE6DD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E92158-C3BC-45E3-AC3C-9BFB0C6166AC}">
  <ds:schemaRefs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320b24cc-7a28-4157-b1af-8d5f92092a04"/>
    <ds:schemaRef ds:uri="http://schemas.microsoft.com/office/infopath/2007/PartnerControls"/>
    <ds:schemaRef ds:uri="http://schemas.openxmlformats.org/package/2006/metadata/core-properties"/>
    <ds:schemaRef ds:uri="c0617620-1243-442c-98b8-335d65f93fc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E1AE0F2-D51C-43BB-9FED-E1DF381C76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617620-1243-442c-98b8-335d65f93fc7"/>
    <ds:schemaRef ds:uri="320b24cc-7a28-4157-b1af-8d5f92092a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My CT Info</vt:lpstr>
      <vt:lpstr>3.20.24</vt:lpstr>
      <vt:lpstr>Deliveries 3.20.24</vt:lpstr>
      <vt:lpstr>Orders 4.12.24</vt:lpstr>
      <vt:lpstr>Orders 4.12.24 KB Edits</vt:lpstr>
      <vt:lpstr>Deliveries 4.12.24</vt:lpstr>
      <vt:lpstr>Orders &amp; Deliv 4.12.24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E. Kuiper</dc:creator>
  <cp:lastModifiedBy>Michael E. Kuiper</cp:lastModifiedBy>
  <dcterms:created xsi:type="dcterms:W3CDTF">2024-03-18T16:47:53Z</dcterms:created>
  <dcterms:modified xsi:type="dcterms:W3CDTF">2024-04-12T21:22:20Z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0x0101001D241B206C4EDC43A3755726B7E9FB2A</vt:lpwstr>
  </property>
</Properties>
</file>